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slicers/slicer2.xml" ContentType="application/vnd.ms-excel.slicer+xml"/>
  <Override PartName="/xl/drawings/drawing5.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drawings/drawing6.xml" ContentType="application/vnd.openxmlformats-officedocument.drawing+xml"/>
  <Override PartName="/xl/tables/table8.xml" ContentType="application/vnd.openxmlformats-officedocument.spreadsheetml.table+xml"/>
  <Override PartName="/xl/queryTables/queryTable2.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slicers/slicer4.xml" ContentType="application/vnd.ms-excel.slicer+xml"/>
  <Override PartName="/xl/drawings/drawing8.xml" ContentType="application/vnd.openxmlformats-officedocument.drawing+xml"/>
  <Override PartName="/xl/tables/table10.xml" ContentType="application/vnd.openxmlformats-officedocument.spreadsheetml.table+xml"/>
  <Override PartName="/xl/queryTables/queryTable4.xml" ContentType="application/vnd.openxmlformats-officedocument.spreadsheetml.queryTable+xml"/>
  <Override PartName="/xl/slicers/slicer5.xml" ContentType="application/vnd.ms-excel.slicer+xml"/>
  <Override PartName="/xl/tables/table11.xml" ContentType="application/vnd.openxmlformats-officedocument.spreadsheetml.table+xml"/>
  <Override PartName="/xl/queryTables/queryTable5.xml" ContentType="application/vnd.openxmlformats-officedocument.spreadsheetml.queryTable+xml"/>
  <Override PartName="/xl/drawings/drawing9.xml" ContentType="application/vnd.openxmlformats-officedocument.drawing+xml"/>
  <Override PartName="/xl/tables/table12.xml" ContentType="application/vnd.openxmlformats-officedocument.spreadsheetml.table+xml"/>
  <Override PartName="/xl/queryTables/queryTable6.xml" ContentType="application/vnd.openxmlformats-officedocument.spreadsheetml.queryTable+xml"/>
  <Override PartName="/xl/slicers/slicer6.xml" ContentType="application/vnd.ms-excel.slicer+xml"/>
  <Override PartName="/xl/tables/table13.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94957B6E-6121-49E7-B5E3-7B1738D57193}" xr6:coauthVersionLast="47" xr6:coauthVersionMax="47" xr10:uidLastSave="{00000000-0000-0000-0000-000000000000}"/>
  <bookViews>
    <workbookView xWindow="-98" yWindow="-98" windowWidth="20715" windowHeight="13276" tabRatio="778" activeTab="1" xr2:uid="{00000000-000D-0000-FFFF-FFFF00000000}"/>
  </bookViews>
  <sheets>
    <sheet name="汇总" sheetId="52" r:id="rId1"/>
    <sheet name="报价" sheetId="1" r:id="rId2"/>
    <sheet name="README" sheetId="50" r:id="rId3"/>
    <sheet name="报价产品" sheetId="53" r:id="rId4"/>
    <sheet name="全部产品" sheetId="70" r:id="rId5"/>
    <sheet name="config" sheetId="59" r:id="rId6"/>
    <sheet name="region" sheetId="44" r:id="rId7"/>
    <sheet name="原子价" sheetId="65" r:id="rId8"/>
    <sheet name="标配价" sheetId="63" r:id="rId9"/>
    <sheet name="选规格" sheetId="66" r:id="rId10"/>
    <sheet name="选CPU" sheetId="67" state="hidden" r:id="rId11"/>
    <sheet name="选内存" sheetId="68" state="hidden" r:id="rId12"/>
    <sheet name="选带宽" sheetId="69" state="hidden" r:id="rId13"/>
  </sheets>
  <definedNames>
    <definedName name="_xlnm._FilterDatabase" localSheetId="8" hidden="1">标配价!$M$2:$M$6</definedName>
    <definedName name="_xlcn.WorksheetConnection_price.xlsxprice1" hidden="1">price[]</definedName>
    <definedName name="ExternalData_1" localSheetId="6" hidden="1">region!#REF!</definedName>
    <definedName name="ExternalData_15" localSheetId="8" hidden="1">标配价!$D$1:$K$1701</definedName>
    <definedName name="ExternalData_17" localSheetId="7" hidden="1">原子价!$B$1:$G$40</definedName>
    <definedName name="ExternalData_2" localSheetId="6" hidden="1">region!$A$1:$A$4</definedName>
    <definedName name="ExternalData_4" localSheetId="9" hidden="1">选规格!$B$1:$F$1012</definedName>
    <definedName name="ExternalData_5" localSheetId="10" hidden="1">选CPU!$A$1:$E$1430</definedName>
    <definedName name="ExternalData_6" localSheetId="11" hidden="1">选内存!$B$1:$F$1261</definedName>
    <definedName name="ExternalData_7" localSheetId="12" hidden="1">选带宽!$A$1:$C$4</definedName>
    <definedName name="region列表">地域表[地域]</definedName>
    <definedName name="报价地域">报价!$B$1</definedName>
    <definedName name="切片器_CPU">#N/A</definedName>
    <definedName name="切片器_CPU1">#N/A</definedName>
    <definedName name="切片器_报价器1">#N/A</definedName>
    <definedName name="切片器_产品标识">#N/A</definedName>
    <definedName name="切片器_产品标识1">#N/A</definedName>
    <definedName name="切片器_产品标识2">#N/A</definedName>
    <definedName name="切片器_产品标识3">#N/A</definedName>
    <definedName name="切片器_产品二级分类1">#N/A</definedName>
    <definedName name="切片器_产品一级分类1">#N/A</definedName>
    <definedName name="切片器_地域">#N/A</definedName>
    <definedName name="切片器_地域1">#N/A</definedName>
    <definedName name="切片器_地域2">#N/A</definedName>
    <definedName name="切片器_地域3">#N/A</definedName>
    <definedName name="切片器_费用1">#N/A</definedName>
    <definedName name="切片器_规格">#N/A</definedName>
    <definedName name="切片器_规格1">#N/A</definedName>
    <definedName name="切片器_计费项">#N/A</definedName>
    <definedName name="切片器_内存1">#N/A</definedName>
    <definedName name="切片器_推荐">#N/A</definedName>
    <definedName name="切片器_选项表">#N/A</definedName>
    <definedName name="切片器_选择产品">#N/A</definedName>
  </definedNames>
  <calcPr calcId="191029"/>
  <pivotCaches>
    <pivotCache cacheId="3" r:id="rId1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ice" name="price" connection="WorksheetConnection_price.xlsx!pric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12" i="1" l="1" a="1"/>
  <c r="Q12" i="1" s="1"/>
  <c r="G2" i="68"/>
  <c r="G3" i="68"/>
  <c r="G4" i="68"/>
  <c r="G5" i="68"/>
  <c r="G6" i="68"/>
  <c r="G7" i="68"/>
  <c r="G8" i="68"/>
  <c r="G9" i="68"/>
  <c r="G10" i="68"/>
  <c r="G11" i="68"/>
  <c r="G12" i="68"/>
  <c r="G13" i="68"/>
  <c r="G14" i="68"/>
  <c r="G15" i="68"/>
  <c r="G16" i="68"/>
  <c r="G17" i="68"/>
  <c r="G18" i="68"/>
  <c r="G19" i="68"/>
  <c r="G20" i="68"/>
  <c r="G21" i="68"/>
  <c r="G22" i="68"/>
  <c r="G23" i="68"/>
  <c r="G24" i="68"/>
  <c r="G25" i="68"/>
  <c r="G26" i="68"/>
  <c r="G27" i="68"/>
  <c r="G28" i="68"/>
  <c r="G29" i="68"/>
  <c r="G30" i="68"/>
  <c r="G31" i="68"/>
  <c r="G32" i="68"/>
  <c r="G33" i="68"/>
  <c r="G34" i="68"/>
  <c r="G35" i="68"/>
  <c r="G36" i="68"/>
  <c r="G37" i="68"/>
  <c r="G38" i="68"/>
  <c r="G39" i="68"/>
  <c r="G40" i="68"/>
  <c r="G41" i="68"/>
  <c r="G42" i="68"/>
  <c r="G43" i="68"/>
  <c r="G44" i="68"/>
  <c r="G45" i="68"/>
  <c r="G46" i="68"/>
  <c r="G47" i="68"/>
  <c r="G48" i="68"/>
  <c r="G49" i="68"/>
  <c r="G50" i="68"/>
  <c r="G51" i="68"/>
  <c r="G52" i="68"/>
  <c r="G53" i="68"/>
  <c r="G54" i="68"/>
  <c r="G55" i="68"/>
  <c r="G56" i="68"/>
  <c r="G57" i="68"/>
  <c r="G58" i="68"/>
  <c r="G59" i="68"/>
  <c r="G60" i="68"/>
  <c r="G61" i="68"/>
  <c r="G62" i="68"/>
  <c r="G63" i="68"/>
  <c r="G64" i="68"/>
  <c r="G65" i="68"/>
  <c r="G66" i="68"/>
  <c r="G67" i="68"/>
  <c r="G68" i="68"/>
  <c r="G69" i="68"/>
  <c r="G70" i="68"/>
  <c r="G71" i="68"/>
  <c r="G72" i="68"/>
  <c r="G73" i="68"/>
  <c r="G74" i="68"/>
  <c r="G75" i="68"/>
  <c r="G76" i="68"/>
  <c r="G77" i="68"/>
  <c r="G78" i="68"/>
  <c r="G79" i="68"/>
  <c r="G80" i="68"/>
  <c r="G81" i="68"/>
  <c r="G82" i="68"/>
  <c r="G83" i="68"/>
  <c r="G84" i="68"/>
  <c r="G85" i="68"/>
  <c r="G86" i="68"/>
  <c r="G87" i="68"/>
  <c r="G88" i="68"/>
  <c r="G89" i="68"/>
  <c r="G90" i="68"/>
  <c r="G91" i="68"/>
  <c r="G92" i="68"/>
  <c r="G93" i="68"/>
  <c r="G94" i="68"/>
  <c r="G95" i="68"/>
  <c r="G96" i="68"/>
  <c r="G97" i="68"/>
  <c r="G98" i="68"/>
  <c r="G99" i="68"/>
  <c r="G100" i="68"/>
  <c r="G101" i="68"/>
  <c r="G102" i="68"/>
  <c r="G103" i="68"/>
  <c r="G104" i="68"/>
  <c r="G105" i="68"/>
  <c r="G106" i="68"/>
  <c r="G107" i="68"/>
  <c r="G108" i="68"/>
  <c r="G109" i="68"/>
  <c r="G110" i="68"/>
  <c r="G111" i="68"/>
  <c r="G112" i="68"/>
  <c r="G113" i="68"/>
  <c r="G114" i="68"/>
  <c r="G115" i="68"/>
  <c r="G116" i="68"/>
  <c r="G117" i="68"/>
  <c r="G118" i="68"/>
  <c r="G119" i="68"/>
  <c r="G120" i="68"/>
  <c r="G121" i="68"/>
  <c r="G122" i="68"/>
  <c r="G123" i="68"/>
  <c r="G124" i="68"/>
  <c r="G125" i="68"/>
  <c r="G126" i="68"/>
  <c r="G127" i="68"/>
  <c r="G128" i="68"/>
  <c r="G129" i="68"/>
  <c r="G130" i="68"/>
  <c r="G131" i="68"/>
  <c r="G132" i="68"/>
  <c r="G133" i="68"/>
  <c r="G134" i="68"/>
  <c r="G135" i="68"/>
  <c r="G136" i="68"/>
  <c r="G137" i="68"/>
  <c r="G138" i="68"/>
  <c r="G139" i="68"/>
  <c r="G140" i="68"/>
  <c r="G141" i="68"/>
  <c r="G142" i="68"/>
  <c r="G143" i="68"/>
  <c r="G144" i="68"/>
  <c r="G145" i="68"/>
  <c r="G146" i="68"/>
  <c r="G147" i="68"/>
  <c r="G148" i="68"/>
  <c r="G149" i="68"/>
  <c r="G150" i="68"/>
  <c r="G151" i="68"/>
  <c r="G152" i="68"/>
  <c r="G153" i="68"/>
  <c r="G154" i="68"/>
  <c r="G155" i="68"/>
  <c r="G156" i="68"/>
  <c r="G157" i="68"/>
  <c r="G158" i="68"/>
  <c r="G159" i="68"/>
  <c r="G160" i="68"/>
  <c r="G161" i="68"/>
  <c r="G162" i="68"/>
  <c r="G163" i="68"/>
  <c r="G164" i="68"/>
  <c r="G165" i="68"/>
  <c r="G166" i="68"/>
  <c r="G167" i="68"/>
  <c r="G168" i="68"/>
  <c r="G169" i="68"/>
  <c r="G170" i="68"/>
  <c r="G171" i="68"/>
  <c r="G172" i="68"/>
  <c r="G173" i="68"/>
  <c r="G174" i="68"/>
  <c r="G175" i="68"/>
  <c r="G176" i="68"/>
  <c r="G177" i="68"/>
  <c r="G178" i="68"/>
  <c r="G179" i="68"/>
  <c r="G180" i="68"/>
  <c r="G181" i="68"/>
  <c r="G182" i="68"/>
  <c r="G183" i="68"/>
  <c r="G184" i="68"/>
  <c r="G185" i="68"/>
  <c r="G186" i="68"/>
  <c r="G187" i="68"/>
  <c r="G188" i="68"/>
  <c r="G189" i="68"/>
  <c r="G190" i="68"/>
  <c r="G191" i="68"/>
  <c r="G192" i="68"/>
  <c r="G193" i="68"/>
  <c r="G194" i="68"/>
  <c r="G195" i="68"/>
  <c r="G196" i="68"/>
  <c r="G197" i="68"/>
  <c r="G198" i="68"/>
  <c r="G199" i="68"/>
  <c r="G200" i="68"/>
  <c r="G201" i="68"/>
  <c r="G202" i="68"/>
  <c r="G203" i="68"/>
  <c r="G204" i="68"/>
  <c r="G205" i="68"/>
  <c r="G206" i="68"/>
  <c r="G207" i="68"/>
  <c r="G208" i="68"/>
  <c r="G209" i="68"/>
  <c r="G210" i="68"/>
  <c r="G211" i="68"/>
  <c r="G212" i="68"/>
  <c r="G213" i="68"/>
  <c r="G214" i="68"/>
  <c r="G215" i="68"/>
  <c r="G216" i="68"/>
  <c r="G217" i="68"/>
  <c r="G218" i="68"/>
  <c r="G219" i="68"/>
  <c r="G220" i="68"/>
  <c r="G221" i="68"/>
  <c r="G222" i="68"/>
  <c r="G223" i="68"/>
  <c r="G224" i="68"/>
  <c r="G225" i="68"/>
  <c r="G226" i="68"/>
  <c r="G227" i="68"/>
  <c r="G228" i="68"/>
  <c r="G229" i="68"/>
  <c r="G230" i="68"/>
  <c r="G231" i="68"/>
  <c r="G232" i="68"/>
  <c r="G233" i="68"/>
  <c r="G234" i="68"/>
  <c r="G235" i="68"/>
  <c r="G236" i="68"/>
  <c r="G237" i="68"/>
  <c r="G238" i="68"/>
  <c r="G239" i="68"/>
  <c r="G240" i="68"/>
  <c r="G241" i="68"/>
  <c r="G242" i="68"/>
  <c r="G243" i="68"/>
  <c r="G244" i="68"/>
  <c r="G245" i="68"/>
  <c r="G246" i="68"/>
  <c r="G247" i="68"/>
  <c r="G248" i="68"/>
  <c r="G249" i="68"/>
  <c r="G250" i="68"/>
  <c r="G251" i="68"/>
  <c r="G252" i="68"/>
  <c r="G253" i="68"/>
  <c r="G254" i="68"/>
  <c r="G255" i="68"/>
  <c r="G256" i="68"/>
  <c r="G257" i="68"/>
  <c r="G258" i="68"/>
  <c r="G259" i="68"/>
  <c r="G260" i="68"/>
  <c r="G261" i="68"/>
  <c r="G262" i="68"/>
  <c r="G263" i="68"/>
  <c r="G264" i="68"/>
  <c r="G265" i="68"/>
  <c r="G266" i="68"/>
  <c r="G267" i="68"/>
  <c r="G268" i="68"/>
  <c r="G269" i="68"/>
  <c r="G270" i="68"/>
  <c r="G271" i="68"/>
  <c r="G272" i="68"/>
  <c r="G273" i="68"/>
  <c r="G274" i="68"/>
  <c r="G275" i="68"/>
  <c r="G276" i="68"/>
  <c r="G277" i="68"/>
  <c r="G278" i="68"/>
  <c r="G279" i="68"/>
  <c r="G280" i="68"/>
  <c r="G281" i="68"/>
  <c r="G282" i="68"/>
  <c r="G283" i="68"/>
  <c r="G284" i="68"/>
  <c r="G285" i="68"/>
  <c r="G286" i="68"/>
  <c r="G287" i="68"/>
  <c r="G288" i="68"/>
  <c r="G289" i="68"/>
  <c r="G290" i="68"/>
  <c r="G291" i="68"/>
  <c r="G292" i="68"/>
  <c r="G293" i="68"/>
  <c r="G294" i="68"/>
  <c r="G295" i="68"/>
  <c r="G296" i="68"/>
  <c r="G297" i="68"/>
  <c r="G298" i="68"/>
  <c r="G299" i="68"/>
  <c r="G300" i="68"/>
  <c r="G301" i="68"/>
  <c r="G302" i="68"/>
  <c r="G303" i="68"/>
  <c r="G304" i="68"/>
  <c r="G305" i="68"/>
  <c r="G306" i="68"/>
  <c r="G307" i="68"/>
  <c r="G308" i="68"/>
  <c r="G309" i="68"/>
  <c r="G310" i="68"/>
  <c r="G311" i="68"/>
  <c r="G312" i="68"/>
  <c r="G313" i="68"/>
  <c r="G314" i="68"/>
  <c r="G315" i="68"/>
  <c r="G316" i="68"/>
  <c r="G317" i="68"/>
  <c r="G318" i="68"/>
  <c r="G319" i="68"/>
  <c r="G320" i="68"/>
  <c r="G321" i="68"/>
  <c r="G322" i="68"/>
  <c r="G323" i="68"/>
  <c r="G324" i="68"/>
  <c r="G325" i="68"/>
  <c r="G326" i="68"/>
  <c r="G327" i="68"/>
  <c r="G328" i="68"/>
  <c r="G329" i="68"/>
  <c r="G330" i="68"/>
  <c r="G331" i="68"/>
  <c r="G332" i="68"/>
  <c r="G333" i="68"/>
  <c r="G334" i="68"/>
  <c r="G335" i="68"/>
  <c r="G336" i="68"/>
  <c r="G337" i="68"/>
  <c r="G338" i="68"/>
  <c r="G339" i="68"/>
  <c r="G340" i="68"/>
  <c r="G341" i="68"/>
  <c r="G342" i="68"/>
  <c r="G343" i="68"/>
  <c r="G344" i="68"/>
  <c r="G345" i="68"/>
  <c r="G346" i="68"/>
  <c r="G347" i="68"/>
  <c r="G348" i="68"/>
  <c r="G349" i="68"/>
  <c r="G350" i="68"/>
  <c r="G351" i="68"/>
  <c r="G352" i="68"/>
  <c r="G353" i="68"/>
  <c r="G354" i="68"/>
  <c r="G355" i="68"/>
  <c r="G356" i="68"/>
  <c r="G357" i="68"/>
  <c r="G358" i="68"/>
  <c r="G359" i="68"/>
  <c r="G360" i="68"/>
  <c r="G361" i="68"/>
  <c r="G362" i="68"/>
  <c r="G363" i="68"/>
  <c r="G364" i="68"/>
  <c r="G365" i="68"/>
  <c r="G366" i="68"/>
  <c r="G367" i="68"/>
  <c r="G368" i="68"/>
  <c r="G369" i="68"/>
  <c r="G370" i="68"/>
  <c r="G371" i="68"/>
  <c r="G372" i="68"/>
  <c r="G373" i="68"/>
  <c r="G374" i="68"/>
  <c r="G375" i="68"/>
  <c r="G376" i="68"/>
  <c r="G377" i="68"/>
  <c r="G378" i="68"/>
  <c r="G379" i="68"/>
  <c r="G380" i="68"/>
  <c r="G381" i="68"/>
  <c r="G382" i="68"/>
  <c r="G383" i="68"/>
  <c r="G384" i="68"/>
  <c r="G385" i="68"/>
  <c r="G386" i="68"/>
  <c r="G387" i="68"/>
  <c r="G388" i="68"/>
  <c r="G389" i="68"/>
  <c r="G390" i="68"/>
  <c r="G391" i="68"/>
  <c r="G392" i="68"/>
  <c r="G393" i="68"/>
  <c r="G394" i="68"/>
  <c r="G395" i="68"/>
  <c r="G396" i="68"/>
  <c r="G397" i="68"/>
  <c r="G398" i="68"/>
  <c r="G399" i="68"/>
  <c r="G400" i="68"/>
  <c r="G401" i="68"/>
  <c r="G402" i="68"/>
  <c r="G403" i="68"/>
  <c r="G404" i="68"/>
  <c r="G405" i="68"/>
  <c r="G406" i="68"/>
  <c r="G407" i="68"/>
  <c r="G408" i="68"/>
  <c r="G409" i="68"/>
  <c r="G410" i="68"/>
  <c r="G411" i="68"/>
  <c r="G412" i="68"/>
  <c r="G413" i="68"/>
  <c r="G414" i="68"/>
  <c r="G415" i="68"/>
  <c r="G416" i="68"/>
  <c r="G417" i="68"/>
  <c r="G418" i="68"/>
  <c r="G419" i="68"/>
  <c r="G420" i="68"/>
  <c r="G421" i="68"/>
  <c r="G422" i="68"/>
  <c r="G423" i="68"/>
  <c r="G424" i="68"/>
  <c r="G425" i="68"/>
  <c r="G426" i="68"/>
  <c r="G427" i="68"/>
  <c r="G428" i="68"/>
  <c r="G429" i="68"/>
  <c r="G430" i="68"/>
  <c r="G431" i="68"/>
  <c r="G432" i="68"/>
  <c r="G433" i="68"/>
  <c r="G434" i="68"/>
  <c r="G435" i="68"/>
  <c r="G436" i="68"/>
  <c r="G437" i="68"/>
  <c r="G438" i="68"/>
  <c r="G439" i="68"/>
  <c r="G440" i="68"/>
  <c r="G441" i="68"/>
  <c r="G442" i="68"/>
  <c r="G443" i="68"/>
  <c r="G444" i="68"/>
  <c r="G445" i="68"/>
  <c r="G446" i="68"/>
  <c r="G447" i="68"/>
  <c r="G448" i="68"/>
  <c r="G449" i="68"/>
  <c r="G450" i="68"/>
  <c r="G451" i="68"/>
  <c r="G452" i="68"/>
  <c r="G453" i="68"/>
  <c r="G454" i="68"/>
  <c r="G455" i="68"/>
  <c r="G456" i="68"/>
  <c r="G457" i="68"/>
  <c r="G458" i="68"/>
  <c r="G459" i="68"/>
  <c r="G460" i="68"/>
  <c r="G461" i="68"/>
  <c r="G462" i="68"/>
  <c r="G463" i="68"/>
  <c r="G464" i="68"/>
  <c r="G465" i="68"/>
  <c r="G466" i="68"/>
  <c r="G467" i="68"/>
  <c r="G468" i="68"/>
  <c r="G469" i="68"/>
  <c r="G470" i="68"/>
  <c r="G471" i="68"/>
  <c r="G472" i="68"/>
  <c r="G473" i="68"/>
  <c r="G474" i="68"/>
  <c r="G475" i="68"/>
  <c r="G476" i="68"/>
  <c r="G477" i="68"/>
  <c r="G478" i="68"/>
  <c r="G479" i="68"/>
  <c r="G480" i="68"/>
  <c r="G481" i="68"/>
  <c r="G482" i="68"/>
  <c r="G483" i="68"/>
  <c r="G484" i="68"/>
  <c r="G485" i="68"/>
  <c r="G486" i="68"/>
  <c r="G487" i="68"/>
  <c r="G488" i="68"/>
  <c r="G489" i="68"/>
  <c r="G490" i="68"/>
  <c r="G491" i="68"/>
  <c r="G492" i="68"/>
  <c r="G493" i="68"/>
  <c r="G494" i="68"/>
  <c r="G495" i="68"/>
  <c r="G496" i="68"/>
  <c r="G497" i="68"/>
  <c r="G498" i="68"/>
  <c r="G499" i="68"/>
  <c r="G500" i="68"/>
  <c r="G501" i="68"/>
  <c r="G502" i="68"/>
  <c r="G503" i="68"/>
  <c r="G504" i="68"/>
  <c r="G505" i="68"/>
  <c r="G506" i="68"/>
  <c r="G507" i="68"/>
  <c r="G508" i="68"/>
  <c r="G509" i="68"/>
  <c r="G510" i="68"/>
  <c r="G511" i="68"/>
  <c r="G512" i="68"/>
  <c r="G513" i="68"/>
  <c r="G514" i="68"/>
  <c r="G515" i="68"/>
  <c r="G516" i="68"/>
  <c r="G517" i="68"/>
  <c r="G518" i="68"/>
  <c r="G519" i="68"/>
  <c r="G520" i="68"/>
  <c r="G521" i="68"/>
  <c r="G522" i="68"/>
  <c r="G523" i="68"/>
  <c r="G524" i="68"/>
  <c r="G525" i="68"/>
  <c r="G526" i="68"/>
  <c r="G527" i="68"/>
  <c r="G528" i="68"/>
  <c r="G529" i="68"/>
  <c r="G530" i="68"/>
  <c r="G531" i="68"/>
  <c r="G532" i="68"/>
  <c r="G533" i="68"/>
  <c r="G534" i="68"/>
  <c r="G535" i="68"/>
  <c r="G536" i="68"/>
  <c r="G537" i="68"/>
  <c r="G538" i="68"/>
  <c r="G539" i="68"/>
  <c r="G540" i="68"/>
  <c r="G541" i="68"/>
  <c r="G542" i="68"/>
  <c r="G543" i="68"/>
  <c r="G544" i="68"/>
  <c r="G545" i="68"/>
  <c r="G546" i="68"/>
  <c r="G547" i="68"/>
  <c r="G548" i="68"/>
  <c r="G549" i="68"/>
  <c r="G550" i="68"/>
  <c r="G551" i="68"/>
  <c r="G552" i="68"/>
  <c r="G553" i="68"/>
  <c r="G554" i="68"/>
  <c r="G555" i="68"/>
  <c r="G556" i="68"/>
  <c r="G557" i="68"/>
  <c r="G558" i="68"/>
  <c r="G559" i="68"/>
  <c r="G560" i="68"/>
  <c r="G561" i="68"/>
  <c r="G562" i="68"/>
  <c r="G563" i="68"/>
  <c r="G564" i="68"/>
  <c r="G565" i="68"/>
  <c r="G566" i="68"/>
  <c r="G567" i="68"/>
  <c r="G568" i="68"/>
  <c r="G569" i="68"/>
  <c r="G570" i="68"/>
  <c r="G571" i="68"/>
  <c r="G572" i="68"/>
  <c r="G573" i="68"/>
  <c r="G574" i="68"/>
  <c r="G575" i="68"/>
  <c r="G576" i="68"/>
  <c r="G577" i="68"/>
  <c r="G578" i="68"/>
  <c r="G579" i="68"/>
  <c r="G580" i="68"/>
  <c r="G581" i="68"/>
  <c r="G582" i="68"/>
  <c r="G583" i="68"/>
  <c r="G584" i="68"/>
  <c r="G585" i="68"/>
  <c r="G586" i="68"/>
  <c r="G587" i="68"/>
  <c r="G588" i="68"/>
  <c r="G589" i="68"/>
  <c r="G590" i="68"/>
  <c r="G591" i="68"/>
  <c r="G592" i="68"/>
  <c r="G593" i="68"/>
  <c r="G594" i="68"/>
  <c r="G595" i="68"/>
  <c r="G596" i="68"/>
  <c r="G597" i="68"/>
  <c r="G598" i="68"/>
  <c r="G599" i="68"/>
  <c r="G600" i="68"/>
  <c r="G601" i="68"/>
  <c r="G602" i="68"/>
  <c r="G603" i="68"/>
  <c r="G604" i="68"/>
  <c r="G605" i="68"/>
  <c r="G606" i="68"/>
  <c r="G607" i="68"/>
  <c r="G608" i="68"/>
  <c r="G609" i="68"/>
  <c r="G610" i="68"/>
  <c r="G611" i="68"/>
  <c r="G612" i="68"/>
  <c r="G613" i="68"/>
  <c r="G614" i="68"/>
  <c r="G615" i="68"/>
  <c r="G616" i="68"/>
  <c r="G617" i="68"/>
  <c r="G618" i="68"/>
  <c r="G619" i="68"/>
  <c r="G620" i="68"/>
  <c r="G621" i="68"/>
  <c r="G622" i="68"/>
  <c r="G623" i="68"/>
  <c r="G624" i="68"/>
  <c r="G625" i="68"/>
  <c r="G626" i="68"/>
  <c r="G627" i="68"/>
  <c r="G628" i="68"/>
  <c r="G629" i="68"/>
  <c r="G630" i="68"/>
  <c r="G631" i="68"/>
  <c r="G632" i="68"/>
  <c r="G633" i="68"/>
  <c r="G634" i="68"/>
  <c r="G635" i="68"/>
  <c r="G636" i="68"/>
  <c r="G637" i="68"/>
  <c r="G638" i="68"/>
  <c r="G639" i="68"/>
  <c r="G640" i="68"/>
  <c r="G641" i="68"/>
  <c r="G642" i="68"/>
  <c r="G643" i="68"/>
  <c r="G644" i="68"/>
  <c r="G645" i="68"/>
  <c r="G646" i="68"/>
  <c r="G647" i="68"/>
  <c r="G648" i="68"/>
  <c r="G649" i="68"/>
  <c r="G650" i="68"/>
  <c r="G651" i="68"/>
  <c r="G652" i="68"/>
  <c r="G653" i="68"/>
  <c r="G654" i="68"/>
  <c r="G655" i="68"/>
  <c r="G656" i="68"/>
  <c r="G657" i="68"/>
  <c r="G658" i="68"/>
  <c r="G659" i="68"/>
  <c r="G660" i="68"/>
  <c r="G661" i="68"/>
  <c r="G662" i="68"/>
  <c r="G663" i="68"/>
  <c r="G664" i="68"/>
  <c r="G665" i="68"/>
  <c r="G666" i="68"/>
  <c r="G667" i="68"/>
  <c r="G668" i="68"/>
  <c r="G669" i="68"/>
  <c r="G670" i="68"/>
  <c r="G671" i="68"/>
  <c r="G672" i="68"/>
  <c r="G673" i="68"/>
  <c r="G674" i="68"/>
  <c r="G675" i="68"/>
  <c r="G676" i="68"/>
  <c r="G677" i="68"/>
  <c r="G678" i="68"/>
  <c r="G679" i="68"/>
  <c r="G680" i="68"/>
  <c r="G681" i="68"/>
  <c r="G682" i="68"/>
  <c r="G683" i="68"/>
  <c r="G684" i="68"/>
  <c r="G685" i="68"/>
  <c r="G686" i="68"/>
  <c r="G687" i="68"/>
  <c r="G688" i="68"/>
  <c r="G689" i="68"/>
  <c r="G690" i="68"/>
  <c r="G691" i="68"/>
  <c r="G692" i="68"/>
  <c r="G693" i="68"/>
  <c r="G694" i="68"/>
  <c r="G695" i="68"/>
  <c r="G696" i="68"/>
  <c r="G697" i="68"/>
  <c r="G698" i="68"/>
  <c r="G699" i="68"/>
  <c r="G700" i="68"/>
  <c r="G701" i="68"/>
  <c r="G702" i="68"/>
  <c r="G703" i="68"/>
  <c r="G704" i="68"/>
  <c r="G705" i="68"/>
  <c r="G706" i="68"/>
  <c r="G707" i="68"/>
  <c r="G708" i="68"/>
  <c r="G709" i="68"/>
  <c r="G710" i="68"/>
  <c r="G711" i="68"/>
  <c r="G712" i="68"/>
  <c r="G713" i="68"/>
  <c r="G714" i="68"/>
  <c r="G715" i="68"/>
  <c r="G716" i="68"/>
  <c r="G717" i="68"/>
  <c r="G718" i="68"/>
  <c r="G719" i="68"/>
  <c r="G720" i="68"/>
  <c r="G721" i="68"/>
  <c r="G722" i="68"/>
  <c r="G723" i="68"/>
  <c r="G724" i="68"/>
  <c r="G725" i="68"/>
  <c r="G726" i="68"/>
  <c r="G727" i="68"/>
  <c r="G728" i="68"/>
  <c r="G729" i="68"/>
  <c r="G730" i="68"/>
  <c r="G731" i="68"/>
  <c r="G732" i="68"/>
  <c r="G733" i="68"/>
  <c r="G734" i="68"/>
  <c r="G735" i="68"/>
  <c r="G736" i="68"/>
  <c r="G737" i="68"/>
  <c r="G738" i="68"/>
  <c r="G739" i="68"/>
  <c r="G740" i="68"/>
  <c r="G741" i="68"/>
  <c r="G742" i="68"/>
  <c r="G743" i="68"/>
  <c r="G744" i="68"/>
  <c r="G745" i="68"/>
  <c r="G746" i="68"/>
  <c r="G747" i="68"/>
  <c r="G748" i="68"/>
  <c r="G749" i="68"/>
  <c r="G750" i="68"/>
  <c r="G751" i="68"/>
  <c r="G752" i="68"/>
  <c r="G753" i="68"/>
  <c r="G754" i="68"/>
  <c r="G755" i="68"/>
  <c r="G756" i="68"/>
  <c r="G757" i="68"/>
  <c r="G758" i="68"/>
  <c r="G759" i="68"/>
  <c r="G760" i="68"/>
  <c r="G761" i="68"/>
  <c r="G762" i="68"/>
  <c r="G763" i="68"/>
  <c r="G764" i="68"/>
  <c r="G765" i="68"/>
  <c r="G766" i="68"/>
  <c r="G767" i="68"/>
  <c r="G768" i="68"/>
  <c r="G769" i="68"/>
  <c r="G770" i="68"/>
  <c r="G771" i="68"/>
  <c r="G772" i="68"/>
  <c r="G773" i="68"/>
  <c r="G774" i="68"/>
  <c r="G775" i="68"/>
  <c r="G776" i="68"/>
  <c r="G777" i="68"/>
  <c r="G778" i="68"/>
  <c r="G779" i="68"/>
  <c r="G780" i="68"/>
  <c r="G781" i="68"/>
  <c r="G782" i="68"/>
  <c r="G783" i="68"/>
  <c r="G784" i="68"/>
  <c r="G785" i="68"/>
  <c r="G786" i="68"/>
  <c r="G787" i="68"/>
  <c r="G788" i="68"/>
  <c r="G789" i="68"/>
  <c r="G790" i="68"/>
  <c r="G791" i="68"/>
  <c r="G792" i="68"/>
  <c r="G793" i="68"/>
  <c r="G794" i="68"/>
  <c r="G795" i="68"/>
  <c r="G796" i="68"/>
  <c r="G797" i="68"/>
  <c r="G798" i="68"/>
  <c r="G799" i="68"/>
  <c r="G800" i="68"/>
  <c r="G801" i="68"/>
  <c r="G802" i="68"/>
  <c r="G803" i="68"/>
  <c r="G804" i="68"/>
  <c r="G805" i="68"/>
  <c r="G806" i="68"/>
  <c r="G807" i="68"/>
  <c r="G808" i="68"/>
  <c r="G809" i="68"/>
  <c r="G810" i="68"/>
  <c r="G811" i="68"/>
  <c r="G812" i="68"/>
  <c r="G813" i="68"/>
  <c r="G814" i="68"/>
  <c r="G815" i="68"/>
  <c r="G816" i="68"/>
  <c r="G817" i="68"/>
  <c r="G818" i="68"/>
  <c r="G819" i="68"/>
  <c r="G820" i="68"/>
  <c r="G821" i="68"/>
  <c r="G822" i="68"/>
  <c r="G823" i="68"/>
  <c r="G824" i="68"/>
  <c r="G825" i="68"/>
  <c r="G826" i="68"/>
  <c r="G827" i="68"/>
  <c r="G828" i="68"/>
  <c r="G829" i="68"/>
  <c r="G830" i="68"/>
  <c r="G831" i="68"/>
  <c r="G832" i="68"/>
  <c r="G833" i="68"/>
  <c r="G834" i="68"/>
  <c r="G835" i="68"/>
  <c r="G836" i="68"/>
  <c r="G837" i="68"/>
  <c r="G838" i="68"/>
  <c r="G839" i="68"/>
  <c r="G840" i="68"/>
  <c r="G841" i="68"/>
  <c r="G842" i="68"/>
  <c r="G843" i="68"/>
  <c r="G844" i="68"/>
  <c r="G845" i="68"/>
  <c r="G846" i="68"/>
  <c r="G847" i="68"/>
  <c r="G848" i="68"/>
  <c r="G849" i="68"/>
  <c r="G850" i="68"/>
  <c r="G851" i="68"/>
  <c r="G852" i="68"/>
  <c r="G853" i="68"/>
  <c r="G854" i="68"/>
  <c r="G855" i="68"/>
  <c r="G856" i="68"/>
  <c r="G857" i="68"/>
  <c r="G858" i="68"/>
  <c r="G859" i="68"/>
  <c r="G860" i="68"/>
  <c r="G861" i="68"/>
  <c r="G862" i="68"/>
  <c r="G863" i="68"/>
  <c r="G864" i="68"/>
  <c r="G865" i="68"/>
  <c r="G866" i="68"/>
  <c r="G867" i="68"/>
  <c r="G868" i="68"/>
  <c r="G869" i="68"/>
  <c r="G870" i="68"/>
  <c r="G871" i="68"/>
  <c r="G872" i="68"/>
  <c r="G873" i="68"/>
  <c r="G874" i="68"/>
  <c r="G875" i="68"/>
  <c r="G876" i="68"/>
  <c r="G877" i="68"/>
  <c r="G878" i="68"/>
  <c r="G879" i="68"/>
  <c r="G880" i="68"/>
  <c r="G881" i="68"/>
  <c r="G882" i="68"/>
  <c r="G883" i="68"/>
  <c r="G884" i="68"/>
  <c r="G885" i="68"/>
  <c r="G886" i="68"/>
  <c r="G887" i="68"/>
  <c r="G888" i="68"/>
  <c r="G889" i="68"/>
  <c r="G890" i="68"/>
  <c r="G891" i="68"/>
  <c r="G892" i="68"/>
  <c r="G893" i="68"/>
  <c r="G894" i="68"/>
  <c r="G895" i="68"/>
  <c r="G896" i="68"/>
  <c r="G897" i="68"/>
  <c r="G898" i="68"/>
  <c r="G899" i="68"/>
  <c r="G900" i="68"/>
  <c r="G901" i="68"/>
  <c r="G902" i="68"/>
  <c r="G903" i="68"/>
  <c r="G904" i="68"/>
  <c r="G905" i="68"/>
  <c r="G906" i="68"/>
  <c r="G907" i="68"/>
  <c r="G908" i="68"/>
  <c r="G909" i="68"/>
  <c r="G910" i="68"/>
  <c r="G911" i="68"/>
  <c r="G912" i="68"/>
  <c r="G913" i="68"/>
  <c r="G914" i="68"/>
  <c r="G915" i="68"/>
  <c r="G916" i="68"/>
  <c r="G917" i="68"/>
  <c r="G918" i="68"/>
  <c r="G919" i="68"/>
  <c r="G920" i="68"/>
  <c r="G921" i="68"/>
  <c r="G922" i="68"/>
  <c r="G923" i="68"/>
  <c r="G924" i="68"/>
  <c r="G925" i="68"/>
  <c r="G926" i="68"/>
  <c r="G927" i="68"/>
  <c r="G928" i="68"/>
  <c r="G929" i="68"/>
  <c r="G930" i="68"/>
  <c r="G931" i="68"/>
  <c r="G932" i="68"/>
  <c r="G933" i="68"/>
  <c r="G934" i="68"/>
  <c r="G935" i="68"/>
  <c r="G936" i="68"/>
  <c r="G937" i="68"/>
  <c r="G938" i="68"/>
  <c r="G939" i="68"/>
  <c r="G940" i="68"/>
  <c r="G941" i="68"/>
  <c r="G942" i="68"/>
  <c r="G943" i="68"/>
  <c r="G944" i="68"/>
  <c r="G945" i="68"/>
  <c r="G946" i="68"/>
  <c r="G947" i="68"/>
  <c r="G948" i="68"/>
  <c r="G949" i="68"/>
  <c r="G950" i="68"/>
  <c r="G951" i="68"/>
  <c r="G952" i="68"/>
  <c r="G953" i="68"/>
  <c r="G954" i="68"/>
  <c r="G955" i="68"/>
  <c r="G956" i="68"/>
  <c r="G957" i="68"/>
  <c r="G958" i="68"/>
  <c r="G959" i="68"/>
  <c r="G960" i="68"/>
  <c r="G961" i="68"/>
  <c r="G962" i="68"/>
  <c r="G963" i="68"/>
  <c r="G964" i="68"/>
  <c r="G965" i="68"/>
  <c r="G966" i="68"/>
  <c r="G967" i="68"/>
  <c r="G968" i="68"/>
  <c r="G969" i="68"/>
  <c r="G970" i="68"/>
  <c r="G971" i="68"/>
  <c r="G972" i="68"/>
  <c r="G973" i="68"/>
  <c r="G974" i="68"/>
  <c r="G975" i="68"/>
  <c r="G976" i="68"/>
  <c r="G977" i="68"/>
  <c r="G978" i="68"/>
  <c r="G979" i="68"/>
  <c r="G980" i="68"/>
  <c r="G981" i="68"/>
  <c r="G982" i="68"/>
  <c r="G983" i="68"/>
  <c r="G984" i="68"/>
  <c r="G985" i="68"/>
  <c r="G986" i="68"/>
  <c r="G987" i="68"/>
  <c r="G988" i="68"/>
  <c r="G989" i="68"/>
  <c r="G990" i="68"/>
  <c r="G991" i="68"/>
  <c r="G992" i="68"/>
  <c r="G993" i="68"/>
  <c r="G994" i="68"/>
  <c r="G995" i="68"/>
  <c r="G996" i="68"/>
  <c r="G997" i="68"/>
  <c r="G998" i="68"/>
  <c r="G999" i="68"/>
  <c r="G1000" i="68"/>
  <c r="G1001" i="68"/>
  <c r="G1002" i="68"/>
  <c r="G1003" i="68"/>
  <c r="G1004" i="68"/>
  <c r="G1005" i="68"/>
  <c r="G1006" i="68"/>
  <c r="G1007" i="68"/>
  <c r="G1008" i="68"/>
  <c r="G1009" i="68"/>
  <c r="G1010" i="68"/>
  <c r="G1011" i="68"/>
  <c r="G1012" i="68"/>
  <c r="G1013" i="68"/>
  <c r="G1014" i="68"/>
  <c r="G1015" i="68"/>
  <c r="G1016" i="68"/>
  <c r="G1017" i="68"/>
  <c r="G1018" i="68"/>
  <c r="G1019" i="68"/>
  <c r="G1020" i="68"/>
  <c r="G1021" i="68"/>
  <c r="G1022" i="68"/>
  <c r="G1023" i="68"/>
  <c r="G1024" i="68"/>
  <c r="G1025" i="68"/>
  <c r="G1026" i="68"/>
  <c r="G1027" i="68"/>
  <c r="G1028" i="68"/>
  <c r="G1029" i="68"/>
  <c r="G1030" i="68"/>
  <c r="G1031" i="68"/>
  <c r="G1032" i="68"/>
  <c r="G1033" i="68"/>
  <c r="G1034" i="68"/>
  <c r="G1035" i="68"/>
  <c r="G1036" i="68"/>
  <c r="G1037" i="68"/>
  <c r="G1038" i="68"/>
  <c r="G1039" i="68"/>
  <c r="G1040" i="68"/>
  <c r="G1041" i="68"/>
  <c r="G1042" i="68"/>
  <c r="G1043" i="68"/>
  <c r="G1044" i="68"/>
  <c r="G1045" i="68"/>
  <c r="G1046" i="68"/>
  <c r="G1047" i="68"/>
  <c r="G1048" i="68"/>
  <c r="G1049" i="68"/>
  <c r="G1050" i="68"/>
  <c r="G1051" i="68"/>
  <c r="G1052" i="68"/>
  <c r="G1053" i="68"/>
  <c r="G1054" i="68"/>
  <c r="G1055" i="68"/>
  <c r="G1056" i="68"/>
  <c r="G1057" i="68"/>
  <c r="G1058" i="68"/>
  <c r="G1059" i="68"/>
  <c r="G1060" i="68"/>
  <c r="G1061" i="68"/>
  <c r="G1062" i="68"/>
  <c r="G1063" i="68"/>
  <c r="G1064" i="68"/>
  <c r="G1065" i="68"/>
  <c r="G1066" i="68"/>
  <c r="G1067" i="68"/>
  <c r="G1068" i="68"/>
  <c r="G1069" i="68"/>
  <c r="G1070" i="68"/>
  <c r="G1071" i="68"/>
  <c r="G1072" i="68"/>
  <c r="G1073" i="68"/>
  <c r="G1074" i="68"/>
  <c r="G1075" i="68"/>
  <c r="G1076" i="68"/>
  <c r="G1077" i="68"/>
  <c r="G1078" i="68"/>
  <c r="G1079" i="68"/>
  <c r="G1080" i="68"/>
  <c r="G1081" i="68"/>
  <c r="G1082" i="68"/>
  <c r="G1083" i="68"/>
  <c r="G1084" i="68"/>
  <c r="G1085" i="68"/>
  <c r="G1086" i="68"/>
  <c r="G1087" i="68"/>
  <c r="G1088" i="68"/>
  <c r="G1089" i="68"/>
  <c r="G1090" i="68"/>
  <c r="G1091" i="68"/>
  <c r="G1092" i="68"/>
  <c r="G1093" i="68"/>
  <c r="G1094" i="68"/>
  <c r="G1095" i="68"/>
  <c r="G1096" i="68"/>
  <c r="G1097" i="68"/>
  <c r="G1098" i="68"/>
  <c r="G1099" i="68"/>
  <c r="G1100" i="68"/>
  <c r="G1101" i="68"/>
  <c r="G1102" i="68"/>
  <c r="G1103" i="68"/>
  <c r="G1104" i="68"/>
  <c r="G1105" i="68"/>
  <c r="G1106" i="68"/>
  <c r="G1107" i="68"/>
  <c r="G1108" i="68"/>
  <c r="G1109" i="68"/>
  <c r="G1110" i="68"/>
  <c r="G1111" i="68"/>
  <c r="G1112" i="68"/>
  <c r="G1113" i="68"/>
  <c r="G1114" i="68"/>
  <c r="G1115" i="68"/>
  <c r="G1116" i="68"/>
  <c r="G1117" i="68"/>
  <c r="G1118" i="68"/>
  <c r="G1119" i="68"/>
  <c r="G1120" i="68"/>
  <c r="G1121" i="68"/>
  <c r="G1122" i="68"/>
  <c r="G1123" i="68"/>
  <c r="G1124" i="68"/>
  <c r="G1125" i="68"/>
  <c r="G1126" i="68"/>
  <c r="G1127" i="68"/>
  <c r="G1128" i="68"/>
  <c r="G1129" i="68"/>
  <c r="G1130" i="68"/>
  <c r="G1131" i="68"/>
  <c r="G1132" i="68"/>
  <c r="G1133" i="68"/>
  <c r="G1134" i="68"/>
  <c r="G1135" i="68"/>
  <c r="G1136" i="68"/>
  <c r="G1137" i="68"/>
  <c r="G1138" i="68"/>
  <c r="G1139" i="68"/>
  <c r="G1140" i="68"/>
  <c r="G1141" i="68"/>
  <c r="G1142" i="68"/>
  <c r="G1143" i="68"/>
  <c r="G1144" i="68"/>
  <c r="G1145" i="68"/>
  <c r="G1146" i="68"/>
  <c r="G1147" i="68"/>
  <c r="G1148" i="68"/>
  <c r="G1149" i="68"/>
  <c r="G1150" i="68"/>
  <c r="G1151" i="68"/>
  <c r="G1152" i="68"/>
  <c r="G1153" i="68"/>
  <c r="G1154" i="68"/>
  <c r="G1155" i="68"/>
  <c r="G1156" i="68"/>
  <c r="G1157" i="68"/>
  <c r="G1158" i="68"/>
  <c r="G1159" i="68"/>
  <c r="G1160" i="68"/>
  <c r="G1161" i="68"/>
  <c r="G1162" i="68"/>
  <c r="G1163" i="68"/>
  <c r="G1164" i="68"/>
  <c r="G1165" i="68"/>
  <c r="G1166" i="68"/>
  <c r="G1167" i="68"/>
  <c r="G1168" i="68"/>
  <c r="G1169" i="68"/>
  <c r="G1170" i="68"/>
  <c r="G1171" i="68"/>
  <c r="G1172" i="68"/>
  <c r="G1173" i="68"/>
  <c r="G1174" i="68"/>
  <c r="G1175" i="68"/>
  <c r="G1176" i="68"/>
  <c r="G1177" i="68"/>
  <c r="G1178" i="68"/>
  <c r="G1179" i="68"/>
  <c r="G1180" i="68"/>
  <c r="G1181" i="68"/>
  <c r="G1182" i="68"/>
  <c r="G1183" i="68"/>
  <c r="G1184" i="68"/>
  <c r="G1185" i="68"/>
  <c r="G1186" i="68"/>
  <c r="G1187" i="68"/>
  <c r="G1188" i="68"/>
  <c r="G1189" i="68"/>
  <c r="G1190" i="68"/>
  <c r="G1191" i="68"/>
  <c r="G1192" i="68"/>
  <c r="G1193" i="68"/>
  <c r="G1194" i="68"/>
  <c r="G1195" i="68"/>
  <c r="G1196" i="68"/>
  <c r="G1197" i="68"/>
  <c r="G1198" i="68"/>
  <c r="G1199" i="68"/>
  <c r="G1200" i="68"/>
  <c r="G1201" i="68"/>
  <c r="G1202" i="68"/>
  <c r="G1203" i="68"/>
  <c r="G1204" i="68"/>
  <c r="G1205" i="68"/>
  <c r="G1206" i="68"/>
  <c r="G1207" i="68"/>
  <c r="G1208" i="68"/>
  <c r="G1209" i="68"/>
  <c r="G1210" i="68"/>
  <c r="G1211" i="68"/>
  <c r="G1212" i="68"/>
  <c r="G1213" i="68"/>
  <c r="G1214" i="68"/>
  <c r="G1215" i="68"/>
  <c r="G1216" i="68"/>
  <c r="G1217" i="68"/>
  <c r="G1218" i="68"/>
  <c r="G1219" i="68"/>
  <c r="G1220" i="68"/>
  <c r="G1221" i="68"/>
  <c r="G1222" i="68"/>
  <c r="G1223" i="68"/>
  <c r="G1224" i="68"/>
  <c r="G1225" i="68"/>
  <c r="G1226" i="68"/>
  <c r="G1227" i="68"/>
  <c r="G1228" i="68"/>
  <c r="G1229" i="68"/>
  <c r="G1230" i="68"/>
  <c r="G1231" i="68"/>
  <c r="G1232" i="68"/>
  <c r="G1233" i="68"/>
  <c r="G1234" i="68"/>
  <c r="G1235" i="68"/>
  <c r="G1236" i="68"/>
  <c r="G1237" i="68"/>
  <c r="G1238" i="68"/>
  <c r="G1239" i="68"/>
  <c r="G1240" i="68"/>
  <c r="G1241" i="68"/>
  <c r="G1242" i="68"/>
  <c r="G1243" i="68"/>
  <c r="G1244" i="68"/>
  <c r="G1245" i="68"/>
  <c r="G1246" i="68"/>
  <c r="G1247" i="68"/>
  <c r="G1248" i="68"/>
  <c r="G1249" i="68"/>
  <c r="G1250" i="68"/>
  <c r="G1251" i="68"/>
  <c r="G1252" i="68"/>
  <c r="G1253" i="68"/>
  <c r="G1254" i="68"/>
  <c r="G1255" i="68"/>
  <c r="G1256" i="68"/>
  <c r="G1257" i="68"/>
  <c r="G1258" i="68"/>
  <c r="G1259" i="68"/>
  <c r="G1260" i="68"/>
  <c r="G1261" i="68"/>
  <c r="H1226" i="68" a="1"/>
  <c r="H1226" i="68" s="1"/>
  <c r="H1227" i="68" a="1"/>
  <c r="H1227" i="68" s="1"/>
  <c r="H1228" i="68" a="1"/>
  <c r="H1228" i="68" s="1"/>
  <c r="H1229" i="68" a="1"/>
  <c r="H1229" i="68" s="1"/>
  <c r="H1230" i="68" a="1"/>
  <c r="H1230" i="68" s="1"/>
  <c r="H1231" i="68" a="1"/>
  <c r="H1231" i="68" s="1"/>
  <c r="H1232" i="68" a="1"/>
  <c r="H1232" i="68" s="1"/>
  <c r="H1233" i="68" a="1"/>
  <c r="H1233" i="68" s="1"/>
  <c r="H1234" i="68" a="1"/>
  <c r="H1234" i="68" s="1"/>
  <c r="H1235" i="68" a="1"/>
  <c r="H1235" i="68" s="1"/>
  <c r="H1236" i="68" a="1"/>
  <c r="H1236" i="68" s="1"/>
  <c r="H1237" i="68" a="1"/>
  <c r="H1237" i="68" s="1"/>
  <c r="H1238" i="68" a="1"/>
  <c r="H1238" i="68" s="1"/>
  <c r="H1239" i="68" a="1"/>
  <c r="H1239" i="68" s="1"/>
  <c r="H1240" i="68" a="1"/>
  <c r="H1240" i="68" s="1"/>
  <c r="H1241" i="68" a="1"/>
  <c r="H1241" i="68" s="1"/>
  <c r="H1242" i="68" a="1"/>
  <c r="H1242" i="68" s="1"/>
  <c r="H1243" i="68" a="1"/>
  <c r="H1243" i="68" s="1"/>
  <c r="H1244" i="68" a="1"/>
  <c r="H1244" i="68" s="1"/>
  <c r="H1245" i="68" a="1"/>
  <c r="H1245" i="68" s="1"/>
  <c r="H1246" i="68" a="1"/>
  <c r="H1246" i="68" s="1"/>
  <c r="H1247" i="68" a="1"/>
  <c r="H1247" i="68" s="1"/>
  <c r="H1248" i="68" a="1"/>
  <c r="H1248" i="68" s="1"/>
  <c r="H1249" i="68" a="1"/>
  <c r="H1249" i="68" s="1"/>
  <c r="H1250" i="68" a="1"/>
  <c r="H1250" i="68" s="1"/>
  <c r="H1251" i="68" a="1"/>
  <c r="H1251" i="68" s="1"/>
  <c r="H1252" i="68" a="1"/>
  <c r="H1252" i="68" s="1"/>
  <c r="H1253" i="68" a="1"/>
  <c r="H1253" i="68" s="1"/>
  <c r="H1254" i="68" a="1"/>
  <c r="H1254" i="68" s="1"/>
  <c r="H1255" i="68" a="1"/>
  <c r="H1255" i="68" s="1"/>
  <c r="H1256" i="68" a="1"/>
  <c r="H1256" i="68" s="1"/>
  <c r="H1257" i="68" a="1"/>
  <c r="H1257" i="68" s="1"/>
  <c r="H1258" i="68" a="1"/>
  <c r="H1258" i="68" s="1"/>
  <c r="H1259" i="68" a="1"/>
  <c r="H1259" i="68" s="1"/>
  <c r="H1260" i="68" a="1"/>
  <c r="H1260" i="68" s="1"/>
  <c r="H1261" i="68" a="1"/>
  <c r="H1261" i="68" s="1"/>
  <c r="G2" i="66"/>
  <c r="G3" i="66"/>
  <c r="G4" i="66"/>
  <c r="G5" i="66"/>
  <c r="G6" i="66"/>
  <c r="G7" i="66"/>
  <c r="G8" i="66"/>
  <c r="G9" i="66"/>
  <c r="G10" i="66"/>
  <c r="G11" i="66"/>
  <c r="G12" i="66"/>
  <c r="G13" i="66"/>
  <c r="G14" i="66"/>
  <c r="G15" i="66"/>
  <c r="G16" i="66"/>
  <c r="G17" i="66"/>
  <c r="G18" i="66"/>
  <c r="G19" i="66"/>
  <c r="G20" i="66"/>
  <c r="G21" i="66"/>
  <c r="G22" i="66"/>
  <c r="G23" i="66"/>
  <c r="G24" i="66"/>
  <c r="G25" i="66"/>
  <c r="G26" i="66"/>
  <c r="G27" i="66"/>
  <c r="G28" i="66"/>
  <c r="G29" i="66"/>
  <c r="G30" i="66"/>
  <c r="G31" i="66"/>
  <c r="G32" i="66"/>
  <c r="G33" i="66"/>
  <c r="G34" i="66"/>
  <c r="G35" i="66"/>
  <c r="G36" i="66"/>
  <c r="G37" i="66"/>
  <c r="G38" i="66"/>
  <c r="G39" i="66"/>
  <c r="G40" i="66"/>
  <c r="G41" i="66"/>
  <c r="G42" i="66"/>
  <c r="G43" i="66"/>
  <c r="G44" i="66"/>
  <c r="G45" i="66"/>
  <c r="G46" i="66"/>
  <c r="G47" i="66"/>
  <c r="G48" i="66"/>
  <c r="G49" i="66"/>
  <c r="G50" i="66"/>
  <c r="G51" i="66"/>
  <c r="G52" i="66"/>
  <c r="G53" i="66"/>
  <c r="G54" i="66"/>
  <c r="G55" i="66"/>
  <c r="G56" i="66"/>
  <c r="G57" i="66"/>
  <c r="G58" i="66"/>
  <c r="G59" i="66"/>
  <c r="G60" i="66"/>
  <c r="G61" i="66"/>
  <c r="G62" i="66"/>
  <c r="G63" i="66"/>
  <c r="G64" i="66"/>
  <c r="G65" i="66"/>
  <c r="G66" i="66"/>
  <c r="G67" i="66"/>
  <c r="G68" i="66"/>
  <c r="G69" i="66"/>
  <c r="G70" i="66"/>
  <c r="G71" i="66"/>
  <c r="G72" i="66"/>
  <c r="G73" i="66"/>
  <c r="G74" i="66"/>
  <c r="G75" i="66"/>
  <c r="G76" i="66"/>
  <c r="G77" i="66"/>
  <c r="G78" i="66"/>
  <c r="G79" i="66"/>
  <c r="G80" i="66"/>
  <c r="G81" i="66"/>
  <c r="G82" i="66"/>
  <c r="G83" i="66"/>
  <c r="G84" i="66"/>
  <c r="G85" i="66"/>
  <c r="G86" i="66"/>
  <c r="G87" i="66"/>
  <c r="G88" i="66"/>
  <c r="G89" i="66"/>
  <c r="G90" i="66"/>
  <c r="G91" i="66"/>
  <c r="G92" i="66"/>
  <c r="G93" i="66"/>
  <c r="G94" i="66"/>
  <c r="G95" i="66"/>
  <c r="G96" i="66"/>
  <c r="G97" i="66"/>
  <c r="G98" i="66"/>
  <c r="G99" i="66"/>
  <c r="G100" i="66"/>
  <c r="G101" i="66"/>
  <c r="G102" i="66"/>
  <c r="G103" i="66"/>
  <c r="G104" i="66"/>
  <c r="G105" i="66"/>
  <c r="G106" i="66"/>
  <c r="G107" i="66"/>
  <c r="G108" i="66"/>
  <c r="G109" i="66"/>
  <c r="G110" i="66"/>
  <c r="G111" i="66"/>
  <c r="G112" i="66"/>
  <c r="G113" i="66"/>
  <c r="G114" i="66"/>
  <c r="G115" i="66"/>
  <c r="G116" i="66"/>
  <c r="G117" i="66"/>
  <c r="G118" i="66"/>
  <c r="G119" i="66"/>
  <c r="G120" i="66"/>
  <c r="G121" i="66"/>
  <c r="G122" i="66"/>
  <c r="G123" i="66"/>
  <c r="G124" i="66"/>
  <c r="G125" i="66"/>
  <c r="G126" i="66"/>
  <c r="G127" i="66"/>
  <c r="G128" i="66"/>
  <c r="G129" i="66"/>
  <c r="G130" i="66"/>
  <c r="G131" i="66"/>
  <c r="G132" i="66"/>
  <c r="G133" i="66"/>
  <c r="G134" i="66"/>
  <c r="G135" i="66"/>
  <c r="G136" i="66"/>
  <c r="G137" i="66"/>
  <c r="G138" i="66"/>
  <c r="G139" i="66"/>
  <c r="G140" i="66"/>
  <c r="G141" i="66"/>
  <c r="G142" i="66"/>
  <c r="G143" i="66"/>
  <c r="G144" i="66"/>
  <c r="G145" i="66"/>
  <c r="G146" i="66"/>
  <c r="G147" i="66"/>
  <c r="G148" i="66"/>
  <c r="G149" i="66"/>
  <c r="G150" i="66"/>
  <c r="G151" i="66"/>
  <c r="G152" i="66"/>
  <c r="G153" i="66"/>
  <c r="G154" i="66"/>
  <c r="G155" i="66"/>
  <c r="G156" i="66"/>
  <c r="G157" i="66"/>
  <c r="G158" i="66"/>
  <c r="G159" i="66"/>
  <c r="G160" i="66"/>
  <c r="G161" i="66"/>
  <c r="G162" i="66"/>
  <c r="G163" i="66"/>
  <c r="G164" i="66"/>
  <c r="G165" i="66"/>
  <c r="G166" i="66"/>
  <c r="G167" i="66"/>
  <c r="G168" i="66"/>
  <c r="G169" i="66"/>
  <c r="G170" i="66"/>
  <c r="G171" i="66"/>
  <c r="G172" i="66"/>
  <c r="G173" i="66"/>
  <c r="G174" i="66"/>
  <c r="G175" i="66"/>
  <c r="G176" i="66"/>
  <c r="G177" i="66"/>
  <c r="G178" i="66"/>
  <c r="G179" i="66"/>
  <c r="G180" i="66"/>
  <c r="G181" i="66"/>
  <c r="G182" i="66"/>
  <c r="G183" i="66"/>
  <c r="G184" i="66"/>
  <c r="G185" i="66"/>
  <c r="G186" i="66"/>
  <c r="G187" i="66"/>
  <c r="G188" i="66"/>
  <c r="G189" i="66"/>
  <c r="G190" i="66"/>
  <c r="G191" i="66"/>
  <c r="G192" i="66"/>
  <c r="G193" i="66"/>
  <c r="G194" i="66"/>
  <c r="G195" i="66"/>
  <c r="G196" i="66"/>
  <c r="G197" i="66"/>
  <c r="G198" i="66"/>
  <c r="G199" i="66"/>
  <c r="G200" i="66"/>
  <c r="G201" i="66"/>
  <c r="G202" i="66"/>
  <c r="G203" i="66"/>
  <c r="G204" i="66"/>
  <c r="G205" i="66"/>
  <c r="G206" i="66"/>
  <c r="G207" i="66"/>
  <c r="G208" i="66"/>
  <c r="G209" i="66"/>
  <c r="G210" i="66"/>
  <c r="G211" i="66"/>
  <c r="G212" i="66"/>
  <c r="G213" i="66"/>
  <c r="G214" i="66"/>
  <c r="G215" i="66"/>
  <c r="G216" i="66"/>
  <c r="G217" i="66"/>
  <c r="G218" i="66"/>
  <c r="G219" i="66"/>
  <c r="G220" i="66"/>
  <c r="G221" i="66"/>
  <c r="G222" i="66"/>
  <c r="G223" i="66"/>
  <c r="G224" i="66"/>
  <c r="G225" i="66"/>
  <c r="G226" i="66"/>
  <c r="G227" i="66"/>
  <c r="G228" i="66"/>
  <c r="G229" i="66"/>
  <c r="G230" i="66"/>
  <c r="G231" i="66"/>
  <c r="G232" i="66"/>
  <c r="G233" i="66"/>
  <c r="G234" i="66"/>
  <c r="G235" i="66"/>
  <c r="G236" i="66"/>
  <c r="G237" i="66"/>
  <c r="G238" i="66"/>
  <c r="G239" i="66"/>
  <c r="G240" i="66"/>
  <c r="G241" i="66"/>
  <c r="G242" i="66"/>
  <c r="G243" i="66"/>
  <c r="G244" i="66"/>
  <c r="G245" i="66"/>
  <c r="G246" i="66"/>
  <c r="G247" i="66"/>
  <c r="G248" i="66"/>
  <c r="G249" i="66"/>
  <c r="G250" i="66"/>
  <c r="G251" i="66"/>
  <c r="G252" i="66"/>
  <c r="G253" i="66"/>
  <c r="G254" i="66"/>
  <c r="G255" i="66"/>
  <c r="G256" i="66"/>
  <c r="G257" i="66"/>
  <c r="G258" i="66"/>
  <c r="G259" i="66"/>
  <c r="G260" i="66"/>
  <c r="G261" i="66"/>
  <c r="G262" i="66"/>
  <c r="G263" i="66"/>
  <c r="G264" i="66"/>
  <c r="G265" i="66"/>
  <c r="G266" i="66"/>
  <c r="G267" i="66"/>
  <c r="G268" i="66"/>
  <c r="G269" i="66"/>
  <c r="G270" i="66"/>
  <c r="G271" i="66"/>
  <c r="G272" i="66"/>
  <c r="G273" i="66"/>
  <c r="G274" i="66"/>
  <c r="G275" i="66"/>
  <c r="G276" i="66"/>
  <c r="G277" i="66"/>
  <c r="G278" i="66"/>
  <c r="G279" i="66"/>
  <c r="G280" i="66"/>
  <c r="G281" i="66"/>
  <c r="G282" i="66"/>
  <c r="G283" i="66"/>
  <c r="G284" i="66"/>
  <c r="G285" i="66"/>
  <c r="G286" i="66"/>
  <c r="G287" i="66"/>
  <c r="G288" i="66"/>
  <c r="G289" i="66"/>
  <c r="G290" i="66"/>
  <c r="G291" i="66"/>
  <c r="G292" i="66"/>
  <c r="G293" i="66"/>
  <c r="G294" i="66"/>
  <c r="G295" i="66"/>
  <c r="G296" i="66"/>
  <c r="G297" i="66"/>
  <c r="G298" i="66"/>
  <c r="G299" i="66"/>
  <c r="G300" i="66"/>
  <c r="G301" i="66"/>
  <c r="G302" i="66"/>
  <c r="G303" i="66"/>
  <c r="G304" i="66"/>
  <c r="G305" i="66"/>
  <c r="G306" i="66"/>
  <c r="G307" i="66"/>
  <c r="G308" i="66"/>
  <c r="G309" i="66"/>
  <c r="G310" i="66"/>
  <c r="G311" i="66"/>
  <c r="G312" i="66"/>
  <c r="G313" i="66"/>
  <c r="G314" i="66"/>
  <c r="G315" i="66"/>
  <c r="G316" i="66"/>
  <c r="G317" i="66"/>
  <c r="G318" i="66"/>
  <c r="G319" i="66"/>
  <c r="G320" i="66"/>
  <c r="G321" i="66"/>
  <c r="G322" i="66"/>
  <c r="G323" i="66"/>
  <c r="G324" i="66"/>
  <c r="G325" i="66"/>
  <c r="G326" i="66"/>
  <c r="G327" i="66"/>
  <c r="G328" i="66"/>
  <c r="G329" i="66"/>
  <c r="G330" i="66"/>
  <c r="G331" i="66"/>
  <c r="G332" i="66"/>
  <c r="G333" i="66"/>
  <c r="G334" i="66"/>
  <c r="G335" i="66"/>
  <c r="G336" i="66"/>
  <c r="G337" i="66"/>
  <c r="G338" i="66"/>
  <c r="G339" i="66"/>
  <c r="G340" i="66"/>
  <c r="G341" i="66"/>
  <c r="G342" i="66"/>
  <c r="G343" i="66"/>
  <c r="G344" i="66"/>
  <c r="G345" i="66"/>
  <c r="G346" i="66"/>
  <c r="G347" i="66"/>
  <c r="G348" i="66"/>
  <c r="G349" i="66"/>
  <c r="G350" i="66"/>
  <c r="G351" i="66"/>
  <c r="G352" i="66"/>
  <c r="G353" i="66"/>
  <c r="G354" i="66"/>
  <c r="G355" i="66"/>
  <c r="G356" i="66"/>
  <c r="G357" i="66"/>
  <c r="G358" i="66"/>
  <c r="G359" i="66"/>
  <c r="G360" i="66"/>
  <c r="G361" i="66"/>
  <c r="G362" i="66"/>
  <c r="G363" i="66"/>
  <c r="G364" i="66"/>
  <c r="G365" i="66"/>
  <c r="G366" i="66"/>
  <c r="G367" i="66"/>
  <c r="G368" i="66"/>
  <c r="G369" i="66"/>
  <c r="G370" i="66"/>
  <c r="G371" i="66"/>
  <c r="G372" i="66"/>
  <c r="G373" i="66"/>
  <c r="G374" i="66"/>
  <c r="G375" i="66"/>
  <c r="G376" i="66"/>
  <c r="G377" i="66"/>
  <c r="G378" i="66"/>
  <c r="G379" i="66"/>
  <c r="G380" i="66"/>
  <c r="G381" i="66"/>
  <c r="G382" i="66"/>
  <c r="G383" i="66"/>
  <c r="G384" i="66"/>
  <c r="G385" i="66"/>
  <c r="G386" i="66"/>
  <c r="G387" i="66"/>
  <c r="G388" i="66"/>
  <c r="G389" i="66"/>
  <c r="G390" i="66"/>
  <c r="G391" i="66"/>
  <c r="G392" i="66"/>
  <c r="G393" i="66"/>
  <c r="G394" i="66"/>
  <c r="G395" i="66"/>
  <c r="G396" i="66"/>
  <c r="G397" i="66"/>
  <c r="G398" i="66"/>
  <c r="G399" i="66"/>
  <c r="G400" i="66"/>
  <c r="G401" i="66"/>
  <c r="G402" i="66"/>
  <c r="G403" i="66"/>
  <c r="G404" i="66"/>
  <c r="G405" i="66"/>
  <c r="G406" i="66"/>
  <c r="G407" i="66"/>
  <c r="G408" i="66"/>
  <c r="G409" i="66"/>
  <c r="G410" i="66"/>
  <c r="G411" i="66"/>
  <c r="G412" i="66"/>
  <c r="G413" i="66"/>
  <c r="G414" i="66"/>
  <c r="G415" i="66"/>
  <c r="G416" i="66"/>
  <c r="G417" i="66"/>
  <c r="G418" i="66"/>
  <c r="G419" i="66"/>
  <c r="G420" i="66"/>
  <c r="G421" i="66"/>
  <c r="G422" i="66"/>
  <c r="G423" i="66"/>
  <c r="G424" i="66"/>
  <c r="G425" i="66"/>
  <c r="G426" i="66"/>
  <c r="G427" i="66"/>
  <c r="G428" i="66"/>
  <c r="G429" i="66"/>
  <c r="G430" i="66"/>
  <c r="G431" i="66"/>
  <c r="G432" i="66"/>
  <c r="G433" i="66"/>
  <c r="G434" i="66"/>
  <c r="G435" i="66"/>
  <c r="G436" i="66"/>
  <c r="G437" i="66"/>
  <c r="G438" i="66"/>
  <c r="G439" i="66"/>
  <c r="G440" i="66"/>
  <c r="G441" i="66"/>
  <c r="G442" i="66"/>
  <c r="G443" i="66"/>
  <c r="G444" i="66"/>
  <c r="G445" i="66"/>
  <c r="G446" i="66"/>
  <c r="G447" i="66"/>
  <c r="G448" i="66"/>
  <c r="G449" i="66"/>
  <c r="G450" i="66"/>
  <c r="G451" i="66"/>
  <c r="G452" i="66"/>
  <c r="G453" i="66"/>
  <c r="G454" i="66"/>
  <c r="G455" i="66"/>
  <c r="G456" i="66"/>
  <c r="G457" i="66"/>
  <c r="G458" i="66"/>
  <c r="G459" i="66"/>
  <c r="G460" i="66"/>
  <c r="G461" i="66"/>
  <c r="G462" i="66"/>
  <c r="G463" i="66"/>
  <c r="G464" i="66"/>
  <c r="G465" i="66"/>
  <c r="G466" i="66"/>
  <c r="G467" i="66"/>
  <c r="G468" i="66"/>
  <c r="G469" i="66"/>
  <c r="G470" i="66"/>
  <c r="G471" i="66"/>
  <c r="G472" i="66"/>
  <c r="G473" i="66"/>
  <c r="G474" i="66"/>
  <c r="G475" i="66"/>
  <c r="G476" i="66"/>
  <c r="G477" i="66"/>
  <c r="G478" i="66"/>
  <c r="G479" i="66"/>
  <c r="G480" i="66"/>
  <c r="G481" i="66"/>
  <c r="G482" i="66"/>
  <c r="G483" i="66"/>
  <c r="G484" i="66"/>
  <c r="G485" i="66"/>
  <c r="G486" i="66"/>
  <c r="G487" i="66"/>
  <c r="G488" i="66"/>
  <c r="G489" i="66"/>
  <c r="G490" i="66"/>
  <c r="G491" i="66"/>
  <c r="G492" i="66"/>
  <c r="G493" i="66"/>
  <c r="G494" i="66"/>
  <c r="G495" i="66"/>
  <c r="G496" i="66"/>
  <c r="G497" i="66"/>
  <c r="G498" i="66"/>
  <c r="G499" i="66"/>
  <c r="G500" i="66"/>
  <c r="G501" i="66"/>
  <c r="G502" i="66"/>
  <c r="G503" i="66"/>
  <c r="G504" i="66"/>
  <c r="G505" i="66"/>
  <c r="G506" i="66"/>
  <c r="G507" i="66"/>
  <c r="G508" i="66"/>
  <c r="G509" i="66"/>
  <c r="G510" i="66"/>
  <c r="G511" i="66"/>
  <c r="G512" i="66"/>
  <c r="G513" i="66"/>
  <c r="G514" i="66"/>
  <c r="G515" i="66"/>
  <c r="G516" i="66"/>
  <c r="G517" i="66"/>
  <c r="G518" i="66"/>
  <c r="G519" i="66"/>
  <c r="G520" i="66"/>
  <c r="G521" i="66"/>
  <c r="G522" i="66"/>
  <c r="G523" i="66"/>
  <c r="G524" i="66"/>
  <c r="G525" i="66"/>
  <c r="G526" i="66"/>
  <c r="G527" i="66"/>
  <c r="G528" i="66"/>
  <c r="G529" i="66"/>
  <c r="G530" i="66"/>
  <c r="G531" i="66"/>
  <c r="G532" i="66"/>
  <c r="G533" i="66"/>
  <c r="G534" i="66"/>
  <c r="G535" i="66"/>
  <c r="G536" i="66"/>
  <c r="G537" i="66"/>
  <c r="G538" i="66"/>
  <c r="G539" i="66"/>
  <c r="G540" i="66"/>
  <c r="G541" i="66"/>
  <c r="G542" i="66"/>
  <c r="G543" i="66"/>
  <c r="G544" i="66"/>
  <c r="G545" i="66"/>
  <c r="G546" i="66"/>
  <c r="G547" i="66"/>
  <c r="G548" i="66"/>
  <c r="G549" i="66"/>
  <c r="G550" i="66"/>
  <c r="G551" i="66"/>
  <c r="G552" i="66"/>
  <c r="G553" i="66"/>
  <c r="G554" i="66"/>
  <c r="G555" i="66"/>
  <c r="G556" i="66"/>
  <c r="G557" i="66"/>
  <c r="G558" i="66"/>
  <c r="G559" i="66"/>
  <c r="G560" i="66"/>
  <c r="G561" i="66"/>
  <c r="G562" i="66"/>
  <c r="G563" i="66"/>
  <c r="G564" i="66"/>
  <c r="G565" i="66"/>
  <c r="G566" i="66"/>
  <c r="G567" i="66"/>
  <c r="G568" i="66"/>
  <c r="G569" i="66"/>
  <c r="G570" i="66"/>
  <c r="G571" i="66"/>
  <c r="G572" i="66"/>
  <c r="G573" i="66"/>
  <c r="G574" i="66"/>
  <c r="G575" i="66"/>
  <c r="G576" i="66"/>
  <c r="G577" i="66"/>
  <c r="G578" i="66"/>
  <c r="G579" i="66"/>
  <c r="G580" i="66"/>
  <c r="G581" i="66"/>
  <c r="G582" i="66"/>
  <c r="G583" i="66"/>
  <c r="G584" i="66"/>
  <c r="G585" i="66"/>
  <c r="G586" i="66"/>
  <c r="G587" i="66"/>
  <c r="G588" i="66"/>
  <c r="G589" i="66"/>
  <c r="G590" i="66"/>
  <c r="G591" i="66"/>
  <c r="G592" i="66"/>
  <c r="G593" i="66"/>
  <c r="G594" i="66"/>
  <c r="G595" i="66"/>
  <c r="G596" i="66"/>
  <c r="G597" i="66"/>
  <c r="G598" i="66"/>
  <c r="G599" i="66"/>
  <c r="G600" i="66"/>
  <c r="G601" i="66"/>
  <c r="G602" i="66"/>
  <c r="G603" i="66"/>
  <c r="G604" i="66"/>
  <c r="G605" i="66"/>
  <c r="G606" i="66"/>
  <c r="G607" i="66"/>
  <c r="G608" i="66"/>
  <c r="G609" i="66"/>
  <c r="G610" i="66"/>
  <c r="G611" i="66"/>
  <c r="G612" i="66"/>
  <c r="G613" i="66"/>
  <c r="G614" i="66"/>
  <c r="G615" i="66"/>
  <c r="G616" i="66"/>
  <c r="G617" i="66"/>
  <c r="G618" i="66"/>
  <c r="G619" i="66"/>
  <c r="G620" i="66"/>
  <c r="G621" i="66"/>
  <c r="G622" i="66"/>
  <c r="G623" i="66"/>
  <c r="G624" i="66"/>
  <c r="G625" i="66"/>
  <c r="G626" i="66"/>
  <c r="G627" i="66"/>
  <c r="G628" i="66"/>
  <c r="G629" i="66"/>
  <c r="G630" i="66"/>
  <c r="G631" i="66"/>
  <c r="G632" i="66"/>
  <c r="G633" i="66"/>
  <c r="G634" i="66"/>
  <c r="G635" i="66"/>
  <c r="G636" i="66"/>
  <c r="G637" i="66"/>
  <c r="G638" i="66"/>
  <c r="G639" i="66"/>
  <c r="G640" i="66"/>
  <c r="G641" i="66"/>
  <c r="G642" i="66"/>
  <c r="G643" i="66"/>
  <c r="G644" i="66"/>
  <c r="G645" i="66"/>
  <c r="G646" i="66"/>
  <c r="G647" i="66"/>
  <c r="G648" i="66"/>
  <c r="G649" i="66"/>
  <c r="G650" i="66"/>
  <c r="G651" i="66"/>
  <c r="G652" i="66"/>
  <c r="G653" i="66"/>
  <c r="G654" i="66"/>
  <c r="G655" i="66"/>
  <c r="G656" i="66"/>
  <c r="G657" i="66"/>
  <c r="G658" i="66"/>
  <c r="G659" i="66"/>
  <c r="G660" i="66"/>
  <c r="G661" i="66"/>
  <c r="G662" i="66"/>
  <c r="G663" i="66"/>
  <c r="G664" i="66"/>
  <c r="G665" i="66"/>
  <c r="G666" i="66"/>
  <c r="G667" i="66"/>
  <c r="G668" i="66"/>
  <c r="G669" i="66"/>
  <c r="G670" i="66"/>
  <c r="G671" i="66"/>
  <c r="G672" i="66"/>
  <c r="G673" i="66"/>
  <c r="G674" i="66"/>
  <c r="G675" i="66"/>
  <c r="G676" i="66"/>
  <c r="G677" i="66"/>
  <c r="G678" i="66"/>
  <c r="G679" i="66"/>
  <c r="G680" i="66"/>
  <c r="G681" i="66"/>
  <c r="G682" i="66"/>
  <c r="G683" i="66"/>
  <c r="G684" i="66"/>
  <c r="G685" i="66"/>
  <c r="G686" i="66"/>
  <c r="G687" i="66"/>
  <c r="G688" i="66"/>
  <c r="G689" i="66"/>
  <c r="G690" i="66"/>
  <c r="G691" i="66"/>
  <c r="G692" i="66"/>
  <c r="G693" i="66"/>
  <c r="G694" i="66"/>
  <c r="G695" i="66"/>
  <c r="G696" i="66"/>
  <c r="G697" i="66"/>
  <c r="G698" i="66"/>
  <c r="G699" i="66"/>
  <c r="G700" i="66"/>
  <c r="G701" i="66"/>
  <c r="G702" i="66"/>
  <c r="G703" i="66"/>
  <c r="G704" i="66"/>
  <c r="G705" i="66"/>
  <c r="G706" i="66"/>
  <c r="G707" i="66"/>
  <c r="G708" i="66"/>
  <c r="G709" i="66"/>
  <c r="G710" i="66"/>
  <c r="G711" i="66"/>
  <c r="G712" i="66"/>
  <c r="G713" i="66"/>
  <c r="G714" i="66"/>
  <c r="G715" i="66"/>
  <c r="G716" i="66"/>
  <c r="G717" i="66"/>
  <c r="G718" i="66"/>
  <c r="G719" i="66"/>
  <c r="G720" i="66"/>
  <c r="G721" i="66"/>
  <c r="G722" i="66"/>
  <c r="G723" i="66"/>
  <c r="G724" i="66"/>
  <c r="G725" i="66"/>
  <c r="G726" i="66"/>
  <c r="G727" i="66"/>
  <c r="G728" i="66"/>
  <c r="G729" i="66"/>
  <c r="G730" i="66"/>
  <c r="G731" i="66"/>
  <c r="G732" i="66"/>
  <c r="G733" i="66"/>
  <c r="G734" i="66"/>
  <c r="G735" i="66"/>
  <c r="G736" i="66"/>
  <c r="G737" i="66"/>
  <c r="G738" i="66"/>
  <c r="G739" i="66"/>
  <c r="G740" i="66"/>
  <c r="G741" i="66"/>
  <c r="G742" i="66"/>
  <c r="G743" i="66"/>
  <c r="G744" i="66"/>
  <c r="G745" i="66"/>
  <c r="G746" i="66"/>
  <c r="G747" i="66"/>
  <c r="G748" i="66"/>
  <c r="G749" i="66"/>
  <c r="G750" i="66"/>
  <c r="G751" i="66"/>
  <c r="G752" i="66"/>
  <c r="G753" i="66"/>
  <c r="G754" i="66"/>
  <c r="G755" i="66"/>
  <c r="G756" i="66"/>
  <c r="G757" i="66"/>
  <c r="G758" i="66"/>
  <c r="G759" i="66"/>
  <c r="G760" i="66"/>
  <c r="G761" i="66"/>
  <c r="G762" i="66"/>
  <c r="G763" i="66"/>
  <c r="G764" i="66"/>
  <c r="G765" i="66"/>
  <c r="G766" i="66"/>
  <c r="G767" i="66"/>
  <c r="G768" i="66"/>
  <c r="G769" i="66"/>
  <c r="G770" i="66"/>
  <c r="G771" i="66"/>
  <c r="G772" i="66"/>
  <c r="G773" i="66"/>
  <c r="G774" i="66"/>
  <c r="G775" i="66"/>
  <c r="G776" i="66"/>
  <c r="G777" i="66"/>
  <c r="G778" i="66"/>
  <c r="G779" i="66"/>
  <c r="G780" i="66"/>
  <c r="G781" i="66"/>
  <c r="G782" i="66"/>
  <c r="G783" i="66"/>
  <c r="G784" i="66"/>
  <c r="G785" i="66"/>
  <c r="G786" i="66"/>
  <c r="G787" i="66"/>
  <c r="G788" i="66"/>
  <c r="G789" i="66"/>
  <c r="G790" i="66"/>
  <c r="G791" i="66"/>
  <c r="G792" i="66"/>
  <c r="G793" i="66"/>
  <c r="G794" i="66"/>
  <c r="G795" i="66"/>
  <c r="G796" i="66"/>
  <c r="G797" i="66"/>
  <c r="G798" i="66"/>
  <c r="G799" i="66"/>
  <c r="G800" i="66"/>
  <c r="G801" i="66"/>
  <c r="G802" i="66"/>
  <c r="G803" i="66"/>
  <c r="G804" i="66"/>
  <c r="G805" i="66"/>
  <c r="G806" i="66"/>
  <c r="G807" i="66"/>
  <c r="G808" i="66"/>
  <c r="G809" i="66"/>
  <c r="G810" i="66"/>
  <c r="G811" i="66"/>
  <c r="G812" i="66"/>
  <c r="G813" i="66"/>
  <c r="G814" i="66"/>
  <c r="G815" i="66"/>
  <c r="G816" i="66"/>
  <c r="G817" i="66"/>
  <c r="G818" i="66"/>
  <c r="G819" i="66"/>
  <c r="G820" i="66"/>
  <c r="G821" i="66"/>
  <c r="G822" i="66"/>
  <c r="G823" i="66"/>
  <c r="G824" i="66"/>
  <c r="G825" i="66"/>
  <c r="G826" i="66"/>
  <c r="G827" i="66"/>
  <c r="G828" i="66"/>
  <c r="G829" i="66"/>
  <c r="G830" i="66"/>
  <c r="G831" i="66"/>
  <c r="G832" i="66"/>
  <c r="G833" i="66"/>
  <c r="G834" i="66"/>
  <c r="G835" i="66"/>
  <c r="G836" i="66"/>
  <c r="G837" i="66"/>
  <c r="G838" i="66"/>
  <c r="G839" i="66"/>
  <c r="G840" i="66"/>
  <c r="G841" i="66"/>
  <c r="G842" i="66"/>
  <c r="G843" i="66"/>
  <c r="G844" i="66"/>
  <c r="G845" i="66"/>
  <c r="G846" i="66"/>
  <c r="G847" i="66"/>
  <c r="G848" i="66"/>
  <c r="G849" i="66"/>
  <c r="G850" i="66"/>
  <c r="G851" i="66"/>
  <c r="G852" i="66"/>
  <c r="G853" i="66"/>
  <c r="G854" i="66"/>
  <c r="G855" i="66"/>
  <c r="G856" i="66"/>
  <c r="G857" i="66"/>
  <c r="G858" i="66"/>
  <c r="G859" i="66"/>
  <c r="G860" i="66"/>
  <c r="G861" i="66"/>
  <c r="G862" i="66"/>
  <c r="G863" i="66"/>
  <c r="G864" i="66"/>
  <c r="G865" i="66"/>
  <c r="G866" i="66"/>
  <c r="G867" i="66"/>
  <c r="G868" i="66"/>
  <c r="G869" i="66"/>
  <c r="G870" i="66"/>
  <c r="G871" i="66"/>
  <c r="G872" i="66"/>
  <c r="G873" i="66"/>
  <c r="G874" i="66"/>
  <c r="G875" i="66"/>
  <c r="G876" i="66"/>
  <c r="G877" i="66"/>
  <c r="G878" i="66"/>
  <c r="G879" i="66"/>
  <c r="G880" i="66"/>
  <c r="G881" i="66"/>
  <c r="G882" i="66"/>
  <c r="G883" i="66"/>
  <c r="G884" i="66"/>
  <c r="G885" i="66"/>
  <c r="G886" i="66"/>
  <c r="G887" i="66"/>
  <c r="G888" i="66"/>
  <c r="G889" i="66"/>
  <c r="G890" i="66"/>
  <c r="G891" i="66"/>
  <c r="G892" i="66"/>
  <c r="G893" i="66"/>
  <c r="G894" i="66"/>
  <c r="G895" i="66"/>
  <c r="G896" i="66"/>
  <c r="G897" i="66"/>
  <c r="G898" i="66"/>
  <c r="G899" i="66"/>
  <c r="G900" i="66"/>
  <c r="G901" i="66"/>
  <c r="G902" i="66"/>
  <c r="G903" i="66"/>
  <c r="G904" i="66"/>
  <c r="G905" i="66"/>
  <c r="G906" i="66"/>
  <c r="G907" i="66"/>
  <c r="G908" i="66"/>
  <c r="G909" i="66"/>
  <c r="G910" i="66"/>
  <c r="G911" i="66"/>
  <c r="G912" i="66"/>
  <c r="G913" i="66"/>
  <c r="G914" i="66"/>
  <c r="G915" i="66"/>
  <c r="G916" i="66"/>
  <c r="G917" i="66"/>
  <c r="G918" i="66"/>
  <c r="G919" i="66"/>
  <c r="G920" i="66"/>
  <c r="G921" i="66"/>
  <c r="G922" i="66"/>
  <c r="G923" i="66"/>
  <c r="G924" i="66"/>
  <c r="G925" i="66"/>
  <c r="G926" i="66"/>
  <c r="G927" i="66"/>
  <c r="G928" i="66"/>
  <c r="G929" i="66"/>
  <c r="G930" i="66"/>
  <c r="G931" i="66"/>
  <c r="G932" i="66"/>
  <c r="G933" i="66"/>
  <c r="G934" i="66"/>
  <c r="G935" i="66"/>
  <c r="G936" i="66"/>
  <c r="G937" i="66"/>
  <c r="G938" i="66"/>
  <c r="G939" i="66"/>
  <c r="G940" i="66"/>
  <c r="G941" i="66"/>
  <c r="G942" i="66"/>
  <c r="G943" i="66"/>
  <c r="G944" i="66"/>
  <c r="G945" i="66"/>
  <c r="G946" i="66"/>
  <c r="G947" i="66"/>
  <c r="G948" i="66"/>
  <c r="G949" i="66"/>
  <c r="G950" i="66"/>
  <c r="G951" i="66"/>
  <c r="G952" i="66"/>
  <c r="G953" i="66"/>
  <c r="G954" i="66"/>
  <c r="G955" i="66"/>
  <c r="G956" i="66"/>
  <c r="G957" i="66"/>
  <c r="G958" i="66"/>
  <c r="G959" i="66"/>
  <c r="G960" i="66"/>
  <c r="G961" i="66"/>
  <c r="G962" i="66"/>
  <c r="G963" i="66"/>
  <c r="G964" i="66"/>
  <c r="G965" i="66"/>
  <c r="G966" i="66"/>
  <c r="G967" i="66"/>
  <c r="G968" i="66"/>
  <c r="G969" i="66"/>
  <c r="G970" i="66"/>
  <c r="G971" i="66"/>
  <c r="G972" i="66"/>
  <c r="G973" i="66"/>
  <c r="G974" i="66"/>
  <c r="G975" i="66"/>
  <c r="G976" i="66"/>
  <c r="G977" i="66"/>
  <c r="G978" i="66"/>
  <c r="G979" i="66"/>
  <c r="G980" i="66"/>
  <c r="G981" i="66"/>
  <c r="G982" i="66"/>
  <c r="G983" i="66"/>
  <c r="G984" i="66"/>
  <c r="G985" i="66"/>
  <c r="G986" i="66"/>
  <c r="G987" i="66"/>
  <c r="G988" i="66"/>
  <c r="G989" i="66"/>
  <c r="G990" i="66"/>
  <c r="G991" i="66"/>
  <c r="G992" i="66"/>
  <c r="G993" i="66"/>
  <c r="G994" i="66"/>
  <c r="G995" i="66"/>
  <c r="G996" i="66"/>
  <c r="G997" i="66"/>
  <c r="G998" i="66"/>
  <c r="G999" i="66"/>
  <c r="G1000" i="66"/>
  <c r="G1001" i="66"/>
  <c r="G1002" i="66"/>
  <c r="G1003" i="66"/>
  <c r="G1004" i="66"/>
  <c r="G1005" i="66"/>
  <c r="G1006" i="66"/>
  <c r="G1007" i="66"/>
  <c r="G1008" i="66"/>
  <c r="G1009" i="66"/>
  <c r="G1010" i="66"/>
  <c r="G1011" i="66"/>
  <c r="G1012" i="66"/>
  <c r="H995" i="66" a="1"/>
  <c r="H995" i="66" s="1"/>
  <c r="H996" i="66" a="1"/>
  <c r="H996" i="66" s="1"/>
  <c r="H997" i="66" a="1"/>
  <c r="H997" i="66" s="1"/>
  <c r="H998" i="66" a="1"/>
  <c r="H998" i="66" s="1"/>
  <c r="H999" i="66" a="1"/>
  <c r="H999" i="66" s="1"/>
  <c r="H1000" i="66" a="1"/>
  <c r="H1000" i="66" s="1"/>
  <c r="H1001" i="66" a="1"/>
  <c r="H1001" i="66" s="1"/>
  <c r="H1002" i="66" a="1"/>
  <c r="H1002" i="66" s="1"/>
  <c r="H1003" i="66" a="1"/>
  <c r="H1003" i="66" s="1"/>
  <c r="H1004" i="66" a="1"/>
  <c r="H1004" i="66" s="1"/>
  <c r="H1005" i="66" a="1"/>
  <c r="H1005" i="66" s="1"/>
  <c r="H1006" i="66" a="1"/>
  <c r="H1006" i="66" s="1"/>
  <c r="H1007" i="66" a="1"/>
  <c r="H1007" i="66" s="1"/>
  <c r="H1008" i="66" a="1"/>
  <c r="H1008" i="66" s="1"/>
  <c r="H1009" i="66" a="1"/>
  <c r="H1009" i="66" s="1"/>
  <c r="H1010" i="66" a="1"/>
  <c r="H1010" i="66" s="1"/>
  <c r="H1011" i="66" a="1"/>
  <c r="H1011" i="66" s="1"/>
  <c r="H1012" i="66" a="1"/>
  <c r="H1012" i="66" s="1"/>
  <c r="D2" i="69"/>
  <c r="D3" i="69"/>
  <c r="D4" i="69"/>
  <c r="F2" i="67"/>
  <c r="F3" i="67"/>
  <c r="F4" i="67"/>
  <c r="F5" i="67"/>
  <c r="F6" i="67"/>
  <c r="F7" i="67"/>
  <c r="F8" i="67"/>
  <c r="F9" i="67"/>
  <c r="F10" i="67"/>
  <c r="F11" i="67"/>
  <c r="F12" i="67"/>
  <c r="F13" i="67"/>
  <c r="F14" i="67"/>
  <c r="F15" i="67"/>
  <c r="F16" i="67"/>
  <c r="F17" i="67"/>
  <c r="F18" i="67"/>
  <c r="F19" i="67"/>
  <c r="F20" i="67"/>
  <c r="F21" i="67"/>
  <c r="F22" i="67"/>
  <c r="F23" i="67"/>
  <c r="F24" i="67"/>
  <c r="F25" i="67"/>
  <c r="F26" i="67"/>
  <c r="F27" i="67"/>
  <c r="F28" i="67"/>
  <c r="F29" i="67"/>
  <c r="F30" i="67"/>
  <c r="F31" i="67"/>
  <c r="F32" i="67"/>
  <c r="F33" i="67"/>
  <c r="F34" i="67"/>
  <c r="F35" i="67"/>
  <c r="F36" i="67"/>
  <c r="F37" i="67"/>
  <c r="F38" i="67"/>
  <c r="F39" i="67"/>
  <c r="F40" i="67"/>
  <c r="F41" i="67"/>
  <c r="F42" i="67"/>
  <c r="F43" i="67"/>
  <c r="F44" i="67"/>
  <c r="F45" i="67"/>
  <c r="F46" i="67"/>
  <c r="F47" i="67"/>
  <c r="F48" i="67"/>
  <c r="F49" i="67"/>
  <c r="F50" i="67"/>
  <c r="F51" i="67"/>
  <c r="F52" i="67"/>
  <c r="F53" i="67"/>
  <c r="F54" i="67"/>
  <c r="F55" i="67"/>
  <c r="F56" i="67"/>
  <c r="F57" i="67"/>
  <c r="F58" i="67"/>
  <c r="F59" i="67"/>
  <c r="F60" i="67"/>
  <c r="F61" i="67"/>
  <c r="F62" i="67"/>
  <c r="F63" i="67"/>
  <c r="F64" i="67"/>
  <c r="F65" i="67"/>
  <c r="F66" i="67"/>
  <c r="F67" i="67"/>
  <c r="F68" i="67"/>
  <c r="F69" i="67"/>
  <c r="F70" i="67"/>
  <c r="F71" i="67"/>
  <c r="F72" i="67"/>
  <c r="F73" i="67"/>
  <c r="F74" i="67"/>
  <c r="F75" i="67"/>
  <c r="F76" i="67"/>
  <c r="F77" i="67"/>
  <c r="F78" i="67"/>
  <c r="F79" i="67"/>
  <c r="F80" i="67"/>
  <c r="F81" i="67"/>
  <c r="F82" i="67"/>
  <c r="F83" i="67"/>
  <c r="F84" i="67"/>
  <c r="F85" i="67"/>
  <c r="F86" i="67"/>
  <c r="F87" i="67"/>
  <c r="F88" i="67"/>
  <c r="F89" i="67"/>
  <c r="F90" i="67"/>
  <c r="F91" i="67"/>
  <c r="F92" i="67"/>
  <c r="F93" i="67"/>
  <c r="F94" i="67"/>
  <c r="F95" i="67"/>
  <c r="F96" i="67"/>
  <c r="F97" i="67"/>
  <c r="F98" i="67"/>
  <c r="F99" i="67"/>
  <c r="F100" i="67"/>
  <c r="F101" i="67"/>
  <c r="F102" i="67"/>
  <c r="F103" i="67"/>
  <c r="F104" i="67"/>
  <c r="F105" i="67"/>
  <c r="F106" i="67"/>
  <c r="F107" i="67"/>
  <c r="F108" i="67"/>
  <c r="F109" i="67"/>
  <c r="F110" i="67"/>
  <c r="F111" i="67"/>
  <c r="F112" i="67"/>
  <c r="F113" i="67"/>
  <c r="F114" i="67"/>
  <c r="F115" i="67"/>
  <c r="F116" i="67"/>
  <c r="F117" i="67"/>
  <c r="F118" i="67"/>
  <c r="F119" i="67"/>
  <c r="F120" i="67"/>
  <c r="F121" i="67"/>
  <c r="F122" i="67"/>
  <c r="F123" i="67"/>
  <c r="F124" i="67"/>
  <c r="F125" i="67"/>
  <c r="F126" i="67"/>
  <c r="F127" i="67"/>
  <c r="F128" i="67"/>
  <c r="F129" i="67"/>
  <c r="F130" i="67"/>
  <c r="F131" i="67"/>
  <c r="F132" i="67"/>
  <c r="F133" i="67"/>
  <c r="F134" i="67"/>
  <c r="F135" i="67"/>
  <c r="F136" i="67"/>
  <c r="F137" i="67"/>
  <c r="F138" i="67"/>
  <c r="F139" i="67"/>
  <c r="F140" i="67"/>
  <c r="F141" i="67"/>
  <c r="F142" i="67"/>
  <c r="F143" i="67"/>
  <c r="F144" i="67"/>
  <c r="F145" i="67"/>
  <c r="F146" i="67"/>
  <c r="F147" i="67"/>
  <c r="F148" i="67"/>
  <c r="F149" i="67"/>
  <c r="F150" i="67"/>
  <c r="F151" i="67"/>
  <c r="F152" i="67"/>
  <c r="F153" i="67"/>
  <c r="F154" i="67"/>
  <c r="F155" i="67"/>
  <c r="F156" i="67"/>
  <c r="F157" i="67"/>
  <c r="F158" i="67"/>
  <c r="F159" i="67"/>
  <c r="F160" i="67"/>
  <c r="F161" i="67"/>
  <c r="F162" i="67"/>
  <c r="F163" i="67"/>
  <c r="F164" i="67"/>
  <c r="F165" i="67"/>
  <c r="F166" i="67"/>
  <c r="F167" i="67"/>
  <c r="F168" i="67"/>
  <c r="F169" i="67"/>
  <c r="F170" i="67"/>
  <c r="F171" i="67"/>
  <c r="F172" i="67"/>
  <c r="F173" i="67"/>
  <c r="F174" i="67"/>
  <c r="F175" i="67"/>
  <c r="F176" i="67"/>
  <c r="F177" i="67"/>
  <c r="F178" i="67"/>
  <c r="F179" i="67"/>
  <c r="F180" i="67"/>
  <c r="F181" i="67"/>
  <c r="F182" i="67"/>
  <c r="F183" i="67"/>
  <c r="F184" i="67"/>
  <c r="F185" i="67"/>
  <c r="F186" i="67"/>
  <c r="F187" i="67"/>
  <c r="F188" i="67"/>
  <c r="F189" i="67"/>
  <c r="F190" i="67"/>
  <c r="F191" i="67"/>
  <c r="F192" i="67"/>
  <c r="F193" i="67"/>
  <c r="F194" i="67"/>
  <c r="F195" i="67"/>
  <c r="F196" i="67"/>
  <c r="F197" i="67"/>
  <c r="F198" i="67"/>
  <c r="F199" i="67"/>
  <c r="F200" i="67"/>
  <c r="F201" i="67"/>
  <c r="F202" i="67"/>
  <c r="F203" i="67"/>
  <c r="F204" i="67"/>
  <c r="F205" i="67"/>
  <c r="F206" i="67"/>
  <c r="F207" i="67"/>
  <c r="F208" i="67"/>
  <c r="F209" i="67"/>
  <c r="F210" i="67"/>
  <c r="F211" i="67"/>
  <c r="F212" i="67"/>
  <c r="F213" i="67"/>
  <c r="F214" i="67"/>
  <c r="F215" i="67"/>
  <c r="F216" i="67"/>
  <c r="F217" i="67"/>
  <c r="F218" i="67"/>
  <c r="F219" i="67"/>
  <c r="F220" i="67"/>
  <c r="F221" i="67"/>
  <c r="F222" i="67"/>
  <c r="F223" i="67"/>
  <c r="F224" i="67"/>
  <c r="F225" i="67"/>
  <c r="F226" i="67"/>
  <c r="F227" i="67"/>
  <c r="F228" i="67"/>
  <c r="F229" i="67"/>
  <c r="F230" i="67"/>
  <c r="F231" i="67"/>
  <c r="F232" i="67"/>
  <c r="F233" i="67"/>
  <c r="F234" i="67"/>
  <c r="F235" i="67"/>
  <c r="F236" i="67"/>
  <c r="F237" i="67"/>
  <c r="F238" i="67"/>
  <c r="F239" i="67"/>
  <c r="F240" i="67"/>
  <c r="F241" i="67"/>
  <c r="F242" i="67"/>
  <c r="F243" i="67"/>
  <c r="F244" i="67"/>
  <c r="F245" i="67"/>
  <c r="F246" i="67"/>
  <c r="F247" i="67"/>
  <c r="F248" i="67"/>
  <c r="F249" i="67"/>
  <c r="F250" i="67"/>
  <c r="F251" i="67"/>
  <c r="F252" i="67"/>
  <c r="F253" i="67"/>
  <c r="F254" i="67"/>
  <c r="F255" i="67"/>
  <c r="F256" i="67"/>
  <c r="F257" i="67"/>
  <c r="F258" i="67"/>
  <c r="F259" i="67"/>
  <c r="F260" i="67"/>
  <c r="F261" i="67"/>
  <c r="F262" i="67"/>
  <c r="F263" i="67"/>
  <c r="F264" i="67"/>
  <c r="F265" i="67"/>
  <c r="F266" i="67"/>
  <c r="F267" i="67"/>
  <c r="F268" i="67"/>
  <c r="F269" i="67"/>
  <c r="F270" i="67"/>
  <c r="F271" i="67"/>
  <c r="F272" i="67"/>
  <c r="F273" i="67"/>
  <c r="F274" i="67"/>
  <c r="F275" i="67"/>
  <c r="F276" i="67"/>
  <c r="F277" i="67"/>
  <c r="F278" i="67"/>
  <c r="F279" i="67"/>
  <c r="F280" i="67"/>
  <c r="F281" i="67"/>
  <c r="F282" i="67"/>
  <c r="F283" i="67"/>
  <c r="F284" i="67"/>
  <c r="F285" i="67"/>
  <c r="F286" i="67"/>
  <c r="F287" i="67"/>
  <c r="F288" i="67"/>
  <c r="F289" i="67"/>
  <c r="F290" i="67"/>
  <c r="F291" i="67"/>
  <c r="F292" i="67"/>
  <c r="F293" i="67"/>
  <c r="F294" i="67"/>
  <c r="F295" i="67"/>
  <c r="F296" i="67"/>
  <c r="F297" i="67"/>
  <c r="F298" i="67"/>
  <c r="F299" i="67"/>
  <c r="F300" i="67"/>
  <c r="F301" i="67"/>
  <c r="F302" i="67"/>
  <c r="F303" i="67"/>
  <c r="F304" i="67"/>
  <c r="F305" i="67"/>
  <c r="F306" i="67"/>
  <c r="F307" i="67"/>
  <c r="F308" i="67"/>
  <c r="F309" i="67"/>
  <c r="F310" i="67"/>
  <c r="F311" i="67"/>
  <c r="F312" i="67"/>
  <c r="F313" i="67"/>
  <c r="F314" i="67"/>
  <c r="F315" i="67"/>
  <c r="F316" i="67"/>
  <c r="F317" i="67"/>
  <c r="F318" i="67"/>
  <c r="F319" i="67"/>
  <c r="F320" i="67"/>
  <c r="F321" i="67"/>
  <c r="F322" i="67"/>
  <c r="F323" i="67"/>
  <c r="F324" i="67"/>
  <c r="F325" i="67"/>
  <c r="F326" i="67"/>
  <c r="F327" i="67"/>
  <c r="F328" i="67"/>
  <c r="F329" i="67"/>
  <c r="F330" i="67"/>
  <c r="F331" i="67"/>
  <c r="F332" i="67"/>
  <c r="F333" i="67"/>
  <c r="F334" i="67"/>
  <c r="F335" i="67"/>
  <c r="F336" i="67"/>
  <c r="F337" i="67"/>
  <c r="F338" i="67"/>
  <c r="F339" i="67"/>
  <c r="F340" i="67"/>
  <c r="F341" i="67"/>
  <c r="F342" i="67"/>
  <c r="F343" i="67"/>
  <c r="F344" i="67"/>
  <c r="F345" i="67"/>
  <c r="F346" i="67"/>
  <c r="F347" i="67"/>
  <c r="F348" i="67"/>
  <c r="F349" i="67"/>
  <c r="F350" i="67"/>
  <c r="F351" i="67"/>
  <c r="F352" i="67"/>
  <c r="F353" i="67"/>
  <c r="F354" i="67"/>
  <c r="F355" i="67"/>
  <c r="F356" i="67"/>
  <c r="F357" i="67"/>
  <c r="F358" i="67"/>
  <c r="F359" i="67"/>
  <c r="F360" i="67"/>
  <c r="F361" i="67"/>
  <c r="F362" i="67"/>
  <c r="F363" i="67"/>
  <c r="F364" i="67"/>
  <c r="F365" i="67"/>
  <c r="F366" i="67"/>
  <c r="F367" i="67"/>
  <c r="F368" i="67"/>
  <c r="F369" i="67"/>
  <c r="F370" i="67"/>
  <c r="F371" i="67"/>
  <c r="F372" i="67"/>
  <c r="F373" i="67"/>
  <c r="F374" i="67"/>
  <c r="F375" i="67"/>
  <c r="F376" i="67"/>
  <c r="F377" i="67"/>
  <c r="F378" i="67"/>
  <c r="F379" i="67"/>
  <c r="F380" i="67"/>
  <c r="F381" i="67"/>
  <c r="F382" i="67"/>
  <c r="F383" i="67"/>
  <c r="F384" i="67"/>
  <c r="F385" i="67"/>
  <c r="F386" i="67"/>
  <c r="F387" i="67"/>
  <c r="F388" i="67"/>
  <c r="F389" i="67"/>
  <c r="F390" i="67"/>
  <c r="F391" i="67"/>
  <c r="F392" i="67"/>
  <c r="F393" i="67"/>
  <c r="F394" i="67"/>
  <c r="F395" i="67"/>
  <c r="F396" i="67"/>
  <c r="F397" i="67"/>
  <c r="F398" i="67"/>
  <c r="F399" i="67"/>
  <c r="F400" i="67"/>
  <c r="F401" i="67"/>
  <c r="F402" i="67"/>
  <c r="F403" i="67"/>
  <c r="F404" i="67"/>
  <c r="F405" i="67"/>
  <c r="F406" i="67"/>
  <c r="F407" i="67"/>
  <c r="F408" i="67"/>
  <c r="F409" i="67"/>
  <c r="F410" i="67"/>
  <c r="F411" i="67"/>
  <c r="F412" i="67"/>
  <c r="F413" i="67"/>
  <c r="F414" i="67"/>
  <c r="F415" i="67"/>
  <c r="F416" i="67"/>
  <c r="F417" i="67"/>
  <c r="F418" i="67"/>
  <c r="F419" i="67"/>
  <c r="F420" i="67"/>
  <c r="F421" i="67"/>
  <c r="F422" i="67"/>
  <c r="F423" i="67"/>
  <c r="F424" i="67"/>
  <c r="F425" i="67"/>
  <c r="F426" i="67"/>
  <c r="F427" i="67"/>
  <c r="F428" i="67"/>
  <c r="F429" i="67"/>
  <c r="F430" i="67"/>
  <c r="F431" i="67"/>
  <c r="F432" i="67"/>
  <c r="F433" i="67"/>
  <c r="F434" i="67"/>
  <c r="F435" i="67"/>
  <c r="F436" i="67"/>
  <c r="F437" i="67"/>
  <c r="F438" i="67"/>
  <c r="F439" i="67"/>
  <c r="F440" i="67"/>
  <c r="F441" i="67"/>
  <c r="F442" i="67"/>
  <c r="F443" i="67"/>
  <c r="F444" i="67"/>
  <c r="F445" i="67"/>
  <c r="F446" i="67"/>
  <c r="F447" i="67"/>
  <c r="F448" i="67"/>
  <c r="F449" i="67"/>
  <c r="F450" i="67"/>
  <c r="F451" i="67"/>
  <c r="F452" i="67"/>
  <c r="F453" i="67"/>
  <c r="F454" i="67"/>
  <c r="F455" i="67"/>
  <c r="F456" i="67"/>
  <c r="F457" i="67"/>
  <c r="F458" i="67"/>
  <c r="F459" i="67"/>
  <c r="F460" i="67"/>
  <c r="F461" i="67"/>
  <c r="F462" i="67"/>
  <c r="F463" i="67"/>
  <c r="F464" i="67"/>
  <c r="F465" i="67"/>
  <c r="F466" i="67"/>
  <c r="F467" i="67"/>
  <c r="F468" i="67"/>
  <c r="F469" i="67"/>
  <c r="F470" i="67"/>
  <c r="F471" i="67"/>
  <c r="F472" i="67"/>
  <c r="F473" i="67"/>
  <c r="F474" i="67"/>
  <c r="F475" i="67"/>
  <c r="F476" i="67"/>
  <c r="F477" i="67"/>
  <c r="F478" i="67"/>
  <c r="F479" i="67"/>
  <c r="F480" i="67"/>
  <c r="F481" i="67"/>
  <c r="F482" i="67"/>
  <c r="F483" i="67"/>
  <c r="F484" i="67"/>
  <c r="F485" i="67"/>
  <c r="F486" i="67"/>
  <c r="F487" i="67"/>
  <c r="F488" i="67"/>
  <c r="F489" i="67"/>
  <c r="F490" i="67"/>
  <c r="F491" i="67"/>
  <c r="F492" i="67"/>
  <c r="F493" i="67"/>
  <c r="F494" i="67"/>
  <c r="F495" i="67"/>
  <c r="F496" i="67"/>
  <c r="F497" i="67"/>
  <c r="F498" i="67"/>
  <c r="F499" i="67"/>
  <c r="F500" i="67"/>
  <c r="F501" i="67"/>
  <c r="F502" i="67"/>
  <c r="F503" i="67"/>
  <c r="F504" i="67"/>
  <c r="F505" i="67"/>
  <c r="F506" i="67"/>
  <c r="F507" i="67"/>
  <c r="F508" i="67"/>
  <c r="F509" i="67"/>
  <c r="F510" i="67"/>
  <c r="F511" i="67"/>
  <c r="F512" i="67"/>
  <c r="F513" i="67"/>
  <c r="F514" i="67"/>
  <c r="F515" i="67"/>
  <c r="F516" i="67"/>
  <c r="F517" i="67"/>
  <c r="F518" i="67"/>
  <c r="F519" i="67"/>
  <c r="F520" i="67"/>
  <c r="F521" i="67"/>
  <c r="F522" i="67"/>
  <c r="F523" i="67"/>
  <c r="F524" i="67"/>
  <c r="F525" i="67"/>
  <c r="F526" i="67"/>
  <c r="F527" i="67"/>
  <c r="F528" i="67"/>
  <c r="F529" i="67"/>
  <c r="F530" i="67"/>
  <c r="F531" i="67"/>
  <c r="F532" i="67"/>
  <c r="F533" i="67"/>
  <c r="F534" i="67"/>
  <c r="F535" i="67"/>
  <c r="F536" i="67"/>
  <c r="F537" i="67"/>
  <c r="F538" i="67"/>
  <c r="F539" i="67"/>
  <c r="F540" i="67"/>
  <c r="F541" i="67"/>
  <c r="F542" i="67"/>
  <c r="F543" i="67"/>
  <c r="F544" i="67"/>
  <c r="F545" i="67"/>
  <c r="F546" i="67"/>
  <c r="F547" i="67"/>
  <c r="F548" i="67"/>
  <c r="F549" i="67"/>
  <c r="F550" i="67"/>
  <c r="F551" i="67"/>
  <c r="F552" i="67"/>
  <c r="F553" i="67"/>
  <c r="F554" i="67"/>
  <c r="F555" i="67"/>
  <c r="F556" i="67"/>
  <c r="F557" i="67"/>
  <c r="F558" i="67"/>
  <c r="F559" i="67"/>
  <c r="F560" i="67"/>
  <c r="F561" i="67"/>
  <c r="F562" i="67"/>
  <c r="F563" i="67"/>
  <c r="F564" i="67"/>
  <c r="F565" i="67"/>
  <c r="F566" i="67"/>
  <c r="F567" i="67"/>
  <c r="F568" i="67"/>
  <c r="F569" i="67"/>
  <c r="F570" i="67"/>
  <c r="F571" i="67"/>
  <c r="F572" i="67"/>
  <c r="F573" i="67"/>
  <c r="F574" i="67"/>
  <c r="F575" i="67"/>
  <c r="F576" i="67"/>
  <c r="F577" i="67"/>
  <c r="F578" i="67"/>
  <c r="F579" i="67"/>
  <c r="F580" i="67"/>
  <c r="F581" i="67"/>
  <c r="F582" i="67"/>
  <c r="F583" i="67"/>
  <c r="F584" i="67"/>
  <c r="F585" i="67"/>
  <c r="F586" i="67"/>
  <c r="F587" i="67"/>
  <c r="F588" i="67"/>
  <c r="F589" i="67"/>
  <c r="F590" i="67"/>
  <c r="F591" i="67"/>
  <c r="F592" i="67"/>
  <c r="F593" i="67"/>
  <c r="F594" i="67"/>
  <c r="F595" i="67"/>
  <c r="F596" i="67"/>
  <c r="F597" i="67"/>
  <c r="F598" i="67"/>
  <c r="F599" i="67"/>
  <c r="F600" i="67"/>
  <c r="F601" i="67"/>
  <c r="F602" i="67"/>
  <c r="F603" i="67"/>
  <c r="F604" i="67"/>
  <c r="F605" i="67"/>
  <c r="F606" i="67"/>
  <c r="F607" i="67"/>
  <c r="F608" i="67"/>
  <c r="F609" i="67"/>
  <c r="F610" i="67"/>
  <c r="F611" i="67"/>
  <c r="F612" i="67"/>
  <c r="F613" i="67"/>
  <c r="F614" i="67"/>
  <c r="F615" i="67"/>
  <c r="F616" i="67"/>
  <c r="F617" i="67"/>
  <c r="F618" i="67"/>
  <c r="F619" i="67"/>
  <c r="F620" i="67"/>
  <c r="F621" i="67"/>
  <c r="F622" i="67"/>
  <c r="F623" i="67"/>
  <c r="F624" i="67"/>
  <c r="F625" i="67"/>
  <c r="F626" i="67"/>
  <c r="F627" i="67"/>
  <c r="F628" i="67"/>
  <c r="F629" i="67"/>
  <c r="F630" i="67"/>
  <c r="F631" i="67"/>
  <c r="F632" i="67"/>
  <c r="F633" i="67"/>
  <c r="F634" i="67"/>
  <c r="F635" i="67"/>
  <c r="F636" i="67"/>
  <c r="F637" i="67"/>
  <c r="F638" i="67"/>
  <c r="F639" i="67"/>
  <c r="F640" i="67"/>
  <c r="F641" i="67"/>
  <c r="F642" i="67"/>
  <c r="F643" i="67"/>
  <c r="F644" i="67"/>
  <c r="F645" i="67"/>
  <c r="F646"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F814" i="67"/>
  <c r="F815" i="67"/>
  <c r="F816" i="67"/>
  <c r="F817" i="67"/>
  <c r="F818" i="67"/>
  <c r="F819" i="67"/>
  <c r="F820" i="67"/>
  <c r="F821" i="67"/>
  <c r="F822" i="67"/>
  <c r="F823" i="67"/>
  <c r="F824" i="67"/>
  <c r="F825" i="67"/>
  <c r="F826" i="67"/>
  <c r="F827" i="67"/>
  <c r="F828" i="67"/>
  <c r="F829" i="67"/>
  <c r="F830" i="67"/>
  <c r="F831" i="67"/>
  <c r="F832" i="67"/>
  <c r="F833" i="67"/>
  <c r="F834" i="67"/>
  <c r="F835" i="67"/>
  <c r="F836" i="67"/>
  <c r="F837" i="67"/>
  <c r="F838" i="67"/>
  <c r="F839" i="67"/>
  <c r="F840" i="67"/>
  <c r="F841" i="67"/>
  <c r="F842" i="67"/>
  <c r="F843" i="67"/>
  <c r="F844" i="67"/>
  <c r="F845" i="67"/>
  <c r="F846" i="67"/>
  <c r="F847" i="67"/>
  <c r="F848" i="67"/>
  <c r="F849" i="67"/>
  <c r="F850" i="67"/>
  <c r="F851" i="67"/>
  <c r="F852" i="67"/>
  <c r="F853" i="67"/>
  <c r="F854" i="67"/>
  <c r="F855" i="67"/>
  <c r="F856" i="67"/>
  <c r="F857" i="67"/>
  <c r="F858" i="67"/>
  <c r="F859" i="67"/>
  <c r="F860" i="67"/>
  <c r="F861" i="67"/>
  <c r="F862" i="67"/>
  <c r="F863" i="67"/>
  <c r="F864" i="67"/>
  <c r="F865" i="67"/>
  <c r="F866" i="67"/>
  <c r="F867" i="67"/>
  <c r="F868" i="67"/>
  <c r="F869" i="67"/>
  <c r="F870" i="67"/>
  <c r="F871" i="67"/>
  <c r="F872" i="67"/>
  <c r="F873" i="67"/>
  <c r="F874" i="67"/>
  <c r="F875" i="67"/>
  <c r="F876" i="67"/>
  <c r="F877" i="67"/>
  <c r="F878" i="67"/>
  <c r="F879" i="67"/>
  <c r="F880" i="67"/>
  <c r="F881" i="67"/>
  <c r="F882" i="67"/>
  <c r="F883" i="67"/>
  <c r="F884" i="67"/>
  <c r="F885" i="67"/>
  <c r="F886" i="67"/>
  <c r="F887" i="67"/>
  <c r="F888" i="67"/>
  <c r="F889" i="67"/>
  <c r="F890" i="67"/>
  <c r="F891" i="67"/>
  <c r="F892" i="67"/>
  <c r="F893" i="67"/>
  <c r="F894" i="67"/>
  <c r="F895" i="67"/>
  <c r="F896" i="67"/>
  <c r="F897" i="67"/>
  <c r="F898" i="67"/>
  <c r="F899" i="67"/>
  <c r="F900" i="67"/>
  <c r="F901" i="67"/>
  <c r="F902" i="67"/>
  <c r="F903" i="67"/>
  <c r="F904" i="67"/>
  <c r="F905" i="67"/>
  <c r="F906" i="67"/>
  <c r="F907" i="67"/>
  <c r="F908" i="67"/>
  <c r="F909" i="67"/>
  <c r="F910" i="67"/>
  <c r="F911"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1014" i="67"/>
  <c r="F1015" i="67"/>
  <c r="F1016" i="67"/>
  <c r="F1017" i="67"/>
  <c r="F1018" i="67"/>
  <c r="F1019" i="67"/>
  <c r="F1020" i="67"/>
  <c r="F1021" i="67"/>
  <c r="F1022" i="67"/>
  <c r="F1023" i="67"/>
  <c r="F1024" i="67"/>
  <c r="F1025" i="67"/>
  <c r="F1026" i="67"/>
  <c r="F1027" i="67"/>
  <c r="F1028" i="67"/>
  <c r="F1029" i="67"/>
  <c r="F1030" i="67"/>
  <c r="F1031" i="67"/>
  <c r="F1032" i="67"/>
  <c r="F1033" i="67"/>
  <c r="F1034" i="67"/>
  <c r="F1035" i="67"/>
  <c r="F1036" i="67"/>
  <c r="F1037" i="67"/>
  <c r="F1038" i="67"/>
  <c r="F1039" i="67"/>
  <c r="F1040" i="67"/>
  <c r="F1041" i="67"/>
  <c r="F1042" i="67"/>
  <c r="F1043" i="67"/>
  <c r="F1044" i="67"/>
  <c r="F1045" i="67"/>
  <c r="F1046" i="67"/>
  <c r="F1047" i="67"/>
  <c r="F1048" i="67"/>
  <c r="F1049" i="67"/>
  <c r="F1050" i="67"/>
  <c r="F1051" i="67"/>
  <c r="F1052" i="67"/>
  <c r="F1053" i="67"/>
  <c r="F1054" i="67"/>
  <c r="F1055" i="67"/>
  <c r="F1056" i="67"/>
  <c r="F1057" i="67"/>
  <c r="F1058" i="67"/>
  <c r="F1059" i="67"/>
  <c r="F1060" i="67"/>
  <c r="F1061" i="67"/>
  <c r="F1062" i="67"/>
  <c r="F1063" i="67"/>
  <c r="F1064" i="67"/>
  <c r="F1065" i="67"/>
  <c r="F1066" i="67"/>
  <c r="F1067" i="67"/>
  <c r="F1068" i="67"/>
  <c r="F1069" i="67"/>
  <c r="F1070" i="67"/>
  <c r="F1071" i="67"/>
  <c r="F1072" i="67"/>
  <c r="F1073" i="67"/>
  <c r="F1074" i="67"/>
  <c r="F1075" i="67"/>
  <c r="F1076" i="67"/>
  <c r="F1077" i="67"/>
  <c r="F1078" i="67"/>
  <c r="F1079" i="67"/>
  <c r="F1080" i="67"/>
  <c r="F1081" i="67"/>
  <c r="F1082" i="67"/>
  <c r="F1083" i="67"/>
  <c r="F1084" i="67"/>
  <c r="F1085" i="67"/>
  <c r="F1086" i="67"/>
  <c r="F1087" i="67"/>
  <c r="F1088" i="67"/>
  <c r="F1089" i="67"/>
  <c r="F1090" i="67"/>
  <c r="F1091" i="67"/>
  <c r="F1092" i="67"/>
  <c r="F1093" i="67"/>
  <c r="F1094" i="67"/>
  <c r="F1095" i="67"/>
  <c r="F1096" i="67"/>
  <c r="F1097" i="67"/>
  <c r="F1098" i="67"/>
  <c r="F1099" i="67"/>
  <c r="F1100" i="67"/>
  <c r="F1101" i="67"/>
  <c r="F1102" i="67"/>
  <c r="F1103" i="67"/>
  <c r="F1104" i="67"/>
  <c r="F1105" i="67"/>
  <c r="F1106" i="67"/>
  <c r="F1107" i="67"/>
  <c r="F1108" i="67"/>
  <c r="F1109" i="67"/>
  <c r="F1110" i="67"/>
  <c r="F1111" i="67"/>
  <c r="F1112" i="67"/>
  <c r="F1113" i="67"/>
  <c r="F1114" i="67"/>
  <c r="F1115" i="67"/>
  <c r="F1116" i="67"/>
  <c r="F1117" i="67"/>
  <c r="F1118" i="67"/>
  <c r="F1119" i="67"/>
  <c r="F1120" i="67"/>
  <c r="F1121" i="67"/>
  <c r="F1122" i="67"/>
  <c r="F1123" i="67"/>
  <c r="F1124" i="67"/>
  <c r="F1125" i="67"/>
  <c r="F1126" i="67"/>
  <c r="F1127" i="67"/>
  <c r="F1128" i="67"/>
  <c r="F1129" i="67"/>
  <c r="F1130" i="67"/>
  <c r="F1131" i="67"/>
  <c r="F1132" i="67"/>
  <c r="F1133" i="67"/>
  <c r="F1134" i="67"/>
  <c r="F1135" i="67"/>
  <c r="F1136" i="67"/>
  <c r="F1137" i="67"/>
  <c r="F1138" i="67"/>
  <c r="F1139" i="67"/>
  <c r="F1140" i="67"/>
  <c r="F1141" i="67"/>
  <c r="F1142" i="67"/>
  <c r="F1143" i="67"/>
  <c r="F1144" i="67"/>
  <c r="F1145" i="67"/>
  <c r="F1146" i="67"/>
  <c r="F1147" i="67"/>
  <c r="F1148" i="67"/>
  <c r="F1149" i="67"/>
  <c r="F1150" i="67"/>
  <c r="F1151" i="67"/>
  <c r="F1152" i="67"/>
  <c r="F1153" i="67"/>
  <c r="F1154" i="67"/>
  <c r="F1155" i="67"/>
  <c r="F1156" i="67"/>
  <c r="F1157" i="67"/>
  <c r="F1158" i="67"/>
  <c r="F1159" i="67"/>
  <c r="F1160" i="67"/>
  <c r="F1161" i="67"/>
  <c r="F1162" i="67"/>
  <c r="F1163" i="67"/>
  <c r="F1164" i="67"/>
  <c r="F1165" i="67"/>
  <c r="F1166" i="67"/>
  <c r="F1167" i="67"/>
  <c r="F1168" i="67"/>
  <c r="F1169" i="67"/>
  <c r="F1170" i="67"/>
  <c r="F1171" i="67"/>
  <c r="F1172" i="67"/>
  <c r="F1173" i="67"/>
  <c r="F1174" i="67"/>
  <c r="F1175" i="67"/>
  <c r="F1176" i="67"/>
  <c r="F1177" i="67"/>
  <c r="F1178" i="67"/>
  <c r="F1179" i="67"/>
  <c r="F1180" i="67"/>
  <c r="F1181" i="67"/>
  <c r="F1182" i="67"/>
  <c r="F1183" i="67"/>
  <c r="F1184" i="67"/>
  <c r="F1185" i="67"/>
  <c r="F1186" i="67"/>
  <c r="F1187" i="67"/>
  <c r="F1188" i="67"/>
  <c r="F1189" i="67"/>
  <c r="F1190" i="67"/>
  <c r="F1191" i="67"/>
  <c r="F1192" i="67"/>
  <c r="F1193" i="67"/>
  <c r="F1194" i="67"/>
  <c r="F1195" i="67"/>
  <c r="F1196" i="67"/>
  <c r="F1197" i="67"/>
  <c r="F1198" i="67"/>
  <c r="F1199" i="67"/>
  <c r="F1200" i="67"/>
  <c r="F1201" i="67"/>
  <c r="F1202" i="67"/>
  <c r="F1203" i="67"/>
  <c r="F1204" i="67"/>
  <c r="F1205" i="67"/>
  <c r="F1206" i="67"/>
  <c r="F1207" i="67"/>
  <c r="F1208" i="67"/>
  <c r="F1209" i="67"/>
  <c r="F1210" i="67"/>
  <c r="F1211" i="67"/>
  <c r="F1212" i="67"/>
  <c r="F1213" i="67"/>
  <c r="F1214" i="67"/>
  <c r="F1215" i="67"/>
  <c r="F1216" i="67"/>
  <c r="F1217" i="67"/>
  <c r="F1218" i="67"/>
  <c r="F1219" i="67"/>
  <c r="F1220" i="67"/>
  <c r="F1221" i="67"/>
  <c r="F1222" i="67"/>
  <c r="F1223" i="67"/>
  <c r="F1224" i="67"/>
  <c r="F1225" i="67"/>
  <c r="F1226" i="67"/>
  <c r="F1227" i="67"/>
  <c r="F1228" i="67"/>
  <c r="F1229" i="67"/>
  <c r="F1230" i="67"/>
  <c r="F1231" i="67"/>
  <c r="F1232" i="67"/>
  <c r="F1233" i="67"/>
  <c r="F1234" i="67"/>
  <c r="F1235" i="67"/>
  <c r="F1236" i="67"/>
  <c r="F1237" i="67"/>
  <c r="F1238" i="67"/>
  <c r="F1239" i="67"/>
  <c r="F1240" i="67"/>
  <c r="F1241" i="67"/>
  <c r="F1242" i="67"/>
  <c r="F1243" i="67"/>
  <c r="F1244" i="67"/>
  <c r="F1245" i="67"/>
  <c r="F1246" i="67"/>
  <c r="F1247" i="67"/>
  <c r="F1248" i="67"/>
  <c r="F1249" i="67"/>
  <c r="F1250" i="67"/>
  <c r="F1251" i="67"/>
  <c r="F1252" i="67"/>
  <c r="F1253" i="67"/>
  <c r="F1254" i="67"/>
  <c r="F1255" i="67"/>
  <c r="F1256" i="67"/>
  <c r="F1257" i="67"/>
  <c r="F1258" i="67"/>
  <c r="F1259" i="67"/>
  <c r="F1260" i="67"/>
  <c r="F1261" i="67"/>
  <c r="F1262" i="67"/>
  <c r="F1263" i="67"/>
  <c r="F1264" i="67"/>
  <c r="F1265" i="67"/>
  <c r="F1266" i="67"/>
  <c r="F1267" i="67"/>
  <c r="F1268" i="67"/>
  <c r="F1269" i="67"/>
  <c r="F1270" i="67"/>
  <c r="F1271" i="67"/>
  <c r="F1272" i="67"/>
  <c r="F1273" i="67"/>
  <c r="F1274" i="67"/>
  <c r="F1275" i="67"/>
  <c r="F1276" i="67"/>
  <c r="F1277" i="67"/>
  <c r="F1278" i="67"/>
  <c r="F1279" i="67"/>
  <c r="F1280" i="67"/>
  <c r="F1281" i="67"/>
  <c r="F1282" i="67"/>
  <c r="F1283" i="67"/>
  <c r="F1284" i="67"/>
  <c r="F1285" i="67"/>
  <c r="F1286" i="67"/>
  <c r="F1287" i="67"/>
  <c r="F1288" i="67"/>
  <c r="F1289" i="67"/>
  <c r="F1290" i="67"/>
  <c r="F1291" i="67"/>
  <c r="F1292" i="67"/>
  <c r="F1293" i="67"/>
  <c r="F1294" i="67"/>
  <c r="F1295" i="67"/>
  <c r="F1296" i="67"/>
  <c r="F1297" i="67"/>
  <c r="F1298" i="67"/>
  <c r="F1299" i="67"/>
  <c r="F1300" i="67"/>
  <c r="F1301" i="67"/>
  <c r="F1302" i="67"/>
  <c r="F1303" i="67"/>
  <c r="F1304" i="67"/>
  <c r="F1305" i="67"/>
  <c r="F1306" i="67"/>
  <c r="F1307" i="67"/>
  <c r="F1308" i="67"/>
  <c r="F1309" i="67"/>
  <c r="F1310" i="67"/>
  <c r="F1311" i="67"/>
  <c r="F1312" i="67"/>
  <c r="F1313" i="67"/>
  <c r="F1314" i="67"/>
  <c r="F1315" i="67"/>
  <c r="F1316" i="67"/>
  <c r="F1317" i="67"/>
  <c r="F1318" i="67"/>
  <c r="F1319" i="67"/>
  <c r="F1320" i="67"/>
  <c r="F1321" i="67"/>
  <c r="F1322" i="67"/>
  <c r="F1323" i="67"/>
  <c r="F1324" i="67"/>
  <c r="F1325" i="67"/>
  <c r="F1326" i="67"/>
  <c r="F1327" i="67"/>
  <c r="F1328" i="67"/>
  <c r="F1329" i="67"/>
  <c r="F1330" i="67"/>
  <c r="F1331" i="67"/>
  <c r="F1332" i="67"/>
  <c r="F1333" i="67"/>
  <c r="F1334" i="67"/>
  <c r="F1335" i="67"/>
  <c r="F1336" i="67"/>
  <c r="F1337" i="67"/>
  <c r="F1338" i="67"/>
  <c r="F1339" i="67"/>
  <c r="F1340" i="67"/>
  <c r="F1341" i="67"/>
  <c r="F1342" i="67"/>
  <c r="F1343" i="67"/>
  <c r="F1344" i="67"/>
  <c r="F1345" i="67"/>
  <c r="F1346" i="67"/>
  <c r="F1347" i="67"/>
  <c r="F1348" i="67"/>
  <c r="F1349" i="67"/>
  <c r="F1350" i="67"/>
  <c r="F1351" i="67"/>
  <c r="F1352" i="67"/>
  <c r="F1353" i="67"/>
  <c r="F1354" i="67"/>
  <c r="F1355" i="67"/>
  <c r="F1356" i="67"/>
  <c r="F1357" i="67"/>
  <c r="F1358" i="67"/>
  <c r="F1359" i="67"/>
  <c r="F1360" i="67"/>
  <c r="F1361" i="67"/>
  <c r="F1362" i="67"/>
  <c r="F1363" i="67"/>
  <c r="F1364" i="67"/>
  <c r="F1365" i="67"/>
  <c r="F1366" i="67"/>
  <c r="F1367" i="67"/>
  <c r="F1368" i="67"/>
  <c r="F1369" i="67"/>
  <c r="F1370" i="67"/>
  <c r="F1371" i="67"/>
  <c r="F1372" i="67"/>
  <c r="F1373" i="67"/>
  <c r="F1374" i="67"/>
  <c r="F1375" i="67"/>
  <c r="F1376" i="67"/>
  <c r="F1377" i="67"/>
  <c r="F1378" i="67"/>
  <c r="F1379" i="67"/>
  <c r="F1380" i="67"/>
  <c r="F1381" i="67"/>
  <c r="F1382" i="67"/>
  <c r="F1383" i="67"/>
  <c r="F1384" i="67"/>
  <c r="F1385" i="67"/>
  <c r="F1386" i="67"/>
  <c r="F1387" i="67"/>
  <c r="F1388" i="67"/>
  <c r="F1389" i="67"/>
  <c r="F1390" i="67"/>
  <c r="F1391" i="67"/>
  <c r="F1392" i="67"/>
  <c r="F1393" i="67"/>
  <c r="F1394" i="67"/>
  <c r="F1395" i="67"/>
  <c r="F1396" i="67"/>
  <c r="F1397" i="67"/>
  <c r="F1398" i="67"/>
  <c r="F1399" i="67"/>
  <c r="F1400" i="67"/>
  <c r="F1401" i="67"/>
  <c r="F1402" i="67"/>
  <c r="F1403" i="67"/>
  <c r="F1404" i="67"/>
  <c r="F1405" i="67"/>
  <c r="F1406" i="67"/>
  <c r="F1407" i="67"/>
  <c r="F1408" i="67"/>
  <c r="F1409" i="67"/>
  <c r="F1410" i="67"/>
  <c r="F1411" i="67"/>
  <c r="F1412" i="67"/>
  <c r="F1413" i="67"/>
  <c r="F1414" i="67"/>
  <c r="F1415" i="67"/>
  <c r="F1416" i="67"/>
  <c r="F1417" i="67"/>
  <c r="F1418" i="67"/>
  <c r="F1419" i="67"/>
  <c r="F1420" i="67"/>
  <c r="F1421" i="67"/>
  <c r="F1422" i="67"/>
  <c r="F1423" i="67"/>
  <c r="F1424" i="67"/>
  <c r="F1425" i="67"/>
  <c r="F1426" i="67"/>
  <c r="F1427" i="67"/>
  <c r="F1428" i="67"/>
  <c r="F1429" i="67"/>
  <c r="F1430" i="67"/>
  <c r="G1404" i="67" a="1"/>
  <c r="G1404" i="67" s="1"/>
  <c r="G1405" i="67" a="1"/>
  <c r="G1405" i="67" s="1"/>
  <c r="G1406" i="67" a="1"/>
  <c r="G1406" i="67" s="1"/>
  <c r="G1407" i="67" a="1"/>
  <c r="G1407" i="67" s="1"/>
  <c r="G1408" i="67" a="1"/>
  <c r="G1408" i="67" s="1"/>
  <c r="G1409" i="67" a="1"/>
  <c r="G1409" i="67" s="1"/>
  <c r="G1410" i="67" a="1"/>
  <c r="G1410" i="67" s="1"/>
  <c r="G1411" i="67" a="1"/>
  <c r="G1411" i="67"/>
  <c r="G1412" i="67" a="1"/>
  <c r="G1412" i="67" s="1"/>
  <c r="G1413" i="67" a="1"/>
  <c r="G1413" i="67" s="1"/>
  <c r="G1414" i="67" a="1"/>
  <c r="G1414" i="67" s="1"/>
  <c r="G1415" i="67" a="1"/>
  <c r="G1415" i="67" s="1"/>
  <c r="G1416" i="67" a="1"/>
  <c r="G1416" i="67"/>
  <c r="G1417" i="67" a="1"/>
  <c r="G1417" i="67" s="1"/>
  <c r="G1418" i="67" a="1"/>
  <c r="G1418" i="67" s="1"/>
  <c r="G1419" i="67" a="1"/>
  <c r="G1419" i="67" s="1"/>
  <c r="G1420" i="67" a="1"/>
  <c r="G1420" i="67" s="1"/>
  <c r="G1421" i="67" a="1"/>
  <c r="G1421" i="67" s="1"/>
  <c r="G1422" i="67" a="1"/>
  <c r="G1422" i="67" s="1"/>
  <c r="G1423" i="67" a="1"/>
  <c r="G1423" i="67" s="1"/>
  <c r="G1424" i="67" a="1"/>
  <c r="G1424" i="67" s="1"/>
  <c r="G1425" i="67" a="1"/>
  <c r="G1425" i="67" s="1"/>
  <c r="G1426" i="67" a="1"/>
  <c r="G1426" i="67" s="1"/>
  <c r="G1427" i="67" a="1"/>
  <c r="G1427" i="67"/>
  <c r="G1428" i="67" a="1"/>
  <c r="G1428" i="67" s="1"/>
  <c r="G1429" i="67" a="1"/>
  <c r="G1429" i="67" s="1"/>
  <c r="G1430" i="67" a="1"/>
  <c r="G1430" i="67" s="1"/>
  <c r="U23" i="1" l="1" a="1"/>
  <c r="U23" i="1" s="1"/>
  <c r="V23" i="1" a="1"/>
  <c r="V23" i="1" s="1"/>
  <c r="S23" i="1" s="1" a="1"/>
  <c r="S23" i="1" s="1"/>
  <c r="H10" i="53"/>
  <c r="I352" i="70"/>
  <c r="I351" i="70"/>
  <c r="I350" i="70"/>
  <c r="I349" i="70"/>
  <c r="I348" i="70"/>
  <c r="I347" i="70"/>
  <c r="I346" i="70"/>
  <c r="I345" i="70"/>
  <c r="I344" i="70"/>
  <c r="I343" i="70"/>
  <c r="I342" i="70"/>
  <c r="I341" i="70"/>
  <c r="I340" i="70"/>
  <c r="I339" i="70"/>
  <c r="I338" i="70"/>
  <c r="I337" i="70"/>
  <c r="I336" i="70"/>
  <c r="I335" i="70"/>
  <c r="I334" i="70"/>
  <c r="I333" i="70"/>
  <c r="I332" i="70"/>
  <c r="I331" i="70"/>
  <c r="I330" i="70"/>
  <c r="I329" i="70"/>
  <c r="I328" i="70"/>
  <c r="I327" i="70"/>
  <c r="I326" i="70"/>
  <c r="I325" i="70"/>
  <c r="I324" i="70"/>
  <c r="I323" i="70"/>
  <c r="I322" i="70"/>
  <c r="I321" i="70"/>
  <c r="I320" i="70"/>
  <c r="I319" i="70"/>
  <c r="I318" i="70"/>
  <c r="I317" i="70"/>
  <c r="I316" i="70"/>
  <c r="I315" i="70"/>
  <c r="I314" i="70"/>
  <c r="I313" i="70"/>
  <c r="I312" i="70"/>
  <c r="I311" i="70"/>
  <c r="I310" i="70"/>
  <c r="I309" i="70"/>
  <c r="I308" i="70"/>
  <c r="I307" i="70"/>
  <c r="I306" i="70"/>
  <c r="I305" i="70"/>
  <c r="I304" i="70"/>
  <c r="I303" i="70"/>
  <c r="I302" i="70"/>
  <c r="I301" i="70"/>
  <c r="I300" i="70"/>
  <c r="I299" i="70"/>
  <c r="I298" i="70"/>
  <c r="I297" i="70"/>
  <c r="I296" i="70"/>
  <c r="I295" i="70"/>
  <c r="I294" i="70"/>
  <c r="I293" i="70"/>
  <c r="I292" i="70"/>
  <c r="I291" i="70"/>
  <c r="I290" i="70"/>
  <c r="I289" i="70"/>
  <c r="I288" i="70"/>
  <c r="I287" i="70"/>
  <c r="I286" i="70"/>
  <c r="I285" i="70"/>
  <c r="I284" i="70"/>
  <c r="I283" i="70"/>
  <c r="I282" i="70"/>
  <c r="I281" i="70"/>
  <c r="I280" i="70"/>
  <c r="I279" i="70"/>
  <c r="I278" i="70"/>
  <c r="I277" i="70"/>
  <c r="I276" i="70"/>
  <c r="I275" i="70"/>
  <c r="I274" i="70"/>
  <c r="I273" i="70"/>
  <c r="I272" i="70"/>
  <c r="I271" i="70"/>
  <c r="I270" i="70"/>
  <c r="I269" i="70"/>
  <c r="I268" i="70"/>
  <c r="I267" i="70"/>
  <c r="I266" i="70"/>
  <c r="I265" i="70"/>
  <c r="I264" i="70"/>
  <c r="I263" i="70"/>
  <c r="I262" i="70"/>
  <c r="I261" i="70"/>
  <c r="I260" i="70"/>
  <c r="I259" i="70"/>
  <c r="I258" i="70"/>
  <c r="I257" i="70"/>
  <c r="I256" i="70"/>
  <c r="I255" i="70"/>
  <c r="I254" i="70"/>
  <c r="I253" i="70"/>
  <c r="I252" i="70"/>
  <c r="I251" i="70"/>
  <c r="I250" i="70"/>
  <c r="I249" i="70"/>
  <c r="I248" i="70"/>
  <c r="I247" i="70"/>
  <c r="I246" i="70"/>
  <c r="I245" i="70"/>
  <c r="I244" i="70"/>
  <c r="I243" i="70"/>
  <c r="I242" i="70"/>
  <c r="I241" i="70"/>
  <c r="I240" i="70"/>
  <c r="I239" i="70"/>
  <c r="I238" i="70"/>
  <c r="I237" i="70"/>
  <c r="I236" i="70"/>
  <c r="I235" i="70"/>
  <c r="I234" i="70"/>
  <c r="I233" i="70"/>
  <c r="I232" i="70"/>
  <c r="I231" i="70"/>
  <c r="I230" i="70"/>
  <c r="I229" i="70"/>
  <c r="I228" i="70"/>
  <c r="I227" i="70"/>
  <c r="I226" i="70"/>
  <c r="I225" i="70"/>
  <c r="I224" i="70"/>
  <c r="I223" i="70"/>
  <c r="I222" i="70"/>
  <c r="I221" i="70"/>
  <c r="I220" i="70"/>
  <c r="I219" i="70"/>
  <c r="I218" i="70"/>
  <c r="I217" i="70"/>
  <c r="I216" i="70"/>
  <c r="I215" i="70"/>
  <c r="I214" i="70"/>
  <c r="I213" i="70"/>
  <c r="I212" i="70"/>
  <c r="I211" i="70"/>
  <c r="I210" i="70"/>
  <c r="I209" i="70"/>
  <c r="I208" i="70"/>
  <c r="I207" i="70"/>
  <c r="I206" i="70"/>
  <c r="I205" i="70"/>
  <c r="I204" i="70"/>
  <c r="I203" i="70"/>
  <c r="I202" i="70"/>
  <c r="I201" i="70"/>
  <c r="I200" i="70"/>
  <c r="I199" i="70"/>
  <c r="I198" i="70"/>
  <c r="I197" i="70"/>
  <c r="I196" i="70"/>
  <c r="I195" i="70"/>
  <c r="I194" i="70"/>
  <c r="I193" i="70"/>
  <c r="I192" i="70"/>
  <c r="I191" i="70"/>
  <c r="I190" i="70"/>
  <c r="I189" i="70"/>
  <c r="I188" i="70"/>
  <c r="I187" i="70"/>
  <c r="I186" i="70"/>
  <c r="I185" i="70"/>
  <c r="I184" i="70"/>
  <c r="I183" i="70"/>
  <c r="I182" i="70"/>
  <c r="I181" i="70"/>
  <c r="I180" i="70"/>
  <c r="I179" i="70"/>
  <c r="I178" i="70"/>
  <c r="I177" i="70"/>
  <c r="I176" i="70"/>
  <c r="I175" i="70"/>
  <c r="I174" i="70"/>
  <c r="I173" i="70"/>
  <c r="I172" i="70"/>
  <c r="I171" i="70"/>
  <c r="I170" i="70"/>
  <c r="I169" i="70"/>
  <c r="I168" i="70"/>
  <c r="I167" i="70"/>
  <c r="I166" i="70"/>
  <c r="I165" i="70"/>
  <c r="I164" i="70"/>
  <c r="I163" i="70"/>
  <c r="I162" i="70"/>
  <c r="I161" i="70"/>
  <c r="I160" i="70"/>
  <c r="I159" i="70"/>
  <c r="I158" i="70"/>
  <c r="I157" i="70"/>
  <c r="I156" i="70"/>
  <c r="I155" i="70"/>
  <c r="I154" i="70"/>
  <c r="I153" i="70"/>
  <c r="I152" i="70"/>
  <c r="I151" i="70"/>
  <c r="I150" i="70"/>
  <c r="I149" i="70"/>
  <c r="I148" i="70"/>
  <c r="I147" i="70"/>
  <c r="I146" i="70"/>
  <c r="I145" i="70"/>
  <c r="I144" i="70"/>
  <c r="I143" i="70"/>
  <c r="I142" i="70"/>
  <c r="I141" i="70"/>
  <c r="I140" i="70"/>
  <c r="I139" i="70"/>
  <c r="I138" i="70"/>
  <c r="I137" i="70"/>
  <c r="I136" i="70"/>
  <c r="I135" i="70"/>
  <c r="I134" i="70"/>
  <c r="I133" i="70"/>
  <c r="I132" i="70"/>
  <c r="I131" i="70"/>
  <c r="I130" i="70"/>
  <c r="I129" i="70"/>
  <c r="I128" i="70"/>
  <c r="I127" i="70"/>
  <c r="I126" i="70"/>
  <c r="I125" i="70"/>
  <c r="I124" i="70"/>
  <c r="I123" i="70"/>
  <c r="I122" i="70"/>
  <c r="I121" i="70"/>
  <c r="I120" i="70"/>
  <c r="I119" i="70"/>
  <c r="I118" i="70"/>
  <c r="I117" i="70"/>
  <c r="I116" i="70"/>
  <c r="I115" i="70"/>
  <c r="I114" i="70"/>
  <c r="I113" i="70"/>
  <c r="I112" i="70"/>
  <c r="I111" i="70"/>
  <c r="I110" i="70"/>
  <c r="I109" i="70"/>
  <c r="I108" i="70"/>
  <c r="I107" i="70"/>
  <c r="I106" i="70"/>
  <c r="I105" i="70"/>
  <c r="I104" i="70"/>
  <c r="I103" i="70"/>
  <c r="I102" i="70"/>
  <c r="I101" i="70"/>
  <c r="I100" i="70"/>
  <c r="I99" i="70"/>
  <c r="I98" i="70"/>
  <c r="I97" i="70"/>
  <c r="I96" i="70"/>
  <c r="I95" i="70"/>
  <c r="I94" i="70"/>
  <c r="I93" i="70"/>
  <c r="I92" i="70"/>
  <c r="I91" i="70"/>
  <c r="I90" i="70"/>
  <c r="I89" i="70"/>
  <c r="I88" i="70"/>
  <c r="I87" i="70"/>
  <c r="I86" i="70"/>
  <c r="I85" i="70"/>
  <c r="I84" i="70"/>
  <c r="I83" i="70"/>
  <c r="I82" i="70"/>
  <c r="I81" i="70"/>
  <c r="I80" i="70"/>
  <c r="I79" i="70"/>
  <c r="I78" i="70"/>
  <c r="I77" i="70"/>
  <c r="I76" i="70"/>
  <c r="I75" i="70"/>
  <c r="I74" i="70"/>
  <c r="I73" i="70"/>
  <c r="I72" i="70"/>
  <c r="I71" i="70"/>
  <c r="I70" i="70"/>
  <c r="I69" i="70"/>
  <c r="I68" i="70"/>
  <c r="I67" i="70"/>
  <c r="I66" i="70"/>
  <c r="I65" i="70"/>
  <c r="I64" i="70"/>
  <c r="I63" i="70"/>
  <c r="I62" i="70"/>
  <c r="I61" i="70"/>
  <c r="I60" i="70"/>
  <c r="I59" i="70"/>
  <c r="I58" i="70"/>
  <c r="I57" i="70"/>
  <c r="I56" i="70"/>
  <c r="I55" i="70"/>
  <c r="I54" i="70"/>
  <c r="I53" i="70"/>
  <c r="I52" i="70"/>
  <c r="I51" i="70"/>
  <c r="I50" i="70"/>
  <c r="I49" i="70"/>
  <c r="I48" i="70"/>
  <c r="I47" i="70"/>
  <c r="I46" i="70"/>
  <c r="I45" i="70"/>
  <c r="I44" i="70"/>
  <c r="I43" i="70"/>
  <c r="I42" i="70"/>
  <c r="I41" i="70"/>
  <c r="I40" i="70"/>
  <c r="I39" i="70"/>
  <c r="I38" i="70"/>
  <c r="I37" i="70"/>
  <c r="I36" i="70"/>
  <c r="I35" i="70"/>
  <c r="I34" i="70"/>
  <c r="I33" i="70"/>
  <c r="I32" i="70"/>
  <c r="I31" i="70"/>
  <c r="I30" i="70"/>
  <c r="I29" i="70"/>
  <c r="I28" i="70"/>
  <c r="I27" i="70"/>
  <c r="I26" i="70"/>
  <c r="I25" i="70"/>
  <c r="I24" i="70"/>
  <c r="I23" i="70"/>
  <c r="I22" i="70"/>
  <c r="I21" i="70"/>
  <c r="I20" i="70"/>
  <c r="I19" i="70"/>
  <c r="I18" i="70"/>
  <c r="I17" i="70"/>
  <c r="I16" i="70"/>
  <c r="I15" i="70"/>
  <c r="I14" i="70"/>
  <c r="I13" i="70"/>
  <c r="I12" i="70"/>
  <c r="I11" i="70"/>
  <c r="I10" i="70"/>
  <c r="I9" i="70"/>
  <c r="I8" i="70"/>
  <c r="I7" i="70"/>
  <c r="I6" i="70"/>
  <c r="I5" i="70"/>
  <c r="I4" i="70"/>
  <c r="I3" i="70"/>
  <c r="B5" i="59"/>
  <c r="M2" i="67" a="1"/>
  <c r="M2" i="67" s="1"/>
  <c r="G2" i="67" s="1" a="1"/>
  <c r="G2" i="67" s="1"/>
  <c r="M3" i="69" a="1"/>
  <c r="M3" i="69" s="1"/>
  <c r="E3" i="69" s="1" a="1"/>
  <c r="E3" i="69" s="1"/>
  <c r="M4" i="69" a="1"/>
  <c r="M4" i="69" s="1"/>
  <c r="E4" i="69" s="1" a="1"/>
  <c r="E4" i="69" s="1"/>
  <c r="M2" i="69" a="1"/>
  <c r="M2" i="69" s="1"/>
  <c r="E2" i="69" s="1" a="1"/>
  <c r="E2" i="69" s="1"/>
  <c r="N3" i="68" a="1"/>
  <c r="N3" i="68" s="1"/>
  <c r="H3" i="68" s="1" a="1"/>
  <c r="H3" i="68" s="1"/>
  <c r="N4" i="68" a="1"/>
  <c r="N4" i="68" s="1"/>
  <c r="H4" i="68" s="1" a="1"/>
  <c r="H4" i="68" s="1"/>
  <c r="N5" i="68" a="1"/>
  <c r="N5" i="68" s="1"/>
  <c r="H5" i="68" s="1" a="1"/>
  <c r="H5" i="68" s="1"/>
  <c r="N6" i="68" a="1"/>
  <c r="N6" i="68" s="1"/>
  <c r="H6" i="68" s="1" a="1"/>
  <c r="H6" i="68" s="1"/>
  <c r="N7" i="68" a="1"/>
  <c r="N7" i="68" s="1"/>
  <c r="H7" i="68" s="1" a="1"/>
  <c r="H7" i="68" s="1"/>
  <c r="N8" i="68" a="1"/>
  <c r="N8" i="68" s="1"/>
  <c r="H8" i="68" s="1" a="1"/>
  <c r="H8" i="68" s="1"/>
  <c r="N9" i="68" a="1"/>
  <c r="N9" i="68" s="1"/>
  <c r="H9" i="68" s="1" a="1"/>
  <c r="H9" i="68" s="1"/>
  <c r="N10" i="68" a="1"/>
  <c r="N10" i="68" s="1"/>
  <c r="H10" i="68" s="1" a="1"/>
  <c r="H10" i="68" s="1"/>
  <c r="N11" i="68" a="1"/>
  <c r="N11" i="68" s="1"/>
  <c r="H11" i="68" s="1" a="1"/>
  <c r="H11" i="68" s="1"/>
  <c r="N12" i="68" a="1"/>
  <c r="N12" i="68" s="1"/>
  <c r="H12" i="68" s="1" a="1"/>
  <c r="H12" i="68" s="1"/>
  <c r="N13" i="68" a="1"/>
  <c r="N13" i="68" s="1"/>
  <c r="H13" i="68" s="1" a="1"/>
  <c r="H13" i="68" s="1"/>
  <c r="N14" i="68" a="1"/>
  <c r="N14" i="68" s="1"/>
  <c r="H14" i="68" s="1" a="1"/>
  <c r="H14" i="68" s="1"/>
  <c r="N15" i="68" a="1"/>
  <c r="N15" i="68" s="1"/>
  <c r="H15" i="68" s="1" a="1"/>
  <c r="H15" i="68" s="1"/>
  <c r="N16" i="68" a="1"/>
  <c r="N16" i="68" s="1"/>
  <c r="H16" i="68" s="1" a="1"/>
  <c r="H16" i="68" s="1"/>
  <c r="N17" i="68" a="1"/>
  <c r="N17" i="68" s="1"/>
  <c r="H17" i="68" s="1" a="1"/>
  <c r="H17" i="68" s="1"/>
  <c r="N18" i="68" a="1"/>
  <c r="N18" i="68" s="1"/>
  <c r="H18" i="68" s="1" a="1"/>
  <c r="H18" i="68" s="1"/>
  <c r="N19" i="68" a="1"/>
  <c r="N19" i="68" s="1"/>
  <c r="H19" i="68" s="1" a="1"/>
  <c r="H19" i="68" s="1"/>
  <c r="N20" i="68" a="1"/>
  <c r="N20" i="68" s="1"/>
  <c r="H20" i="68" s="1" a="1"/>
  <c r="H20" i="68" s="1"/>
  <c r="N21" i="68" a="1"/>
  <c r="N21" i="68" s="1"/>
  <c r="H21" i="68" s="1" a="1"/>
  <c r="H21" i="68" s="1"/>
  <c r="N22" i="68" a="1"/>
  <c r="N22" i="68" s="1"/>
  <c r="H22" i="68" s="1" a="1"/>
  <c r="H22" i="68" s="1"/>
  <c r="N23" i="68" a="1"/>
  <c r="N23" i="68" s="1"/>
  <c r="H23" i="68" s="1" a="1"/>
  <c r="H23" i="68" s="1"/>
  <c r="N24" i="68" a="1"/>
  <c r="N24" i="68" s="1"/>
  <c r="H24" i="68" s="1" a="1"/>
  <c r="H24" i="68" s="1"/>
  <c r="N25" i="68" a="1"/>
  <c r="N25" i="68" s="1"/>
  <c r="H25" i="68" s="1" a="1"/>
  <c r="H25" i="68" s="1"/>
  <c r="N26" i="68" a="1"/>
  <c r="N26" i="68" s="1"/>
  <c r="H26" i="68" s="1" a="1"/>
  <c r="H26" i="68" s="1"/>
  <c r="N27" i="68" a="1"/>
  <c r="N27" i="68" s="1"/>
  <c r="H27" i="68" s="1" a="1"/>
  <c r="H27" i="68" s="1"/>
  <c r="N28" i="68" a="1"/>
  <c r="N28" i="68" s="1"/>
  <c r="H28" i="68" s="1" a="1"/>
  <c r="H28" i="68" s="1"/>
  <c r="N29" i="68" a="1"/>
  <c r="N29" i="68" s="1"/>
  <c r="H29" i="68" s="1" a="1"/>
  <c r="H29" i="68" s="1"/>
  <c r="N30" i="68" a="1"/>
  <c r="N30" i="68" s="1"/>
  <c r="H30" i="68" s="1" a="1"/>
  <c r="H30" i="68" s="1"/>
  <c r="N31" i="68" a="1"/>
  <c r="N31" i="68" s="1"/>
  <c r="H31" i="68" s="1" a="1"/>
  <c r="H31" i="68" s="1"/>
  <c r="N32" i="68" a="1"/>
  <c r="N32" i="68" s="1"/>
  <c r="H32" i="68" s="1" a="1"/>
  <c r="H32" i="68" s="1"/>
  <c r="N33" i="68" a="1"/>
  <c r="N33" i="68" s="1"/>
  <c r="H33" i="68" s="1" a="1"/>
  <c r="H33" i="68" s="1"/>
  <c r="N34" i="68" a="1"/>
  <c r="N34" i="68" s="1"/>
  <c r="H34" i="68" s="1" a="1"/>
  <c r="H34" i="68" s="1"/>
  <c r="N35" i="68" a="1"/>
  <c r="N35" i="68" s="1"/>
  <c r="H35" i="68" s="1" a="1"/>
  <c r="H35" i="68" s="1"/>
  <c r="N36" i="68" a="1"/>
  <c r="N36" i="68" s="1"/>
  <c r="H36" i="68" s="1" a="1"/>
  <c r="H36" i="68" s="1"/>
  <c r="N37" i="68" a="1"/>
  <c r="N37" i="68" s="1"/>
  <c r="H37" i="68" s="1" a="1"/>
  <c r="H37" i="68" s="1"/>
  <c r="N38" i="68" a="1"/>
  <c r="N38" i="68" s="1"/>
  <c r="H38" i="68" s="1" a="1"/>
  <c r="H38" i="68" s="1"/>
  <c r="N39" i="68" a="1"/>
  <c r="N39" i="68" s="1"/>
  <c r="H39" i="68" s="1" a="1"/>
  <c r="H39" i="68" s="1"/>
  <c r="N40" i="68" a="1"/>
  <c r="N40" i="68" s="1"/>
  <c r="H40" i="68" s="1" a="1"/>
  <c r="H40" i="68" s="1"/>
  <c r="N41" i="68" a="1"/>
  <c r="N41" i="68" s="1"/>
  <c r="H41" i="68" s="1" a="1"/>
  <c r="H41" i="68" s="1"/>
  <c r="N42" i="68" a="1"/>
  <c r="N42" i="68" s="1"/>
  <c r="H42" i="68" s="1" a="1"/>
  <c r="H42" i="68" s="1"/>
  <c r="N43" i="68" a="1"/>
  <c r="N43" i="68" s="1"/>
  <c r="H43" i="68" s="1" a="1"/>
  <c r="H43" i="68" s="1"/>
  <c r="N44" i="68" a="1"/>
  <c r="N44" i="68" s="1"/>
  <c r="H44" i="68" s="1" a="1"/>
  <c r="H44" i="68" s="1"/>
  <c r="N45" i="68" a="1"/>
  <c r="N45" i="68" s="1"/>
  <c r="H45" i="68" s="1" a="1"/>
  <c r="H45" i="68" s="1"/>
  <c r="N46" i="68" a="1"/>
  <c r="N46" i="68" s="1"/>
  <c r="H46" i="68" s="1" a="1"/>
  <c r="H46" i="68" s="1"/>
  <c r="N47" i="68" a="1"/>
  <c r="N47" i="68" s="1"/>
  <c r="H47" i="68" s="1" a="1"/>
  <c r="H47" i="68" s="1"/>
  <c r="N48" i="68" a="1"/>
  <c r="N48" i="68" s="1"/>
  <c r="H48" i="68" s="1" a="1"/>
  <c r="H48" i="68" s="1"/>
  <c r="N49" i="68" a="1"/>
  <c r="N49" i="68" s="1"/>
  <c r="H49" i="68" s="1" a="1"/>
  <c r="H49" i="68" s="1"/>
  <c r="N50" i="68" a="1"/>
  <c r="N50" i="68" s="1"/>
  <c r="H50" i="68" s="1" a="1"/>
  <c r="H50" i="68" s="1"/>
  <c r="N51" i="68" a="1"/>
  <c r="N51" i="68" s="1"/>
  <c r="H51" i="68" s="1" a="1"/>
  <c r="H51" i="68" s="1"/>
  <c r="N52" i="68" a="1"/>
  <c r="N52" i="68" s="1"/>
  <c r="H52" i="68" s="1" a="1"/>
  <c r="H52" i="68" s="1"/>
  <c r="N53" i="68" a="1"/>
  <c r="N53" i="68" s="1"/>
  <c r="H53" i="68" s="1" a="1"/>
  <c r="H53" i="68" s="1"/>
  <c r="N54" i="68" a="1"/>
  <c r="N54" i="68" s="1"/>
  <c r="H54" i="68" s="1" a="1"/>
  <c r="H54" i="68" s="1"/>
  <c r="N55" i="68" a="1"/>
  <c r="N55" i="68" s="1"/>
  <c r="H55" i="68" s="1" a="1"/>
  <c r="H55" i="68" s="1"/>
  <c r="N56" i="68" a="1"/>
  <c r="N56" i="68" s="1"/>
  <c r="H56" i="68" s="1" a="1"/>
  <c r="H56" i="68" s="1"/>
  <c r="N57" i="68" a="1"/>
  <c r="N57" i="68" s="1"/>
  <c r="H57" i="68" s="1" a="1"/>
  <c r="H57" i="68" s="1"/>
  <c r="N58" i="68" a="1"/>
  <c r="N58" i="68" s="1"/>
  <c r="H58" i="68" s="1" a="1"/>
  <c r="H58" i="68" s="1"/>
  <c r="N59" i="68" a="1"/>
  <c r="N59" i="68" s="1"/>
  <c r="H59" i="68" s="1" a="1"/>
  <c r="H59" i="68" s="1"/>
  <c r="N60" i="68" a="1"/>
  <c r="N60" i="68" s="1"/>
  <c r="H60" i="68" s="1" a="1"/>
  <c r="H60" i="68" s="1"/>
  <c r="N61" i="68" a="1"/>
  <c r="N61" i="68" s="1"/>
  <c r="H61" i="68" s="1" a="1"/>
  <c r="H61" i="68" s="1"/>
  <c r="N62" i="68" a="1"/>
  <c r="N62" i="68" s="1"/>
  <c r="H62" i="68" s="1" a="1"/>
  <c r="H62" i="68" s="1"/>
  <c r="N63" i="68" a="1"/>
  <c r="N63" i="68" s="1"/>
  <c r="H63" i="68" s="1" a="1"/>
  <c r="H63" i="68" s="1"/>
  <c r="N64" i="68" a="1"/>
  <c r="N64" i="68" s="1"/>
  <c r="H64" i="68" s="1" a="1"/>
  <c r="H64" i="68" s="1"/>
  <c r="N65" i="68" a="1"/>
  <c r="N65" i="68" s="1"/>
  <c r="H65" i="68" s="1" a="1"/>
  <c r="H65" i="68" s="1"/>
  <c r="N66" i="68" a="1"/>
  <c r="N66" i="68" s="1"/>
  <c r="H66" i="68" s="1" a="1"/>
  <c r="H66" i="68" s="1"/>
  <c r="N67" i="68" a="1"/>
  <c r="N67" i="68" s="1"/>
  <c r="H67" i="68" s="1" a="1"/>
  <c r="H67" i="68" s="1"/>
  <c r="N68" i="68" a="1"/>
  <c r="N68" i="68" s="1"/>
  <c r="H68" i="68" s="1" a="1"/>
  <c r="H68" i="68" s="1"/>
  <c r="N69" i="68" a="1"/>
  <c r="N69" i="68" s="1"/>
  <c r="H69" i="68" s="1" a="1"/>
  <c r="H69" i="68" s="1"/>
  <c r="N70" i="68" a="1"/>
  <c r="N70" i="68" s="1"/>
  <c r="H70" i="68" s="1" a="1"/>
  <c r="H70" i="68" s="1"/>
  <c r="N71" i="68" a="1"/>
  <c r="N71" i="68" s="1"/>
  <c r="H71" i="68" s="1" a="1"/>
  <c r="H71" i="68" s="1"/>
  <c r="N72" i="68" a="1"/>
  <c r="N72" i="68" s="1"/>
  <c r="H72" i="68" s="1" a="1"/>
  <c r="H72" i="68" s="1"/>
  <c r="N73" i="68" a="1"/>
  <c r="N73" i="68" s="1"/>
  <c r="H73" i="68" s="1" a="1"/>
  <c r="H73" i="68" s="1"/>
  <c r="N74" i="68" a="1"/>
  <c r="N74" i="68" s="1"/>
  <c r="H74" i="68" s="1" a="1"/>
  <c r="H74" i="68" s="1"/>
  <c r="N75" i="68" a="1"/>
  <c r="N75" i="68" s="1"/>
  <c r="H75" i="68" s="1" a="1"/>
  <c r="H75" i="68" s="1"/>
  <c r="N76" i="68" a="1"/>
  <c r="N76" i="68" s="1"/>
  <c r="H76" i="68" s="1" a="1"/>
  <c r="H76" i="68" s="1"/>
  <c r="N77" i="68" a="1"/>
  <c r="N77" i="68" s="1"/>
  <c r="H77" i="68" s="1" a="1"/>
  <c r="H77" i="68" s="1"/>
  <c r="N78" i="68" a="1"/>
  <c r="N78" i="68" s="1"/>
  <c r="H78" i="68" s="1" a="1"/>
  <c r="H78" i="68" s="1"/>
  <c r="N79" i="68" a="1"/>
  <c r="N79" i="68" s="1"/>
  <c r="H79" i="68" s="1" a="1"/>
  <c r="H79" i="68" s="1"/>
  <c r="N80" i="68" a="1"/>
  <c r="N80" i="68" s="1"/>
  <c r="H80" i="68" s="1" a="1"/>
  <c r="H80" i="68" s="1"/>
  <c r="N81" i="68" a="1"/>
  <c r="N81" i="68" s="1"/>
  <c r="H81" i="68" s="1" a="1"/>
  <c r="H81" i="68" s="1"/>
  <c r="N82" i="68" a="1"/>
  <c r="N82" i="68" s="1"/>
  <c r="H82" i="68" s="1" a="1"/>
  <c r="H82" i="68" s="1"/>
  <c r="N83" i="68" a="1"/>
  <c r="N83" i="68" s="1"/>
  <c r="H83" i="68" s="1" a="1"/>
  <c r="H83" i="68" s="1"/>
  <c r="N84" i="68" a="1"/>
  <c r="N84" i="68" s="1"/>
  <c r="H84" i="68" s="1" a="1"/>
  <c r="H84" i="68" s="1"/>
  <c r="N85" i="68" a="1"/>
  <c r="N85" i="68" s="1"/>
  <c r="H85" i="68" s="1" a="1"/>
  <c r="H85" i="68" s="1"/>
  <c r="N86" i="68" a="1"/>
  <c r="N86" i="68" s="1"/>
  <c r="H86" i="68" s="1" a="1"/>
  <c r="H86" i="68" s="1"/>
  <c r="N87" i="68" a="1"/>
  <c r="N87" i="68" s="1"/>
  <c r="H87" i="68" s="1" a="1"/>
  <c r="H87" i="68" s="1"/>
  <c r="N88" i="68" a="1"/>
  <c r="N88" i="68" s="1"/>
  <c r="H88" i="68" s="1" a="1"/>
  <c r="H88" i="68" s="1"/>
  <c r="N89" i="68" a="1"/>
  <c r="N89" i="68" s="1"/>
  <c r="H89" i="68" s="1" a="1"/>
  <c r="H89" i="68" s="1"/>
  <c r="N90" i="68" a="1"/>
  <c r="N90" i="68" s="1"/>
  <c r="H90" i="68" s="1" a="1"/>
  <c r="H90" i="68" s="1"/>
  <c r="N91" i="68" a="1"/>
  <c r="N91" i="68" s="1"/>
  <c r="H91" i="68" s="1" a="1"/>
  <c r="H91" i="68" s="1"/>
  <c r="N92" i="68" a="1"/>
  <c r="N92" i="68" s="1"/>
  <c r="H92" i="68" s="1" a="1"/>
  <c r="H92" i="68" s="1"/>
  <c r="N93" i="68" a="1"/>
  <c r="N93" i="68" s="1"/>
  <c r="H93" i="68" s="1" a="1"/>
  <c r="H93" i="68" s="1"/>
  <c r="N94" i="68" a="1"/>
  <c r="N94" i="68" s="1"/>
  <c r="H94" i="68" s="1" a="1"/>
  <c r="H94" i="68" s="1"/>
  <c r="N95" i="68" a="1"/>
  <c r="N95" i="68" s="1"/>
  <c r="H95" i="68" s="1" a="1"/>
  <c r="H95" i="68" s="1"/>
  <c r="N96" i="68" a="1"/>
  <c r="N96" i="68" s="1"/>
  <c r="H96" i="68" s="1" a="1"/>
  <c r="H96" i="68" s="1"/>
  <c r="N97" i="68" a="1"/>
  <c r="N97" i="68" s="1"/>
  <c r="H97" i="68" s="1" a="1"/>
  <c r="H97" i="68" s="1"/>
  <c r="N98" i="68" a="1"/>
  <c r="N98" i="68" s="1"/>
  <c r="H98" i="68" s="1" a="1"/>
  <c r="H98" i="68" s="1"/>
  <c r="N99" i="68" a="1"/>
  <c r="N99" i="68" s="1"/>
  <c r="H99" i="68" s="1" a="1"/>
  <c r="H99" i="68" s="1"/>
  <c r="N100" i="68" a="1"/>
  <c r="N100" i="68" s="1"/>
  <c r="H100" i="68" s="1" a="1"/>
  <c r="H100" i="68" s="1"/>
  <c r="N101" i="68" a="1"/>
  <c r="N101" i="68" s="1"/>
  <c r="H101" i="68" s="1" a="1"/>
  <c r="H101" i="68" s="1"/>
  <c r="N102" i="68" a="1"/>
  <c r="N102" i="68" s="1"/>
  <c r="H102" i="68" s="1" a="1"/>
  <c r="H102" i="68" s="1"/>
  <c r="N103" i="68" a="1"/>
  <c r="N103" i="68" s="1"/>
  <c r="H103" i="68" s="1" a="1"/>
  <c r="H103" i="68" s="1"/>
  <c r="N104" i="68" a="1"/>
  <c r="N104" i="68" s="1"/>
  <c r="H104" i="68" s="1" a="1"/>
  <c r="H104" i="68" s="1"/>
  <c r="N105" i="68" a="1"/>
  <c r="N105" i="68" s="1"/>
  <c r="H105" i="68" s="1" a="1"/>
  <c r="H105" i="68" s="1"/>
  <c r="N106" i="68" a="1"/>
  <c r="N106" i="68" s="1"/>
  <c r="H106" i="68" s="1" a="1"/>
  <c r="H106" i="68" s="1"/>
  <c r="N107" i="68" a="1"/>
  <c r="N107" i="68" s="1"/>
  <c r="H107" i="68" s="1" a="1"/>
  <c r="H107" i="68" s="1"/>
  <c r="N108" i="68" a="1"/>
  <c r="N108" i="68" s="1"/>
  <c r="H108" i="68" s="1" a="1"/>
  <c r="H108" i="68" s="1"/>
  <c r="N109" i="68" a="1"/>
  <c r="N109" i="68" s="1"/>
  <c r="H109" i="68" s="1" a="1"/>
  <c r="H109" i="68" s="1"/>
  <c r="N110" i="68" a="1"/>
  <c r="N110" i="68" s="1"/>
  <c r="H110" i="68" s="1" a="1"/>
  <c r="H110" i="68" s="1"/>
  <c r="N111" i="68" a="1"/>
  <c r="N111" i="68" s="1"/>
  <c r="H111" i="68" s="1" a="1"/>
  <c r="H111" i="68" s="1"/>
  <c r="N112" i="68" a="1"/>
  <c r="N112" i="68" s="1"/>
  <c r="H112" i="68" s="1" a="1"/>
  <c r="H112" i="68" s="1"/>
  <c r="N113" i="68" a="1"/>
  <c r="N113" i="68" s="1"/>
  <c r="H113" i="68" s="1" a="1"/>
  <c r="H113" i="68" s="1"/>
  <c r="N114" i="68" a="1"/>
  <c r="N114" i="68" s="1"/>
  <c r="H114" i="68" s="1" a="1"/>
  <c r="H114" i="68" s="1"/>
  <c r="N115" i="68" a="1"/>
  <c r="N115" i="68" s="1"/>
  <c r="H115" i="68" s="1" a="1"/>
  <c r="H115" i="68" s="1"/>
  <c r="N116" i="68" a="1"/>
  <c r="N116" i="68" s="1"/>
  <c r="H116" i="68" s="1" a="1"/>
  <c r="H116" i="68" s="1"/>
  <c r="N117" i="68" a="1"/>
  <c r="N117" i="68" s="1"/>
  <c r="H117" i="68" s="1" a="1"/>
  <c r="H117" i="68" s="1"/>
  <c r="N118" i="68" a="1"/>
  <c r="N118" i="68" s="1"/>
  <c r="H118" i="68" s="1" a="1"/>
  <c r="H118" i="68" s="1"/>
  <c r="N119" i="68" a="1"/>
  <c r="N119" i="68" s="1"/>
  <c r="H119" i="68" s="1" a="1"/>
  <c r="H119" i="68" s="1"/>
  <c r="N120" i="68" a="1"/>
  <c r="N120" i="68" s="1"/>
  <c r="H120" i="68" s="1" a="1"/>
  <c r="H120" i="68" s="1"/>
  <c r="N121" i="68" a="1"/>
  <c r="N121" i="68" s="1"/>
  <c r="H121" i="68" s="1" a="1"/>
  <c r="H121" i="68" s="1"/>
  <c r="N122" i="68" a="1"/>
  <c r="N122" i="68" s="1"/>
  <c r="H122" i="68" s="1" a="1"/>
  <c r="H122" i="68" s="1"/>
  <c r="N123" i="68" a="1"/>
  <c r="N123" i="68" s="1"/>
  <c r="H123" i="68" s="1" a="1"/>
  <c r="H123" i="68" s="1"/>
  <c r="N124" i="68" a="1"/>
  <c r="N124" i="68" s="1"/>
  <c r="H124" i="68" s="1" a="1"/>
  <c r="H124" i="68" s="1"/>
  <c r="N125" i="68" a="1"/>
  <c r="N125" i="68" s="1"/>
  <c r="H125" i="68" s="1" a="1"/>
  <c r="H125" i="68" s="1"/>
  <c r="N126" i="68" a="1"/>
  <c r="N126" i="68" s="1"/>
  <c r="H126" i="68" s="1" a="1"/>
  <c r="H126" i="68" s="1"/>
  <c r="N127" i="68" a="1"/>
  <c r="N127" i="68" s="1"/>
  <c r="H127" i="68" s="1" a="1"/>
  <c r="H127" i="68" s="1"/>
  <c r="N128" i="68" a="1"/>
  <c r="N128" i="68" s="1"/>
  <c r="H128" i="68" s="1" a="1"/>
  <c r="H128" i="68" s="1"/>
  <c r="N129" i="68" a="1"/>
  <c r="N129" i="68" s="1"/>
  <c r="H129" i="68" s="1" a="1"/>
  <c r="H129" i="68" s="1"/>
  <c r="N130" i="68" a="1"/>
  <c r="N130" i="68" s="1"/>
  <c r="H130" i="68" s="1" a="1"/>
  <c r="H130" i="68" s="1"/>
  <c r="N131" i="68" a="1"/>
  <c r="N131" i="68" s="1"/>
  <c r="H131" i="68" s="1" a="1"/>
  <c r="H131" i="68" s="1"/>
  <c r="N132" i="68" a="1"/>
  <c r="N132" i="68" s="1"/>
  <c r="H132" i="68" s="1" a="1"/>
  <c r="H132" i="68" s="1"/>
  <c r="N133" i="68" a="1"/>
  <c r="N133" i="68" s="1"/>
  <c r="H133" i="68" s="1" a="1"/>
  <c r="H133" i="68" s="1"/>
  <c r="N134" i="68" a="1"/>
  <c r="N134" i="68" s="1"/>
  <c r="H134" i="68" s="1" a="1"/>
  <c r="H134" i="68" s="1"/>
  <c r="N135" i="68" a="1"/>
  <c r="N135" i="68" s="1"/>
  <c r="H135" i="68" s="1" a="1"/>
  <c r="H135" i="68" s="1"/>
  <c r="N136" i="68" a="1"/>
  <c r="N136" i="68" s="1"/>
  <c r="H136" i="68" s="1" a="1"/>
  <c r="H136" i="68" s="1"/>
  <c r="N137" i="68" a="1"/>
  <c r="N137" i="68" s="1"/>
  <c r="H137" i="68" s="1" a="1"/>
  <c r="H137" i="68" s="1"/>
  <c r="N138" i="68" a="1"/>
  <c r="N138" i="68" s="1"/>
  <c r="H138" i="68" s="1" a="1"/>
  <c r="H138" i="68" s="1"/>
  <c r="N139" i="68" a="1"/>
  <c r="N139" i="68" s="1"/>
  <c r="H139" i="68" s="1" a="1"/>
  <c r="H139" i="68" s="1"/>
  <c r="N140" i="68" a="1"/>
  <c r="N140" i="68" s="1"/>
  <c r="H140" i="68" s="1" a="1"/>
  <c r="H140" i="68" s="1"/>
  <c r="N141" i="68" a="1"/>
  <c r="N141" i="68" s="1"/>
  <c r="H141" i="68" s="1" a="1"/>
  <c r="H141" i="68" s="1"/>
  <c r="N142" i="68" a="1"/>
  <c r="N142" i="68" s="1"/>
  <c r="H142" i="68" s="1" a="1"/>
  <c r="H142" i="68" s="1"/>
  <c r="N143" i="68" a="1"/>
  <c r="N143" i="68" s="1"/>
  <c r="H143" i="68" s="1" a="1"/>
  <c r="H143" i="68" s="1"/>
  <c r="N144" i="68" a="1"/>
  <c r="N144" i="68" s="1"/>
  <c r="H144" i="68" s="1" a="1"/>
  <c r="H144" i="68" s="1"/>
  <c r="N145" i="68" a="1"/>
  <c r="N145" i="68" s="1"/>
  <c r="H145" i="68" s="1" a="1"/>
  <c r="H145" i="68" s="1"/>
  <c r="N146" i="68" a="1"/>
  <c r="N146" i="68" s="1"/>
  <c r="H146" i="68" s="1" a="1"/>
  <c r="H146" i="68" s="1"/>
  <c r="N147" i="68" a="1"/>
  <c r="N147" i="68" s="1"/>
  <c r="H147" i="68" s="1" a="1"/>
  <c r="H147" i="68" s="1"/>
  <c r="N148" i="68" a="1"/>
  <c r="N148" i="68" s="1"/>
  <c r="H148" i="68" s="1" a="1"/>
  <c r="H148" i="68" s="1"/>
  <c r="N149" i="68" a="1"/>
  <c r="N149" i="68" s="1"/>
  <c r="H149" i="68" s="1" a="1"/>
  <c r="H149" i="68" s="1"/>
  <c r="N150" i="68" a="1"/>
  <c r="N150" i="68" s="1"/>
  <c r="H150" i="68" s="1" a="1"/>
  <c r="H150" i="68" s="1"/>
  <c r="N151" i="68" a="1"/>
  <c r="N151" i="68" s="1"/>
  <c r="H151" i="68" s="1" a="1"/>
  <c r="H151" i="68" s="1"/>
  <c r="N152" i="68" a="1"/>
  <c r="N152" i="68" s="1"/>
  <c r="H152" i="68" s="1" a="1"/>
  <c r="H152" i="68" s="1"/>
  <c r="N153" i="68" a="1"/>
  <c r="N153" i="68" s="1"/>
  <c r="H153" i="68" s="1" a="1"/>
  <c r="H153" i="68" s="1"/>
  <c r="N154" i="68" a="1"/>
  <c r="N154" i="68" s="1"/>
  <c r="H154" i="68" s="1" a="1"/>
  <c r="H154" i="68" s="1"/>
  <c r="N155" i="68" a="1"/>
  <c r="N155" i="68" s="1"/>
  <c r="H155" i="68" s="1" a="1"/>
  <c r="H155" i="68" s="1"/>
  <c r="N156" i="68" a="1"/>
  <c r="N156" i="68" s="1"/>
  <c r="H156" i="68" s="1" a="1"/>
  <c r="H156" i="68" s="1"/>
  <c r="N157" i="68" a="1"/>
  <c r="N157" i="68" s="1"/>
  <c r="H157" i="68" s="1" a="1"/>
  <c r="H157" i="68" s="1"/>
  <c r="N158" i="68" a="1"/>
  <c r="N158" i="68" s="1"/>
  <c r="H158" i="68" s="1" a="1"/>
  <c r="H158" i="68" s="1"/>
  <c r="N159" i="68" a="1"/>
  <c r="N159" i="68" s="1"/>
  <c r="H159" i="68" s="1" a="1"/>
  <c r="H159" i="68" s="1"/>
  <c r="N160" i="68" a="1"/>
  <c r="N160" i="68" s="1"/>
  <c r="H160" i="68" s="1" a="1"/>
  <c r="H160" i="68" s="1"/>
  <c r="N161" i="68" a="1"/>
  <c r="N161" i="68" s="1"/>
  <c r="H161" i="68" s="1" a="1"/>
  <c r="H161" i="68" s="1"/>
  <c r="N162" i="68" a="1"/>
  <c r="N162" i="68" s="1"/>
  <c r="H162" i="68" s="1" a="1"/>
  <c r="H162" i="68" s="1"/>
  <c r="N163" i="68" a="1"/>
  <c r="N163" i="68" s="1"/>
  <c r="H163" i="68" s="1" a="1"/>
  <c r="H163" i="68" s="1"/>
  <c r="N164" i="68" a="1"/>
  <c r="N164" i="68" s="1"/>
  <c r="H164" i="68" s="1" a="1"/>
  <c r="H164" i="68" s="1"/>
  <c r="N165" i="68" a="1"/>
  <c r="N165" i="68" s="1"/>
  <c r="H165" i="68" s="1" a="1"/>
  <c r="H165" i="68" s="1"/>
  <c r="N166" i="68" a="1"/>
  <c r="N166" i="68" s="1"/>
  <c r="H166" i="68" s="1" a="1"/>
  <c r="H166" i="68" s="1"/>
  <c r="N167" i="68" a="1"/>
  <c r="N167" i="68" s="1"/>
  <c r="H167" i="68" s="1" a="1"/>
  <c r="H167" i="68" s="1"/>
  <c r="N168" i="68" a="1"/>
  <c r="N168" i="68" s="1"/>
  <c r="H168" i="68" s="1" a="1"/>
  <c r="H168" i="68" s="1"/>
  <c r="N169" i="68" a="1"/>
  <c r="N169" i="68" s="1"/>
  <c r="H169" i="68" s="1" a="1"/>
  <c r="H169" i="68" s="1"/>
  <c r="N170" i="68" a="1"/>
  <c r="N170" i="68" s="1"/>
  <c r="H170" i="68" s="1" a="1"/>
  <c r="H170" i="68" s="1"/>
  <c r="N171" i="68" a="1"/>
  <c r="N171" i="68" s="1"/>
  <c r="H171" i="68" s="1" a="1"/>
  <c r="H171" i="68" s="1"/>
  <c r="N172" i="68" a="1"/>
  <c r="N172" i="68" s="1"/>
  <c r="H172" i="68" s="1" a="1"/>
  <c r="H172" i="68" s="1"/>
  <c r="N173" i="68" a="1"/>
  <c r="N173" i="68" s="1"/>
  <c r="H173" i="68" s="1" a="1"/>
  <c r="H173" i="68" s="1"/>
  <c r="N174" i="68" a="1"/>
  <c r="N174" i="68" s="1"/>
  <c r="H174" i="68" s="1" a="1"/>
  <c r="H174" i="68" s="1"/>
  <c r="N175" i="68" a="1"/>
  <c r="N175" i="68" s="1"/>
  <c r="H175" i="68" s="1" a="1"/>
  <c r="H175" i="68" s="1"/>
  <c r="N176" i="68" a="1"/>
  <c r="N176" i="68" s="1"/>
  <c r="H176" i="68" s="1" a="1"/>
  <c r="H176" i="68" s="1"/>
  <c r="N177" i="68" a="1"/>
  <c r="N177" i="68" s="1"/>
  <c r="H177" i="68" s="1" a="1"/>
  <c r="H177" i="68" s="1"/>
  <c r="N178" i="68" a="1"/>
  <c r="N178" i="68" s="1"/>
  <c r="H178" i="68" s="1" a="1"/>
  <c r="H178" i="68" s="1"/>
  <c r="N179" i="68" a="1"/>
  <c r="N179" i="68" s="1"/>
  <c r="H179" i="68" s="1" a="1"/>
  <c r="H179" i="68" s="1"/>
  <c r="N180" i="68" a="1"/>
  <c r="N180" i="68" s="1"/>
  <c r="H180" i="68" s="1" a="1"/>
  <c r="H180" i="68" s="1"/>
  <c r="N181" i="68" a="1"/>
  <c r="N181" i="68" s="1"/>
  <c r="H181" i="68" s="1" a="1"/>
  <c r="H181" i="68" s="1"/>
  <c r="N182" i="68" a="1"/>
  <c r="N182" i="68" s="1"/>
  <c r="H182" i="68" s="1" a="1"/>
  <c r="H182" i="68" s="1"/>
  <c r="N183" i="68" a="1"/>
  <c r="N183" i="68" s="1"/>
  <c r="H183" i="68" s="1" a="1"/>
  <c r="H183" i="68" s="1"/>
  <c r="N184" i="68" a="1"/>
  <c r="N184" i="68" s="1"/>
  <c r="H184" i="68" s="1" a="1"/>
  <c r="H184" i="68" s="1"/>
  <c r="N185" i="68" a="1"/>
  <c r="N185" i="68" s="1"/>
  <c r="H185" i="68" s="1" a="1"/>
  <c r="H185" i="68" s="1"/>
  <c r="N186" i="68" a="1"/>
  <c r="N186" i="68" s="1"/>
  <c r="H186" i="68" s="1" a="1"/>
  <c r="H186" i="68" s="1"/>
  <c r="N187" i="68" a="1"/>
  <c r="N187" i="68" s="1"/>
  <c r="H187" i="68" s="1" a="1"/>
  <c r="H187" i="68" s="1"/>
  <c r="N188" i="68" a="1"/>
  <c r="N188" i="68" s="1"/>
  <c r="H188" i="68" s="1" a="1"/>
  <c r="H188" i="68" s="1"/>
  <c r="N189" i="68" a="1"/>
  <c r="N189" i="68" s="1"/>
  <c r="H189" i="68" s="1" a="1"/>
  <c r="H189" i="68" s="1"/>
  <c r="N190" i="68" a="1"/>
  <c r="N190" i="68" s="1"/>
  <c r="H190" i="68" s="1" a="1"/>
  <c r="H190" i="68" s="1"/>
  <c r="N191" i="68" a="1"/>
  <c r="N191" i="68" s="1"/>
  <c r="H191" i="68" s="1" a="1"/>
  <c r="H191" i="68" s="1"/>
  <c r="N192" i="68" a="1"/>
  <c r="N192" i="68" s="1"/>
  <c r="H192" i="68" s="1" a="1"/>
  <c r="H192" i="68" s="1"/>
  <c r="N193" i="68" a="1"/>
  <c r="N193" i="68" s="1"/>
  <c r="H193" i="68" s="1" a="1"/>
  <c r="H193" i="68" s="1"/>
  <c r="N194" i="68" a="1"/>
  <c r="N194" i="68" s="1"/>
  <c r="H194" i="68" s="1" a="1"/>
  <c r="H194" i="68" s="1"/>
  <c r="N195" i="68" a="1"/>
  <c r="N195" i="68" s="1"/>
  <c r="H195" i="68" s="1" a="1"/>
  <c r="H195" i="68" s="1"/>
  <c r="N196" i="68" a="1"/>
  <c r="N196" i="68" s="1"/>
  <c r="H196" i="68" s="1" a="1"/>
  <c r="H196" i="68" s="1"/>
  <c r="N197" i="68" a="1"/>
  <c r="N197" i="68" s="1"/>
  <c r="H197" i="68" s="1" a="1"/>
  <c r="H197" i="68" s="1"/>
  <c r="N198" i="68" a="1"/>
  <c r="N198" i="68" s="1"/>
  <c r="H198" i="68" s="1" a="1"/>
  <c r="H198" i="68" s="1"/>
  <c r="N199" i="68" a="1"/>
  <c r="N199" i="68" s="1"/>
  <c r="H199" i="68" s="1" a="1"/>
  <c r="H199" i="68" s="1"/>
  <c r="N200" i="68" a="1"/>
  <c r="N200" i="68" s="1"/>
  <c r="H200" i="68" s="1" a="1"/>
  <c r="H200" i="68" s="1"/>
  <c r="N201" i="68" a="1"/>
  <c r="N201" i="68" s="1"/>
  <c r="H201" i="68" s="1" a="1"/>
  <c r="H201" i="68" s="1"/>
  <c r="N202" i="68" a="1"/>
  <c r="N202" i="68" s="1"/>
  <c r="H202" i="68" s="1" a="1"/>
  <c r="H202" i="68" s="1"/>
  <c r="N203" i="68" a="1"/>
  <c r="N203" i="68" s="1"/>
  <c r="H203" i="68" s="1" a="1"/>
  <c r="H203" i="68" s="1"/>
  <c r="N204" i="68" a="1"/>
  <c r="N204" i="68" s="1"/>
  <c r="H204" i="68" s="1" a="1"/>
  <c r="H204" i="68" s="1"/>
  <c r="N205" i="68" a="1"/>
  <c r="N205" i="68" s="1"/>
  <c r="H205" i="68" s="1" a="1"/>
  <c r="H205" i="68" s="1"/>
  <c r="N206" i="68" a="1"/>
  <c r="N206" i="68" s="1"/>
  <c r="H206" i="68" s="1" a="1"/>
  <c r="H206" i="68" s="1"/>
  <c r="N207" i="68" a="1"/>
  <c r="N207" i="68" s="1"/>
  <c r="H207" i="68" s="1" a="1"/>
  <c r="H207" i="68" s="1"/>
  <c r="N208" i="68" a="1"/>
  <c r="N208" i="68" s="1"/>
  <c r="H208" i="68" s="1" a="1"/>
  <c r="H208" i="68" s="1"/>
  <c r="N209" i="68" a="1"/>
  <c r="N209" i="68" s="1"/>
  <c r="H209" i="68" s="1" a="1"/>
  <c r="H209" i="68" s="1"/>
  <c r="N210" i="68" a="1"/>
  <c r="N210" i="68" s="1"/>
  <c r="H210" i="68" s="1" a="1"/>
  <c r="H210" i="68" s="1"/>
  <c r="N211" i="68" a="1"/>
  <c r="N211" i="68" s="1"/>
  <c r="H211" i="68" s="1" a="1"/>
  <c r="H211" i="68" s="1"/>
  <c r="N212" i="68" a="1"/>
  <c r="N212" i="68" s="1"/>
  <c r="H212" i="68" s="1" a="1"/>
  <c r="H212" i="68" s="1"/>
  <c r="N213" i="68" a="1"/>
  <c r="N213" i="68" s="1"/>
  <c r="H213" i="68" s="1" a="1"/>
  <c r="H213" i="68" s="1"/>
  <c r="N214" i="68" a="1"/>
  <c r="N214" i="68" s="1"/>
  <c r="H214" i="68" s="1" a="1"/>
  <c r="H214" i="68" s="1"/>
  <c r="N215" i="68" a="1"/>
  <c r="N215" i="68" s="1"/>
  <c r="H215" i="68" s="1" a="1"/>
  <c r="H215" i="68" s="1"/>
  <c r="N216" i="68" a="1"/>
  <c r="N216" i="68" s="1"/>
  <c r="H216" i="68" s="1" a="1"/>
  <c r="H216" i="68" s="1"/>
  <c r="N217" i="68" a="1"/>
  <c r="N217" i="68" s="1"/>
  <c r="H217" i="68" s="1" a="1"/>
  <c r="H217" i="68" s="1"/>
  <c r="N218" i="68" a="1"/>
  <c r="N218" i="68" s="1"/>
  <c r="H218" i="68" s="1" a="1"/>
  <c r="H218" i="68" s="1"/>
  <c r="N219" i="68" a="1"/>
  <c r="N219" i="68" s="1"/>
  <c r="H219" i="68" s="1" a="1"/>
  <c r="H219" i="68" s="1"/>
  <c r="N220" i="68" a="1"/>
  <c r="N220" i="68" s="1"/>
  <c r="H220" i="68" s="1" a="1"/>
  <c r="H220" i="68" s="1"/>
  <c r="N221" i="68" a="1"/>
  <c r="N221" i="68" s="1"/>
  <c r="H221" i="68" s="1" a="1"/>
  <c r="H221" i="68" s="1"/>
  <c r="N222" i="68" a="1"/>
  <c r="N222" i="68" s="1"/>
  <c r="H222" i="68" s="1" a="1"/>
  <c r="H222" i="68" s="1"/>
  <c r="N223" i="68" a="1"/>
  <c r="N223" i="68" s="1"/>
  <c r="H223" i="68" s="1" a="1"/>
  <c r="H223" i="68" s="1"/>
  <c r="N224" i="68" a="1"/>
  <c r="N224" i="68" s="1"/>
  <c r="H224" i="68" s="1" a="1"/>
  <c r="H224" i="68" s="1"/>
  <c r="N225" i="68" a="1"/>
  <c r="N225" i="68" s="1"/>
  <c r="H225" i="68" s="1" a="1"/>
  <c r="H225" i="68" s="1"/>
  <c r="N226" i="68" a="1"/>
  <c r="N226" i="68" s="1"/>
  <c r="H226" i="68" s="1" a="1"/>
  <c r="H226" i="68" s="1"/>
  <c r="N227" i="68" a="1"/>
  <c r="N227" i="68" s="1"/>
  <c r="H227" i="68" s="1" a="1"/>
  <c r="H227" i="68" s="1"/>
  <c r="N228" i="68" a="1"/>
  <c r="N228" i="68" s="1"/>
  <c r="H228" i="68" s="1" a="1"/>
  <c r="H228" i="68" s="1"/>
  <c r="N229" i="68" a="1"/>
  <c r="N229" i="68" s="1"/>
  <c r="H229" i="68" s="1" a="1"/>
  <c r="H229" i="68" s="1"/>
  <c r="N230" i="68" a="1"/>
  <c r="N230" i="68" s="1"/>
  <c r="H230" i="68" s="1" a="1"/>
  <c r="H230" i="68" s="1"/>
  <c r="N231" i="68" a="1"/>
  <c r="N231" i="68" s="1"/>
  <c r="H231" i="68" s="1" a="1"/>
  <c r="H231" i="68" s="1"/>
  <c r="N232" i="68" a="1"/>
  <c r="N232" i="68" s="1"/>
  <c r="H232" i="68" s="1" a="1"/>
  <c r="H232" i="68" s="1"/>
  <c r="N233" i="68" a="1"/>
  <c r="N233" i="68" s="1"/>
  <c r="H233" i="68" s="1" a="1"/>
  <c r="H233" i="68" s="1"/>
  <c r="N234" i="68" a="1"/>
  <c r="N234" i="68" s="1"/>
  <c r="H234" i="68" s="1" a="1"/>
  <c r="H234" i="68" s="1"/>
  <c r="N235" i="68" a="1"/>
  <c r="N235" i="68" s="1"/>
  <c r="H235" i="68" s="1" a="1"/>
  <c r="H235" i="68" s="1"/>
  <c r="N236" i="68" a="1"/>
  <c r="N236" i="68" s="1"/>
  <c r="H236" i="68" s="1" a="1"/>
  <c r="H236" i="68" s="1"/>
  <c r="N237" i="68" a="1"/>
  <c r="N237" i="68" s="1"/>
  <c r="H237" i="68" s="1" a="1"/>
  <c r="H237" i="68" s="1"/>
  <c r="N238" i="68" a="1"/>
  <c r="N238" i="68" s="1"/>
  <c r="H238" i="68" s="1" a="1"/>
  <c r="H238" i="68" s="1"/>
  <c r="N239" i="68" a="1"/>
  <c r="N239" i="68" s="1"/>
  <c r="H239" i="68" s="1" a="1"/>
  <c r="H239" i="68" s="1"/>
  <c r="N240" i="68" a="1"/>
  <c r="N240" i="68" s="1"/>
  <c r="H240" i="68" s="1" a="1"/>
  <c r="H240" i="68" s="1"/>
  <c r="N241" i="68" a="1"/>
  <c r="N241" i="68" s="1"/>
  <c r="H241" i="68" s="1" a="1"/>
  <c r="H241" i="68" s="1"/>
  <c r="N242" i="68" a="1"/>
  <c r="N242" i="68" s="1"/>
  <c r="H242" i="68" s="1" a="1"/>
  <c r="H242" i="68" s="1"/>
  <c r="N243" i="68" a="1"/>
  <c r="N243" i="68" s="1"/>
  <c r="H243" i="68" s="1" a="1"/>
  <c r="H243" i="68" s="1"/>
  <c r="N244" i="68" a="1"/>
  <c r="N244" i="68" s="1"/>
  <c r="H244" i="68" s="1" a="1"/>
  <c r="H244" i="68" s="1"/>
  <c r="N245" i="68" a="1"/>
  <c r="N245" i="68" s="1"/>
  <c r="H245" i="68" s="1" a="1"/>
  <c r="H245" i="68" s="1"/>
  <c r="N246" i="68" a="1"/>
  <c r="N246" i="68" s="1"/>
  <c r="H246" i="68" s="1" a="1"/>
  <c r="H246" i="68" s="1"/>
  <c r="N247" i="68" a="1"/>
  <c r="N247" i="68" s="1"/>
  <c r="H247" i="68" s="1" a="1"/>
  <c r="H247" i="68" s="1"/>
  <c r="N248" i="68" a="1"/>
  <c r="N248" i="68" s="1"/>
  <c r="H248" i="68" s="1" a="1"/>
  <c r="H248" i="68" s="1"/>
  <c r="N249" i="68" a="1"/>
  <c r="N249" i="68" s="1"/>
  <c r="H249" i="68" s="1" a="1"/>
  <c r="H249" i="68" s="1"/>
  <c r="N250" i="68" a="1"/>
  <c r="N250" i="68" s="1"/>
  <c r="H250" i="68" s="1" a="1"/>
  <c r="H250" i="68" s="1"/>
  <c r="N251" i="68" a="1"/>
  <c r="N251" i="68" s="1"/>
  <c r="H251" i="68" s="1" a="1"/>
  <c r="H251" i="68" s="1"/>
  <c r="N252" i="68" a="1"/>
  <c r="N252" i="68" s="1"/>
  <c r="H252" i="68" s="1" a="1"/>
  <c r="H252" i="68" s="1"/>
  <c r="N253" i="68" a="1"/>
  <c r="N253" i="68" s="1"/>
  <c r="H253" i="68" s="1" a="1"/>
  <c r="H253" i="68" s="1"/>
  <c r="N254" i="68" a="1"/>
  <c r="N254" i="68" s="1"/>
  <c r="H254" i="68" s="1" a="1"/>
  <c r="H254" i="68" s="1"/>
  <c r="N255" i="68" a="1"/>
  <c r="N255" i="68" s="1"/>
  <c r="H255" i="68" s="1" a="1"/>
  <c r="H255" i="68" s="1"/>
  <c r="N256" i="68" a="1"/>
  <c r="N256" i="68" s="1"/>
  <c r="H256" i="68" s="1" a="1"/>
  <c r="H256" i="68" s="1"/>
  <c r="N257" i="68" a="1"/>
  <c r="N257" i="68" s="1"/>
  <c r="H257" i="68" s="1" a="1"/>
  <c r="H257" i="68" s="1"/>
  <c r="N258" i="68" a="1"/>
  <c r="N258" i="68" s="1"/>
  <c r="H258" i="68" s="1" a="1"/>
  <c r="H258" i="68" s="1"/>
  <c r="N259" i="68" a="1"/>
  <c r="N259" i="68" s="1"/>
  <c r="H259" i="68" s="1" a="1"/>
  <c r="H259" i="68" s="1"/>
  <c r="N260" i="68" a="1"/>
  <c r="N260" i="68" s="1"/>
  <c r="H260" i="68" s="1" a="1"/>
  <c r="H260" i="68" s="1"/>
  <c r="N261" i="68" a="1"/>
  <c r="N261" i="68" s="1"/>
  <c r="H261" i="68" s="1" a="1"/>
  <c r="H261" i="68" s="1"/>
  <c r="N262" i="68" a="1"/>
  <c r="N262" i="68" s="1"/>
  <c r="H262" i="68" s="1" a="1"/>
  <c r="H262" i="68" s="1"/>
  <c r="N263" i="68" a="1"/>
  <c r="N263" i="68" s="1"/>
  <c r="H263" i="68" s="1" a="1"/>
  <c r="H263" i="68" s="1"/>
  <c r="N264" i="68" a="1"/>
  <c r="N264" i="68" s="1"/>
  <c r="H264" i="68" s="1" a="1"/>
  <c r="H264" i="68" s="1"/>
  <c r="N265" i="68" a="1"/>
  <c r="N265" i="68" s="1"/>
  <c r="H265" i="68" s="1" a="1"/>
  <c r="H265" i="68" s="1"/>
  <c r="N266" i="68" a="1"/>
  <c r="N266" i="68" s="1"/>
  <c r="H266" i="68" s="1" a="1"/>
  <c r="H266" i="68" s="1"/>
  <c r="N267" i="68" a="1"/>
  <c r="N267" i="68" s="1"/>
  <c r="H267" i="68" s="1" a="1"/>
  <c r="H267" i="68" s="1"/>
  <c r="N268" i="68" a="1"/>
  <c r="N268" i="68" s="1"/>
  <c r="H268" i="68" s="1" a="1"/>
  <c r="H268" i="68" s="1"/>
  <c r="N269" i="68" a="1"/>
  <c r="N269" i="68" s="1"/>
  <c r="H269" i="68" s="1" a="1"/>
  <c r="H269" i="68" s="1"/>
  <c r="N270" i="68" a="1"/>
  <c r="N270" i="68" s="1"/>
  <c r="H270" i="68" s="1" a="1"/>
  <c r="H270" i="68" s="1"/>
  <c r="N271" i="68" a="1"/>
  <c r="N271" i="68" s="1"/>
  <c r="H271" i="68" s="1" a="1"/>
  <c r="H271" i="68" s="1"/>
  <c r="N272" i="68" a="1"/>
  <c r="N272" i="68" s="1"/>
  <c r="H272" i="68" s="1" a="1"/>
  <c r="H272" i="68" s="1"/>
  <c r="N273" i="68" a="1"/>
  <c r="N273" i="68" s="1"/>
  <c r="H273" i="68" s="1" a="1"/>
  <c r="H273" i="68" s="1"/>
  <c r="N274" i="68" a="1"/>
  <c r="N274" i="68" s="1"/>
  <c r="H274" i="68" s="1" a="1"/>
  <c r="H274" i="68" s="1"/>
  <c r="N275" i="68" a="1"/>
  <c r="N275" i="68" s="1"/>
  <c r="H275" i="68" s="1" a="1"/>
  <c r="H275" i="68" s="1"/>
  <c r="N276" i="68" a="1"/>
  <c r="N276" i="68" s="1"/>
  <c r="H276" i="68" s="1" a="1"/>
  <c r="H276" i="68" s="1"/>
  <c r="N277" i="68" a="1"/>
  <c r="N277" i="68" s="1"/>
  <c r="H277" i="68" s="1" a="1"/>
  <c r="H277" i="68" s="1"/>
  <c r="N278" i="68" a="1"/>
  <c r="N278" i="68" s="1"/>
  <c r="H278" i="68" s="1" a="1"/>
  <c r="H278" i="68" s="1"/>
  <c r="N279" i="68" a="1"/>
  <c r="N279" i="68" s="1"/>
  <c r="H279" i="68" s="1" a="1"/>
  <c r="H279" i="68" s="1"/>
  <c r="N280" i="68" a="1"/>
  <c r="N280" i="68" s="1"/>
  <c r="H280" i="68" s="1" a="1"/>
  <c r="H280" i="68" s="1"/>
  <c r="N281" i="68" a="1"/>
  <c r="N281" i="68" s="1"/>
  <c r="H281" i="68" s="1" a="1"/>
  <c r="H281" i="68" s="1"/>
  <c r="N282" i="68" a="1"/>
  <c r="N282" i="68" s="1"/>
  <c r="H282" i="68" s="1" a="1"/>
  <c r="H282" i="68" s="1"/>
  <c r="N283" i="68" a="1"/>
  <c r="N283" i="68" s="1"/>
  <c r="H283" i="68" s="1" a="1"/>
  <c r="H283" i="68" s="1"/>
  <c r="N284" i="68" a="1"/>
  <c r="N284" i="68" s="1"/>
  <c r="H284" i="68" s="1" a="1"/>
  <c r="H284" i="68" s="1"/>
  <c r="N285" i="68" a="1"/>
  <c r="N285" i="68" s="1"/>
  <c r="H285" i="68" s="1" a="1"/>
  <c r="H285" i="68" s="1"/>
  <c r="N286" i="68" a="1"/>
  <c r="N286" i="68" s="1"/>
  <c r="H286" i="68" s="1" a="1"/>
  <c r="H286" i="68" s="1"/>
  <c r="N287" i="68" a="1"/>
  <c r="N287" i="68" s="1"/>
  <c r="H287" i="68" s="1" a="1"/>
  <c r="H287" i="68" s="1"/>
  <c r="N288" i="68" a="1"/>
  <c r="N288" i="68" s="1"/>
  <c r="H288" i="68" s="1" a="1"/>
  <c r="H288" i="68" s="1"/>
  <c r="N289" i="68" a="1"/>
  <c r="N289" i="68" s="1"/>
  <c r="H289" i="68" s="1" a="1"/>
  <c r="H289" i="68" s="1"/>
  <c r="N290" i="68" a="1"/>
  <c r="N290" i="68" s="1"/>
  <c r="H290" i="68" s="1" a="1"/>
  <c r="H290" i="68" s="1"/>
  <c r="N291" i="68" a="1"/>
  <c r="N291" i="68" s="1"/>
  <c r="H291" i="68" s="1" a="1"/>
  <c r="H291" i="68" s="1"/>
  <c r="N292" i="68" a="1"/>
  <c r="N292" i="68" s="1"/>
  <c r="H292" i="68" s="1" a="1"/>
  <c r="H292" i="68" s="1"/>
  <c r="N293" i="68" a="1"/>
  <c r="N293" i="68" s="1"/>
  <c r="H293" i="68" s="1" a="1"/>
  <c r="H293" i="68" s="1"/>
  <c r="N294" i="68" a="1"/>
  <c r="N294" i="68" s="1"/>
  <c r="H294" i="68" s="1" a="1"/>
  <c r="H294" i="68" s="1"/>
  <c r="N295" i="68" a="1"/>
  <c r="N295" i="68" s="1"/>
  <c r="H295" i="68" s="1" a="1"/>
  <c r="H295" i="68" s="1"/>
  <c r="N296" i="68" a="1"/>
  <c r="N296" i="68" s="1"/>
  <c r="H296" i="68" s="1" a="1"/>
  <c r="H296" i="68" s="1"/>
  <c r="N297" i="68" a="1"/>
  <c r="N297" i="68" s="1"/>
  <c r="H297" i="68" s="1" a="1"/>
  <c r="H297" i="68" s="1"/>
  <c r="N298" i="68" a="1"/>
  <c r="N298" i="68" s="1"/>
  <c r="H298" i="68" s="1" a="1"/>
  <c r="H298" i="68" s="1"/>
  <c r="N299" i="68" a="1"/>
  <c r="N299" i="68" s="1"/>
  <c r="H299" i="68" s="1" a="1"/>
  <c r="H299" i="68" s="1"/>
  <c r="N300" i="68" a="1"/>
  <c r="N300" i="68" s="1"/>
  <c r="H300" i="68" s="1" a="1"/>
  <c r="H300" i="68" s="1"/>
  <c r="N301" i="68" a="1"/>
  <c r="N301" i="68" s="1"/>
  <c r="H301" i="68" s="1" a="1"/>
  <c r="H301" i="68" s="1"/>
  <c r="N302" i="68" a="1"/>
  <c r="N302" i="68" s="1"/>
  <c r="H302" i="68" s="1" a="1"/>
  <c r="H302" i="68" s="1"/>
  <c r="N303" i="68" a="1"/>
  <c r="N303" i="68" s="1"/>
  <c r="H303" i="68" s="1" a="1"/>
  <c r="H303" i="68" s="1"/>
  <c r="N304" i="68" a="1"/>
  <c r="N304" i="68" s="1"/>
  <c r="H304" i="68" s="1" a="1"/>
  <c r="H304" i="68" s="1"/>
  <c r="N305" i="68" a="1"/>
  <c r="N305" i="68" s="1"/>
  <c r="H305" i="68" s="1" a="1"/>
  <c r="H305" i="68" s="1"/>
  <c r="N306" i="68" a="1"/>
  <c r="N306" i="68" s="1"/>
  <c r="H306" i="68" s="1" a="1"/>
  <c r="H306" i="68" s="1"/>
  <c r="N307" i="68" a="1"/>
  <c r="N307" i="68" s="1"/>
  <c r="H307" i="68" s="1" a="1"/>
  <c r="H307" i="68" s="1"/>
  <c r="N308" i="68" a="1"/>
  <c r="N308" i="68" s="1"/>
  <c r="H308" i="68" s="1" a="1"/>
  <c r="H308" i="68" s="1"/>
  <c r="N309" i="68" a="1"/>
  <c r="N309" i="68" s="1"/>
  <c r="H309" i="68" s="1" a="1"/>
  <c r="H309" i="68" s="1"/>
  <c r="N310" i="68" a="1"/>
  <c r="N310" i="68" s="1"/>
  <c r="H310" i="68" s="1" a="1"/>
  <c r="H310" i="68" s="1"/>
  <c r="N311" i="68" a="1"/>
  <c r="N311" i="68" s="1"/>
  <c r="H311" i="68" s="1" a="1"/>
  <c r="H311" i="68" s="1"/>
  <c r="N312" i="68" a="1"/>
  <c r="N312" i="68" s="1"/>
  <c r="H312" i="68" s="1" a="1"/>
  <c r="H312" i="68" s="1"/>
  <c r="N313" i="68" a="1"/>
  <c r="N313" i="68" s="1"/>
  <c r="H313" i="68" s="1" a="1"/>
  <c r="H313" i="68" s="1"/>
  <c r="N314" i="68" a="1"/>
  <c r="N314" i="68" s="1"/>
  <c r="H314" i="68" s="1" a="1"/>
  <c r="H314" i="68" s="1"/>
  <c r="N315" i="68" a="1"/>
  <c r="N315" i="68" s="1"/>
  <c r="H315" i="68" s="1" a="1"/>
  <c r="H315" i="68" s="1"/>
  <c r="N316" i="68" a="1"/>
  <c r="N316" i="68" s="1"/>
  <c r="H316" i="68" s="1" a="1"/>
  <c r="H316" i="68" s="1"/>
  <c r="N317" i="68" a="1"/>
  <c r="N317" i="68" s="1"/>
  <c r="H317" i="68" s="1" a="1"/>
  <c r="H317" i="68" s="1"/>
  <c r="N318" i="68" a="1"/>
  <c r="N318" i="68" s="1"/>
  <c r="H318" i="68" s="1" a="1"/>
  <c r="H318" i="68" s="1"/>
  <c r="N319" i="68" a="1"/>
  <c r="N319" i="68" s="1"/>
  <c r="H319" i="68" s="1" a="1"/>
  <c r="H319" i="68" s="1"/>
  <c r="N320" i="68" a="1"/>
  <c r="N320" i="68" s="1"/>
  <c r="H320" i="68" s="1" a="1"/>
  <c r="H320" i="68" s="1"/>
  <c r="N321" i="68" a="1"/>
  <c r="N321" i="68" s="1"/>
  <c r="H321" i="68" s="1" a="1"/>
  <c r="H321" i="68" s="1"/>
  <c r="N322" i="68" a="1"/>
  <c r="N322" i="68" s="1"/>
  <c r="H322" i="68" s="1" a="1"/>
  <c r="H322" i="68" s="1"/>
  <c r="N323" i="68" a="1"/>
  <c r="N323" i="68" s="1"/>
  <c r="H323" i="68" s="1" a="1"/>
  <c r="H323" i="68" s="1"/>
  <c r="N324" i="68" a="1"/>
  <c r="N324" i="68" s="1"/>
  <c r="H324" i="68" s="1" a="1"/>
  <c r="H324" i="68" s="1"/>
  <c r="N325" i="68" a="1"/>
  <c r="N325" i="68" s="1"/>
  <c r="H325" i="68" s="1" a="1"/>
  <c r="H325" i="68" s="1"/>
  <c r="N326" i="68" a="1"/>
  <c r="N326" i="68" s="1"/>
  <c r="H326" i="68" s="1" a="1"/>
  <c r="H326" i="68" s="1"/>
  <c r="N327" i="68" a="1"/>
  <c r="N327" i="68" s="1"/>
  <c r="H327" i="68" s="1" a="1"/>
  <c r="H327" i="68" s="1"/>
  <c r="N328" i="68" a="1"/>
  <c r="N328" i="68" s="1"/>
  <c r="H328" i="68" s="1" a="1"/>
  <c r="H328" i="68" s="1"/>
  <c r="N329" i="68" a="1"/>
  <c r="N329" i="68" s="1"/>
  <c r="H329" i="68" s="1" a="1"/>
  <c r="H329" i="68" s="1"/>
  <c r="N330" i="68" a="1"/>
  <c r="N330" i="68" s="1"/>
  <c r="H330" i="68" s="1" a="1"/>
  <c r="H330" i="68" s="1"/>
  <c r="N331" i="68" a="1"/>
  <c r="N331" i="68" s="1"/>
  <c r="H331" i="68" s="1" a="1"/>
  <c r="H331" i="68" s="1"/>
  <c r="N332" i="68" a="1"/>
  <c r="N332" i="68" s="1"/>
  <c r="H332" i="68" s="1" a="1"/>
  <c r="H332" i="68" s="1"/>
  <c r="N333" i="68" a="1"/>
  <c r="N333" i="68" s="1"/>
  <c r="H333" i="68" s="1" a="1"/>
  <c r="H333" i="68" s="1"/>
  <c r="N334" i="68" a="1"/>
  <c r="N334" i="68" s="1"/>
  <c r="H334" i="68" s="1" a="1"/>
  <c r="H334" i="68" s="1"/>
  <c r="N335" i="68" a="1"/>
  <c r="N335" i="68" s="1"/>
  <c r="H335" i="68" s="1" a="1"/>
  <c r="H335" i="68" s="1"/>
  <c r="N336" i="68" a="1"/>
  <c r="N336" i="68" s="1"/>
  <c r="H336" i="68" s="1" a="1"/>
  <c r="H336" i="68" s="1"/>
  <c r="N337" i="68" a="1"/>
  <c r="N337" i="68" s="1"/>
  <c r="H337" i="68" s="1" a="1"/>
  <c r="H337" i="68" s="1"/>
  <c r="N338" i="68" a="1"/>
  <c r="N338" i="68" s="1"/>
  <c r="H338" i="68" s="1" a="1"/>
  <c r="H338" i="68" s="1"/>
  <c r="N339" i="68" a="1"/>
  <c r="N339" i="68" s="1"/>
  <c r="H339" i="68" s="1" a="1"/>
  <c r="H339" i="68" s="1"/>
  <c r="N340" i="68" a="1"/>
  <c r="N340" i="68" s="1"/>
  <c r="H340" i="68" s="1" a="1"/>
  <c r="H340" i="68" s="1"/>
  <c r="N341" i="68" a="1"/>
  <c r="N341" i="68" s="1"/>
  <c r="H341" i="68" s="1" a="1"/>
  <c r="H341" i="68" s="1"/>
  <c r="N342" i="68" a="1"/>
  <c r="N342" i="68" s="1"/>
  <c r="H342" i="68" s="1" a="1"/>
  <c r="H342" i="68" s="1"/>
  <c r="N343" i="68" a="1"/>
  <c r="N343" i="68" s="1"/>
  <c r="H343" i="68" s="1" a="1"/>
  <c r="H343" i="68" s="1"/>
  <c r="N344" i="68" a="1"/>
  <c r="N344" i="68" s="1"/>
  <c r="H344" i="68" s="1" a="1"/>
  <c r="H344" i="68" s="1"/>
  <c r="N345" i="68" a="1"/>
  <c r="N345" i="68" s="1"/>
  <c r="H345" i="68" s="1" a="1"/>
  <c r="H345" i="68" s="1"/>
  <c r="N346" i="68" a="1"/>
  <c r="N346" i="68" s="1"/>
  <c r="H346" i="68" s="1" a="1"/>
  <c r="H346" i="68" s="1"/>
  <c r="N347" i="68" a="1"/>
  <c r="N347" i="68" s="1"/>
  <c r="H347" i="68" s="1" a="1"/>
  <c r="H347" i="68" s="1"/>
  <c r="N348" i="68" a="1"/>
  <c r="N348" i="68" s="1"/>
  <c r="H348" i="68" s="1" a="1"/>
  <c r="H348" i="68" s="1"/>
  <c r="N349" i="68" a="1"/>
  <c r="N349" i="68" s="1"/>
  <c r="H349" i="68" s="1" a="1"/>
  <c r="H349" i="68" s="1"/>
  <c r="N350" i="68" a="1"/>
  <c r="N350" i="68" s="1"/>
  <c r="H350" i="68" s="1" a="1"/>
  <c r="H350" i="68" s="1"/>
  <c r="N351" i="68" a="1"/>
  <c r="N351" i="68" s="1"/>
  <c r="H351" i="68" s="1" a="1"/>
  <c r="H351" i="68" s="1"/>
  <c r="N352" i="68" a="1"/>
  <c r="N352" i="68" s="1"/>
  <c r="H352" i="68" s="1" a="1"/>
  <c r="H352" i="68" s="1"/>
  <c r="N353" i="68" a="1"/>
  <c r="N353" i="68" s="1"/>
  <c r="H353" i="68" s="1" a="1"/>
  <c r="H353" i="68" s="1"/>
  <c r="N354" i="68" a="1"/>
  <c r="N354" i="68" s="1"/>
  <c r="H354" i="68" s="1" a="1"/>
  <c r="H354" i="68" s="1"/>
  <c r="N355" i="68" a="1"/>
  <c r="N355" i="68" s="1"/>
  <c r="H355" i="68" s="1" a="1"/>
  <c r="H355" i="68" s="1"/>
  <c r="N356" i="68" a="1"/>
  <c r="N356" i="68" s="1"/>
  <c r="H356" i="68" s="1" a="1"/>
  <c r="H356" i="68" s="1"/>
  <c r="N357" i="68" a="1"/>
  <c r="N357" i="68" s="1"/>
  <c r="H357" i="68" s="1" a="1"/>
  <c r="H357" i="68" s="1"/>
  <c r="N358" i="68" a="1"/>
  <c r="N358" i="68" s="1"/>
  <c r="H358" i="68" s="1" a="1"/>
  <c r="H358" i="68" s="1"/>
  <c r="N359" i="68" a="1"/>
  <c r="N359" i="68" s="1"/>
  <c r="H359" i="68" s="1" a="1"/>
  <c r="H359" i="68" s="1"/>
  <c r="N360" i="68" a="1"/>
  <c r="N360" i="68" s="1"/>
  <c r="H360" i="68" s="1" a="1"/>
  <c r="H360" i="68" s="1"/>
  <c r="N361" i="68" a="1"/>
  <c r="N361" i="68" s="1"/>
  <c r="H361" i="68" s="1" a="1"/>
  <c r="H361" i="68" s="1"/>
  <c r="N362" i="68" a="1"/>
  <c r="N362" i="68" s="1"/>
  <c r="H362" i="68" s="1" a="1"/>
  <c r="H362" i="68" s="1"/>
  <c r="N363" i="68" a="1"/>
  <c r="N363" i="68" s="1"/>
  <c r="H363" i="68" s="1" a="1"/>
  <c r="H363" i="68" s="1"/>
  <c r="N364" i="68" a="1"/>
  <c r="N364" i="68" s="1"/>
  <c r="H364" i="68" s="1" a="1"/>
  <c r="H364" i="68" s="1"/>
  <c r="N365" i="68" a="1"/>
  <c r="N365" i="68" s="1"/>
  <c r="H365" i="68" s="1" a="1"/>
  <c r="H365" i="68" s="1"/>
  <c r="N366" i="68" a="1"/>
  <c r="N366" i="68" s="1"/>
  <c r="H366" i="68" s="1" a="1"/>
  <c r="H366" i="68" s="1"/>
  <c r="N367" i="68" a="1"/>
  <c r="N367" i="68" s="1"/>
  <c r="H367" i="68" s="1" a="1"/>
  <c r="H367" i="68" s="1"/>
  <c r="N368" i="68" a="1"/>
  <c r="N368" i="68" s="1"/>
  <c r="H368" i="68" s="1" a="1"/>
  <c r="H368" i="68" s="1"/>
  <c r="N369" i="68" a="1"/>
  <c r="N369" i="68" s="1"/>
  <c r="H369" i="68" s="1" a="1"/>
  <c r="H369" i="68" s="1"/>
  <c r="N370" i="68" a="1"/>
  <c r="N370" i="68" s="1"/>
  <c r="H370" i="68" s="1" a="1"/>
  <c r="H370" i="68" s="1"/>
  <c r="N371" i="68" a="1"/>
  <c r="N371" i="68" s="1"/>
  <c r="H371" i="68" s="1" a="1"/>
  <c r="H371" i="68" s="1"/>
  <c r="N372" i="68" a="1"/>
  <c r="N372" i="68" s="1"/>
  <c r="H372" i="68" s="1" a="1"/>
  <c r="H372" i="68" s="1"/>
  <c r="N373" i="68" a="1"/>
  <c r="N373" i="68" s="1"/>
  <c r="H373" i="68" s="1" a="1"/>
  <c r="H373" i="68" s="1"/>
  <c r="N374" i="68" a="1"/>
  <c r="N374" i="68" s="1"/>
  <c r="H374" i="68" s="1" a="1"/>
  <c r="H374" i="68" s="1"/>
  <c r="N375" i="68" a="1"/>
  <c r="N375" i="68" s="1"/>
  <c r="H375" i="68" s="1" a="1"/>
  <c r="H375" i="68" s="1"/>
  <c r="N376" i="68" a="1"/>
  <c r="N376" i="68" s="1"/>
  <c r="H376" i="68" s="1" a="1"/>
  <c r="H376" i="68" s="1"/>
  <c r="N377" i="68" a="1"/>
  <c r="N377" i="68" s="1"/>
  <c r="H377" i="68" s="1" a="1"/>
  <c r="H377" i="68" s="1"/>
  <c r="N378" i="68" a="1"/>
  <c r="N378" i="68" s="1"/>
  <c r="H378" i="68" s="1" a="1"/>
  <c r="H378" i="68" s="1"/>
  <c r="N379" i="68" a="1"/>
  <c r="N379" i="68" s="1"/>
  <c r="H379" i="68" s="1" a="1"/>
  <c r="H379" i="68" s="1"/>
  <c r="N380" i="68" a="1"/>
  <c r="N380" i="68" s="1"/>
  <c r="H380" i="68" s="1" a="1"/>
  <c r="H380" i="68" s="1"/>
  <c r="N381" i="68" a="1"/>
  <c r="N381" i="68" s="1"/>
  <c r="H381" i="68" s="1" a="1"/>
  <c r="H381" i="68" s="1"/>
  <c r="N382" i="68" a="1"/>
  <c r="N382" i="68" s="1"/>
  <c r="H382" i="68" s="1" a="1"/>
  <c r="H382" i="68" s="1"/>
  <c r="N383" i="68" a="1"/>
  <c r="N383" i="68" s="1"/>
  <c r="H383" i="68" s="1" a="1"/>
  <c r="H383" i="68" s="1"/>
  <c r="N384" i="68" a="1"/>
  <c r="N384" i="68" s="1"/>
  <c r="H384" i="68" s="1" a="1"/>
  <c r="H384" i="68" s="1"/>
  <c r="N385" i="68" a="1"/>
  <c r="N385" i="68" s="1"/>
  <c r="H385" i="68" s="1" a="1"/>
  <c r="H385" i="68" s="1"/>
  <c r="N386" i="68" a="1"/>
  <c r="N386" i="68" s="1"/>
  <c r="H386" i="68" s="1" a="1"/>
  <c r="H386" i="68" s="1"/>
  <c r="N387" i="68" a="1"/>
  <c r="N387" i="68" s="1"/>
  <c r="H387" i="68" s="1" a="1"/>
  <c r="H387" i="68" s="1"/>
  <c r="N388" i="68" a="1"/>
  <c r="N388" i="68" s="1"/>
  <c r="H388" i="68" s="1" a="1"/>
  <c r="H388" i="68" s="1"/>
  <c r="N389" i="68" a="1"/>
  <c r="N389" i="68" s="1"/>
  <c r="H389" i="68" s="1" a="1"/>
  <c r="H389" i="68" s="1"/>
  <c r="N390" i="68" a="1"/>
  <c r="N390" i="68" s="1"/>
  <c r="H390" i="68" s="1" a="1"/>
  <c r="H390" i="68" s="1"/>
  <c r="N391" i="68" a="1"/>
  <c r="N391" i="68" s="1"/>
  <c r="H391" i="68" s="1" a="1"/>
  <c r="H391" i="68" s="1"/>
  <c r="N392" i="68" a="1"/>
  <c r="N392" i="68" s="1"/>
  <c r="H392" i="68" s="1" a="1"/>
  <c r="H392" i="68" s="1"/>
  <c r="N393" i="68" a="1"/>
  <c r="N393" i="68" s="1"/>
  <c r="H393" i="68" s="1" a="1"/>
  <c r="H393" i="68" s="1"/>
  <c r="N394" i="68" a="1"/>
  <c r="N394" i="68" s="1"/>
  <c r="H394" i="68" s="1" a="1"/>
  <c r="H394" i="68" s="1"/>
  <c r="N395" i="68" a="1"/>
  <c r="N395" i="68" s="1"/>
  <c r="H395" i="68" s="1" a="1"/>
  <c r="H395" i="68" s="1"/>
  <c r="N396" i="68" a="1"/>
  <c r="N396" i="68" s="1"/>
  <c r="H396" i="68" s="1" a="1"/>
  <c r="H396" i="68" s="1"/>
  <c r="N397" i="68" a="1"/>
  <c r="N397" i="68" s="1"/>
  <c r="H397" i="68" s="1" a="1"/>
  <c r="H397" i="68" s="1"/>
  <c r="N398" i="68" a="1"/>
  <c r="N398" i="68" s="1"/>
  <c r="H398" i="68" s="1" a="1"/>
  <c r="H398" i="68" s="1"/>
  <c r="N399" i="68" a="1"/>
  <c r="N399" i="68" s="1"/>
  <c r="H399" i="68" s="1" a="1"/>
  <c r="H399" i="68" s="1"/>
  <c r="N400" i="68" a="1"/>
  <c r="N400" i="68" s="1"/>
  <c r="H400" i="68" s="1" a="1"/>
  <c r="H400" i="68" s="1"/>
  <c r="N401" i="68" a="1"/>
  <c r="N401" i="68" s="1"/>
  <c r="H401" i="68" s="1" a="1"/>
  <c r="H401" i="68" s="1"/>
  <c r="N402" i="68" a="1"/>
  <c r="N402" i="68" s="1"/>
  <c r="H402" i="68" s="1" a="1"/>
  <c r="H402" i="68" s="1"/>
  <c r="N403" i="68" a="1"/>
  <c r="N403" i="68" s="1"/>
  <c r="H403" i="68" s="1" a="1"/>
  <c r="H403" i="68" s="1"/>
  <c r="N404" i="68" a="1"/>
  <c r="N404" i="68" s="1"/>
  <c r="H404" i="68" s="1" a="1"/>
  <c r="H404" i="68" s="1"/>
  <c r="N405" i="68" a="1"/>
  <c r="N405" i="68" s="1"/>
  <c r="H405" i="68" s="1" a="1"/>
  <c r="H405" i="68" s="1"/>
  <c r="N406" i="68" a="1"/>
  <c r="N406" i="68" s="1"/>
  <c r="H406" i="68" s="1" a="1"/>
  <c r="H406" i="68" s="1"/>
  <c r="N407" i="68" a="1"/>
  <c r="N407" i="68" s="1"/>
  <c r="H407" i="68" s="1" a="1"/>
  <c r="H407" i="68" s="1"/>
  <c r="N408" i="68" a="1"/>
  <c r="N408" i="68" s="1"/>
  <c r="H408" i="68" s="1" a="1"/>
  <c r="H408" i="68" s="1"/>
  <c r="N409" i="68" a="1"/>
  <c r="N409" i="68" s="1"/>
  <c r="H409" i="68" s="1" a="1"/>
  <c r="H409" i="68" s="1"/>
  <c r="N410" i="68" a="1"/>
  <c r="N410" i="68" s="1"/>
  <c r="H410" i="68" s="1" a="1"/>
  <c r="H410" i="68" s="1"/>
  <c r="N411" i="68" a="1"/>
  <c r="N411" i="68" s="1"/>
  <c r="H411" i="68" s="1" a="1"/>
  <c r="H411" i="68" s="1"/>
  <c r="N412" i="68" a="1"/>
  <c r="N412" i="68" s="1"/>
  <c r="H412" i="68" s="1" a="1"/>
  <c r="H412" i="68" s="1"/>
  <c r="N413" i="68" a="1"/>
  <c r="N413" i="68" s="1"/>
  <c r="H413" i="68" s="1" a="1"/>
  <c r="H413" i="68" s="1"/>
  <c r="N414" i="68" a="1"/>
  <c r="N414" i="68" s="1"/>
  <c r="H414" i="68" s="1" a="1"/>
  <c r="H414" i="68" s="1"/>
  <c r="N415" i="68" a="1"/>
  <c r="N415" i="68" s="1"/>
  <c r="H415" i="68" s="1" a="1"/>
  <c r="H415" i="68" s="1"/>
  <c r="N416" i="68" a="1"/>
  <c r="N416" i="68" s="1"/>
  <c r="H416" i="68" s="1" a="1"/>
  <c r="H416" i="68" s="1"/>
  <c r="N417" i="68" a="1"/>
  <c r="N417" i="68" s="1"/>
  <c r="H417" i="68" s="1" a="1"/>
  <c r="H417" i="68" s="1"/>
  <c r="N418" i="68" a="1"/>
  <c r="N418" i="68" s="1"/>
  <c r="H418" i="68" s="1" a="1"/>
  <c r="H418" i="68" s="1"/>
  <c r="N419" i="68" a="1"/>
  <c r="N419" i="68" s="1"/>
  <c r="H419" i="68" s="1" a="1"/>
  <c r="H419" i="68" s="1"/>
  <c r="N420" i="68" a="1"/>
  <c r="N420" i="68" s="1"/>
  <c r="H420" i="68" s="1" a="1"/>
  <c r="H420" i="68" s="1"/>
  <c r="N421" i="68" a="1"/>
  <c r="N421" i="68" s="1"/>
  <c r="H421" i="68" s="1" a="1"/>
  <c r="H421" i="68" s="1"/>
  <c r="N422" i="68" a="1"/>
  <c r="N422" i="68" s="1"/>
  <c r="H422" i="68" s="1" a="1"/>
  <c r="H422" i="68" s="1"/>
  <c r="N423" i="68" a="1"/>
  <c r="N423" i="68" s="1"/>
  <c r="H423" i="68" s="1" a="1"/>
  <c r="H423" i="68" s="1"/>
  <c r="N424" i="68" a="1"/>
  <c r="N424" i="68" s="1"/>
  <c r="H424" i="68" s="1" a="1"/>
  <c r="H424" i="68" s="1"/>
  <c r="N425" i="68" a="1"/>
  <c r="N425" i="68" s="1"/>
  <c r="H425" i="68" s="1" a="1"/>
  <c r="H425" i="68" s="1"/>
  <c r="N426" i="68" a="1"/>
  <c r="N426" i="68" s="1"/>
  <c r="H426" i="68" s="1" a="1"/>
  <c r="H426" i="68" s="1"/>
  <c r="N427" i="68" a="1"/>
  <c r="N427" i="68" s="1"/>
  <c r="H427" i="68" s="1" a="1"/>
  <c r="H427" i="68" s="1"/>
  <c r="N428" i="68" a="1"/>
  <c r="N428" i="68" s="1"/>
  <c r="H428" i="68" s="1" a="1"/>
  <c r="H428" i="68" s="1"/>
  <c r="N429" i="68" a="1"/>
  <c r="N429" i="68" s="1"/>
  <c r="H429" i="68" s="1" a="1"/>
  <c r="H429" i="68" s="1"/>
  <c r="N430" i="68" a="1"/>
  <c r="N430" i="68" s="1"/>
  <c r="H430" i="68" s="1" a="1"/>
  <c r="H430" i="68" s="1"/>
  <c r="N431" i="68" a="1"/>
  <c r="N431" i="68" s="1"/>
  <c r="H431" i="68" s="1" a="1"/>
  <c r="H431" i="68" s="1"/>
  <c r="N432" i="68" a="1"/>
  <c r="N432" i="68" s="1"/>
  <c r="H432" i="68" s="1" a="1"/>
  <c r="H432" i="68" s="1"/>
  <c r="N433" i="68" a="1"/>
  <c r="N433" i="68" s="1"/>
  <c r="H433" i="68" s="1" a="1"/>
  <c r="H433" i="68" s="1"/>
  <c r="N434" i="68" a="1"/>
  <c r="N434" i="68" s="1"/>
  <c r="H434" i="68" s="1" a="1"/>
  <c r="H434" i="68" s="1"/>
  <c r="N435" i="68" a="1"/>
  <c r="N435" i="68" s="1"/>
  <c r="H435" i="68" s="1" a="1"/>
  <c r="H435" i="68" s="1"/>
  <c r="N436" i="68" a="1"/>
  <c r="N436" i="68" s="1"/>
  <c r="H436" i="68" s="1" a="1"/>
  <c r="H436" i="68" s="1"/>
  <c r="N437" i="68" a="1"/>
  <c r="N437" i="68" s="1"/>
  <c r="H437" i="68" s="1" a="1"/>
  <c r="H437" i="68" s="1"/>
  <c r="N438" i="68" a="1"/>
  <c r="N438" i="68" s="1"/>
  <c r="H438" i="68" s="1" a="1"/>
  <c r="H438" i="68" s="1"/>
  <c r="N439" i="68" a="1"/>
  <c r="N439" i="68" s="1"/>
  <c r="H439" i="68" s="1" a="1"/>
  <c r="H439" i="68" s="1"/>
  <c r="N440" i="68" a="1"/>
  <c r="N440" i="68" s="1"/>
  <c r="H440" i="68" s="1" a="1"/>
  <c r="H440" i="68" s="1"/>
  <c r="N441" i="68" a="1"/>
  <c r="N441" i="68" s="1"/>
  <c r="H441" i="68" s="1" a="1"/>
  <c r="H441" i="68" s="1"/>
  <c r="N442" i="68" a="1"/>
  <c r="N442" i="68" s="1"/>
  <c r="H442" i="68" s="1" a="1"/>
  <c r="H442" i="68" s="1"/>
  <c r="N443" i="68" a="1"/>
  <c r="N443" i="68" s="1"/>
  <c r="H443" i="68" s="1" a="1"/>
  <c r="H443" i="68" s="1"/>
  <c r="N444" i="68" a="1"/>
  <c r="N444" i="68" s="1"/>
  <c r="H444" i="68" s="1" a="1"/>
  <c r="H444" i="68" s="1"/>
  <c r="N445" i="68" a="1"/>
  <c r="N445" i="68" s="1"/>
  <c r="H445" i="68" s="1" a="1"/>
  <c r="H445" i="68" s="1"/>
  <c r="N446" i="68" a="1"/>
  <c r="N446" i="68" s="1"/>
  <c r="H446" i="68" s="1" a="1"/>
  <c r="H446" i="68" s="1"/>
  <c r="N447" i="68" a="1"/>
  <c r="N447" i="68" s="1"/>
  <c r="H447" i="68" s="1" a="1"/>
  <c r="H447" i="68" s="1"/>
  <c r="N448" i="68" a="1"/>
  <c r="N448" i="68" s="1"/>
  <c r="H448" i="68" s="1" a="1"/>
  <c r="H448" i="68" s="1"/>
  <c r="N449" i="68" a="1"/>
  <c r="N449" i="68" s="1"/>
  <c r="H449" i="68" s="1" a="1"/>
  <c r="H449" i="68" s="1"/>
  <c r="N450" i="68" a="1"/>
  <c r="N450" i="68" s="1"/>
  <c r="H450" i="68" s="1" a="1"/>
  <c r="H450" i="68" s="1"/>
  <c r="N451" i="68" a="1"/>
  <c r="N451" i="68" s="1"/>
  <c r="H451" i="68" s="1" a="1"/>
  <c r="H451" i="68" s="1"/>
  <c r="N452" i="68" a="1"/>
  <c r="N452" i="68" s="1"/>
  <c r="H452" i="68" s="1" a="1"/>
  <c r="H452" i="68" s="1"/>
  <c r="N453" i="68" a="1"/>
  <c r="N453" i="68" s="1"/>
  <c r="H453" i="68" s="1" a="1"/>
  <c r="H453" i="68" s="1"/>
  <c r="N454" i="68" a="1"/>
  <c r="N454" i="68" s="1"/>
  <c r="H454" i="68" s="1" a="1"/>
  <c r="H454" i="68" s="1"/>
  <c r="N455" i="68" a="1"/>
  <c r="N455" i="68" s="1"/>
  <c r="H455" i="68" s="1" a="1"/>
  <c r="H455" i="68" s="1"/>
  <c r="N456" i="68" a="1"/>
  <c r="N456" i="68" s="1"/>
  <c r="H456" i="68" s="1" a="1"/>
  <c r="H456" i="68" s="1"/>
  <c r="N457" i="68" a="1"/>
  <c r="N457" i="68" s="1"/>
  <c r="H457" i="68" s="1" a="1"/>
  <c r="H457" i="68" s="1"/>
  <c r="N458" i="68" a="1"/>
  <c r="N458" i="68" s="1"/>
  <c r="H458" i="68" s="1" a="1"/>
  <c r="H458" i="68" s="1"/>
  <c r="N459" i="68" a="1"/>
  <c r="N459" i="68" s="1"/>
  <c r="H459" i="68" s="1" a="1"/>
  <c r="H459" i="68" s="1"/>
  <c r="N460" i="68" a="1"/>
  <c r="N460" i="68" s="1"/>
  <c r="H460" i="68" s="1" a="1"/>
  <c r="H460" i="68" s="1"/>
  <c r="N461" i="68" a="1"/>
  <c r="N461" i="68" s="1"/>
  <c r="H461" i="68" s="1" a="1"/>
  <c r="H461" i="68" s="1"/>
  <c r="N462" i="68" a="1"/>
  <c r="N462" i="68" s="1"/>
  <c r="H462" i="68" s="1" a="1"/>
  <c r="H462" i="68" s="1"/>
  <c r="N463" i="68" a="1"/>
  <c r="N463" i="68" s="1"/>
  <c r="H463" i="68" s="1" a="1"/>
  <c r="H463" i="68" s="1"/>
  <c r="N464" i="68" a="1"/>
  <c r="N464" i="68" s="1"/>
  <c r="H464" i="68" s="1" a="1"/>
  <c r="H464" i="68" s="1"/>
  <c r="N465" i="68" a="1"/>
  <c r="N465" i="68" s="1"/>
  <c r="H465" i="68" s="1" a="1"/>
  <c r="H465" i="68" s="1"/>
  <c r="N466" i="68" a="1"/>
  <c r="N466" i="68" s="1"/>
  <c r="H466" i="68" s="1" a="1"/>
  <c r="H466" i="68" s="1"/>
  <c r="N467" i="68" a="1"/>
  <c r="N467" i="68" s="1"/>
  <c r="H467" i="68" s="1" a="1"/>
  <c r="H467" i="68" s="1"/>
  <c r="N468" i="68" a="1"/>
  <c r="N468" i="68" s="1"/>
  <c r="H468" i="68" s="1" a="1"/>
  <c r="H468" i="68" s="1"/>
  <c r="N469" i="68" a="1"/>
  <c r="N469" i="68" s="1"/>
  <c r="H469" i="68" s="1" a="1"/>
  <c r="H469" i="68" s="1"/>
  <c r="N470" i="68" a="1"/>
  <c r="N470" i="68" s="1"/>
  <c r="H470" i="68" s="1" a="1"/>
  <c r="H470" i="68" s="1"/>
  <c r="N471" i="68" a="1"/>
  <c r="N471" i="68" s="1"/>
  <c r="H471" i="68" s="1" a="1"/>
  <c r="H471" i="68" s="1"/>
  <c r="N472" i="68" a="1"/>
  <c r="N472" i="68" s="1"/>
  <c r="H472" i="68" s="1" a="1"/>
  <c r="H472" i="68" s="1"/>
  <c r="N473" i="68" a="1"/>
  <c r="N473" i="68" s="1"/>
  <c r="H473" i="68" s="1" a="1"/>
  <c r="H473" i="68" s="1"/>
  <c r="N474" i="68" a="1"/>
  <c r="N474" i="68" s="1"/>
  <c r="H474" i="68" s="1" a="1"/>
  <c r="H474" i="68" s="1"/>
  <c r="N475" i="68" a="1"/>
  <c r="N475" i="68" s="1"/>
  <c r="H475" i="68" s="1" a="1"/>
  <c r="H475" i="68" s="1"/>
  <c r="N476" i="68" a="1"/>
  <c r="N476" i="68" s="1"/>
  <c r="H476" i="68" s="1" a="1"/>
  <c r="H476" i="68" s="1"/>
  <c r="N477" i="68" a="1"/>
  <c r="N477" i="68" s="1"/>
  <c r="H477" i="68" s="1" a="1"/>
  <c r="H477" i="68" s="1"/>
  <c r="N478" i="68" a="1"/>
  <c r="N478" i="68" s="1"/>
  <c r="H478" i="68" s="1" a="1"/>
  <c r="H478" i="68" s="1"/>
  <c r="N479" i="68" a="1"/>
  <c r="N479" i="68" s="1"/>
  <c r="H479" i="68" s="1" a="1"/>
  <c r="H479" i="68" s="1"/>
  <c r="N480" i="68" a="1"/>
  <c r="N480" i="68" s="1"/>
  <c r="H480" i="68" s="1" a="1"/>
  <c r="H480" i="68" s="1"/>
  <c r="N481" i="68" a="1"/>
  <c r="N481" i="68" s="1"/>
  <c r="H481" i="68" s="1" a="1"/>
  <c r="H481" i="68" s="1"/>
  <c r="N482" i="68" a="1"/>
  <c r="N482" i="68" s="1"/>
  <c r="H482" i="68" s="1" a="1"/>
  <c r="H482" i="68" s="1"/>
  <c r="N483" i="68" a="1"/>
  <c r="N483" i="68" s="1"/>
  <c r="H483" i="68" s="1" a="1"/>
  <c r="H483" i="68" s="1"/>
  <c r="N484" i="68" a="1"/>
  <c r="N484" i="68" s="1"/>
  <c r="H484" i="68" s="1" a="1"/>
  <c r="H484" i="68" s="1"/>
  <c r="N485" i="68" a="1"/>
  <c r="N485" i="68" s="1"/>
  <c r="H485" i="68" s="1" a="1"/>
  <c r="H485" i="68" s="1"/>
  <c r="N486" i="68" a="1"/>
  <c r="N486" i="68" s="1"/>
  <c r="H486" i="68" s="1" a="1"/>
  <c r="H486" i="68" s="1"/>
  <c r="N487" i="68" a="1"/>
  <c r="N487" i="68" s="1"/>
  <c r="H487" i="68" s="1" a="1"/>
  <c r="H487" i="68" s="1"/>
  <c r="N488" i="68" a="1"/>
  <c r="N488" i="68" s="1"/>
  <c r="H488" i="68" s="1" a="1"/>
  <c r="H488" i="68" s="1"/>
  <c r="N489" i="68" a="1"/>
  <c r="N489" i="68" s="1"/>
  <c r="H489" i="68" s="1" a="1"/>
  <c r="H489" i="68" s="1"/>
  <c r="N490" i="68" a="1"/>
  <c r="N490" i="68" s="1"/>
  <c r="H490" i="68" s="1" a="1"/>
  <c r="H490" i="68" s="1"/>
  <c r="N491" i="68" a="1"/>
  <c r="N491" i="68" s="1"/>
  <c r="H491" i="68" s="1" a="1"/>
  <c r="H491" i="68" s="1"/>
  <c r="N492" i="68" a="1"/>
  <c r="N492" i="68" s="1"/>
  <c r="H492" i="68" s="1" a="1"/>
  <c r="H492" i="68" s="1"/>
  <c r="N493" i="68" a="1"/>
  <c r="N493" i="68" s="1"/>
  <c r="H493" i="68" s="1" a="1"/>
  <c r="H493" i="68" s="1"/>
  <c r="N494" i="68" a="1"/>
  <c r="N494" i="68" s="1"/>
  <c r="H494" i="68" s="1" a="1"/>
  <c r="H494" i="68" s="1"/>
  <c r="N495" i="68" a="1"/>
  <c r="N495" i="68" s="1"/>
  <c r="H495" i="68" s="1" a="1"/>
  <c r="H495" i="68" s="1"/>
  <c r="N496" i="68" a="1"/>
  <c r="N496" i="68" s="1"/>
  <c r="H496" i="68" s="1" a="1"/>
  <c r="H496" i="68" s="1"/>
  <c r="N497" i="68" a="1"/>
  <c r="N497" i="68" s="1"/>
  <c r="H497" i="68" s="1" a="1"/>
  <c r="H497" i="68" s="1"/>
  <c r="N498" i="68" a="1"/>
  <c r="N498" i="68" s="1"/>
  <c r="H498" i="68" s="1" a="1"/>
  <c r="H498" i="68" s="1"/>
  <c r="N499" i="68" a="1"/>
  <c r="N499" i="68" s="1"/>
  <c r="H499" i="68" s="1" a="1"/>
  <c r="H499" i="68" s="1"/>
  <c r="N500" i="68" a="1"/>
  <c r="N500" i="68" s="1"/>
  <c r="H500" i="68" s="1" a="1"/>
  <c r="H500" i="68" s="1"/>
  <c r="N501" i="68" a="1"/>
  <c r="N501" i="68" s="1"/>
  <c r="H501" i="68" s="1" a="1"/>
  <c r="H501" i="68" s="1"/>
  <c r="N502" i="68" a="1"/>
  <c r="N502" i="68" s="1"/>
  <c r="H502" i="68" s="1" a="1"/>
  <c r="H502" i="68" s="1"/>
  <c r="N503" i="68" a="1"/>
  <c r="N503" i="68" s="1"/>
  <c r="H503" i="68" s="1" a="1"/>
  <c r="H503" i="68" s="1"/>
  <c r="N504" i="68" a="1"/>
  <c r="N504" i="68" s="1"/>
  <c r="H504" i="68" s="1" a="1"/>
  <c r="H504" i="68" s="1"/>
  <c r="N505" i="68" a="1"/>
  <c r="N505" i="68" s="1"/>
  <c r="H505" i="68" s="1" a="1"/>
  <c r="H505" i="68" s="1"/>
  <c r="N506" i="68" a="1"/>
  <c r="N506" i="68" s="1"/>
  <c r="H506" i="68" s="1" a="1"/>
  <c r="H506" i="68" s="1"/>
  <c r="N507" i="68" a="1"/>
  <c r="N507" i="68" s="1"/>
  <c r="H507" i="68" s="1" a="1"/>
  <c r="H507" i="68" s="1"/>
  <c r="N508" i="68" a="1"/>
  <c r="N508" i="68" s="1"/>
  <c r="H508" i="68" s="1" a="1"/>
  <c r="H508" i="68" s="1"/>
  <c r="N509" i="68" a="1"/>
  <c r="N509" i="68" s="1"/>
  <c r="H509" i="68" s="1" a="1"/>
  <c r="H509" i="68" s="1"/>
  <c r="N510" i="68" a="1"/>
  <c r="N510" i="68" s="1"/>
  <c r="H510" i="68" s="1" a="1"/>
  <c r="H510" i="68" s="1"/>
  <c r="N511" i="68" a="1"/>
  <c r="N511" i="68" s="1"/>
  <c r="H511" i="68" s="1" a="1"/>
  <c r="H511" i="68" s="1"/>
  <c r="N512" i="68" a="1"/>
  <c r="N512" i="68" s="1"/>
  <c r="H512" i="68" s="1" a="1"/>
  <c r="H512" i="68" s="1"/>
  <c r="N513" i="68" a="1"/>
  <c r="N513" i="68" s="1"/>
  <c r="H513" i="68" s="1" a="1"/>
  <c r="H513" i="68" s="1"/>
  <c r="N514" i="68" a="1"/>
  <c r="N514" i="68" s="1"/>
  <c r="H514" i="68" s="1" a="1"/>
  <c r="H514" i="68" s="1"/>
  <c r="N515" i="68" a="1"/>
  <c r="N515" i="68" s="1"/>
  <c r="H515" i="68" s="1" a="1"/>
  <c r="H515" i="68" s="1"/>
  <c r="N516" i="68" a="1"/>
  <c r="N516" i="68" s="1"/>
  <c r="H516" i="68" s="1" a="1"/>
  <c r="H516" i="68" s="1"/>
  <c r="N517" i="68" a="1"/>
  <c r="N517" i="68" s="1"/>
  <c r="H517" i="68" s="1" a="1"/>
  <c r="H517" i="68" s="1"/>
  <c r="N518" i="68" a="1"/>
  <c r="N518" i="68" s="1"/>
  <c r="H518" i="68" s="1" a="1"/>
  <c r="H518" i="68" s="1"/>
  <c r="N519" i="68" a="1"/>
  <c r="N519" i="68" s="1"/>
  <c r="H519" i="68" s="1" a="1"/>
  <c r="H519" i="68" s="1"/>
  <c r="N520" i="68" a="1"/>
  <c r="N520" i="68" s="1"/>
  <c r="H520" i="68" s="1" a="1"/>
  <c r="H520" i="68" s="1"/>
  <c r="N521" i="68" a="1"/>
  <c r="N521" i="68" s="1"/>
  <c r="H521" i="68" s="1" a="1"/>
  <c r="H521" i="68" s="1"/>
  <c r="N522" i="68" a="1"/>
  <c r="N522" i="68" s="1"/>
  <c r="H522" i="68" s="1" a="1"/>
  <c r="H522" i="68" s="1"/>
  <c r="N523" i="68" a="1"/>
  <c r="N523" i="68" s="1"/>
  <c r="H523" i="68" s="1" a="1"/>
  <c r="H523" i="68" s="1"/>
  <c r="N524" i="68" a="1"/>
  <c r="N524" i="68" s="1"/>
  <c r="H524" i="68" s="1" a="1"/>
  <c r="H524" i="68" s="1"/>
  <c r="N525" i="68" a="1"/>
  <c r="N525" i="68" s="1"/>
  <c r="H525" i="68" s="1" a="1"/>
  <c r="H525" i="68" s="1"/>
  <c r="N526" i="68" a="1"/>
  <c r="N526" i="68" s="1"/>
  <c r="H526" i="68" s="1" a="1"/>
  <c r="H526" i="68" s="1"/>
  <c r="N527" i="68" a="1"/>
  <c r="N527" i="68" s="1"/>
  <c r="H527" i="68" s="1" a="1"/>
  <c r="H527" i="68" s="1"/>
  <c r="N528" i="68" a="1"/>
  <c r="N528" i="68" s="1"/>
  <c r="H528" i="68" s="1" a="1"/>
  <c r="H528" i="68" s="1"/>
  <c r="N529" i="68" a="1"/>
  <c r="N529" i="68" s="1"/>
  <c r="H529" i="68" s="1" a="1"/>
  <c r="H529" i="68" s="1"/>
  <c r="N530" i="68" a="1"/>
  <c r="N530" i="68" s="1"/>
  <c r="H530" i="68" s="1" a="1"/>
  <c r="H530" i="68" s="1"/>
  <c r="N531" i="68" a="1"/>
  <c r="N531" i="68" s="1"/>
  <c r="H531" i="68" s="1" a="1"/>
  <c r="H531" i="68" s="1"/>
  <c r="N532" i="68" a="1"/>
  <c r="N532" i="68" s="1"/>
  <c r="H532" i="68" s="1" a="1"/>
  <c r="H532" i="68" s="1"/>
  <c r="N533" i="68" a="1"/>
  <c r="N533" i="68" s="1"/>
  <c r="H533" i="68" s="1" a="1"/>
  <c r="H533" i="68" s="1"/>
  <c r="N534" i="68" a="1"/>
  <c r="N534" i="68" s="1"/>
  <c r="H534" i="68" s="1" a="1"/>
  <c r="H534" i="68" s="1"/>
  <c r="N535" i="68" a="1"/>
  <c r="N535" i="68" s="1"/>
  <c r="H535" i="68" s="1" a="1"/>
  <c r="H535" i="68" s="1"/>
  <c r="N536" i="68" a="1"/>
  <c r="N536" i="68" s="1"/>
  <c r="H536" i="68" s="1" a="1"/>
  <c r="H536" i="68" s="1"/>
  <c r="N537" i="68" a="1"/>
  <c r="N537" i="68" s="1"/>
  <c r="H537" i="68" s="1" a="1"/>
  <c r="H537" i="68" s="1"/>
  <c r="N538" i="68" a="1"/>
  <c r="N538" i="68" s="1"/>
  <c r="H538" i="68" s="1" a="1"/>
  <c r="H538" i="68" s="1"/>
  <c r="N539" i="68" a="1"/>
  <c r="N539" i="68" s="1"/>
  <c r="H539" i="68" s="1" a="1"/>
  <c r="H539" i="68" s="1"/>
  <c r="N540" i="68" a="1"/>
  <c r="N540" i="68" s="1"/>
  <c r="H540" i="68" s="1" a="1"/>
  <c r="H540" i="68" s="1"/>
  <c r="N541" i="68" a="1"/>
  <c r="N541" i="68" s="1"/>
  <c r="H541" i="68" s="1" a="1"/>
  <c r="H541" i="68" s="1"/>
  <c r="N542" i="68" a="1"/>
  <c r="N542" i="68" s="1"/>
  <c r="H542" i="68" s="1" a="1"/>
  <c r="H542" i="68" s="1"/>
  <c r="N543" i="68" a="1"/>
  <c r="N543" i="68" s="1"/>
  <c r="H543" i="68" s="1" a="1"/>
  <c r="H543" i="68" s="1"/>
  <c r="N544" i="68" a="1"/>
  <c r="N544" i="68" s="1"/>
  <c r="H544" i="68" s="1" a="1"/>
  <c r="H544" i="68" s="1"/>
  <c r="N545" i="68" a="1"/>
  <c r="N545" i="68" s="1"/>
  <c r="H545" i="68" s="1" a="1"/>
  <c r="H545" i="68" s="1"/>
  <c r="N546" i="68" a="1"/>
  <c r="N546" i="68" s="1"/>
  <c r="H546" i="68" s="1" a="1"/>
  <c r="H546" i="68" s="1"/>
  <c r="N547" i="68" a="1"/>
  <c r="N547" i="68" s="1"/>
  <c r="H547" i="68" s="1" a="1"/>
  <c r="H547" i="68" s="1"/>
  <c r="N548" i="68" a="1"/>
  <c r="N548" i="68" s="1"/>
  <c r="H548" i="68" s="1" a="1"/>
  <c r="H548" i="68" s="1"/>
  <c r="N549" i="68" a="1"/>
  <c r="N549" i="68" s="1"/>
  <c r="H549" i="68" s="1" a="1"/>
  <c r="H549" i="68" s="1"/>
  <c r="N550" i="68" a="1"/>
  <c r="N550" i="68" s="1"/>
  <c r="H550" i="68" s="1" a="1"/>
  <c r="H550" i="68" s="1"/>
  <c r="N551" i="68" a="1"/>
  <c r="N551" i="68" s="1"/>
  <c r="H551" i="68" s="1" a="1"/>
  <c r="H551" i="68" s="1"/>
  <c r="N552" i="68" a="1"/>
  <c r="N552" i="68" s="1"/>
  <c r="H552" i="68" s="1" a="1"/>
  <c r="H552" i="68" s="1"/>
  <c r="N553" i="68" a="1"/>
  <c r="N553" i="68" s="1"/>
  <c r="H553" i="68" s="1" a="1"/>
  <c r="H553" i="68" s="1"/>
  <c r="N554" i="68" a="1"/>
  <c r="N554" i="68" s="1"/>
  <c r="H554" i="68" s="1" a="1"/>
  <c r="H554" i="68" s="1"/>
  <c r="N555" i="68" a="1"/>
  <c r="N555" i="68" s="1"/>
  <c r="H555" i="68" s="1" a="1"/>
  <c r="H555" i="68" s="1"/>
  <c r="N556" i="68" a="1"/>
  <c r="N556" i="68" s="1"/>
  <c r="H556" i="68" s="1" a="1"/>
  <c r="H556" i="68" s="1"/>
  <c r="N557" i="68" a="1"/>
  <c r="N557" i="68" s="1"/>
  <c r="H557" i="68" s="1" a="1"/>
  <c r="H557" i="68" s="1"/>
  <c r="N558" i="68" a="1"/>
  <c r="N558" i="68" s="1"/>
  <c r="H558" i="68" s="1" a="1"/>
  <c r="H558" i="68" s="1"/>
  <c r="N559" i="68" a="1"/>
  <c r="N559" i="68" s="1"/>
  <c r="H559" i="68" s="1" a="1"/>
  <c r="H559" i="68" s="1"/>
  <c r="N560" i="68" a="1"/>
  <c r="N560" i="68" s="1"/>
  <c r="H560" i="68" s="1" a="1"/>
  <c r="H560" i="68" s="1"/>
  <c r="N561" i="68" a="1"/>
  <c r="N561" i="68" s="1"/>
  <c r="H561" i="68" s="1" a="1"/>
  <c r="H561" i="68" s="1"/>
  <c r="N562" i="68" a="1"/>
  <c r="N562" i="68" s="1"/>
  <c r="H562" i="68" s="1" a="1"/>
  <c r="H562" i="68" s="1"/>
  <c r="N563" i="68" a="1"/>
  <c r="N563" i="68" s="1"/>
  <c r="H563" i="68" s="1" a="1"/>
  <c r="H563" i="68" s="1"/>
  <c r="N564" i="68" a="1"/>
  <c r="N564" i="68" s="1"/>
  <c r="H564" i="68" s="1" a="1"/>
  <c r="H564" i="68" s="1"/>
  <c r="N565" i="68" a="1"/>
  <c r="N565" i="68" s="1"/>
  <c r="H565" i="68" s="1" a="1"/>
  <c r="H565" i="68" s="1"/>
  <c r="N566" i="68" a="1"/>
  <c r="N566" i="68" s="1"/>
  <c r="H566" i="68" s="1" a="1"/>
  <c r="H566" i="68" s="1"/>
  <c r="N567" i="68" a="1"/>
  <c r="N567" i="68" s="1"/>
  <c r="H567" i="68" s="1" a="1"/>
  <c r="H567" i="68" s="1"/>
  <c r="N568" i="68" a="1"/>
  <c r="N568" i="68" s="1"/>
  <c r="H568" i="68" s="1" a="1"/>
  <c r="H568" i="68" s="1"/>
  <c r="N569" i="68" a="1"/>
  <c r="N569" i="68" s="1"/>
  <c r="H569" i="68" s="1" a="1"/>
  <c r="H569" i="68" s="1"/>
  <c r="N570" i="68" a="1"/>
  <c r="N570" i="68" s="1"/>
  <c r="H570" i="68" s="1" a="1"/>
  <c r="H570" i="68" s="1"/>
  <c r="N571" i="68" a="1"/>
  <c r="N571" i="68" s="1"/>
  <c r="H571" i="68" s="1" a="1"/>
  <c r="H571" i="68" s="1"/>
  <c r="N572" i="68" a="1"/>
  <c r="N572" i="68" s="1"/>
  <c r="H572" i="68" s="1" a="1"/>
  <c r="H572" i="68" s="1"/>
  <c r="N573" i="68" a="1"/>
  <c r="N573" i="68" s="1"/>
  <c r="H573" i="68" s="1" a="1"/>
  <c r="H573" i="68" s="1"/>
  <c r="N574" i="68" a="1"/>
  <c r="N574" i="68" s="1"/>
  <c r="H574" i="68" s="1" a="1"/>
  <c r="H574" i="68" s="1"/>
  <c r="N575" i="68" a="1"/>
  <c r="N575" i="68" s="1"/>
  <c r="H575" i="68" s="1" a="1"/>
  <c r="H575" i="68" s="1"/>
  <c r="N576" i="68" a="1"/>
  <c r="N576" i="68" s="1"/>
  <c r="H576" i="68" s="1" a="1"/>
  <c r="H576" i="68" s="1"/>
  <c r="N577" i="68" a="1"/>
  <c r="N577" i="68" s="1"/>
  <c r="H577" i="68" s="1" a="1"/>
  <c r="H577" i="68" s="1"/>
  <c r="N578" i="68" a="1"/>
  <c r="N578" i="68" s="1"/>
  <c r="H578" i="68" s="1" a="1"/>
  <c r="H578" i="68" s="1"/>
  <c r="N579" i="68" a="1"/>
  <c r="N579" i="68" s="1"/>
  <c r="H579" i="68" s="1" a="1"/>
  <c r="H579" i="68" s="1"/>
  <c r="N580" i="68" a="1"/>
  <c r="N580" i="68" s="1"/>
  <c r="H580" i="68" s="1" a="1"/>
  <c r="H580" i="68" s="1"/>
  <c r="N581" i="68" a="1"/>
  <c r="N581" i="68" s="1"/>
  <c r="H581" i="68" s="1" a="1"/>
  <c r="H581" i="68" s="1"/>
  <c r="N582" i="68" a="1"/>
  <c r="N582" i="68" s="1"/>
  <c r="H582" i="68" s="1" a="1"/>
  <c r="H582" i="68" s="1"/>
  <c r="N583" i="68" a="1"/>
  <c r="N583" i="68" s="1"/>
  <c r="H583" i="68" s="1" a="1"/>
  <c r="H583" i="68" s="1"/>
  <c r="N584" i="68" a="1"/>
  <c r="N584" i="68" s="1"/>
  <c r="H584" i="68" s="1" a="1"/>
  <c r="H584" i="68" s="1"/>
  <c r="N585" i="68" a="1"/>
  <c r="N585" i="68" s="1"/>
  <c r="H585" i="68" s="1" a="1"/>
  <c r="H585" i="68" s="1"/>
  <c r="N586" i="68" a="1"/>
  <c r="N586" i="68" s="1"/>
  <c r="H586" i="68" s="1" a="1"/>
  <c r="H586" i="68" s="1"/>
  <c r="N587" i="68" a="1"/>
  <c r="N587" i="68" s="1"/>
  <c r="H587" i="68" s="1" a="1"/>
  <c r="H587" i="68" s="1"/>
  <c r="N588" i="68" a="1"/>
  <c r="N588" i="68" s="1"/>
  <c r="H588" i="68" s="1" a="1"/>
  <c r="H588" i="68" s="1"/>
  <c r="N589" i="68" a="1"/>
  <c r="N589" i="68" s="1"/>
  <c r="H589" i="68" s="1" a="1"/>
  <c r="H589" i="68" s="1"/>
  <c r="N590" i="68" a="1"/>
  <c r="N590" i="68" s="1"/>
  <c r="H590" i="68" s="1" a="1"/>
  <c r="H590" i="68" s="1"/>
  <c r="N591" i="68" a="1"/>
  <c r="N591" i="68" s="1"/>
  <c r="H591" i="68" s="1" a="1"/>
  <c r="H591" i="68" s="1"/>
  <c r="N592" i="68" a="1"/>
  <c r="N592" i="68" s="1"/>
  <c r="H592" i="68" s="1" a="1"/>
  <c r="H592" i="68" s="1"/>
  <c r="N593" i="68" a="1"/>
  <c r="N593" i="68" s="1"/>
  <c r="H593" i="68" s="1" a="1"/>
  <c r="H593" i="68" s="1"/>
  <c r="N594" i="68" a="1"/>
  <c r="N594" i="68" s="1"/>
  <c r="H594" i="68" s="1" a="1"/>
  <c r="H594" i="68" s="1"/>
  <c r="N595" i="68" a="1"/>
  <c r="N595" i="68" s="1"/>
  <c r="H595" i="68" s="1" a="1"/>
  <c r="H595" i="68" s="1"/>
  <c r="N596" i="68" a="1"/>
  <c r="N596" i="68" s="1"/>
  <c r="H596" i="68" s="1" a="1"/>
  <c r="H596" i="68" s="1"/>
  <c r="N597" i="68" a="1"/>
  <c r="N597" i="68" s="1"/>
  <c r="H597" i="68" s="1" a="1"/>
  <c r="H597" i="68" s="1"/>
  <c r="N598" i="68" a="1"/>
  <c r="N598" i="68" s="1"/>
  <c r="H598" i="68" s="1" a="1"/>
  <c r="H598" i="68" s="1"/>
  <c r="N599" i="68" a="1"/>
  <c r="N599" i="68" s="1"/>
  <c r="H599" i="68" s="1" a="1"/>
  <c r="H599" i="68" s="1"/>
  <c r="N600" i="68" a="1"/>
  <c r="N600" i="68" s="1"/>
  <c r="H600" i="68" s="1" a="1"/>
  <c r="H600" i="68" s="1"/>
  <c r="N601" i="68" a="1"/>
  <c r="N601" i="68" s="1"/>
  <c r="H601" i="68" s="1" a="1"/>
  <c r="H601" i="68" s="1"/>
  <c r="N602" i="68" a="1"/>
  <c r="N602" i="68" s="1"/>
  <c r="H602" i="68" s="1" a="1"/>
  <c r="H602" i="68" s="1"/>
  <c r="N603" i="68" a="1"/>
  <c r="N603" i="68" s="1"/>
  <c r="H603" i="68" s="1" a="1"/>
  <c r="H603" i="68" s="1"/>
  <c r="N604" i="68" a="1"/>
  <c r="N604" i="68" s="1"/>
  <c r="H604" i="68" s="1" a="1"/>
  <c r="H604" i="68" s="1"/>
  <c r="N605" i="68" a="1"/>
  <c r="N605" i="68" s="1"/>
  <c r="H605" i="68" s="1" a="1"/>
  <c r="H605" i="68" s="1"/>
  <c r="N606" i="68" a="1"/>
  <c r="N606" i="68" s="1"/>
  <c r="H606" i="68" s="1" a="1"/>
  <c r="H606" i="68" s="1"/>
  <c r="N607" i="68" a="1"/>
  <c r="N607" i="68" s="1"/>
  <c r="H607" i="68" s="1" a="1"/>
  <c r="H607" i="68" s="1"/>
  <c r="N608" i="68" a="1"/>
  <c r="N608" i="68" s="1"/>
  <c r="H608" i="68" s="1" a="1"/>
  <c r="H608" i="68" s="1"/>
  <c r="N609" i="68" a="1"/>
  <c r="N609" i="68" s="1"/>
  <c r="H609" i="68" s="1" a="1"/>
  <c r="H609" i="68" s="1"/>
  <c r="N610" i="68" a="1"/>
  <c r="N610" i="68" s="1"/>
  <c r="H610" i="68" s="1" a="1"/>
  <c r="H610" i="68" s="1"/>
  <c r="N611" i="68" a="1"/>
  <c r="N611" i="68" s="1"/>
  <c r="H611" i="68" s="1" a="1"/>
  <c r="H611" i="68" s="1"/>
  <c r="N612" i="68" a="1"/>
  <c r="N612" i="68" s="1"/>
  <c r="H612" i="68" s="1" a="1"/>
  <c r="H612" i="68" s="1"/>
  <c r="N613" i="68" a="1"/>
  <c r="N613" i="68" s="1"/>
  <c r="H613" i="68" s="1" a="1"/>
  <c r="H613" i="68" s="1"/>
  <c r="N614" i="68" a="1"/>
  <c r="N614" i="68" s="1"/>
  <c r="H614" i="68" s="1" a="1"/>
  <c r="H614" i="68" s="1"/>
  <c r="N615" i="68" a="1"/>
  <c r="N615" i="68" s="1"/>
  <c r="H615" i="68" s="1" a="1"/>
  <c r="H615" i="68" s="1"/>
  <c r="N616" i="68" a="1"/>
  <c r="N616" i="68" s="1"/>
  <c r="H616" i="68" s="1" a="1"/>
  <c r="H616" i="68" s="1"/>
  <c r="N617" i="68" a="1"/>
  <c r="N617" i="68" s="1"/>
  <c r="H617" i="68" s="1" a="1"/>
  <c r="H617" i="68" s="1"/>
  <c r="N618" i="68" a="1"/>
  <c r="N618" i="68" s="1"/>
  <c r="H618" i="68" s="1" a="1"/>
  <c r="H618" i="68" s="1"/>
  <c r="N619" i="68" a="1"/>
  <c r="N619" i="68" s="1"/>
  <c r="H619" i="68" s="1" a="1"/>
  <c r="H619" i="68" s="1"/>
  <c r="N620" i="68" a="1"/>
  <c r="N620" i="68" s="1"/>
  <c r="H620" i="68" s="1" a="1"/>
  <c r="H620" i="68" s="1"/>
  <c r="N621" i="68" a="1"/>
  <c r="N621" i="68" s="1"/>
  <c r="H621" i="68" s="1" a="1"/>
  <c r="H621" i="68" s="1"/>
  <c r="N622" i="68" a="1"/>
  <c r="N622" i="68" s="1"/>
  <c r="H622" i="68" s="1" a="1"/>
  <c r="H622" i="68" s="1"/>
  <c r="N623" i="68" a="1"/>
  <c r="N623" i="68" s="1"/>
  <c r="H623" i="68" s="1" a="1"/>
  <c r="H623" i="68" s="1"/>
  <c r="N624" i="68" a="1"/>
  <c r="N624" i="68" s="1"/>
  <c r="H624" i="68" s="1" a="1"/>
  <c r="H624" i="68" s="1"/>
  <c r="N625" i="68" a="1"/>
  <c r="N625" i="68" s="1"/>
  <c r="H625" i="68" s="1" a="1"/>
  <c r="H625" i="68" s="1"/>
  <c r="N626" i="68" a="1"/>
  <c r="N626" i="68" s="1"/>
  <c r="H626" i="68" s="1" a="1"/>
  <c r="H626" i="68" s="1"/>
  <c r="N627" i="68" a="1"/>
  <c r="N627" i="68" s="1"/>
  <c r="H627" i="68" s="1" a="1"/>
  <c r="H627" i="68" s="1"/>
  <c r="N628" i="68" a="1"/>
  <c r="N628" i="68" s="1"/>
  <c r="H628" i="68" s="1" a="1"/>
  <c r="H628" i="68" s="1"/>
  <c r="N629" i="68" a="1"/>
  <c r="N629" i="68" s="1"/>
  <c r="H629" i="68" s="1" a="1"/>
  <c r="H629" i="68" s="1"/>
  <c r="N630" i="68" a="1"/>
  <c r="N630" i="68" s="1"/>
  <c r="H630" i="68" s="1" a="1"/>
  <c r="H630" i="68" s="1"/>
  <c r="N631" i="68" a="1"/>
  <c r="N631" i="68" s="1"/>
  <c r="H631" i="68" s="1" a="1"/>
  <c r="H631" i="68" s="1"/>
  <c r="N632" i="68" a="1"/>
  <c r="N632" i="68" s="1"/>
  <c r="H632" i="68" s="1" a="1"/>
  <c r="H632" i="68" s="1"/>
  <c r="N633" i="68" a="1"/>
  <c r="N633" i="68" s="1"/>
  <c r="H633" i="68" s="1" a="1"/>
  <c r="H633" i="68" s="1"/>
  <c r="N634" i="68" a="1"/>
  <c r="N634" i="68" s="1"/>
  <c r="H634" i="68" s="1" a="1"/>
  <c r="H634" i="68" s="1"/>
  <c r="N635" i="68" a="1"/>
  <c r="N635" i="68" s="1"/>
  <c r="H635" i="68" s="1" a="1"/>
  <c r="H635" i="68" s="1"/>
  <c r="N636" i="68" a="1"/>
  <c r="N636" i="68" s="1"/>
  <c r="H636" i="68" s="1" a="1"/>
  <c r="H636" i="68" s="1"/>
  <c r="N637" i="68" a="1"/>
  <c r="N637" i="68" s="1"/>
  <c r="H637" i="68" s="1" a="1"/>
  <c r="H637" i="68" s="1"/>
  <c r="N638" i="68" a="1"/>
  <c r="N638" i="68" s="1"/>
  <c r="H638" i="68" s="1" a="1"/>
  <c r="H638" i="68" s="1"/>
  <c r="N639" i="68" a="1"/>
  <c r="N639" i="68" s="1"/>
  <c r="H639" i="68" s="1" a="1"/>
  <c r="H639" i="68" s="1"/>
  <c r="N640" i="68" a="1"/>
  <c r="N640" i="68" s="1"/>
  <c r="H640" i="68" s="1" a="1"/>
  <c r="H640" i="68" s="1"/>
  <c r="N641" i="68" a="1"/>
  <c r="N641" i="68" s="1"/>
  <c r="H641" i="68" s="1" a="1"/>
  <c r="H641" i="68" s="1"/>
  <c r="N642" i="68" a="1"/>
  <c r="N642" i="68" s="1"/>
  <c r="H642" i="68" s="1" a="1"/>
  <c r="H642" i="68" s="1"/>
  <c r="N643" i="68" a="1"/>
  <c r="N643" i="68" s="1"/>
  <c r="H643" i="68" s="1" a="1"/>
  <c r="H643" i="68" s="1"/>
  <c r="N644" i="68" a="1"/>
  <c r="N644" i="68" s="1"/>
  <c r="H644" i="68" s="1" a="1"/>
  <c r="H644" i="68" s="1"/>
  <c r="N645" i="68" a="1"/>
  <c r="N645" i="68" s="1"/>
  <c r="H645" i="68" s="1" a="1"/>
  <c r="H645" i="68" s="1"/>
  <c r="N646" i="68" a="1"/>
  <c r="N646" i="68" s="1"/>
  <c r="H646" i="68" s="1" a="1"/>
  <c r="H646" i="68" s="1"/>
  <c r="N647" i="68" a="1"/>
  <c r="N647" i="68" s="1"/>
  <c r="H647" i="68" s="1" a="1"/>
  <c r="H647" i="68" s="1"/>
  <c r="N648" i="68" a="1"/>
  <c r="N648" i="68" s="1"/>
  <c r="H648" i="68" s="1" a="1"/>
  <c r="H648" i="68" s="1"/>
  <c r="N649" i="68" a="1"/>
  <c r="N649" i="68" s="1"/>
  <c r="H649" i="68" s="1" a="1"/>
  <c r="H649" i="68" s="1"/>
  <c r="N650" i="68" a="1"/>
  <c r="N650" i="68" s="1"/>
  <c r="H650" i="68" s="1" a="1"/>
  <c r="H650" i="68" s="1"/>
  <c r="N651" i="68" a="1"/>
  <c r="N651" i="68" s="1"/>
  <c r="H651" i="68" s="1" a="1"/>
  <c r="H651" i="68" s="1"/>
  <c r="N652" i="68" a="1"/>
  <c r="N652" i="68" s="1"/>
  <c r="H652" i="68" s="1" a="1"/>
  <c r="H652" i="68" s="1"/>
  <c r="N653" i="68" a="1"/>
  <c r="N653" i="68" s="1"/>
  <c r="H653" i="68" s="1" a="1"/>
  <c r="H653" i="68" s="1"/>
  <c r="N654" i="68" a="1"/>
  <c r="N654" i="68" s="1"/>
  <c r="H654" i="68" s="1" a="1"/>
  <c r="H654" i="68" s="1"/>
  <c r="N655" i="68" a="1"/>
  <c r="N655" i="68" s="1"/>
  <c r="H655" i="68" s="1" a="1"/>
  <c r="H655" i="68" s="1"/>
  <c r="N656" i="68" a="1"/>
  <c r="N656" i="68" s="1"/>
  <c r="H656" i="68" s="1" a="1"/>
  <c r="H656" i="68" s="1"/>
  <c r="N657" i="68" a="1"/>
  <c r="N657" i="68" s="1"/>
  <c r="H657" i="68" s="1" a="1"/>
  <c r="H657" i="68" s="1"/>
  <c r="N658" i="68" a="1"/>
  <c r="N658" i="68" s="1"/>
  <c r="H658" i="68" s="1" a="1"/>
  <c r="H658" i="68" s="1"/>
  <c r="N659" i="68" a="1"/>
  <c r="N659" i="68" s="1"/>
  <c r="H659" i="68" s="1" a="1"/>
  <c r="H659" i="68" s="1"/>
  <c r="N660" i="68" a="1"/>
  <c r="N660" i="68" s="1"/>
  <c r="H660" i="68" s="1" a="1"/>
  <c r="H660" i="68" s="1"/>
  <c r="N661" i="68" a="1"/>
  <c r="N661" i="68" s="1"/>
  <c r="H661" i="68" s="1" a="1"/>
  <c r="H661" i="68" s="1"/>
  <c r="N662" i="68" a="1"/>
  <c r="N662" i="68" s="1"/>
  <c r="H662" i="68" s="1" a="1"/>
  <c r="H662" i="68" s="1"/>
  <c r="N663" i="68" a="1"/>
  <c r="N663" i="68" s="1"/>
  <c r="H663" i="68" s="1" a="1"/>
  <c r="H663" i="68" s="1"/>
  <c r="N664" i="68" a="1"/>
  <c r="N664" i="68" s="1"/>
  <c r="H664" i="68" s="1" a="1"/>
  <c r="H664" i="68" s="1"/>
  <c r="N665" i="68" a="1"/>
  <c r="N665" i="68" s="1"/>
  <c r="H665" i="68" s="1" a="1"/>
  <c r="H665" i="68" s="1"/>
  <c r="N666" i="68" a="1"/>
  <c r="N666" i="68" s="1"/>
  <c r="H666" i="68" s="1" a="1"/>
  <c r="H666" i="68" s="1"/>
  <c r="N667" i="68" a="1"/>
  <c r="N667" i="68" s="1"/>
  <c r="H667" i="68" s="1" a="1"/>
  <c r="H667" i="68" s="1"/>
  <c r="N668" i="68" a="1"/>
  <c r="N668" i="68" s="1"/>
  <c r="H668" i="68" s="1" a="1"/>
  <c r="H668" i="68" s="1"/>
  <c r="N669" i="68" a="1"/>
  <c r="N669" i="68" s="1"/>
  <c r="H669" i="68" s="1" a="1"/>
  <c r="H669" i="68" s="1"/>
  <c r="N670" i="68" a="1"/>
  <c r="N670" i="68" s="1"/>
  <c r="H670" i="68" s="1" a="1"/>
  <c r="H670" i="68" s="1"/>
  <c r="N671" i="68" a="1"/>
  <c r="N671" i="68" s="1"/>
  <c r="H671" i="68" s="1" a="1"/>
  <c r="H671" i="68" s="1"/>
  <c r="N672" i="68" a="1"/>
  <c r="N672" i="68" s="1"/>
  <c r="H672" i="68" s="1" a="1"/>
  <c r="H672" i="68" s="1"/>
  <c r="N673" i="68" a="1"/>
  <c r="N673" i="68" s="1"/>
  <c r="H673" i="68" s="1" a="1"/>
  <c r="H673" i="68" s="1"/>
  <c r="N674" i="68" a="1"/>
  <c r="N674" i="68" s="1"/>
  <c r="H674" i="68" s="1" a="1"/>
  <c r="H674" i="68" s="1"/>
  <c r="N675" i="68" a="1"/>
  <c r="N675" i="68" s="1"/>
  <c r="H675" i="68" s="1" a="1"/>
  <c r="H675" i="68" s="1"/>
  <c r="N676" i="68" a="1"/>
  <c r="N676" i="68" s="1"/>
  <c r="H676" i="68" s="1" a="1"/>
  <c r="H676" i="68" s="1"/>
  <c r="N677" i="68" a="1"/>
  <c r="N677" i="68" s="1"/>
  <c r="H677" i="68" s="1" a="1"/>
  <c r="H677" i="68" s="1"/>
  <c r="N678" i="68" a="1"/>
  <c r="N678" i="68" s="1"/>
  <c r="H678" i="68" s="1" a="1"/>
  <c r="H678" i="68" s="1"/>
  <c r="N679" i="68" a="1"/>
  <c r="N679" i="68" s="1"/>
  <c r="H679" i="68" s="1" a="1"/>
  <c r="H679" i="68" s="1"/>
  <c r="N680" i="68" a="1"/>
  <c r="N680" i="68" s="1"/>
  <c r="H680" i="68" s="1" a="1"/>
  <c r="H680" i="68" s="1"/>
  <c r="N681" i="68" a="1"/>
  <c r="N681" i="68" s="1"/>
  <c r="H681" i="68" s="1" a="1"/>
  <c r="H681" i="68" s="1"/>
  <c r="N682" i="68" a="1"/>
  <c r="N682" i="68" s="1"/>
  <c r="H682" i="68" s="1" a="1"/>
  <c r="H682" i="68" s="1"/>
  <c r="N683" i="68" a="1"/>
  <c r="N683" i="68" s="1"/>
  <c r="H683" i="68" s="1" a="1"/>
  <c r="H683" i="68" s="1"/>
  <c r="N684" i="68" a="1"/>
  <c r="N684" i="68" s="1"/>
  <c r="H684" i="68" s="1" a="1"/>
  <c r="H684" i="68" s="1"/>
  <c r="N685" i="68" a="1"/>
  <c r="N685" i="68" s="1"/>
  <c r="H685" i="68" s="1" a="1"/>
  <c r="H685" i="68" s="1"/>
  <c r="N686" i="68" a="1"/>
  <c r="N686" i="68" s="1"/>
  <c r="H686" i="68" s="1" a="1"/>
  <c r="H686" i="68" s="1"/>
  <c r="N687" i="68" a="1"/>
  <c r="N687" i="68" s="1"/>
  <c r="H687" i="68" s="1" a="1"/>
  <c r="H687" i="68" s="1"/>
  <c r="N688" i="68" a="1"/>
  <c r="N688" i="68" s="1"/>
  <c r="H688" i="68" s="1" a="1"/>
  <c r="H688" i="68" s="1"/>
  <c r="N689" i="68" a="1"/>
  <c r="N689" i="68" s="1"/>
  <c r="H689" i="68" s="1" a="1"/>
  <c r="H689" i="68" s="1"/>
  <c r="N690" i="68" a="1"/>
  <c r="N690" i="68" s="1"/>
  <c r="H690" i="68" s="1" a="1"/>
  <c r="H690" i="68" s="1"/>
  <c r="N691" i="68" a="1"/>
  <c r="N691" i="68" s="1"/>
  <c r="H691" i="68" s="1" a="1"/>
  <c r="H691" i="68" s="1"/>
  <c r="N692" i="68" a="1"/>
  <c r="N692" i="68" s="1"/>
  <c r="H692" i="68" s="1" a="1"/>
  <c r="H692" i="68" s="1"/>
  <c r="N693" i="68" a="1"/>
  <c r="N693" i="68" s="1"/>
  <c r="H693" i="68" s="1" a="1"/>
  <c r="H693" i="68" s="1"/>
  <c r="N694" i="68" a="1"/>
  <c r="N694" i="68" s="1"/>
  <c r="H694" i="68" s="1" a="1"/>
  <c r="H694" i="68" s="1"/>
  <c r="N695" i="68" a="1"/>
  <c r="N695" i="68" s="1"/>
  <c r="H695" i="68" s="1" a="1"/>
  <c r="H695" i="68" s="1"/>
  <c r="N696" i="68" a="1"/>
  <c r="N696" i="68" s="1"/>
  <c r="H696" i="68" s="1" a="1"/>
  <c r="H696" i="68" s="1"/>
  <c r="N697" i="68" a="1"/>
  <c r="N697" i="68" s="1"/>
  <c r="H697" i="68" s="1" a="1"/>
  <c r="H697" i="68" s="1"/>
  <c r="N698" i="68" a="1"/>
  <c r="N698" i="68" s="1"/>
  <c r="H698" i="68" s="1" a="1"/>
  <c r="H698" i="68" s="1"/>
  <c r="N699" i="68" a="1"/>
  <c r="N699" i="68" s="1"/>
  <c r="H699" i="68" s="1" a="1"/>
  <c r="H699" i="68" s="1"/>
  <c r="N700" i="68" a="1"/>
  <c r="N700" i="68" s="1"/>
  <c r="H700" i="68" s="1" a="1"/>
  <c r="H700" i="68" s="1"/>
  <c r="N701" i="68" a="1"/>
  <c r="N701" i="68" s="1"/>
  <c r="H701" i="68" s="1" a="1"/>
  <c r="H701" i="68" s="1"/>
  <c r="N702" i="68" a="1"/>
  <c r="N702" i="68" s="1"/>
  <c r="H702" i="68" s="1" a="1"/>
  <c r="H702" i="68" s="1"/>
  <c r="N703" i="68" a="1"/>
  <c r="N703" i="68" s="1"/>
  <c r="H703" i="68" s="1" a="1"/>
  <c r="H703" i="68" s="1"/>
  <c r="N704" i="68" a="1"/>
  <c r="N704" i="68" s="1"/>
  <c r="H704" i="68" s="1" a="1"/>
  <c r="H704" i="68" s="1"/>
  <c r="N705" i="68" a="1"/>
  <c r="N705" i="68" s="1"/>
  <c r="H705" i="68" s="1" a="1"/>
  <c r="H705" i="68" s="1"/>
  <c r="N706" i="68" a="1"/>
  <c r="N706" i="68" s="1"/>
  <c r="H706" i="68" s="1" a="1"/>
  <c r="H706" i="68" s="1"/>
  <c r="N707" i="68" a="1"/>
  <c r="N707" i="68" s="1"/>
  <c r="H707" i="68" s="1" a="1"/>
  <c r="H707" i="68" s="1"/>
  <c r="N708" i="68" a="1"/>
  <c r="N708" i="68" s="1"/>
  <c r="H708" i="68" s="1" a="1"/>
  <c r="H708" i="68" s="1"/>
  <c r="N709" i="68" a="1"/>
  <c r="N709" i="68" s="1"/>
  <c r="H709" i="68" s="1" a="1"/>
  <c r="H709" i="68" s="1"/>
  <c r="N710" i="68" a="1"/>
  <c r="N710" i="68" s="1"/>
  <c r="H710" i="68" s="1" a="1"/>
  <c r="H710" i="68" s="1"/>
  <c r="N711" i="68" a="1"/>
  <c r="N711" i="68" s="1"/>
  <c r="H711" i="68" s="1" a="1"/>
  <c r="H711" i="68" s="1"/>
  <c r="N712" i="68" a="1"/>
  <c r="N712" i="68" s="1"/>
  <c r="H712" i="68" s="1" a="1"/>
  <c r="H712" i="68" s="1"/>
  <c r="N713" i="68" a="1"/>
  <c r="N713" i="68" s="1"/>
  <c r="H713" i="68" s="1" a="1"/>
  <c r="H713" i="68" s="1"/>
  <c r="N714" i="68" a="1"/>
  <c r="N714" i="68" s="1"/>
  <c r="H714" i="68" s="1" a="1"/>
  <c r="H714" i="68" s="1"/>
  <c r="N715" i="68" a="1"/>
  <c r="N715" i="68" s="1"/>
  <c r="H715" i="68" s="1" a="1"/>
  <c r="H715" i="68" s="1"/>
  <c r="N716" i="68" a="1"/>
  <c r="N716" i="68" s="1"/>
  <c r="H716" i="68" s="1" a="1"/>
  <c r="H716" i="68" s="1"/>
  <c r="N717" i="68" a="1"/>
  <c r="N717" i="68" s="1"/>
  <c r="H717" i="68" s="1" a="1"/>
  <c r="H717" i="68" s="1"/>
  <c r="N718" i="68" a="1"/>
  <c r="N718" i="68" s="1"/>
  <c r="H718" i="68" s="1" a="1"/>
  <c r="H718" i="68" s="1"/>
  <c r="N719" i="68" a="1"/>
  <c r="N719" i="68" s="1"/>
  <c r="H719" i="68" s="1" a="1"/>
  <c r="H719" i="68" s="1"/>
  <c r="N720" i="68" a="1"/>
  <c r="N720" i="68" s="1"/>
  <c r="H720" i="68" s="1" a="1"/>
  <c r="H720" i="68" s="1"/>
  <c r="N721" i="68" a="1"/>
  <c r="N721" i="68" s="1"/>
  <c r="H721" i="68" s="1" a="1"/>
  <c r="H721" i="68" s="1"/>
  <c r="N722" i="68" a="1"/>
  <c r="N722" i="68" s="1"/>
  <c r="H722" i="68" s="1" a="1"/>
  <c r="H722" i="68" s="1"/>
  <c r="N723" i="68" a="1"/>
  <c r="N723" i="68" s="1"/>
  <c r="H723" i="68" s="1" a="1"/>
  <c r="H723" i="68" s="1"/>
  <c r="N724" i="68" a="1"/>
  <c r="N724" i="68" s="1"/>
  <c r="H724" i="68" s="1" a="1"/>
  <c r="H724" i="68" s="1"/>
  <c r="N725" i="68" a="1"/>
  <c r="N725" i="68" s="1"/>
  <c r="H725" i="68" s="1" a="1"/>
  <c r="H725" i="68" s="1"/>
  <c r="N726" i="68" a="1"/>
  <c r="N726" i="68" s="1"/>
  <c r="H726" i="68" s="1" a="1"/>
  <c r="H726" i="68" s="1"/>
  <c r="N727" i="68" a="1"/>
  <c r="N727" i="68" s="1"/>
  <c r="H727" i="68" s="1" a="1"/>
  <c r="H727" i="68" s="1"/>
  <c r="N728" i="68" a="1"/>
  <c r="N728" i="68" s="1"/>
  <c r="H728" i="68" s="1" a="1"/>
  <c r="H728" i="68" s="1"/>
  <c r="N729" i="68" a="1"/>
  <c r="N729" i="68" s="1"/>
  <c r="H729" i="68" s="1" a="1"/>
  <c r="H729" i="68" s="1"/>
  <c r="N730" i="68" a="1"/>
  <c r="N730" i="68" s="1"/>
  <c r="H730" i="68" s="1" a="1"/>
  <c r="H730" i="68" s="1"/>
  <c r="N731" i="68" a="1"/>
  <c r="N731" i="68" s="1"/>
  <c r="H731" i="68" s="1" a="1"/>
  <c r="H731" i="68" s="1"/>
  <c r="N732" i="68" a="1"/>
  <c r="N732" i="68" s="1"/>
  <c r="H732" i="68" s="1" a="1"/>
  <c r="H732" i="68" s="1"/>
  <c r="N733" i="68" a="1"/>
  <c r="N733" i="68" s="1"/>
  <c r="H733" i="68" s="1" a="1"/>
  <c r="H733" i="68" s="1"/>
  <c r="N734" i="68" a="1"/>
  <c r="N734" i="68" s="1"/>
  <c r="H734" i="68" s="1" a="1"/>
  <c r="H734" i="68" s="1"/>
  <c r="N735" i="68" a="1"/>
  <c r="N735" i="68" s="1"/>
  <c r="H735" i="68" s="1" a="1"/>
  <c r="H735" i="68" s="1"/>
  <c r="N736" i="68" a="1"/>
  <c r="N736" i="68" s="1"/>
  <c r="H736" i="68" s="1" a="1"/>
  <c r="H736" i="68" s="1"/>
  <c r="N737" i="68" a="1"/>
  <c r="N737" i="68" s="1"/>
  <c r="H737" i="68" s="1" a="1"/>
  <c r="H737" i="68" s="1"/>
  <c r="N738" i="68" a="1"/>
  <c r="N738" i="68" s="1"/>
  <c r="H738" i="68" s="1" a="1"/>
  <c r="H738" i="68" s="1"/>
  <c r="N739" i="68" a="1"/>
  <c r="N739" i="68" s="1"/>
  <c r="H739" i="68" s="1" a="1"/>
  <c r="H739" i="68" s="1"/>
  <c r="N740" i="68" a="1"/>
  <c r="N740" i="68" s="1"/>
  <c r="H740" i="68" s="1" a="1"/>
  <c r="H740" i="68" s="1"/>
  <c r="N741" i="68" a="1"/>
  <c r="N741" i="68" s="1"/>
  <c r="H741" i="68" s="1" a="1"/>
  <c r="H741" i="68" s="1"/>
  <c r="N742" i="68" a="1"/>
  <c r="N742" i="68" s="1"/>
  <c r="H742" i="68" s="1" a="1"/>
  <c r="H742" i="68" s="1"/>
  <c r="N743" i="68" a="1"/>
  <c r="N743" i="68" s="1"/>
  <c r="H743" i="68" s="1" a="1"/>
  <c r="H743" i="68" s="1"/>
  <c r="N744" i="68" a="1"/>
  <c r="N744" i="68" s="1"/>
  <c r="H744" i="68" s="1" a="1"/>
  <c r="H744" i="68" s="1"/>
  <c r="N745" i="68" a="1"/>
  <c r="N745" i="68" s="1"/>
  <c r="H745" i="68" s="1" a="1"/>
  <c r="H745" i="68" s="1"/>
  <c r="N746" i="68" a="1"/>
  <c r="N746" i="68" s="1"/>
  <c r="H746" i="68" s="1" a="1"/>
  <c r="H746" i="68" s="1"/>
  <c r="N747" i="68" a="1"/>
  <c r="N747" i="68" s="1"/>
  <c r="H747" i="68" s="1" a="1"/>
  <c r="H747" i="68" s="1"/>
  <c r="N748" i="68" a="1"/>
  <c r="N748" i="68" s="1"/>
  <c r="H748" i="68" s="1" a="1"/>
  <c r="H748" i="68" s="1"/>
  <c r="N749" i="68" a="1"/>
  <c r="N749" i="68" s="1"/>
  <c r="H749" i="68" s="1" a="1"/>
  <c r="H749" i="68" s="1"/>
  <c r="N750" i="68" a="1"/>
  <c r="N750" i="68" s="1"/>
  <c r="H750" i="68" s="1" a="1"/>
  <c r="H750" i="68" s="1"/>
  <c r="N751" i="68" a="1"/>
  <c r="N751" i="68" s="1"/>
  <c r="H751" i="68" s="1" a="1"/>
  <c r="H751" i="68" s="1"/>
  <c r="N752" i="68" a="1"/>
  <c r="N752" i="68" s="1"/>
  <c r="H752" i="68" s="1" a="1"/>
  <c r="H752" i="68" s="1"/>
  <c r="N753" i="68" a="1"/>
  <c r="N753" i="68" s="1"/>
  <c r="H753" i="68" s="1" a="1"/>
  <c r="H753" i="68" s="1"/>
  <c r="N754" i="68" a="1"/>
  <c r="N754" i="68" s="1"/>
  <c r="H754" i="68" s="1" a="1"/>
  <c r="H754" i="68" s="1"/>
  <c r="N755" i="68" a="1"/>
  <c r="N755" i="68" s="1"/>
  <c r="H755" i="68" s="1" a="1"/>
  <c r="H755" i="68" s="1"/>
  <c r="N756" i="68" a="1"/>
  <c r="N756" i="68" s="1"/>
  <c r="H756" i="68" s="1" a="1"/>
  <c r="H756" i="68" s="1"/>
  <c r="N757" i="68" a="1"/>
  <c r="N757" i="68" s="1"/>
  <c r="H757" i="68" s="1" a="1"/>
  <c r="H757" i="68" s="1"/>
  <c r="N758" i="68" a="1"/>
  <c r="N758" i="68" s="1"/>
  <c r="H758" i="68" s="1" a="1"/>
  <c r="H758" i="68" s="1"/>
  <c r="N759" i="68" a="1"/>
  <c r="N759" i="68" s="1"/>
  <c r="H759" i="68" s="1" a="1"/>
  <c r="H759" i="68" s="1"/>
  <c r="N760" i="68" a="1"/>
  <c r="N760" i="68" s="1"/>
  <c r="H760" i="68" s="1" a="1"/>
  <c r="H760" i="68" s="1"/>
  <c r="N761" i="68" a="1"/>
  <c r="N761" i="68" s="1"/>
  <c r="H761" i="68" s="1" a="1"/>
  <c r="H761" i="68" s="1"/>
  <c r="N762" i="68" a="1"/>
  <c r="N762" i="68" s="1"/>
  <c r="H762" i="68" s="1" a="1"/>
  <c r="H762" i="68" s="1"/>
  <c r="N763" i="68" a="1"/>
  <c r="N763" i="68" s="1"/>
  <c r="H763" i="68" s="1" a="1"/>
  <c r="H763" i="68" s="1"/>
  <c r="N764" i="68" a="1"/>
  <c r="N764" i="68" s="1"/>
  <c r="H764" i="68" s="1" a="1"/>
  <c r="H764" i="68" s="1"/>
  <c r="N765" i="68" a="1"/>
  <c r="N765" i="68" s="1"/>
  <c r="H765" i="68" s="1" a="1"/>
  <c r="H765" i="68" s="1"/>
  <c r="N766" i="68" a="1"/>
  <c r="N766" i="68" s="1"/>
  <c r="H766" i="68" s="1" a="1"/>
  <c r="H766" i="68" s="1"/>
  <c r="N767" i="68" a="1"/>
  <c r="N767" i="68" s="1"/>
  <c r="H767" i="68" s="1" a="1"/>
  <c r="H767" i="68" s="1"/>
  <c r="N768" i="68" a="1"/>
  <c r="N768" i="68" s="1"/>
  <c r="H768" i="68" s="1" a="1"/>
  <c r="H768" i="68" s="1"/>
  <c r="N769" i="68" a="1"/>
  <c r="N769" i="68" s="1"/>
  <c r="H769" i="68" s="1" a="1"/>
  <c r="H769" i="68" s="1"/>
  <c r="N770" i="68" a="1"/>
  <c r="N770" i="68" s="1"/>
  <c r="H770" i="68" s="1" a="1"/>
  <c r="H770" i="68" s="1"/>
  <c r="N771" i="68" a="1"/>
  <c r="N771" i="68" s="1"/>
  <c r="H771" i="68" s="1" a="1"/>
  <c r="H771" i="68" s="1"/>
  <c r="N772" i="68" a="1"/>
  <c r="N772" i="68" s="1"/>
  <c r="H772" i="68" s="1" a="1"/>
  <c r="H772" i="68" s="1"/>
  <c r="N773" i="68" a="1"/>
  <c r="N773" i="68" s="1"/>
  <c r="H773" i="68" s="1" a="1"/>
  <c r="H773" i="68" s="1"/>
  <c r="N774" i="68" a="1"/>
  <c r="N774" i="68" s="1"/>
  <c r="H774" i="68" s="1" a="1"/>
  <c r="H774" i="68" s="1"/>
  <c r="N775" i="68" a="1"/>
  <c r="N775" i="68" s="1"/>
  <c r="H775" i="68" s="1" a="1"/>
  <c r="H775" i="68" s="1"/>
  <c r="N776" i="68" a="1"/>
  <c r="N776" i="68" s="1"/>
  <c r="H776" i="68" s="1" a="1"/>
  <c r="H776" i="68" s="1"/>
  <c r="N777" i="68" a="1"/>
  <c r="N777" i="68" s="1"/>
  <c r="H777" i="68" s="1" a="1"/>
  <c r="H777" i="68" s="1"/>
  <c r="N778" i="68" a="1"/>
  <c r="N778" i="68" s="1"/>
  <c r="H778" i="68" s="1" a="1"/>
  <c r="H778" i="68" s="1"/>
  <c r="N779" i="68" a="1"/>
  <c r="N779" i="68" s="1"/>
  <c r="H779" i="68" s="1" a="1"/>
  <c r="H779" i="68" s="1"/>
  <c r="N780" i="68" a="1"/>
  <c r="N780" i="68" s="1"/>
  <c r="H780" i="68" s="1" a="1"/>
  <c r="H780" i="68" s="1"/>
  <c r="N781" i="68" a="1"/>
  <c r="N781" i="68" s="1"/>
  <c r="H781" i="68" s="1" a="1"/>
  <c r="H781" i="68" s="1"/>
  <c r="N782" i="68" a="1"/>
  <c r="N782" i="68" s="1"/>
  <c r="H782" i="68" s="1" a="1"/>
  <c r="H782" i="68" s="1"/>
  <c r="N783" i="68" a="1"/>
  <c r="N783" i="68" s="1"/>
  <c r="H783" i="68" s="1" a="1"/>
  <c r="H783" i="68" s="1"/>
  <c r="N784" i="68" a="1"/>
  <c r="N784" i="68" s="1"/>
  <c r="H784" i="68" s="1" a="1"/>
  <c r="H784" i="68" s="1"/>
  <c r="N785" i="68" a="1"/>
  <c r="N785" i="68" s="1"/>
  <c r="H785" i="68" s="1" a="1"/>
  <c r="H785" i="68" s="1"/>
  <c r="N786" i="68" a="1"/>
  <c r="N786" i="68" s="1"/>
  <c r="H786" i="68" s="1" a="1"/>
  <c r="H786" i="68" s="1"/>
  <c r="N787" i="68" a="1"/>
  <c r="N787" i="68" s="1"/>
  <c r="H787" i="68" s="1" a="1"/>
  <c r="H787" i="68" s="1"/>
  <c r="N788" i="68" a="1"/>
  <c r="N788" i="68" s="1"/>
  <c r="H788" i="68" s="1" a="1"/>
  <c r="H788" i="68" s="1"/>
  <c r="N789" i="68" a="1"/>
  <c r="N789" i="68" s="1"/>
  <c r="H789" i="68" s="1" a="1"/>
  <c r="H789" i="68" s="1"/>
  <c r="N790" i="68" a="1"/>
  <c r="N790" i="68" s="1"/>
  <c r="H790" i="68" s="1" a="1"/>
  <c r="H790" i="68" s="1"/>
  <c r="N791" i="68" a="1"/>
  <c r="N791" i="68" s="1"/>
  <c r="H791" i="68" s="1" a="1"/>
  <c r="H791" i="68" s="1"/>
  <c r="N792" i="68" a="1"/>
  <c r="N792" i="68" s="1"/>
  <c r="H792" i="68" s="1" a="1"/>
  <c r="H792" i="68" s="1"/>
  <c r="N793" i="68" a="1"/>
  <c r="N793" i="68" s="1"/>
  <c r="H793" i="68" s="1" a="1"/>
  <c r="H793" i="68" s="1"/>
  <c r="N794" i="68" a="1"/>
  <c r="N794" i="68" s="1"/>
  <c r="H794" i="68" s="1" a="1"/>
  <c r="H794" i="68" s="1"/>
  <c r="N795" i="68" a="1"/>
  <c r="N795" i="68" s="1"/>
  <c r="H795" i="68" s="1" a="1"/>
  <c r="H795" i="68" s="1"/>
  <c r="N796" i="68" a="1"/>
  <c r="N796" i="68" s="1"/>
  <c r="H796" i="68" s="1" a="1"/>
  <c r="H796" i="68" s="1"/>
  <c r="N797" i="68" a="1"/>
  <c r="N797" i="68" s="1"/>
  <c r="H797" i="68" s="1" a="1"/>
  <c r="H797" i="68" s="1"/>
  <c r="N798" i="68" a="1"/>
  <c r="N798" i="68" s="1"/>
  <c r="H798" i="68" s="1" a="1"/>
  <c r="H798" i="68" s="1"/>
  <c r="N799" i="68" a="1"/>
  <c r="N799" i="68" s="1"/>
  <c r="H799" i="68" s="1" a="1"/>
  <c r="H799" i="68" s="1"/>
  <c r="N800" i="68" a="1"/>
  <c r="N800" i="68" s="1"/>
  <c r="H800" i="68" s="1" a="1"/>
  <c r="H800" i="68" s="1"/>
  <c r="N801" i="68" a="1"/>
  <c r="N801" i="68" s="1"/>
  <c r="H801" i="68" s="1" a="1"/>
  <c r="H801" i="68" s="1"/>
  <c r="N802" i="68" a="1"/>
  <c r="N802" i="68" s="1"/>
  <c r="H802" i="68" s="1" a="1"/>
  <c r="H802" i="68" s="1"/>
  <c r="N803" i="68" a="1"/>
  <c r="N803" i="68" s="1"/>
  <c r="H803" i="68" s="1" a="1"/>
  <c r="H803" i="68" s="1"/>
  <c r="N804" i="68" a="1"/>
  <c r="N804" i="68" s="1"/>
  <c r="H804" i="68" s="1" a="1"/>
  <c r="H804" i="68" s="1"/>
  <c r="N805" i="68" a="1"/>
  <c r="N805" i="68" s="1"/>
  <c r="H805" i="68" s="1" a="1"/>
  <c r="H805" i="68" s="1"/>
  <c r="N806" i="68" a="1"/>
  <c r="N806" i="68" s="1"/>
  <c r="H806" i="68" s="1" a="1"/>
  <c r="H806" i="68" s="1"/>
  <c r="N807" i="68" a="1"/>
  <c r="N807" i="68" s="1"/>
  <c r="H807" i="68" s="1" a="1"/>
  <c r="H807" i="68" s="1"/>
  <c r="N808" i="68" a="1"/>
  <c r="N808" i="68" s="1"/>
  <c r="H808" i="68" s="1" a="1"/>
  <c r="H808" i="68" s="1"/>
  <c r="N809" i="68" a="1"/>
  <c r="N809" i="68" s="1"/>
  <c r="H809" i="68" s="1" a="1"/>
  <c r="H809" i="68" s="1"/>
  <c r="N810" i="68" a="1"/>
  <c r="N810" i="68" s="1"/>
  <c r="H810" i="68" s="1" a="1"/>
  <c r="H810" i="68" s="1"/>
  <c r="N811" i="68" a="1"/>
  <c r="N811" i="68" s="1"/>
  <c r="H811" i="68" s="1" a="1"/>
  <c r="H811" i="68" s="1"/>
  <c r="N812" i="68" a="1"/>
  <c r="N812" i="68" s="1"/>
  <c r="H812" i="68" s="1" a="1"/>
  <c r="H812" i="68" s="1"/>
  <c r="N813" i="68" a="1"/>
  <c r="N813" i="68" s="1"/>
  <c r="H813" i="68" s="1" a="1"/>
  <c r="H813" i="68" s="1"/>
  <c r="N814" i="68" a="1"/>
  <c r="N814" i="68" s="1"/>
  <c r="H814" i="68" s="1" a="1"/>
  <c r="H814" i="68" s="1"/>
  <c r="N815" i="68" a="1"/>
  <c r="N815" i="68" s="1"/>
  <c r="H815" i="68" s="1" a="1"/>
  <c r="H815" i="68" s="1"/>
  <c r="N816" i="68" a="1"/>
  <c r="N816" i="68" s="1"/>
  <c r="H816" i="68" s="1" a="1"/>
  <c r="H816" i="68" s="1"/>
  <c r="N817" i="68" a="1"/>
  <c r="N817" i="68" s="1"/>
  <c r="H817" i="68" s="1" a="1"/>
  <c r="H817" i="68" s="1"/>
  <c r="N818" i="68" a="1"/>
  <c r="N818" i="68" s="1"/>
  <c r="H818" i="68" s="1" a="1"/>
  <c r="H818" i="68" s="1"/>
  <c r="N819" i="68" a="1"/>
  <c r="N819" i="68" s="1"/>
  <c r="H819" i="68" s="1" a="1"/>
  <c r="H819" i="68" s="1"/>
  <c r="N820" i="68" a="1"/>
  <c r="N820" i="68" s="1"/>
  <c r="H820" i="68" s="1" a="1"/>
  <c r="H820" i="68" s="1"/>
  <c r="N821" i="68" a="1"/>
  <c r="N821" i="68" s="1"/>
  <c r="H821" i="68" s="1" a="1"/>
  <c r="H821" i="68" s="1"/>
  <c r="N822" i="68" a="1"/>
  <c r="N822" i="68" s="1"/>
  <c r="H822" i="68" s="1" a="1"/>
  <c r="H822" i="68" s="1"/>
  <c r="N823" i="68" a="1"/>
  <c r="N823" i="68" s="1"/>
  <c r="H823" i="68" s="1" a="1"/>
  <c r="H823" i="68" s="1"/>
  <c r="N824" i="68" a="1"/>
  <c r="N824" i="68" s="1"/>
  <c r="H824" i="68" s="1" a="1"/>
  <c r="H824" i="68" s="1"/>
  <c r="N825" i="68" a="1"/>
  <c r="N825" i="68" s="1"/>
  <c r="H825" i="68" s="1" a="1"/>
  <c r="H825" i="68" s="1"/>
  <c r="N826" i="68" a="1"/>
  <c r="N826" i="68" s="1"/>
  <c r="H826" i="68" s="1" a="1"/>
  <c r="H826" i="68" s="1"/>
  <c r="N827" i="68" a="1"/>
  <c r="N827" i="68" s="1"/>
  <c r="H827" i="68" s="1" a="1"/>
  <c r="H827" i="68" s="1"/>
  <c r="N828" i="68" a="1"/>
  <c r="N828" i="68" s="1"/>
  <c r="H828" i="68" s="1" a="1"/>
  <c r="H828" i="68" s="1"/>
  <c r="N829" i="68" a="1"/>
  <c r="N829" i="68" s="1"/>
  <c r="H829" i="68" s="1" a="1"/>
  <c r="H829" i="68" s="1"/>
  <c r="N830" i="68" a="1"/>
  <c r="N830" i="68" s="1"/>
  <c r="H830" i="68" s="1" a="1"/>
  <c r="H830" i="68" s="1"/>
  <c r="N831" i="68" a="1"/>
  <c r="N831" i="68" s="1"/>
  <c r="H831" i="68" s="1" a="1"/>
  <c r="H831" i="68" s="1"/>
  <c r="N832" i="68" a="1"/>
  <c r="N832" i="68" s="1"/>
  <c r="H832" i="68" s="1" a="1"/>
  <c r="H832" i="68" s="1"/>
  <c r="N833" i="68" a="1"/>
  <c r="N833" i="68" s="1"/>
  <c r="H833" i="68" s="1" a="1"/>
  <c r="H833" i="68" s="1"/>
  <c r="N834" i="68" a="1"/>
  <c r="N834" i="68" s="1"/>
  <c r="H834" i="68" s="1" a="1"/>
  <c r="H834" i="68" s="1"/>
  <c r="N835" i="68" a="1"/>
  <c r="N835" i="68" s="1"/>
  <c r="H835" i="68" s="1" a="1"/>
  <c r="H835" i="68" s="1"/>
  <c r="N836" i="68" a="1"/>
  <c r="N836" i="68" s="1"/>
  <c r="H836" i="68" s="1" a="1"/>
  <c r="H836" i="68" s="1"/>
  <c r="N837" i="68" a="1"/>
  <c r="N837" i="68" s="1"/>
  <c r="H837" i="68" s="1" a="1"/>
  <c r="H837" i="68" s="1"/>
  <c r="N838" i="68" a="1"/>
  <c r="N838" i="68" s="1"/>
  <c r="H838" i="68" s="1" a="1"/>
  <c r="H838" i="68" s="1"/>
  <c r="N839" i="68" a="1"/>
  <c r="N839" i="68" s="1"/>
  <c r="H839" i="68" s="1" a="1"/>
  <c r="H839" i="68" s="1"/>
  <c r="N840" i="68" a="1"/>
  <c r="N840" i="68" s="1"/>
  <c r="H840" i="68" s="1" a="1"/>
  <c r="H840" i="68" s="1"/>
  <c r="N841" i="68" a="1"/>
  <c r="N841" i="68" s="1"/>
  <c r="H841" i="68" s="1" a="1"/>
  <c r="H841" i="68" s="1"/>
  <c r="N842" i="68" a="1"/>
  <c r="N842" i="68" s="1"/>
  <c r="H842" i="68" s="1" a="1"/>
  <c r="H842" i="68" s="1"/>
  <c r="N843" i="68" a="1"/>
  <c r="N843" i="68" s="1"/>
  <c r="H843" i="68" s="1" a="1"/>
  <c r="H843" i="68" s="1"/>
  <c r="N844" i="68" a="1"/>
  <c r="N844" i="68" s="1"/>
  <c r="H844" i="68" s="1" a="1"/>
  <c r="H844" i="68" s="1"/>
  <c r="N845" i="68" a="1"/>
  <c r="N845" i="68" s="1"/>
  <c r="H845" i="68" s="1" a="1"/>
  <c r="H845" i="68" s="1"/>
  <c r="N846" i="68" a="1"/>
  <c r="N846" i="68" s="1"/>
  <c r="H846" i="68" s="1" a="1"/>
  <c r="H846" i="68" s="1"/>
  <c r="N847" i="68" a="1"/>
  <c r="N847" i="68" s="1"/>
  <c r="H847" i="68" s="1" a="1"/>
  <c r="H847" i="68" s="1"/>
  <c r="N848" i="68" a="1"/>
  <c r="N848" i="68" s="1"/>
  <c r="H848" i="68" s="1" a="1"/>
  <c r="H848" i="68" s="1"/>
  <c r="N849" i="68" a="1"/>
  <c r="N849" i="68" s="1"/>
  <c r="H849" i="68" s="1" a="1"/>
  <c r="H849" i="68" s="1"/>
  <c r="N850" i="68" a="1"/>
  <c r="N850" i="68" s="1"/>
  <c r="H850" i="68" s="1" a="1"/>
  <c r="H850" i="68" s="1"/>
  <c r="N851" i="68" a="1"/>
  <c r="N851" i="68" s="1"/>
  <c r="H851" i="68" s="1" a="1"/>
  <c r="H851" i="68" s="1"/>
  <c r="N852" i="68" a="1"/>
  <c r="N852" i="68" s="1"/>
  <c r="H852" i="68" s="1" a="1"/>
  <c r="H852" i="68" s="1"/>
  <c r="N853" i="68" a="1"/>
  <c r="N853" i="68" s="1"/>
  <c r="H853" i="68" s="1" a="1"/>
  <c r="H853" i="68" s="1"/>
  <c r="N854" i="68" a="1"/>
  <c r="N854" i="68" s="1"/>
  <c r="H854" i="68" s="1" a="1"/>
  <c r="H854" i="68" s="1"/>
  <c r="N855" i="68" a="1"/>
  <c r="N855" i="68" s="1"/>
  <c r="H855" i="68" s="1" a="1"/>
  <c r="H855" i="68" s="1"/>
  <c r="N856" i="68" a="1"/>
  <c r="N856" i="68" s="1"/>
  <c r="H856" i="68" s="1" a="1"/>
  <c r="H856" i="68" s="1"/>
  <c r="N857" i="68" a="1"/>
  <c r="N857" i="68" s="1"/>
  <c r="H857" i="68" s="1" a="1"/>
  <c r="H857" i="68" s="1"/>
  <c r="N858" i="68" a="1"/>
  <c r="N858" i="68" s="1"/>
  <c r="H858" i="68" s="1" a="1"/>
  <c r="H858" i="68" s="1"/>
  <c r="N859" i="68" a="1"/>
  <c r="N859" i="68" s="1"/>
  <c r="H859" i="68" s="1" a="1"/>
  <c r="H859" i="68" s="1"/>
  <c r="N860" i="68" a="1"/>
  <c r="N860" i="68" s="1"/>
  <c r="H860" i="68" s="1" a="1"/>
  <c r="H860" i="68" s="1"/>
  <c r="N861" i="68" a="1"/>
  <c r="N861" i="68" s="1"/>
  <c r="H861" i="68" s="1" a="1"/>
  <c r="H861" i="68" s="1"/>
  <c r="N862" i="68" a="1"/>
  <c r="N862" i="68" s="1"/>
  <c r="H862" i="68" s="1" a="1"/>
  <c r="H862" i="68" s="1"/>
  <c r="N863" i="68" a="1"/>
  <c r="N863" i="68" s="1"/>
  <c r="H863" i="68" s="1" a="1"/>
  <c r="H863" i="68" s="1"/>
  <c r="N864" i="68" a="1"/>
  <c r="N864" i="68" s="1"/>
  <c r="H864" i="68" s="1" a="1"/>
  <c r="H864" i="68" s="1"/>
  <c r="N865" i="68" a="1"/>
  <c r="N865" i="68" s="1"/>
  <c r="H865" i="68" s="1" a="1"/>
  <c r="H865" i="68" s="1"/>
  <c r="N866" i="68" a="1"/>
  <c r="N866" i="68" s="1"/>
  <c r="H866" i="68" s="1" a="1"/>
  <c r="H866" i="68" s="1"/>
  <c r="N867" i="68" a="1"/>
  <c r="N867" i="68" s="1"/>
  <c r="H867" i="68" s="1" a="1"/>
  <c r="H867" i="68" s="1"/>
  <c r="N868" i="68" a="1"/>
  <c r="N868" i="68" s="1"/>
  <c r="H868" i="68" s="1" a="1"/>
  <c r="H868" i="68" s="1"/>
  <c r="N869" i="68" a="1"/>
  <c r="N869" i="68" s="1"/>
  <c r="H869" i="68" s="1" a="1"/>
  <c r="H869" i="68" s="1"/>
  <c r="N870" i="68" a="1"/>
  <c r="N870" i="68" s="1"/>
  <c r="H870" i="68" s="1" a="1"/>
  <c r="H870" i="68" s="1"/>
  <c r="N871" i="68" a="1"/>
  <c r="N871" i="68" s="1"/>
  <c r="H871" i="68" s="1" a="1"/>
  <c r="H871" i="68" s="1"/>
  <c r="N872" i="68" a="1"/>
  <c r="N872" i="68" s="1"/>
  <c r="H872" i="68" s="1" a="1"/>
  <c r="H872" i="68" s="1"/>
  <c r="N873" i="68" a="1"/>
  <c r="N873" i="68" s="1"/>
  <c r="H873" i="68" s="1" a="1"/>
  <c r="H873" i="68" s="1"/>
  <c r="N874" i="68" a="1"/>
  <c r="N874" i="68" s="1"/>
  <c r="H874" i="68" s="1" a="1"/>
  <c r="H874" i="68" s="1"/>
  <c r="N875" i="68" a="1"/>
  <c r="N875" i="68" s="1"/>
  <c r="H875" i="68" s="1" a="1"/>
  <c r="H875" i="68" s="1"/>
  <c r="N876" i="68" a="1"/>
  <c r="N876" i="68" s="1"/>
  <c r="H876" i="68" s="1" a="1"/>
  <c r="H876" i="68" s="1"/>
  <c r="N877" i="68" a="1"/>
  <c r="N877" i="68" s="1"/>
  <c r="H877" i="68" s="1" a="1"/>
  <c r="H877" i="68" s="1"/>
  <c r="N878" i="68" a="1"/>
  <c r="N878" i="68" s="1"/>
  <c r="H878" i="68" s="1" a="1"/>
  <c r="H878" i="68" s="1"/>
  <c r="N879" i="68" a="1"/>
  <c r="N879" i="68" s="1"/>
  <c r="H879" i="68" s="1" a="1"/>
  <c r="H879" i="68" s="1"/>
  <c r="N880" i="68" a="1"/>
  <c r="N880" i="68" s="1"/>
  <c r="H880" i="68" s="1" a="1"/>
  <c r="H880" i="68" s="1"/>
  <c r="N881" i="68" a="1"/>
  <c r="N881" i="68" s="1"/>
  <c r="H881" i="68" s="1" a="1"/>
  <c r="H881" i="68" s="1"/>
  <c r="N882" i="68" a="1"/>
  <c r="N882" i="68" s="1"/>
  <c r="H882" i="68" s="1" a="1"/>
  <c r="H882" i="68" s="1"/>
  <c r="N883" i="68" a="1"/>
  <c r="N883" i="68" s="1"/>
  <c r="H883" i="68" s="1" a="1"/>
  <c r="H883" i="68" s="1"/>
  <c r="N884" i="68" a="1"/>
  <c r="N884" i="68" s="1"/>
  <c r="H884" i="68" s="1" a="1"/>
  <c r="H884" i="68" s="1"/>
  <c r="N885" i="68" a="1"/>
  <c r="N885" i="68" s="1"/>
  <c r="H885" i="68" s="1" a="1"/>
  <c r="H885" i="68" s="1"/>
  <c r="N886" i="68" a="1"/>
  <c r="N886" i="68" s="1"/>
  <c r="H886" i="68" s="1" a="1"/>
  <c r="H886" i="68" s="1"/>
  <c r="N887" i="68" a="1"/>
  <c r="N887" i="68" s="1"/>
  <c r="H887" i="68" s="1" a="1"/>
  <c r="H887" i="68" s="1"/>
  <c r="N888" i="68" a="1"/>
  <c r="N888" i="68" s="1"/>
  <c r="H888" i="68" s="1" a="1"/>
  <c r="H888" i="68" s="1"/>
  <c r="N889" i="68" a="1"/>
  <c r="N889" i="68" s="1"/>
  <c r="H889" i="68" s="1" a="1"/>
  <c r="H889" i="68" s="1"/>
  <c r="N890" i="68" a="1"/>
  <c r="N890" i="68" s="1"/>
  <c r="H890" i="68" s="1" a="1"/>
  <c r="H890" i="68" s="1"/>
  <c r="N891" i="68" a="1"/>
  <c r="N891" i="68" s="1"/>
  <c r="H891" i="68" s="1" a="1"/>
  <c r="H891" i="68" s="1"/>
  <c r="N892" i="68" a="1"/>
  <c r="N892" i="68" s="1"/>
  <c r="H892" i="68" s="1" a="1"/>
  <c r="H892" i="68" s="1"/>
  <c r="N893" i="68" a="1"/>
  <c r="N893" i="68" s="1"/>
  <c r="H893" i="68" s="1" a="1"/>
  <c r="H893" i="68" s="1"/>
  <c r="N894" i="68" a="1"/>
  <c r="N894" i="68" s="1"/>
  <c r="H894" i="68" s="1" a="1"/>
  <c r="H894" i="68" s="1"/>
  <c r="N895" i="68" a="1"/>
  <c r="N895" i="68" s="1"/>
  <c r="H895" i="68" s="1" a="1"/>
  <c r="H895" i="68" s="1"/>
  <c r="N896" i="68" a="1"/>
  <c r="N896" i="68" s="1"/>
  <c r="H896" i="68" s="1" a="1"/>
  <c r="H896" i="68" s="1"/>
  <c r="N897" i="68" a="1"/>
  <c r="N897" i="68" s="1"/>
  <c r="H897" i="68" s="1" a="1"/>
  <c r="H897" i="68" s="1"/>
  <c r="N898" i="68" a="1"/>
  <c r="N898" i="68" s="1"/>
  <c r="H898" i="68" s="1" a="1"/>
  <c r="H898" i="68" s="1"/>
  <c r="N899" i="68" a="1"/>
  <c r="N899" i="68" s="1"/>
  <c r="H899" i="68" s="1" a="1"/>
  <c r="H899" i="68" s="1"/>
  <c r="N900" i="68" a="1"/>
  <c r="N900" i="68" s="1"/>
  <c r="H900" i="68" s="1" a="1"/>
  <c r="H900" i="68" s="1"/>
  <c r="N901" i="68" a="1"/>
  <c r="N901" i="68" s="1"/>
  <c r="H901" i="68" s="1" a="1"/>
  <c r="H901" i="68" s="1"/>
  <c r="N902" i="68" a="1"/>
  <c r="N902" i="68" s="1"/>
  <c r="H902" i="68" s="1" a="1"/>
  <c r="H902" i="68" s="1"/>
  <c r="N903" i="68" a="1"/>
  <c r="N903" i="68" s="1"/>
  <c r="H903" i="68" s="1" a="1"/>
  <c r="H903" i="68" s="1"/>
  <c r="N904" i="68" a="1"/>
  <c r="N904" i="68" s="1"/>
  <c r="H904" i="68" s="1" a="1"/>
  <c r="H904" i="68" s="1"/>
  <c r="N905" i="68" a="1"/>
  <c r="N905" i="68" s="1"/>
  <c r="H905" i="68" s="1" a="1"/>
  <c r="H905" i="68" s="1"/>
  <c r="N906" i="68" a="1"/>
  <c r="N906" i="68" s="1"/>
  <c r="H906" i="68" s="1" a="1"/>
  <c r="H906" i="68" s="1"/>
  <c r="N907" i="68" a="1"/>
  <c r="N907" i="68" s="1"/>
  <c r="H907" i="68" s="1" a="1"/>
  <c r="H907" i="68" s="1"/>
  <c r="N908" i="68" a="1"/>
  <c r="N908" i="68" s="1"/>
  <c r="H908" i="68" s="1" a="1"/>
  <c r="H908" i="68" s="1"/>
  <c r="N909" i="68" a="1"/>
  <c r="N909" i="68" s="1"/>
  <c r="H909" i="68" s="1" a="1"/>
  <c r="H909" i="68" s="1"/>
  <c r="N910" i="68" a="1"/>
  <c r="N910" i="68" s="1"/>
  <c r="H910" i="68" s="1" a="1"/>
  <c r="H910" i="68" s="1"/>
  <c r="N911" i="68" a="1"/>
  <c r="N911" i="68" s="1"/>
  <c r="H911" i="68" s="1" a="1"/>
  <c r="H911" i="68" s="1"/>
  <c r="N912" i="68" a="1"/>
  <c r="N912" i="68" s="1"/>
  <c r="H912" i="68" s="1" a="1"/>
  <c r="H912" i="68" s="1"/>
  <c r="N913" i="68" a="1"/>
  <c r="N913" i="68" s="1"/>
  <c r="H913" i="68" s="1" a="1"/>
  <c r="H913" i="68" s="1"/>
  <c r="N914" i="68" a="1"/>
  <c r="N914" i="68" s="1"/>
  <c r="H914" i="68" s="1" a="1"/>
  <c r="H914" i="68" s="1"/>
  <c r="N915" i="68" a="1"/>
  <c r="N915" i="68" s="1"/>
  <c r="H915" i="68" s="1" a="1"/>
  <c r="H915" i="68" s="1"/>
  <c r="N916" i="68" a="1"/>
  <c r="N916" i="68" s="1"/>
  <c r="H916" i="68" s="1" a="1"/>
  <c r="H916" i="68" s="1"/>
  <c r="N917" i="68" a="1"/>
  <c r="N917" i="68" s="1"/>
  <c r="H917" i="68" s="1" a="1"/>
  <c r="H917" i="68" s="1"/>
  <c r="N918" i="68" a="1"/>
  <c r="N918" i="68" s="1"/>
  <c r="H918" i="68" s="1" a="1"/>
  <c r="H918" i="68" s="1"/>
  <c r="N919" i="68" a="1"/>
  <c r="N919" i="68" s="1"/>
  <c r="H919" i="68" s="1" a="1"/>
  <c r="H919" i="68" s="1"/>
  <c r="N920" i="68" a="1"/>
  <c r="N920" i="68" s="1"/>
  <c r="H920" i="68" s="1" a="1"/>
  <c r="H920" i="68" s="1"/>
  <c r="N921" i="68" a="1"/>
  <c r="N921" i="68" s="1"/>
  <c r="H921" i="68" s="1" a="1"/>
  <c r="H921" i="68" s="1"/>
  <c r="N922" i="68" a="1"/>
  <c r="N922" i="68" s="1"/>
  <c r="H922" i="68" s="1" a="1"/>
  <c r="H922" i="68" s="1"/>
  <c r="N923" i="68" a="1"/>
  <c r="N923" i="68" s="1"/>
  <c r="H923" i="68" s="1" a="1"/>
  <c r="H923" i="68" s="1"/>
  <c r="N924" i="68" a="1"/>
  <c r="N924" i="68" s="1"/>
  <c r="H924" i="68" s="1" a="1"/>
  <c r="H924" i="68" s="1"/>
  <c r="N925" i="68" a="1"/>
  <c r="N925" i="68" s="1"/>
  <c r="H925" i="68" s="1" a="1"/>
  <c r="H925" i="68" s="1"/>
  <c r="N926" i="68" a="1"/>
  <c r="N926" i="68" s="1"/>
  <c r="H926" i="68" s="1" a="1"/>
  <c r="H926" i="68" s="1"/>
  <c r="N927" i="68" a="1"/>
  <c r="N927" i="68" s="1"/>
  <c r="H927" i="68" s="1" a="1"/>
  <c r="H927" i="68" s="1"/>
  <c r="N928" i="68" a="1"/>
  <c r="N928" i="68" s="1"/>
  <c r="H928" i="68" s="1" a="1"/>
  <c r="H928" i="68" s="1"/>
  <c r="N929" i="68" a="1"/>
  <c r="N929" i="68" s="1"/>
  <c r="H929" i="68" s="1" a="1"/>
  <c r="H929" i="68" s="1"/>
  <c r="N930" i="68" a="1"/>
  <c r="N930" i="68" s="1"/>
  <c r="H930" i="68" s="1" a="1"/>
  <c r="H930" i="68" s="1"/>
  <c r="N931" i="68" a="1"/>
  <c r="N931" i="68" s="1"/>
  <c r="H931" i="68" s="1" a="1"/>
  <c r="H931" i="68" s="1"/>
  <c r="N932" i="68" a="1"/>
  <c r="N932" i="68" s="1"/>
  <c r="H932" i="68" s="1" a="1"/>
  <c r="H932" i="68" s="1"/>
  <c r="N933" i="68" a="1"/>
  <c r="N933" i="68" s="1"/>
  <c r="H933" i="68" s="1" a="1"/>
  <c r="H933" i="68" s="1"/>
  <c r="N934" i="68" a="1"/>
  <c r="N934" i="68" s="1"/>
  <c r="H934" i="68" s="1" a="1"/>
  <c r="H934" i="68" s="1"/>
  <c r="N935" i="68" a="1"/>
  <c r="N935" i="68" s="1"/>
  <c r="H935" i="68" s="1" a="1"/>
  <c r="H935" i="68" s="1"/>
  <c r="N936" i="68" a="1"/>
  <c r="N936" i="68" s="1"/>
  <c r="H936" i="68" s="1" a="1"/>
  <c r="H936" i="68" s="1"/>
  <c r="N937" i="68" a="1"/>
  <c r="N937" i="68" s="1"/>
  <c r="H937" i="68" s="1" a="1"/>
  <c r="H937" i="68" s="1"/>
  <c r="N938" i="68" a="1"/>
  <c r="N938" i="68" s="1"/>
  <c r="H938" i="68" s="1" a="1"/>
  <c r="H938" i="68" s="1"/>
  <c r="N939" i="68" a="1"/>
  <c r="N939" i="68" s="1"/>
  <c r="H939" i="68" s="1" a="1"/>
  <c r="H939" i="68" s="1"/>
  <c r="N940" i="68" a="1"/>
  <c r="N940" i="68" s="1"/>
  <c r="H940" i="68" s="1" a="1"/>
  <c r="H940" i="68" s="1"/>
  <c r="N941" i="68" a="1"/>
  <c r="N941" i="68" s="1"/>
  <c r="H941" i="68" s="1" a="1"/>
  <c r="H941" i="68" s="1"/>
  <c r="N942" i="68" a="1"/>
  <c r="N942" i="68" s="1"/>
  <c r="H942" i="68" s="1" a="1"/>
  <c r="H942" i="68" s="1"/>
  <c r="N943" i="68" a="1"/>
  <c r="N943" i="68" s="1"/>
  <c r="H943" i="68" s="1" a="1"/>
  <c r="H943" i="68" s="1"/>
  <c r="N944" i="68" a="1"/>
  <c r="N944" i="68" s="1"/>
  <c r="H944" i="68" s="1" a="1"/>
  <c r="H944" i="68" s="1"/>
  <c r="N945" i="68" a="1"/>
  <c r="N945" i="68" s="1"/>
  <c r="H945" i="68" s="1" a="1"/>
  <c r="H945" i="68" s="1"/>
  <c r="N946" i="68" a="1"/>
  <c r="N946" i="68" s="1"/>
  <c r="H946" i="68" s="1" a="1"/>
  <c r="H946" i="68" s="1"/>
  <c r="N947" i="68" a="1"/>
  <c r="N947" i="68" s="1"/>
  <c r="H947" i="68" s="1" a="1"/>
  <c r="H947" i="68" s="1"/>
  <c r="N948" i="68" a="1"/>
  <c r="N948" i="68" s="1"/>
  <c r="H948" i="68" s="1" a="1"/>
  <c r="H948" i="68" s="1"/>
  <c r="N949" i="68" a="1"/>
  <c r="N949" i="68" s="1"/>
  <c r="H949" i="68" s="1" a="1"/>
  <c r="H949" i="68" s="1"/>
  <c r="N950" i="68" a="1"/>
  <c r="N950" i="68" s="1"/>
  <c r="H950" i="68" s="1" a="1"/>
  <c r="H950" i="68" s="1"/>
  <c r="N951" i="68" a="1"/>
  <c r="N951" i="68" s="1"/>
  <c r="H951" i="68" s="1" a="1"/>
  <c r="H951" i="68" s="1"/>
  <c r="N952" i="68" a="1"/>
  <c r="N952" i="68" s="1"/>
  <c r="H952" i="68" s="1" a="1"/>
  <c r="H952" i="68" s="1"/>
  <c r="N953" i="68" a="1"/>
  <c r="N953" i="68" s="1"/>
  <c r="H953" i="68" s="1" a="1"/>
  <c r="H953" i="68" s="1"/>
  <c r="N954" i="68" a="1"/>
  <c r="N954" i="68" s="1"/>
  <c r="H954" i="68" s="1" a="1"/>
  <c r="H954" i="68" s="1"/>
  <c r="N955" i="68" a="1"/>
  <c r="N955" i="68" s="1"/>
  <c r="H955" i="68" s="1" a="1"/>
  <c r="H955" i="68" s="1"/>
  <c r="N956" i="68" a="1"/>
  <c r="N956" i="68" s="1"/>
  <c r="H956" i="68" s="1" a="1"/>
  <c r="H956" i="68" s="1"/>
  <c r="N957" i="68" a="1"/>
  <c r="N957" i="68" s="1"/>
  <c r="H957" i="68" s="1" a="1"/>
  <c r="H957" i="68" s="1"/>
  <c r="N958" i="68" a="1"/>
  <c r="N958" i="68" s="1"/>
  <c r="H958" i="68" s="1" a="1"/>
  <c r="H958" i="68" s="1"/>
  <c r="N959" i="68" a="1"/>
  <c r="N959" i="68" s="1"/>
  <c r="H959" i="68" s="1" a="1"/>
  <c r="H959" i="68" s="1"/>
  <c r="N960" i="68" a="1"/>
  <c r="N960" i="68" s="1"/>
  <c r="H960" i="68" s="1" a="1"/>
  <c r="H960" i="68" s="1"/>
  <c r="N961" i="68" a="1"/>
  <c r="N961" i="68" s="1"/>
  <c r="H961" i="68" s="1" a="1"/>
  <c r="H961" i="68" s="1"/>
  <c r="N962" i="68" a="1"/>
  <c r="N962" i="68" s="1"/>
  <c r="H962" i="68" s="1" a="1"/>
  <c r="H962" i="68" s="1"/>
  <c r="N963" i="68" a="1"/>
  <c r="N963" i="68" s="1"/>
  <c r="H963" i="68" s="1" a="1"/>
  <c r="H963" i="68" s="1"/>
  <c r="N964" i="68" a="1"/>
  <c r="N964" i="68" s="1"/>
  <c r="H964" i="68" s="1" a="1"/>
  <c r="H964" i="68" s="1"/>
  <c r="N965" i="68" a="1"/>
  <c r="N965" i="68" s="1"/>
  <c r="H965" i="68" s="1" a="1"/>
  <c r="H965" i="68" s="1"/>
  <c r="N966" i="68" a="1"/>
  <c r="N966" i="68" s="1"/>
  <c r="H966" i="68" s="1" a="1"/>
  <c r="H966" i="68" s="1"/>
  <c r="N967" i="68" a="1"/>
  <c r="N967" i="68" s="1"/>
  <c r="H967" i="68" s="1" a="1"/>
  <c r="H967" i="68" s="1"/>
  <c r="N968" i="68" a="1"/>
  <c r="N968" i="68" s="1"/>
  <c r="H968" i="68" s="1" a="1"/>
  <c r="H968" i="68" s="1"/>
  <c r="N969" i="68" a="1"/>
  <c r="N969" i="68" s="1"/>
  <c r="H969" i="68" s="1" a="1"/>
  <c r="H969" i="68" s="1"/>
  <c r="N970" i="68" a="1"/>
  <c r="N970" i="68" s="1"/>
  <c r="H970" i="68" s="1" a="1"/>
  <c r="H970" i="68" s="1"/>
  <c r="N971" i="68" a="1"/>
  <c r="N971" i="68" s="1"/>
  <c r="H971" i="68" s="1" a="1"/>
  <c r="H971" i="68" s="1"/>
  <c r="N972" i="68" a="1"/>
  <c r="N972" i="68" s="1"/>
  <c r="H972" i="68" s="1" a="1"/>
  <c r="H972" i="68" s="1"/>
  <c r="N973" i="68" a="1"/>
  <c r="N973" i="68" s="1"/>
  <c r="H973" i="68" s="1" a="1"/>
  <c r="H973" i="68" s="1"/>
  <c r="N974" i="68" a="1"/>
  <c r="N974" i="68" s="1"/>
  <c r="H974" i="68" s="1" a="1"/>
  <c r="H974" i="68" s="1"/>
  <c r="N975" i="68" a="1"/>
  <c r="N975" i="68" s="1"/>
  <c r="H975" i="68" s="1" a="1"/>
  <c r="H975" i="68" s="1"/>
  <c r="N976" i="68" a="1"/>
  <c r="N976" i="68" s="1"/>
  <c r="H976" i="68" s="1" a="1"/>
  <c r="H976" i="68" s="1"/>
  <c r="N977" i="68" a="1"/>
  <c r="N977" i="68" s="1"/>
  <c r="H977" i="68" s="1" a="1"/>
  <c r="H977" i="68" s="1"/>
  <c r="N978" i="68" a="1"/>
  <c r="N978" i="68" s="1"/>
  <c r="H978" i="68" s="1" a="1"/>
  <c r="H978" i="68" s="1"/>
  <c r="N979" i="68" a="1"/>
  <c r="N979" i="68" s="1"/>
  <c r="H979" i="68" s="1" a="1"/>
  <c r="H979" i="68" s="1"/>
  <c r="N980" i="68" a="1"/>
  <c r="N980" i="68" s="1"/>
  <c r="H980" i="68" s="1" a="1"/>
  <c r="H980" i="68" s="1"/>
  <c r="N981" i="68" a="1"/>
  <c r="N981" i="68" s="1"/>
  <c r="H981" i="68" s="1" a="1"/>
  <c r="H981" i="68" s="1"/>
  <c r="N982" i="68" a="1"/>
  <c r="N982" i="68" s="1"/>
  <c r="H982" i="68" s="1" a="1"/>
  <c r="H982" i="68" s="1"/>
  <c r="N983" i="68" a="1"/>
  <c r="N983" i="68" s="1"/>
  <c r="H983" i="68" s="1" a="1"/>
  <c r="H983" i="68" s="1"/>
  <c r="N984" i="68" a="1"/>
  <c r="N984" i="68" s="1"/>
  <c r="H984" i="68" s="1" a="1"/>
  <c r="H984" i="68" s="1"/>
  <c r="N985" i="68" a="1"/>
  <c r="N985" i="68" s="1"/>
  <c r="H985" i="68" s="1" a="1"/>
  <c r="H985" i="68" s="1"/>
  <c r="N986" i="68" a="1"/>
  <c r="N986" i="68" s="1"/>
  <c r="H986" i="68" s="1" a="1"/>
  <c r="H986" i="68" s="1"/>
  <c r="N987" i="68" a="1"/>
  <c r="N987" i="68" s="1"/>
  <c r="H987" i="68" s="1" a="1"/>
  <c r="H987" i="68" s="1"/>
  <c r="N988" i="68" a="1"/>
  <c r="N988" i="68" s="1"/>
  <c r="H988" i="68" s="1" a="1"/>
  <c r="H988" i="68" s="1"/>
  <c r="N989" i="68" a="1"/>
  <c r="N989" i="68" s="1"/>
  <c r="H989" i="68" s="1" a="1"/>
  <c r="H989" i="68" s="1"/>
  <c r="N990" i="68" a="1"/>
  <c r="N990" i="68" s="1"/>
  <c r="H990" i="68" s="1" a="1"/>
  <c r="H990" i="68" s="1"/>
  <c r="N991" i="68" a="1"/>
  <c r="N991" i="68" s="1"/>
  <c r="H991" i="68" s="1" a="1"/>
  <c r="H991" i="68" s="1"/>
  <c r="N992" i="68" a="1"/>
  <c r="N992" i="68" s="1"/>
  <c r="H992" i="68" s="1" a="1"/>
  <c r="H992" i="68" s="1"/>
  <c r="N993" i="68" a="1"/>
  <c r="N993" i="68" s="1"/>
  <c r="H993" i="68" s="1" a="1"/>
  <c r="H993" i="68" s="1"/>
  <c r="N994" i="68" a="1"/>
  <c r="N994" i="68" s="1"/>
  <c r="H994" i="68" s="1" a="1"/>
  <c r="H994" i="68" s="1"/>
  <c r="N995" i="68" a="1"/>
  <c r="N995" i="68" s="1"/>
  <c r="H995" i="68" s="1" a="1"/>
  <c r="H995" i="68" s="1"/>
  <c r="N996" i="68" a="1"/>
  <c r="N996" i="68" s="1"/>
  <c r="H996" i="68" s="1" a="1"/>
  <c r="H996" i="68" s="1"/>
  <c r="N997" i="68" a="1"/>
  <c r="N997" i="68" s="1"/>
  <c r="H997" i="68" s="1" a="1"/>
  <c r="H997" i="68" s="1"/>
  <c r="N998" i="68" a="1"/>
  <c r="N998" i="68" s="1"/>
  <c r="H998" i="68" s="1" a="1"/>
  <c r="H998" i="68" s="1"/>
  <c r="N999" i="68" a="1"/>
  <c r="N999" i="68" s="1"/>
  <c r="H999" i="68" s="1" a="1"/>
  <c r="H999" i="68" s="1"/>
  <c r="N1000" i="68" a="1"/>
  <c r="N1000" i="68" s="1"/>
  <c r="H1000" i="68" s="1" a="1"/>
  <c r="H1000" i="68" s="1"/>
  <c r="N1001" i="68" a="1"/>
  <c r="N1001" i="68" s="1"/>
  <c r="H1001" i="68" s="1" a="1"/>
  <c r="H1001" i="68" s="1"/>
  <c r="N1002" i="68" a="1"/>
  <c r="N1002" i="68" s="1"/>
  <c r="H1002" i="68" s="1" a="1"/>
  <c r="H1002" i="68" s="1"/>
  <c r="N1003" i="68" a="1"/>
  <c r="N1003" i="68" s="1"/>
  <c r="H1003" i="68" s="1" a="1"/>
  <c r="H1003" i="68" s="1"/>
  <c r="N1004" i="68" a="1"/>
  <c r="N1004" i="68" s="1"/>
  <c r="H1004" i="68" s="1" a="1"/>
  <c r="H1004" i="68" s="1"/>
  <c r="N1005" i="68" a="1"/>
  <c r="N1005" i="68" s="1"/>
  <c r="H1005" i="68" s="1" a="1"/>
  <c r="H1005" i="68" s="1"/>
  <c r="N1006" i="68" a="1"/>
  <c r="N1006" i="68" s="1"/>
  <c r="H1006" i="68" s="1" a="1"/>
  <c r="H1006" i="68" s="1"/>
  <c r="N1007" i="68" a="1"/>
  <c r="N1007" i="68" s="1"/>
  <c r="H1007" i="68" s="1" a="1"/>
  <c r="H1007" i="68" s="1"/>
  <c r="N1008" i="68" a="1"/>
  <c r="N1008" i="68" s="1"/>
  <c r="H1008" i="68" s="1" a="1"/>
  <c r="H1008" i="68" s="1"/>
  <c r="N1009" i="68" a="1"/>
  <c r="N1009" i="68" s="1"/>
  <c r="H1009" i="68" s="1" a="1"/>
  <c r="H1009" i="68" s="1"/>
  <c r="N1010" i="68" a="1"/>
  <c r="N1010" i="68" s="1"/>
  <c r="H1010" i="68" s="1" a="1"/>
  <c r="H1010" i="68" s="1"/>
  <c r="N1011" i="68" a="1"/>
  <c r="N1011" i="68" s="1"/>
  <c r="H1011" i="68" s="1" a="1"/>
  <c r="H1011" i="68" s="1"/>
  <c r="N1012" i="68" a="1"/>
  <c r="N1012" i="68" s="1"/>
  <c r="H1012" i="68" s="1" a="1"/>
  <c r="H1012" i="68" s="1"/>
  <c r="N1013" i="68" a="1"/>
  <c r="N1013" i="68" s="1"/>
  <c r="H1013" i="68" s="1" a="1"/>
  <c r="H1013" i="68" s="1"/>
  <c r="N1014" i="68" a="1"/>
  <c r="N1014" i="68" s="1"/>
  <c r="H1014" i="68" s="1" a="1"/>
  <c r="H1014" i="68" s="1"/>
  <c r="N1015" i="68" a="1"/>
  <c r="N1015" i="68" s="1"/>
  <c r="H1015" i="68" s="1" a="1"/>
  <c r="H1015" i="68" s="1"/>
  <c r="N1016" i="68" a="1"/>
  <c r="N1016" i="68" s="1"/>
  <c r="H1016" i="68" s="1" a="1"/>
  <c r="H1016" i="68" s="1"/>
  <c r="N1017" i="68" a="1"/>
  <c r="N1017" i="68" s="1"/>
  <c r="H1017" i="68" s="1" a="1"/>
  <c r="H1017" i="68" s="1"/>
  <c r="N1018" i="68" a="1"/>
  <c r="N1018" i="68" s="1"/>
  <c r="H1018" i="68" s="1" a="1"/>
  <c r="H1018" i="68" s="1"/>
  <c r="N1019" i="68" a="1"/>
  <c r="N1019" i="68" s="1"/>
  <c r="H1019" i="68" s="1" a="1"/>
  <c r="H1019" i="68" s="1"/>
  <c r="N1020" i="68" a="1"/>
  <c r="N1020" i="68" s="1"/>
  <c r="H1020" i="68" s="1" a="1"/>
  <c r="H1020" i="68" s="1"/>
  <c r="N1021" i="68" a="1"/>
  <c r="N1021" i="68" s="1"/>
  <c r="H1021" i="68" s="1" a="1"/>
  <c r="H1021" i="68" s="1"/>
  <c r="N1022" i="68" a="1"/>
  <c r="N1022" i="68" s="1"/>
  <c r="H1022" i="68" s="1" a="1"/>
  <c r="H1022" i="68" s="1"/>
  <c r="N1023" i="68" a="1"/>
  <c r="N1023" i="68" s="1"/>
  <c r="H1023" i="68" s="1" a="1"/>
  <c r="H1023" i="68" s="1"/>
  <c r="N1024" i="68" a="1"/>
  <c r="N1024" i="68" s="1"/>
  <c r="H1024" i="68" s="1" a="1"/>
  <c r="H1024" i="68" s="1"/>
  <c r="N1025" i="68" a="1"/>
  <c r="N1025" i="68" s="1"/>
  <c r="H1025" i="68" s="1" a="1"/>
  <c r="H1025" i="68" s="1"/>
  <c r="N1026" i="68" a="1"/>
  <c r="N1026" i="68" s="1"/>
  <c r="H1026" i="68" s="1" a="1"/>
  <c r="H1026" i="68" s="1"/>
  <c r="N1027" i="68" a="1"/>
  <c r="N1027" i="68" s="1"/>
  <c r="H1027" i="68" s="1" a="1"/>
  <c r="H1027" i="68" s="1"/>
  <c r="N1028" i="68" a="1"/>
  <c r="N1028" i="68" s="1"/>
  <c r="H1028" i="68" s="1" a="1"/>
  <c r="H1028" i="68" s="1"/>
  <c r="N1029" i="68" a="1"/>
  <c r="N1029" i="68" s="1"/>
  <c r="H1029" i="68" s="1" a="1"/>
  <c r="H1029" i="68" s="1"/>
  <c r="N1030" i="68" a="1"/>
  <c r="N1030" i="68" s="1"/>
  <c r="H1030" i="68" s="1" a="1"/>
  <c r="H1030" i="68" s="1"/>
  <c r="N1031" i="68" a="1"/>
  <c r="N1031" i="68" s="1"/>
  <c r="H1031" i="68" s="1" a="1"/>
  <c r="H1031" i="68" s="1"/>
  <c r="N1032" i="68" a="1"/>
  <c r="N1032" i="68" s="1"/>
  <c r="H1032" i="68" s="1" a="1"/>
  <c r="H1032" i="68" s="1"/>
  <c r="N1033" i="68" a="1"/>
  <c r="N1033" i="68" s="1"/>
  <c r="H1033" i="68" s="1" a="1"/>
  <c r="H1033" i="68" s="1"/>
  <c r="N1034" i="68" a="1"/>
  <c r="N1034" i="68" s="1"/>
  <c r="H1034" i="68" s="1" a="1"/>
  <c r="H1034" i="68" s="1"/>
  <c r="N1035" i="68" a="1"/>
  <c r="N1035" i="68" s="1"/>
  <c r="H1035" i="68" s="1" a="1"/>
  <c r="H1035" i="68" s="1"/>
  <c r="N1036" i="68" a="1"/>
  <c r="N1036" i="68" s="1"/>
  <c r="H1036" i="68" s="1" a="1"/>
  <c r="H1036" i="68" s="1"/>
  <c r="N1037" i="68" a="1"/>
  <c r="N1037" i="68" s="1"/>
  <c r="H1037" i="68" s="1" a="1"/>
  <c r="H1037" i="68" s="1"/>
  <c r="N1038" i="68" a="1"/>
  <c r="N1038" i="68" s="1"/>
  <c r="H1038" i="68" s="1" a="1"/>
  <c r="H1038" i="68" s="1"/>
  <c r="N1039" i="68" a="1"/>
  <c r="N1039" i="68" s="1"/>
  <c r="H1039" i="68" s="1" a="1"/>
  <c r="H1039" i="68" s="1"/>
  <c r="N1040" i="68" a="1"/>
  <c r="N1040" i="68" s="1"/>
  <c r="H1040" i="68" s="1" a="1"/>
  <c r="H1040" i="68" s="1"/>
  <c r="N1041" i="68" a="1"/>
  <c r="N1041" i="68" s="1"/>
  <c r="H1041" i="68" s="1" a="1"/>
  <c r="H1041" i="68" s="1"/>
  <c r="N1042" i="68" a="1"/>
  <c r="N1042" i="68" s="1"/>
  <c r="H1042" i="68" s="1" a="1"/>
  <c r="H1042" i="68" s="1"/>
  <c r="N1043" i="68" a="1"/>
  <c r="N1043" i="68" s="1"/>
  <c r="H1043" i="68" s="1" a="1"/>
  <c r="H1043" i="68" s="1"/>
  <c r="N1044" i="68" a="1"/>
  <c r="N1044" i="68" s="1"/>
  <c r="H1044" i="68" s="1" a="1"/>
  <c r="H1044" i="68" s="1"/>
  <c r="N1045" i="68" a="1"/>
  <c r="N1045" i="68" s="1"/>
  <c r="H1045" i="68" s="1" a="1"/>
  <c r="H1045" i="68" s="1"/>
  <c r="N1046" i="68" a="1"/>
  <c r="N1046" i="68" s="1"/>
  <c r="H1046" i="68" s="1" a="1"/>
  <c r="H1046" i="68" s="1"/>
  <c r="N1047" i="68" a="1"/>
  <c r="N1047" i="68" s="1"/>
  <c r="H1047" i="68" s="1" a="1"/>
  <c r="H1047" i="68" s="1"/>
  <c r="N1048" i="68" a="1"/>
  <c r="N1048" i="68" s="1"/>
  <c r="H1048" i="68" s="1" a="1"/>
  <c r="H1048" i="68" s="1"/>
  <c r="N1049" i="68" a="1"/>
  <c r="N1049" i="68" s="1"/>
  <c r="H1049" i="68" s="1" a="1"/>
  <c r="H1049" i="68" s="1"/>
  <c r="N1050" i="68" a="1"/>
  <c r="N1050" i="68" s="1"/>
  <c r="H1050" i="68" s="1" a="1"/>
  <c r="H1050" i="68" s="1"/>
  <c r="N1051" i="68" a="1"/>
  <c r="N1051" i="68" s="1"/>
  <c r="H1051" i="68" s="1" a="1"/>
  <c r="H1051" i="68" s="1"/>
  <c r="N1052" i="68" a="1"/>
  <c r="N1052" i="68" s="1"/>
  <c r="H1052" i="68" s="1" a="1"/>
  <c r="H1052" i="68" s="1"/>
  <c r="N1053" i="68" a="1"/>
  <c r="N1053" i="68" s="1"/>
  <c r="H1053" i="68" s="1" a="1"/>
  <c r="H1053" i="68" s="1"/>
  <c r="N1054" i="68" a="1"/>
  <c r="N1054" i="68" s="1"/>
  <c r="H1054" i="68" s="1" a="1"/>
  <c r="H1054" i="68" s="1"/>
  <c r="N1055" i="68" a="1"/>
  <c r="N1055" i="68" s="1"/>
  <c r="H1055" i="68" s="1" a="1"/>
  <c r="H1055" i="68" s="1"/>
  <c r="N1056" i="68" a="1"/>
  <c r="N1056" i="68" s="1"/>
  <c r="H1056" i="68" s="1" a="1"/>
  <c r="H1056" i="68" s="1"/>
  <c r="N1057" i="68" a="1"/>
  <c r="N1057" i="68" s="1"/>
  <c r="H1057" i="68" s="1" a="1"/>
  <c r="H1057" i="68" s="1"/>
  <c r="N1058" i="68" a="1"/>
  <c r="N1058" i="68" s="1"/>
  <c r="H1058" i="68" s="1" a="1"/>
  <c r="H1058" i="68" s="1"/>
  <c r="N1059" i="68" a="1"/>
  <c r="N1059" i="68" s="1"/>
  <c r="H1059" i="68" s="1" a="1"/>
  <c r="H1059" i="68" s="1"/>
  <c r="N1060" i="68" a="1"/>
  <c r="N1060" i="68" s="1"/>
  <c r="H1060" i="68" s="1" a="1"/>
  <c r="H1060" i="68" s="1"/>
  <c r="N1061" i="68" a="1"/>
  <c r="N1061" i="68" s="1"/>
  <c r="H1061" i="68" s="1" a="1"/>
  <c r="H1061" i="68" s="1"/>
  <c r="N1062" i="68" a="1"/>
  <c r="N1062" i="68" s="1"/>
  <c r="H1062" i="68" s="1" a="1"/>
  <c r="H1062" i="68" s="1"/>
  <c r="N1063" i="68" a="1"/>
  <c r="N1063" i="68" s="1"/>
  <c r="H1063" i="68" s="1" a="1"/>
  <c r="H1063" i="68" s="1"/>
  <c r="N1064" i="68" a="1"/>
  <c r="N1064" i="68" s="1"/>
  <c r="H1064" i="68" s="1" a="1"/>
  <c r="H1064" i="68" s="1"/>
  <c r="N1065" i="68" a="1"/>
  <c r="N1065" i="68" s="1"/>
  <c r="H1065" i="68" s="1" a="1"/>
  <c r="H1065" i="68" s="1"/>
  <c r="N1066" i="68" a="1"/>
  <c r="N1066" i="68" s="1"/>
  <c r="H1066" i="68" s="1" a="1"/>
  <c r="H1066" i="68" s="1"/>
  <c r="N1067" i="68" a="1"/>
  <c r="N1067" i="68" s="1"/>
  <c r="H1067" i="68" s="1" a="1"/>
  <c r="H1067" i="68" s="1"/>
  <c r="N1068" i="68" a="1"/>
  <c r="N1068" i="68" s="1"/>
  <c r="H1068" i="68" s="1" a="1"/>
  <c r="H1068" i="68" s="1"/>
  <c r="N1069" i="68" a="1"/>
  <c r="N1069" i="68" s="1"/>
  <c r="H1069" i="68" s="1" a="1"/>
  <c r="H1069" i="68" s="1"/>
  <c r="N1070" i="68" a="1"/>
  <c r="N1070" i="68" s="1"/>
  <c r="H1070" i="68" s="1" a="1"/>
  <c r="H1070" i="68" s="1"/>
  <c r="N1071" i="68" a="1"/>
  <c r="N1071" i="68" s="1"/>
  <c r="H1071" i="68" s="1" a="1"/>
  <c r="H1071" i="68" s="1"/>
  <c r="N1072" i="68" a="1"/>
  <c r="N1072" i="68" s="1"/>
  <c r="H1072" i="68" s="1" a="1"/>
  <c r="H1072" i="68" s="1"/>
  <c r="N1073" i="68" a="1"/>
  <c r="N1073" i="68" s="1"/>
  <c r="H1073" i="68" s="1" a="1"/>
  <c r="H1073" i="68" s="1"/>
  <c r="N1074" i="68" a="1"/>
  <c r="N1074" i="68" s="1"/>
  <c r="H1074" i="68" s="1" a="1"/>
  <c r="H1074" i="68" s="1"/>
  <c r="N1075" i="68" a="1"/>
  <c r="N1075" i="68" s="1"/>
  <c r="H1075" i="68" s="1" a="1"/>
  <c r="H1075" i="68" s="1"/>
  <c r="N1076" i="68" a="1"/>
  <c r="N1076" i="68" s="1"/>
  <c r="H1076" i="68" s="1" a="1"/>
  <c r="H1076" i="68" s="1"/>
  <c r="N1077" i="68" a="1"/>
  <c r="N1077" i="68" s="1"/>
  <c r="H1077" i="68" s="1" a="1"/>
  <c r="H1077" i="68" s="1"/>
  <c r="N1078" i="68" a="1"/>
  <c r="N1078" i="68" s="1"/>
  <c r="H1078" i="68" s="1" a="1"/>
  <c r="H1078" i="68" s="1"/>
  <c r="N1079" i="68" a="1"/>
  <c r="N1079" i="68" s="1"/>
  <c r="H1079" i="68" s="1" a="1"/>
  <c r="H1079" i="68" s="1"/>
  <c r="N1080" i="68" a="1"/>
  <c r="N1080" i="68" s="1"/>
  <c r="H1080" i="68" s="1" a="1"/>
  <c r="H1080" i="68" s="1"/>
  <c r="N1081" i="68" a="1"/>
  <c r="N1081" i="68" s="1"/>
  <c r="H1081" i="68" s="1" a="1"/>
  <c r="H1081" i="68" s="1"/>
  <c r="N1082" i="68" a="1"/>
  <c r="N1082" i="68" s="1"/>
  <c r="H1082" i="68" s="1" a="1"/>
  <c r="H1082" i="68" s="1"/>
  <c r="N1083" i="68" a="1"/>
  <c r="N1083" i="68" s="1"/>
  <c r="H1083" i="68" s="1" a="1"/>
  <c r="H1083" i="68" s="1"/>
  <c r="N1084" i="68" a="1"/>
  <c r="N1084" i="68" s="1"/>
  <c r="H1084" i="68" s="1" a="1"/>
  <c r="H1084" i="68" s="1"/>
  <c r="N1085" i="68" a="1"/>
  <c r="N1085" i="68" s="1"/>
  <c r="H1085" i="68" s="1" a="1"/>
  <c r="H1085" i="68" s="1"/>
  <c r="N1086" i="68" a="1"/>
  <c r="N1086" i="68" s="1"/>
  <c r="H1086" i="68" s="1" a="1"/>
  <c r="H1086" i="68" s="1"/>
  <c r="N1087" i="68" a="1"/>
  <c r="N1087" i="68" s="1"/>
  <c r="H1087" i="68" s="1" a="1"/>
  <c r="H1087" i="68" s="1"/>
  <c r="N1088" i="68" a="1"/>
  <c r="N1088" i="68" s="1"/>
  <c r="H1088" i="68" s="1" a="1"/>
  <c r="H1088" i="68" s="1"/>
  <c r="N1089" i="68" a="1"/>
  <c r="N1089" i="68" s="1"/>
  <c r="H1089" i="68" s="1" a="1"/>
  <c r="H1089" i="68" s="1"/>
  <c r="N1090" i="68" a="1"/>
  <c r="N1090" i="68" s="1"/>
  <c r="H1090" i="68" s="1" a="1"/>
  <c r="H1090" i="68" s="1"/>
  <c r="N1091" i="68" a="1"/>
  <c r="N1091" i="68" s="1"/>
  <c r="H1091" i="68" s="1" a="1"/>
  <c r="H1091" i="68" s="1"/>
  <c r="N1092" i="68" a="1"/>
  <c r="N1092" i="68" s="1"/>
  <c r="H1092" i="68" s="1" a="1"/>
  <c r="H1092" i="68" s="1"/>
  <c r="N1093" i="68" a="1"/>
  <c r="N1093" i="68" s="1"/>
  <c r="H1093" i="68" s="1" a="1"/>
  <c r="H1093" i="68" s="1"/>
  <c r="N1094" i="68" a="1"/>
  <c r="N1094" i="68" s="1"/>
  <c r="H1094" i="68" s="1" a="1"/>
  <c r="H1094" i="68" s="1"/>
  <c r="N1095" i="68" a="1"/>
  <c r="N1095" i="68" s="1"/>
  <c r="H1095" i="68" s="1" a="1"/>
  <c r="H1095" i="68" s="1"/>
  <c r="N1096" i="68" a="1"/>
  <c r="N1096" i="68" s="1"/>
  <c r="H1096" i="68" s="1" a="1"/>
  <c r="H1096" i="68" s="1"/>
  <c r="N1097" i="68" a="1"/>
  <c r="N1097" i="68" s="1"/>
  <c r="H1097" i="68" s="1" a="1"/>
  <c r="H1097" i="68" s="1"/>
  <c r="N1098" i="68" a="1"/>
  <c r="N1098" i="68" s="1"/>
  <c r="H1098" i="68" s="1" a="1"/>
  <c r="H1098" i="68" s="1"/>
  <c r="N1099" i="68" a="1"/>
  <c r="N1099" i="68" s="1"/>
  <c r="H1099" i="68" s="1" a="1"/>
  <c r="H1099" i="68" s="1"/>
  <c r="N1100" i="68" a="1"/>
  <c r="N1100" i="68" s="1"/>
  <c r="H1100" i="68" s="1" a="1"/>
  <c r="H1100" i="68" s="1"/>
  <c r="N1101" i="68" a="1"/>
  <c r="N1101" i="68" s="1"/>
  <c r="H1101" i="68" s="1" a="1"/>
  <c r="H1101" i="68" s="1"/>
  <c r="N1102" i="68" a="1"/>
  <c r="N1102" i="68" s="1"/>
  <c r="H1102" i="68" s="1" a="1"/>
  <c r="H1102" i="68" s="1"/>
  <c r="N1103" i="68" a="1"/>
  <c r="N1103" i="68" s="1"/>
  <c r="H1103" i="68" s="1" a="1"/>
  <c r="H1103" i="68" s="1"/>
  <c r="N1104" i="68" a="1"/>
  <c r="N1104" i="68" s="1"/>
  <c r="H1104" i="68" s="1" a="1"/>
  <c r="H1104" i="68" s="1"/>
  <c r="N1105" i="68" a="1"/>
  <c r="N1105" i="68" s="1"/>
  <c r="H1105" i="68" s="1" a="1"/>
  <c r="H1105" i="68" s="1"/>
  <c r="N1106" i="68" a="1"/>
  <c r="N1106" i="68" s="1"/>
  <c r="H1106" i="68" s="1" a="1"/>
  <c r="H1106" i="68" s="1"/>
  <c r="N1107" i="68" a="1"/>
  <c r="N1107" i="68" s="1"/>
  <c r="H1107" i="68" s="1" a="1"/>
  <c r="H1107" i="68" s="1"/>
  <c r="N1108" i="68" a="1"/>
  <c r="N1108" i="68" s="1"/>
  <c r="H1108" i="68" s="1" a="1"/>
  <c r="H1108" i="68" s="1"/>
  <c r="N1109" i="68" a="1"/>
  <c r="N1109" i="68" s="1"/>
  <c r="H1109" i="68" s="1" a="1"/>
  <c r="H1109" i="68" s="1"/>
  <c r="N1110" i="68" a="1"/>
  <c r="N1110" i="68" s="1"/>
  <c r="H1110" i="68" s="1" a="1"/>
  <c r="H1110" i="68" s="1"/>
  <c r="N1111" i="68" a="1"/>
  <c r="N1111" i="68" s="1"/>
  <c r="H1111" i="68" s="1" a="1"/>
  <c r="H1111" i="68" s="1"/>
  <c r="N1112" i="68" a="1"/>
  <c r="N1112" i="68" s="1"/>
  <c r="H1112" i="68" s="1" a="1"/>
  <c r="H1112" i="68" s="1"/>
  <c r="N1113" i="68" a="1"/>
  <c r="N1113" i="68" s="1"/>
  <c r="H1113" i="68" s="1" a="1"/>
  <c r="H1113" i="68" s="1"/>
  <c r="N1114" i="68" a="1"/>
  <c r="N1114" i="68" s="1"/>
  <c r="H1114" i="68" s="1" a="1"/>
  <c r="H1114" i="68" s="1"/>
  <c r="N1115" i="68" a="1"/>
  <c r="N1115" i="68" s="1"/>
  <c r="H1115" i="68" s="1" a="1"/>
  <c r="H1115" i="68" s="1"/>
  <c r="N1116" i="68" a="1"/>
  <c r="N1116" i="68" s="1"/>
  <c r="H1116" i="68" s="1" a="1"/>
  <c r="H1116" i="68" s="1"/>
  <c r="N1117" i="68" a="1"/>
  <c r="N1117" i="68" s="1"/>
  <c r="H1117" i="68" s="1" a="1"/>
  <c r="H1117" i="68" s="1"/>
  <c r="N1118" i="68" a="1"/>
  <c r="N1118" i="68" s="1"/>
  <c r="H1118" i="68" s="1" a="1"/>
  <c r="H1118" i="68" s="1"/>
  <c r="N1119" i="68" a="1"/>
  <c r="N1119" i="68" s="1"/>
  <c r="H1119" i="68" s="1" a="1"/>
  <c r="H1119" i="68" s="1"/>
  <c r="N1120" i="68" a="1"/>
  <c r="N1120" i="68" s="1"/>
  <c r="H1120" i="68" s="1" a="1"/>
  <c r="H1120" i="68" s="1"/>
  <c r="N1121" i="68" a="1"/>
  <c r="N1121" i="68" s="1"/>
  <c r="H1121" i="68" s="1" a="1"/>
  <c r="H1121" i="68" s="1"/>
  <c r="N1122" i="68" a="1"/>
  <c r="N1122" i="68" s="1"/>
  <c r="H1122" i="68" s="1" a="1"/>
  <c r="H1122" i="68" s="1"/>
  <c r="N1123" i="68" a="1"/>
  <c r="N1123" i="68" s="1"/>
  <c r="H1123" i="68" s="1" a="1"/>
  <c r="H1123" i="68" s="1"/>
  <c r="N1124" i="68" a="1"/>
  <c r="N1124" i="68" s="1"/>
  <c r="H1124" i="68" s="1" a="1"/>
  <c r="H1124" i="68" s="1"/>
  <c r="N1125" i="68" a="1"/>
  <c r="N1125" i="68" s="1"/>
  <c r="H1125" i="68" s="1" a="1"/>
  <c r="H1125" i="68" s="1"/>
  <c r="N1126" i="68" a="1"/>
  <c r="N1126" i="68" s="1"/>
  <c r="H1126" i="68" s="1" a="1"/>
  <c r="H1126" i="68" s="1"/>
  <c r="N1127" i="68" a="1"/>
  <c r="N1127" i="68" s="1"/>
  <c r="H1127" i="68" s="1" a="1"/>
  <c r="H1127" i="68" s="1"/>
  <c r="N1128" i="68" a="1"/>
  <c r="N1128" i="68" s="1"/>
  <c r="H1128" i="68" s="1" a="1"/>
  <c r="H1128" i="68" s="1"/>
  <c r="N1129" i="68" a="1"/>
  <c r="N1129" i="68" s="1"/>
  <c r="H1129" i="68" s="1" a="1"/>
  <c r="H1129" i="68" s="1"/>
  <c r="N1130" i="68" a="1"/>
  <c r="N1130" i="68" s="1"/>
  <c r="H1130" i="68" s="1" a="1"/>
  <c r="H1130" i="68" s="1"/>
  <c r="N1131" i="68" a="1"/>
  <c r="N1131" i="68" s="1"/>
  <c r="H1131" i="68" s="1" a="1"/>
  <c r="H1131" i="68" s="1"/>
  <c r="N1132" i="68" a="1"/>
  <c r="N1132" i="68" s="1"/>
  <c r="H1132" i="68" s="1" a="1"/>
  <c r="H1132" i="68" s="1"/>
  <c r="N1133" i="68" a="1"/>
  <c r="N1133" i="68" s="1"/>
  <c r="H1133" i="68" s="1" a="1"/>
  <c r="H1133" i="68" s="1"/>
  <c r="N1134" i="68" a="1"/>
  <c r="N1134" i="68" s="1"/>
  <c r="H1134" i="68" s="1" a="1"/>
  <c r="H1134" i="68" s="1"/>
  <c r="N1135" i="68" a="1"/>
  <c r="N1135" i="68" s="1"/>
  <c r="H1135" i="68" s="1" a="1"/>
  <c r="H1135" i="68" s="1"/>
  <c r="N1136" i="68" a="1"/>
  <c r="N1136" i="68" s="1"/>
  <c r="H1136" i="68" s="1" a="1"/>
  <c r="H1136" i="68" s="1"/>
  <c r="N1137" i="68" a="1"/>
  <c r="N1137" i="68" s="1"/>
  <c r="H1137" i="68" s="1" a="1"/>
  <c r="H1137" i="68" s="1"/>
  <c r="N1138" i="68" a="1"/>
  <c r="N1138" i="68" s="1"/>
  <c r="H1138" i="68" s="1" a="1"/>
  <c r="H1138" i="68" s="1"/>
  <c r="N1139" i="68" a="1"/>
  <c r="N1139" i="68" s="1"/>
  <c r="H1139" i="68" s="1" a="1"/>
  <c r="H1139" i="68" s="1"/>
  <c r="N1140" i="68" a="1"/>
  <c r="N1140" i="68" s="1"/>
  <c r="H1140" i="68" s="1" a="1"/>
  <c r="H1140" i="68" s="1"/>
  <c r="N1141" i="68" a="1"/>
  <c r="N1141" i="68" s="1"/>
  <c r="H1141" i="68" s="1" a="1"/>
  <c r="H1141" i="68" s="1"/>
  <c r="N1142" i="68" a="1"/>
  <c r="N1142" i="68" s="1"/>
  <c r="H1142" i="68" s="1" a="1"/>
  <c r="H1142" i="68" s="1"/>
  <c r="N1143" i="68" a="1"/>
  <c r="N1143" i="68" s="1"/>
  <c r="H1143" i="68" s="1" a="1"/>
  <c r="H1143" i="68" s="1"/>
  <c r="N1144" i="68" a="1"/>
  <c r="N1144" i="68" s="1"/>
  <c r="H1144" i="68" s="1" a="1"/>
  <c r="H1144" i="68" s="1"/>
  <c r="N1145" i="68" a="1"/>
  <c r="N1145" i="68" s="1"/>
  <c r="H1145" i="68" s="1" a="1"/>
  <c r="H1145" i="68" s="1"/>
  <c r="N1146" i="68" a="1"/>
  <c r="N1146" i="68" s="1"/>
  <c r="H1146" i="68" s="1" a="1"/>
  <c r="H1146" i="68" s="1"/>
  <c r="N1147" i="68" a="1"/>
  <c r="N1147" i="68" s="1"/>
  <c r="H1147" i="68" s="1" a="1"/>
  <c r="H1147" i="68" s="1"/>
  <c r="N1148" i="68" a="1"/>
  <c r="N1148" i="68" s="1"/>
  <c r="H1148" i="68" s="1" a="1"/>
  <c r="H1148" i="68" s="1"/>
  <c r="N1149" i="68" a="1"/>
  <c r="N1149" i="68" s="1"/>
  <c r="H1149" i="68" s="1" a="1"/>
  <c r="H1149" i="68" s="1"/>
  <c r="N1150" i="68" a="1"/>
  <c r="N1150" i="68" s="1"/>
  <c r="H1150" i="68" s="1" a="1"/>
  <c r="H1150" i="68" s="1"/>
  <c r="N1151" i="68" a="1"/>
  <c r="N1151" i="68" s="1"/>
  <c r="H1151" i="68" s="1" a="1"/>
  <c r="H1151" i="68" s="1"/>
  <c r="N1152" i="68" a="1"/>
  <c r="N1152" i="68" s="1"/>
  <c r="H1152" i="68" s="1" a="1"/>
  <c r="H1152" i="68" s="1"/>
  <c r="N1153" i="68" a="1"/>
  <c r="N1153" i="68" s="1"/>
  <c r="H1153" i="68" s="1" a="1"/>
  <c r="H1153" i="68" s="1"/>
  <c r="N1154" i="68" a="1"/>
  <c r="N1154" i="68" s="1"/>
  <c r="H1154" i="68" s="1" a="1"/>
  <c r="H1154" i="68" s="1"/>
  <c r="N1155" i="68" a="1"/>
  <c r="N1155" i="68" s="1"/>
  <c r="H1155" i="68" s="1" a="1"/>
  <c r="H1155" i="68" s="1"/>
  <c r="N1156" i="68" a="1"/>
  <c r="N1156" i="68" s="1"/>
  <c r="H1156" i="68" s="1" a="1"/>
  <c r="H1156" i="68" s="1"/>
  <c r="N1157" i="68" a="1"/>
  <c r="N1157" i="68" s="1"/>
  <c r="H1157" i="68" s="1" a="1"/>
  <c r="H1157" i="68" s="1"/>
  <c r="N1158" i="68" a="1"/>
  <c r="N1158" i="68" s="1"/>
  <c r="H1158" i="68" s="1" a="1"/>
  <c r="H1158" i="68" s="1"/>
  <c r="N1159" i="68" a="1"/>
  <c r="N1159" i="68" s="1"/>
  <c r="H1159" i="68" s="1" a="1"/>
  <c r="H1159" i="68" s="1"/>
  <c r="N1160" i="68" a="1"/>
  <c r="N1160" i="68" s="1"/>
  <c r="H1160" i="68" s="1" a="1"/>
  <c r="H1160" i="68" s="1"/>
  <c r="N1161" i="68" a="1"/>
  <c r="N1161" i="68" s="1"/>
  <c r="H1161" i="68" s="1" a="1"/>
  <c r="H1161" i="68" s="1"/>
  <c r="N1162" i="68" a="1"/>
  <c r="N1162" i="68" s="1"/>
  <c r="H1162" i="68" s="1" a="1"/>
  <c r="H1162" i="68" s="1"/>
  <c r="N1163" i="68" a="1"/>
  <c r="N1163" i="68" s="1"/>
  <c r="H1163" i="68" s="1" a="1"/>
  <c r="H1163" i="68" s="1"/>
  <c r="N1164" i="68" a="1"/>
  <c r="N1164" i="68" s="1"/>
  <c r="H1164" i="68" s="1" a="1"/>
  <c r="H1164" i="68" s="1"/>
  <c r="N1165" i="68" a="1"/>
  <c r="N1165" i="68" s="1"/>
  <c r="H1165" i="68" s="1" a="1"/>
  <c r="H1165" i="68" s="1"/>
  <c r="N1166" i="68" a="1"/>
  <c r="N1166" i="68" s="1"/>
  <c r="H1166" i="68" s="1" a="1"/>
  <c r="H1166" i="68" s="1"/>
  <c r="N1167" i="68" a="1"/>
  <c r="N1167" i="68" s="1"/>
  <c r="H1167" i="68" s="1" a="1"/>
  <c r="H1167" i="68" s="1"/>
  <c r="N1168" i="68" a="1"/>
  <c r="N1168" i="68" s="1"/>
  <c r="H1168" i="68" s="1" a="1"/>
  <c r="H1168" i="68" s="1"/>
  <c r="N1169" i="68" a="1"/>
  <c r="N1169" i="68" s="1"/>
  <c r="H1169" i="68" s="1" a="1"/>
  <c r="H1169" i="68" s="1"/>
  <c r="N1170" i="68" a="1"/>
  <c r="N1170" i="68" s="1"/>
  <c r="H1170" i="68" s="1" a="1"/>
  <c r="H1170" i="68" s="1"/>
  <c r="N1171" i="68" a="1"/>
  <c r="N1171" i="68" s="1"/>
  <c r="H1171" i="68" s="1" a="1"/>
  <c r="H1171" i="68" s="1"/>
  <c r="N1172" i="68" a="1"/>
  <c r="N1172" i="68" s="1"/>
  <c r="H1172" i="68" s="1" a="1"/>
  <c r="H1172" i="68" s="1"/>
  <c r="N1173" i="68" a="1"/>
  <c r="N1173" i="68" s="1"/>
  <c r="H1173" i="68" s="1" a="1"/>
  <c r="H1173" i="68" s="1"/>
  <c r="N1174" i="68" a="1"/>
  <c r="N1174" i="68" s="1"/>
  <c r="H1174" i="68" s="1" a="1"/>
  <c r="H1174" i="68" s="1"/>
  <c r="N1175" i="68" a="1"/>
  <c r="N1175" i="68" s="1"/>
  <c r="H1175" i="68" s="1" a="1"/>
  <c r="H1175" i="68" s="1"/>
  <c r="N1176" i="68" a="1"/>
  <c r="N1176" i="68" s="1"/>
  <c r="H1176" i="68" s="1" a="1"/>
  <c r="H1176" i="68" s="1"/>
  <c r="N1177" i="68" a="1"/>
  <c r="N1177" i="68" s="1"/>
  <c r="H1177" i="68" s="1" a="1"/>
  <c r="H1177" i="68" s="1"/>
  <c r="N1178" i="68" a="1"/>
  <c r="N1178" i="68" s="1"/>
  <c r="H1178" i="68" s="1" a="1"/>
  <c r="H1178" i="68" s="1"/>
  <c r="N1179" i="68" a="1"/>
  <c r="N1179" i="68" s="1"/>
  <c r="H1179" i="68" s="1" a="1"/>
  <c r="H1179" i="68" s="1"/>
  <c r="N1180" i="68" a="1"/>
  <c r="N1180" i="68" s="1"/>
  <c r="H1180" i="68" s="1" a="1"/>
  <c r="H1180" i="68" s="1"/>
  <c r="N1181" i="68" a="1"/>
  <c r="N1181" i="68" s="1"/>
  <c r="H1181" i="68" s="1" a="1"/>
  <c r="H1181" i="68" s="1"/>
  <c r="N1182" i="68" a="1"/>
  <c r="N1182" i="68" s="1"/>
  <c r="H1182" i="68" s="1" a="1"/>
  <c r="H1182" i="68" s="1"/>
  <c r="N1183" i="68" a="1"/>
  <c r="N1183" i="68" s="1"/>
  <c r="H1183" i="68" s="1" a="1"/>
  <c r="H1183" i="68" s="1"/>
  <c r="N1184" i="68" a="1"/>
  <c r="N1184" i="68" s="1"/>
  <c r="H1184" i="68" s="1" a="1"/>
  <c r="H1184" i="68" s="1"/>
  <c r="N1185" i="68" a="1"/>
  <c r="N1185" i="68" s="1"/>
  <c r="H1185" i="68" s="1" a="1"/>
  <c r="H1185" i="68" s="1"/>
  <c r="N1186" i="68" a="1"/>
  <c r="N1186" i="68" s="1"/>
  <c r="H1186" i="68" s="1" a="1"/>
  <c r="H1186" i="68" s="1"/>
  <c r="N1187" i="68" a="1"/>
  <c r="N1187" i="68" s="1"/>
  <c r="H1187" i="68" s="1" a="1"/>
  <c r="H1187" i="68" s="1"/>
  <c r="N1188" i="68" a="1"/>
  <c r="N1188" i="68" s="1"/>
  <c r="H1188" i="68" s="1" a="1"/>
  <c r="H1188" i="68" s="1"/>
  <c r="N1189" i="68" a="1"/>
  <c r="N1189" i="68" s="1"/>
  <c r="H1189" i="68" s="1" a="1"/>
  <c r="H1189" i="68" s="1"/>
  <c r="N1190" i="68" a="1"/>
  <c r="N1190" i="68" s="1"/>
  <c r="H1190" i="68" s="1" a="1"/>
  <c r="H1190" i="68" s="1"/>
  <c r="N1191" i="68" a="1"/>
  <c r="N1191" i="68" s="1"/>
  <c r="H1191" i="68" s="1" a="1"/>
  <c r="H1191" i="68" s="1"/>
  <c r="N1192" i="68" a="1"/>
  <c r="N1192" i="68" s="1"/>
  <c r="H1192" i="68" s="1" a="1"/>
  <c r="H1192" i="68" s="1"/>
  <c r="N1193" i="68" a="1"/>
  <c r="N1193" i="68" s="1"/>
  <c r="H1193" i="68" s="1" a="1"/>
  <c r="H1193" i="68" s="1"/>
  <c r="N1194" i="68" a="1"/>
  <c r="N1194" i="68" s="1"/>
  <c r="H1194" i="68" s="1" a="1"/>
  <c r="H1194" i="68" s="1"/>
  <c r="N1195" i="68" a="1"/>
  <c r="N1195" i="68" s="1"/>
  <c r="H1195" i="68" s="1" a="1"/>
  <c r="H1195" i="68" s="1"/>
  <c r="N1196" i="68" a="1"/>
  <c r="N1196" i="68" s="1"/>
  <c r="H1196" i="68" s="1" a="1"/>
  <c r="H1196" i="68" s="1"/>
  <c r="N1197" i="68" a="1"/>
  <c r="N1197" i="68" s="1"/>
  <c r="H1197" i="68" s="1" a="1"/>
  <c r="H1197" i="68" s="1"/>
  <c r="N1198" i="68" a="1"/>
  <c r="N1198" i="68" s="1"/>
  <c r="H1198" i="68" s="1" a="1"/>
  <c r="H1198" i="68" s="1"/>
  <c r="N1199" i="68" a="1"/>
  <c r="N1199" i="68" s="1"/>
  <c r="H1199" i="68" s="1" a="1"/>
  <c r="H1199" i="68" s="1"/>
  <c r="N1200" i="68" a="1"/>
  <c r="N1200" i="68" s="1"/>
  <c r="H1200" i="68" s="1" a="1"/>
  <c r="H1200" i="68" s="1"/>
  <c r="N1201" i="68" a="1"/>
  <c r="N1201" i="68" s="1"/>
  <c r="H1201" i="68" s="1" a="1"/>
  <c r="H1201" i="68" s="1"/>
  <c r="N1202" i="68" a="1"/>
  <c r="N1202" i="68" s="1"/>
  <c r="H1202" i="68" s="1" a="1"/>
  <c r="H1202" i="68" s="1"/>
  <c r="N1203" i="68" a="1"/>
  <c r="N1203" i="68" s="1"/>
  <c r="H1203" i="68" s="1" a="1"/>
  <c r="H1203" i="68" s="1"/>
  <c r="N1204" i="68" a="1"/>
  <c r="N1204" i="68" s="1"/>
  <c r="H1204" i="68" s="1" a="1"/>
  <c r="H1204" i="68" s="1"/>
  <c r="N1205" i="68" a="1"/>
  <c r="N1205" i="68" s="1"/>
  <c r="H1205" i="68" s="1" a="1"/>
  <c r="H1205" i="68" s="1"/>
  <c r="N1206" i="68" a="1"/>
  <c r="N1206" i="68" s="1"/>
  <c r="H1206" i="68" s="1" a="1"/>
  <c r="H1206" i="68" s="1"/>
  <c r="N1207" i="68" a="1"/>
  <c r="N1207" i="68" s="1"/>
  <c r="H1207" i="68" s="1" a="1"/>
  <c r="H1207" i="68" s="1"/>
  <c r="N1208" i="68" a="1"/>
  <c r="N1208" i="68" s="1"/>
  <c r="H1208" i="68" s="1" a="1"/>
  <c r="H1208" i="68" s="1"/>
  <c r="N1209" i="68" a="1"/>
  <c r="N1209" i="68" s="1"/>
  <c r="H1209" i="68" s="1" a="1"/>
  <c r="H1209" i="68" s="1"/>
  <c r="N1210" i="68" a="1"/>
  <c r="N1210" i="68" s="1"/>
  <c r="H1210" i="68" s="1" a="1"/>
  <c r="H1210" i="68" s="1"/>
  <c r="N1211" i="68" a="1"/>
  <c r="N1211" i="68" s="1"/>
  <c r="H1211" i="68" s="1" a="1"/>
  <c r="H1211" i="68" s="1"/>
  <c r="N1212" i="68" a="1"/>
  <c r="N1212" i="68" s="1"/>
  <c r="H1212" i="68" s="1" a="1"/>
  <c r="H1212" i="68" s="1"/>
  <c r="N1213" i="68" a="1"/>
  <c r="N1213" i="68" s="1"/>
  <c r="H1213" i="68" s="1" a="1"/>
  <c r="H1213" i="68" s="1"/>
  <c r="N1214" i="68" a="1"/>
  <c r="N1214" i="68" s="1"/>
  <c r="H1214" i="68" s="1" a="1"/>
  <c r="H1214" i="68" s="1"/>
  <c r="N1215" i="68" a="1"/>
  <c r="N1215" i="68" s="1"/>
  <c r="H1215" i="68" s="1" a="1"/>
  <c r="H1215" i="68" s="1"/>
  <c r="N1216" i="68" a="1"/>
  <c r="N1216" i="68" s="1"/>
  <c r="H1216" i="68" s="1" a="1"/>
  <c r="H1216" i="68" s="1"/>
  <c r="N1217" i="68" a="1"/>
  <c r="N1217" i="68" s="1"/>
  <c r="H1217" i="68" s="1" a="1"/>
  <c r="H1217" i="68" s="1"/>
  <c r="N1218" i="68" a="1"/>
  <c r="N1218" i="68" s="1"/>
  <c r="H1218" i="68" s="1" a="1"/>
  <c r="H1218" i="68" s="1"/>
  <c r="N1219" i="68" a="1"/>
  <c r="N1219" i="68" s="1"/>
  <c r="H1219" i="68" s="1" a="1"/>
  <c r="H1219" i="68" s="1"/>
  <c r="N1220" i="68" a="1"/>
  <c r="N1220" i="68" s="1"/>
  <c r="H1220" i="68" s="1" a="1"/>
  <c r="H1220" i="68" s="1"/>
  <c r="N1221" i="68" a="1"/>
  <c r="N1221" i="68" s="1"/>
  <c r="H1221" i="68" s="1" a="1"/>
  <c r="H1221" i="68" s="1"/>
  <c r="N1222" i="68" a="1"/>
  <c r="N1222" i="68" s="1"/>
  <c r="H1222" i="68" s="1" a="1"/>
  <c r="H1222" i="68" s="1"/>
  <c r="N1223" i="68" a="1"/>
  <c r="N1223" i="68" s="1"/>
  <c r="H1223" i="68" s="1" a="1"/>
  <c r="H1223" i="68" s="1"/>
  <c r="N1224" i="68" a="1"/>
  <c r="N1224" i="68" s="1"/>
  <c r="H1224" i="68" s="1" a="1"/>
  <c r="H1224" i="68" s="1"/>
  <c r="N1225" i="68" a="1"/>
  <c r="N1225" i="68" s="1"/>
  <c r="H1225" i="68" s="1" a="1"/>
  <c r="H1225" i="68" s="1"/>
  <c r="N2" i="68" a="1"/>
  <c r="N2" i="68" s="1"/>
  <c r="H2" i="68" s="1" a="1"/>
  <c r="H2" i="68" s="1"/>
  <c r="M3" i="67" a="1"/>
  <c r="M3" i="67" s="1"/>
  <c r="G3" i="67" s="1" a="1"/>
  <c r="G3" i="67" s="1"/>
  <c r="M4" i="67" a="1"/>
  <c r="M4" i="67" s="1"/>
  <c r="G4" i="67" s="1" a="1"/>
  <c r="G4" i="67" s="1"/>
  <c r="M5" i="67" a="1"/>
  <c r="M5" i="67" s="1"/>
  <c r="G5" i="67" s="1" a="1"/>
  <c r="G5" i="67" s="1"/>
  <c r="M6" i="67" a="1"/>
  <c r="M6" i="67" s="1"/>
  <c r="G6" i="67" s="1" a="1"/>
  <c r="G6" i="67" s="1"/>
  <c r="M7" i="67" a="1"/>
  <c r="M7" i="67" s="1"/>
  <c r="G7" i="67" s="1" a="1"/>
  <c r="G7" i="67" s="1"/>
  <c r="M8" i="67" a="1"/>
  <c r="M8" i="67" s="1"/>
  <c r="G8" i="67" s="1" a="1"/>
  <c r="G8" i="67" s="1"/>
  <c r="M9" i="67" a="1"/>
  <c r="M9" i="67" s="1"/>
  <c r="G9" i="67" s="1" a="1"/>
  <c r="G9" i="67" s="1"/>
  <c r="M10" i="67" a="1"/>
  <c r="M10" i="67" s="1"/>
  <c r="G10" i="67" s="1" a="1"/>
  <c r="G10" i="67" s="1"/>
  <c r="M11" i="67" a="1"/>
  <c r="M11" i="67" s="1"/>
  <c r="G11" i="67" s="1" a="1"/>
  <c r="G11" i="67" s="1"/>
  <c r="M12" i="67" a="1"/>
  <c r="M12" i="67" s="1"/>
  <c r="G12" i="67" s="1" a="1"/>
  <c r="G12" i="67" s="1"/>
  <c r="M13" i="67" a="1"/>
  <c r="M13" i="67" s="1"/>
  <c r="G13" i="67" s="1" a="1"/>
  <c r="G13" i="67" s="1"/>
  <c r="M14" i="67" a="1"/>
  <c r="M14" i="67" s="1"/>
  <c r="G14" i="67" s="1" a="1"/>
  <c r="G14" i="67" s="1"/>
  <c r="M15" i="67" a="1"/>
  <c r="M15" i="67" s="1"/>
  <c r="G15" i="67" s="1" a="1"/>
  <c r="G15" i="67" s="1"/>
  <c r="M16" i="67" a="1"/>
  <c r="M16" i="67" s="1"/>
  <c r="G16" i="67" s="1" a="1"/>
  <c r="G16" i="67" s="1"/>
  <c r="M17" i="67" a="1"/>
  <c r="M17" i="67" s="1"/>
  <c r="G17" i="67" s="1" a="1"/>
  <c r="G17" i="67" s="1"/>
  <c r="M18" i="67" a="1"/>
  <c r="M18" i="67" s="1"/>
  <c r="G18" i="67" s="1" a="1"/>
  <c r="G18" i="67" s="1"/>
  <c r="M19" i="67" a="1"/>
  <c r="M19" i="67" s="1"/>
  <c r="G19" i="67" s="1" a="1"/>
  <c r="G19" i="67" s="1"/>
  <c r="M20" i="67" a="1"/>
  <c r="M20" i="67" s="1"/>
  <c r="G20" i="67" s="1" a="1"/>
  <c r="G20" i="67" s="1"/>
  <c r="M21" i="67" a="1"/>
  <c r="M21" i="67" s="1"/>
  <c r="G21" i="67" s="1" a="1"/>
  <c r="G21" i="67" s="1"/>
  <c r="M22" i="67" a="1"/>
  <c r="M22" i="67" s="1"/>
  <c r="G22" i="67" s="1" a="1"/>
  <c r="G22" i="67" s="1"/>
  <c r="M23" i="67" a="1"/>
  <c r="M23" i="67" s="1"/>
  <c r="G23" i="67" s="1" a="1"/>
  <c r="G23" i="67" s="1"/>
  <c r="M24" i="67" a="1"/>
  <c r="M24" i="67" s="1"/>
  <c r="G24" i="67" s="1" a="1"/>
  <c r="G24" i="67" s="1"/>
  <c r="M25" i="67" a="1"/>
  <c r="M25" i="67" s="1"/>
  <c r="G25" i="67" s="1" a="1"/>
  <c r="G25" i="67" s="1"/>
  <c r="M26" i="67" a="1"/>
  <c r="M26" i="67" s="1"/>
  <c r="G26" i="67" s="1" a="1"/>
  <c r="G26" i="67" s="1"/>
  <c r="M27" i="67" a="1"/>
  <c r="M27" i="67" s="1"/>
  <c r="G27" i="67" s="1" a="1"/>
  <c r="G27" i="67" s="1"/>
  <c r="M28" i="67" a="1"/>
  <c r="M28" i="67" s="1"/>
  <c r="G28" i="67" s="1" a="1"/>
  <c r="G28" i="67" s="1"/>
  <c r="M29" i="67" a="1"/>
  <c r="M29" i="67" s="1"/>
  <c r="G29" i="67" s="1" a="1"/>
  <c r="G29" i="67" s="1"/>
  <c r="M30" i="67" a="1"/>
  <c r="M30" i="67" s="1"/>
  <c r="G30" i="67" s="1" a="1"/>
  <c r="G30" i="67" s="1"/>
  <c r="M31" i="67" a="1"/>
  <c r="M31" i="67" s="1"/>
  <c r="G31" i="67" s="1" a="1"/>
  <c r="G31" i="67" s="1"/>
  <c r="M32" i="67" a="1"/>
  <c r="M32" i="67" s="1"/>
  <c r="G32" i="67" s="1" a="1"/>
  <c r="G32" i="67" s="1"/>
  <c r="M33" i="67" a="1"/>
  <c r="M33" i="67" s="1"/>
  <c r="G33" i="67" s="1" a="1"/>
  <c r="G33" i="67" s="1"/>
  <c r="M34" i="67" a="1"/>
  <c r="M34" i="67" s="1"/>
  <c r="G34" i="67" s="1" a="1"/>
  <c r="G34" i="67" s="1"/>
  <c r="M35" i="67" a="1"/>
  <c r="M35" i="67" s="1"/>
  <c r="G35" i="67" s="1" a="1"/>
  <c r="G35" i="67" s="1"/>
  <c r="M36" i="67" a="1"/>
  <c r="M36" i="67" s="1"/>
  <c r="G36" i="67" s="1" a="1"/>
  <c r="G36" i="67" s="1"/>
  <c r="M37" i="67" a="1"/>
  <c r="M37" i="67" s="1"/>
  <c r="G37" i="67" s="1" a="1"/>
  <c r="G37" i="67" s="1"/>
  <c r="M38" i="67" a="1"/>
  <c r="M38" i="67" s="1"/>
  <c r="G38" i="67" s="1" a="1"/>
  <c r="G38" i="67" s="1"/>
  <c r="M39" i="67" a="1"/>
  <c r="M39" i="67" s="1"/>
  <c r="G39" i="67" s="1" a="1"/>
  <c r="G39" i="67" s="1"/>
  <c r="M40" i="67" a="1"/>
  <c r="M40" i="67" s="1"/>
  <c r="G40" i="67" s="1" a="1"/>
  <c r="G40" i="67" s="1"/>
  <c r="M41" i="67" a="1"/>
  <c r="M41" i="67" s="1"/>
  <c r="G41" i="67" s="1" a="1"/>
  <c r="G41" i="67" s="1"/>
  <c r="M42" i="67" a="1"/>
  <c r="M42" i="67" s="1"/>
  <c r="G42" i="67" s="1" a="1"/>
  <c r="G42" i="67" s="1"/>
  <c r="M43" i="67" a="1"/>
  <c r="M43" i="67" s="1"/>
  <c r="G43" i="67" s="1" a="1"/>
  <c r="G43" i="67" s="1"/>
  <c r="M44" i="67" a="1"/>
  <c r="M44" i="67" s="1"/>
  <c r="G44" i="67" s="1" a="1"/>
  <c r="G44" i="67" s="1"/>
  <c r="M45" i="67" a="1"/>
  <c r="M45" i="67" s="1"/>
  <c r="G45" i="67" s="1" a="1"/>
  <c r="G45" i="67" s="1"/>
  <c r="M46" i="67" a="1"/>
  <c r="M46" i="67" s="1"/>
  <c r="G46" i="67" s="1" a="1"/>
  <c r="G46" i="67" s="1"/>
  <c r="M47" i="67" a="1"/>
  <c r="M47" i="67" s="1"/>
  <c r="G47" i="67" s="1" a="1"/>
  <c r="G47" i="67" s="1"/>
  <c r="M48" i="67" a="1"/>
  <c r="M48" i="67" s="1"/>
  <c r="G48" i="67" s="1" a="1"/>
  <c r="G48" i="67" s="1"/>
  <c r="M49" i="67" a="1"/>
  <c r="M49" i="67" s="1"/>
  <c r="G49" i="67" s="1" a="1"/>
  <c r="G49" i="67" s="1"/>
  <c r="M50" i="67" a="1"/>
  <c r="M50" i="67" s="1"/>
  <c r="G50" i="67" s="1" a="1"/>
  <c r="G50" i="67" s="1"/>
  <c r="M51" i="67" a="1"/>
  <c r="M51" i="67" s="1"/>
  <c r="G51" i="67" s="1" a="1"/>
  <c r="G51" i="67" s="1"/>
  <c r="M52" i="67" a="1"/>
  <c r="M52" i="67" s="1"/>
  <c r="G52" i="67" s="1" a="1"/>
  <c r="G52" i="67" s="1"/>
  <c r="M53" i="67" a="1"/>
  <c r="M53" i="67" s="1"/>
  <c r="G53" i="67" s="1" a="1"/>
  <c r="G53" i="67" s="1"/>
  <c r="M54" i="67" a="1"/>
  <c r="M54" i="67" s="1"/>
  <c r="G54" i="67" s="1" a="1"/>
  <c r="G54" i="67" s="1"/>
  <c r="M55" i="67" a="1"/>
  <c r="M55" i="67" s="1"/>
  <c r="G55" i="67" s="1" a="1"/>
  <c r="G55" i="67" s="1"/>
  <c r="M56" i="67" a="1"/>
  <c r="M56" i="67" s="1"/>
  <c r="G56" i="67" s="1" a="1"/>
  <c r="G56" i="67" s="1"/>
  <c r="M57" i="67" a="1"/>
  <c r="M57" i="67" s="1"/>
  <c r="G57" i="67" s="1" a="1"/>
  <c r="G57" i="67" s="1"/>
  <c r="M58" i="67" a="1"/>
  <c r="M58" i="67" s="1"/>
  <c r="G58" i="67" s="1" a="1"/>
  <c r="G58" i="67" s="1"/>
  <c r="M59" i="67" a="1"/>
  <c r="M59" i="67" s="1"/>
  <c r="G59" i="67" s="1" a="1"/>
  <c r="G59" i="67" s="1"/>
  <c r="M60" i="67" a="1"/>
  <c r="M60" i="67" s="1"/>
  <c r="G60" i="67" s="1" a="1"/>
  <c r="G60" i="67" s="1"/>
  <c r="M61" i="67" a="1"/>
  <c r="M61" i="67" s="1"/>
  <c r="G61" i="67" s="1" a="1"/>
  <c r="G61" i="67" s="1"/>
  <c r="M62" i="67" a="1"/>
  <c r="M62" i="67" s="1"/>
  <c r="G62" i="67" s="1" a="1"/>
  <c r="G62" i="67" s="1"/>
  <c r="M63" i="67" a="1"/>
  <c r="M63" i="67" s="1"/>
  <c r="G63" i="67" s="1" a="1"/>
  <c r="G63" i="67" s="1"/>
  <c r="M64" i="67" a="1"/>
  <c r="M64" i="67" s="1"/>
  <c r="G64" i="67" s="1" a="1"/>
  <c r="G64" i="67" s="1"/>
  <c r="M65" i="67" a="1"/>
  <c r="M65" i="67" s="1"/>
  <c r="G65" i="67" s="1" a="1"/>
  <c r="G65" i="67" s="1"/>
  <c r="M66" i="67" a="1"/>
  <c r="M66" i="67" s="1"/>
  <c r="G66" i="67" s="1" a="1"/>
  <c r="G66" i="67" s="1"/>
  <c r="M67" i="67" a="1"/>
  <c r="M67" i="67" s="1"/>
  <c r="G67" i="67" s="1" a="1"/>
  <c r="G67" i="67" s="1"/>
  <c r="M68" i="67" a="1"/>
  <c r="M68" i="67" s="1"/>
  <c r="G68" i="67" s="1" a="1"/>
  <c r="G68" i="67" s="1"/>
  <c r="M69" i="67" a="1"/>
  <c r="M69" i="67" s="1"/>
  <c r="G69" i="67" s="1" a="1"/>
  <c r="G69" i="67" s="1"/>
  <c r="M70" i="67" a="1"/>
  <c r="M70" i="67" s="1"/>
  <c r="G70" i="67" s="1" a="1"/>
  <c r="G70" i="67" s="1"/>
  <c r="M71" i="67" a="1"/>
  <c r="M71" i="67" s="1"/>
  <c r="G71" i="67" s="1" a="1"/>
  <c r="G71" i="67" s="1"/>
  <c r="M72" i="67" a="1"/>
  <c r="M72" i="67" s="1"/>
  <c r="G72" i="67" s="1" a="1"/>
  <c r="G72" i="67" s="1"/>
  <c r="M73" i="67" a="1"/>
  <c r="M73" i="67" s="1"/>
  <c r="G73" i="67" s="1" a="1"/>
  <c r="G73" i="67" s="1"/>
  <c r="M74" i="67" a="1"/>
  <c r="M74" i="67" s="1"/>
  <c r="G74" i="67" s="1" a="1"/>
  <c r="G74" i="67" s="1"/>
  <c r="M75" i="67" a="1"/>
  <c r="M75" i="67" s="1"/>
  <c r="G75" i="67" s="1" a="1"/>
  <c r="G75" i="67" s="1"/>
  <c r="M76" i="67" a="1"/>
  <c r="M76" i="67" s="1"/>
  <c r="G76" i="67" s="1" a="1"/>
  <c r="G76" i="67" s="1"/>
  <c r="M77" i="67" a="1"/>
  <c r="M77" i="67" s="1"/>
  <c r="G77" i="67" s="1" a="1"/>
  <c r="G77" i="67" s="1"/>
  <c r="M78" i="67" a="1"/>
  <c r="M78" i="67" s="1"/>
  <c r="G78" i="67" s="1" a="1"/>
  <c r="G78" i="67" s="1"/>
  <c r="M79" i="67" a="1"/>
  <c r="M79" i="67" s="1"/>
  <c r="G79" i="67" s="1" a="1"/>
  <c r="G79" i="67" s="1"/>
  <c r="M80" i="67" a="1"/>
  <c r="M80" i="67" s="1"/>
  <c r="G80" i="67" s="1" a="1"/>
  <c r="G80" i="67" s="1"/>
  <c r="M81" i="67" a="1"/>
  <c r="M81" i="67" s="1"/>
  <c r="G81" i="67" s="1" a="1"/>
  <c r="G81" i="67" s="1"/>
  <c r="M82" i="67" a="1"/>
  <c r="M82" i="67" s="1"/>
  <c r="G82" i="67" s="1" a="1"/>
  <c r="G82" i="67" s="1"/>
  <c r="M83" i="67" a="1"/>
  <c r="M83" i="67" s="1"/>
  <c r="G83" i="67" s="1" a="1"/>
  <c r="G83" i="67" s="1"/>
  <c r="M84" i="67" a="1"/>
  <c r="M84" i="67" s="1"/>
  <c r="G84" i="67" s="1" a="1"/>
  <c r="G84" i="67" s="1"/>
  <c r="M85" i="67" a="1"/>
  <c r="M85" i="67" s="1"/>
  <c r="G85" i="67" s="1" a="1"/>
  <c r="G85" i="67" s="1"/>
  <c r="M86" i="67" a="1"/>
  <c r="M86" i="67" s="1"/>
  <c r="G86" i="67" s="1" a="1"/>
  <c r="G86" i="67" s="1"/>
  <c r="M87" i="67" a="1"/>
  <c r="M87" i="67" s="1"/>
  <c r="G87" i="67" s="1" a="1"/>
  <c r="G87" i="67" s="1"/>
  <c r="M88" i="67" a="1"/>
  <c r="M88" i="67" s="1"/>
  <c r="G88" i="67" s="1" a="1"/>
  <c r="G88" i="67" s="1"/>
  <c r="M89" i="67" a="1"/>
  <c r="M89" i="67" s="1"/>
  <c r="G89" i="67" s="1" a="1"/>
  <c r="G89" i="67" s="1"/>
  <c r="M90" i="67" a="1"/>
  <c r="M90" i="67" s="1"/>
  <c r="G90" i="67" s="1" a="1"/>
  <c r="G90" i="67" s="1"/>
  <c r="M91" i="67" a="1"/>
  <c r="M91" i="67" s="1"/>
  <c r="G91" i="67" s="1" a="1"/>
  <c r="G91" i="67" s="1"/>
  <c r="M92" i="67" a="1"/>
  <c r="M92" i="67" s="1"/>
  <c r="G92" i="67" s="1" a="1"/>
  <c r="G92" i="67" s="1"/>
  <c r="M93" i="67" a="1"/>
  <c r="M93" i="67" s="1"/>
  <c r="G93" i="67" s="1" a="1"/>
  <c r="G93" i="67" s="1"/>
  <c r="M94" i="67" a="1"/>
  <c r="M94" i="67" s="1"/>
  <c r="G94" i="67" s="1" a="1"/>
  <c r="G94" i="67" s="1"/>
  <c r="M95" i="67" a="1"/>
  <c r="M95" i="67" s="1"/>
  <c r="G95" i="67" s="1" a="1"/>
  <c r="G95" i="67" s="1"/>
  <c r="M96" i="67" a="1"/>
  <c r="M96" i="67" s="1"/>
  <c r="G96" i="67" s="1" a="1"/>
  <c r="G96" i="67" s="1"/>
  <c r="M97" i="67" a="1"/>
  <c r="M97" i="67" s="1"/>
  <c r="G97" i="67" s="1" a="1"/>
  <c r="G97" i="67" s="1"/>
  <c r="M98" i="67" a="1"/>
  <c r="M98" i="67" s="1"/>
  <c r="G98" i="67" s="1" a="1"/>
  <c r="G98" i="67" s="1"/>
  <c r="M99" i="67" a="1"/>
  <c r="M99" i="67" s="1"/>
  <c r="G99" i="67" s="1" a="1"/>
  <c r="G99" i="67" s="1"/>
  <c r="M100" i="67" a="1"/>
  <c r="M100" i="67" s="1"/>
  <c r="G100" i="67" s="1" a="1"/>
  <c r="G100" i="67" s="1"/>
  <c r="M101" i="67" a="1"/>
  <c r="M101" i="67" s="1"/>
  <c r="G101" i="67" s="1" a="1"/>
  <c r="G101" i="67" s="1"/>
  <c r="M102" i="67" a="1"/>
  <c r="M102" i="67" s="1"/>
  <c r="G102" i="67" s="1" a="1"/>
  <c r="G102" i="67" s="1"/>
  <c r="M103" i="67" a="1"/>
  <c r="M103" i="67" s="1"/>
  <c r="G103" i="67" s="1" a="1"/>
  <c r="G103" i="67" s="1"/>
  <c r="M104" i="67" a="1"/>
  <c r="M104" i="67" s="1"/>
  <c r="G104" i="67" s="1" a="1"/>
  <c r="G104" i="67" s="1"/>
  <c r="M105" i="67" a="1"/>
  <c r="M105" i="67" s="1"/>
  <c r="G105" i="67" s="1" a="1"/>
  <c r="G105" i="67" s="1"/>
  <c r="M106" i="67" a="1"/>
  <c r="M106" i="67" s="1"/>
  <c r="G106" i="67" s="1" a="1"/>
  <c r="G106" i="67" s="1"/>
  <c r="M107" i="67" a="1"/>
  <c r="M107" i="67" s="1"/>
  <c r="G107" i="67" s="1" a="1"/>
  <c r="G107" i="67" s="1"/>
  <c r="M108" i="67" a="1"/>
  <c r="M108" i="67" s="1"/>
  <c r="G108" i="67" s="1" a="1"/>
  <c r="G108" i="67" s="1"/>
  <c r="M109" i="67" a="1"/>
  <c r="M109" i="67" s="1"/>
  <c r="G109" i="67" s="1" a="1"/>
  <c r="G109" i="67" s="1"/>
  <c r="M110" i="67" a="1"/>
  <c r="M110" i="67" s="1"/>
  <c r="G110" i="67" s="1" a="1"/>
  <c r="G110" i="67" s="1"/>
  <c r="M111" i="67" a="1"/>
  <c r="M111" i="67" s="1"/>
  <c r="G111" i="67" s="1" a="1"/>
  <c r="G111" i="67" s="1"/>
  <c r="M112" i="67" a="1"/>
  <c r="M112" i="67" s="1"/>
  <c r="G112" i="67" s="1" a="1"/>
  <c r="G112" i="67" s="1"/>
  <c r="M113" i="67" a="1"/>
  <c r="M113" i="67" s="1"/>
  <c r="G113" i="67" s="1" a="1"/>
  <c r="G113" i="67" s="1"/>
  <c r="M114" i="67" a="1"/>
  <c r="M114" i="67" s="1"/>
  <c r="G114" i="67" s="1" a="1"/>
  <c r="G114" i="67" s="1"/>
  <c r="M115" i="67" a="1"/>
  <c r="M115" i="67" s="1"/>
  <c r="G115" i="67" s="1" a="1"/>
  <c r="G115" i="67" s="1"/>
  <c r="M116" i="67" a="1"/>
  <c r="M116" i="67" s="1"/>
  <c r="G116" i="67" s="1" a="1"/>
  <c r="G116" i="67" s="1"/>
  <c r="M117" i="67" a="1"/>
  <c r="M117" i="67" s="1"/>
  <c r="G117" i="67" s="1" a="1"/>
  <c r="G117" i="67" s="1"/>
  <c r="M118" i="67" a="1"/>
  <c r="M118" i="67" s="1"/>
  <c r="G118" i="67" s="1" a="1"/>
  <c r="G118" i="67" s="1"/>
  <c r="M119" i="67" a="1"/>
  <c r="M119" i="67" s="1"/>
  <c r="G119" i="67" s="1" a="1"/>
  <c r="G119" i="67" s="1"/>
  <c r="M120" i="67" a="1"/>
  <c r="M120" i="67" s="1"/>
  <c r="G120" i="67" s="1" a="1"/>
  <c r="G120" i="67" s="1"/>
  <c r="M121" i="67" a="1"/>
  <c r="M121" i="67" s="1"/>
  <c r="G121" i="67" s="1" a="1"/>
  <c r="G121" i="67" s="1"/>
  <c r="M122" i="67" a="1"/>
  <c r="M122" i="67" s="1"/>
  <c r="G122" i="67" s="1" a="1"/>
  <c r="G122" i="67" s="1"/>
  <c r="M123" i="67" a="1"/>
  <c r="M123" i="67" s="1"/>
  <c r="G123" i="67" s="1" a="1"/>
  <c r="G123" i="67" s="1"/>
  <c r="M124" i="67" a="1"/>
  <c r="M124" i="67" s="1"/>
  <c r="G124" i="67" s="1" a="1"/>
  <c r="G124" i="67" s="1"/>
  <c r="M125" i="67" a="1"/>
  <c r="M125" i="67" s="1"/>
  <c r="G125" i="67" s="1" a="1"/>
  <c r="G125" i="67" s="1"/>
  <c r="M126" i="67" a="1"/>
  <c r="M126" i="67" s="1"/>
  <c r="G126" i="67" s="1" a="1"/>
  <c r="G126" i="67" s="1"/>
  <c r="M127" i="67" a="1"/>
  <c r="M127" i="67" s="1"/>
  <c r="G127" i="67" s="1" a="1"/>
  <c r="G127" i="67" s="1"/>
  <c r="M128" i="67" a="1"/>
  <c r="M128" i="67" s="1"/>
  <c r="G128" i="67" s="1" a="1"/>
  <c r="G128" i="67" s="1"/>
  <c r="M129" i="67" a="1"/>
  <c r="M129" i="67" s="1"/>
  <c r="G129" i="67" s="1" a="1"/>
  <c r="G129" i="67" s="1"/>
  <c r="M130" i="67" a="1"/>
  <c r="M130" i="67" s="1"/>
  <c r="G130" i="67" s="1" a="1"/>
  <c r="G130" i="67" s="1"/>
  <c r="M131" i="67" a="1"/>
  <c r="M131" i="67" s="1"/>
  <c r="G131" i="67" s="1" a="1"/>
  <c r="G131" i="67" s="1"/>
  <c r="M132" i="67" a="1"/>
  <c r="M132" i="67" s="1"/>
  <c r="G132" i="67" s="1" a="1"/>
  <c r="G132" i="67" s="1"/>
  <c r="M133" i="67" a="1"/>
  <c r="M133" i="67" s="1"/>
  <c r="G133" i="67" s="1" a="1"/>
  <c r="G133" i="67" s="1"/>
  <c r="M134" i="67" a="1"/>
  <c r="M134" i="67" s="1"/>
  <c r="G134" i="67" s="1" a="1"/>
  <c r="G134" i="67" s="1"/>
  <c r="M135" i="67" a="1"/>
  <c r="M135" i="67" s="1"/>
  <c r="G135" i="67" s="1" a="1"/>
  <c r="G135" i="67" s="1"/>
  <c r="M136" i="67" a="1"/>
  <c r="M136" i="67" s="1"/>
  <c r="G136" i="67" s="1" a="1"/>
  <c r="G136" i="67" s="1"/>
  <c r="M137" i="67" a="1"/>
  <c r="M137" i="67" s="1"/>
  <c r="G137" i="67" s="1" a="1"/>
  <c r="G137" i="67" s="1"/>
  <c r="M138" i="67" a="1"/>
  <c r="M138" i="67" s="1"/>
  <c r="G138" i="67" s="1" a="1"/>
  <c r="G138" i="67" s="1"/>
  <c r="M139" i="67" a="1"/>
  <c r="M139" i="67" s="1"/>
  <c r="G139" i="67" s="1" a="1"/>
  <c r="G139" i="67" s="1"/>
  <c r="M140" i="67" a="1"/>
  <c r="M140" i="67" s="1"/>
  <c r="G140" i="67" s="1" a="1"/>
  <c r="G140" i="67" s="1"/>
  <c r="M141" i="67" a="1"/>
  <c r="M141" i="67" s="1"/>
  <c r="G141" i="67" s="1" a="1"/>
  <c r="G141" i="67" s="1"/>
  <c r="M142" i="67" a="1"/>
  <c r="M142" i="67" s="1"/>
  <c r="G142" i="67" s="1" a="1"/>
  <c r="G142" i="67" s="1"/>
  <c r="M143" i="67" a="1"/>
  <c r="M143" i="67" s="1"/>
  <c r="G143" i="67" s="1" a="1"/>
  <c r="G143" i="67" s="1"/>
  <c r="M144" i="67" a="1"/>
  <c r="M144" i="67" s="1"/>
  <c r="G144" i="67" s="1" a="1"/>
  <c r="G144" i="67" s="1"/>
  <c r="M145" i="67" a="1"/>
  <c r="M145" i="67" s="1"/>
  <c r="G145" i="67" s="1" a="1"/>
  <c r="G145" i="67" s="1"/>
  <c r="M146" i="67" a="1"/>
  <c r="M146" i="67" s="1"/>
  <c r="G146" i="67" s="1" a="1"/>
  <c r="G146" i="67" s="1"/>
  <c r="M147" i="67" a="1"/>
  <c r="M147" i="67" s="1"/>
  <c r="G147" i="67" s="1" a="1"/>
  <c r="G147" i="67" s="1"/>
  <c r="M148" i="67" a="1"/>
  <c r="M148" i="67" s="1"/>
  <c r="G148" i="67" s="1" a="1"/>
  <c r="G148" i="67" s="1"/>
  <c r="M149" i="67" a="1"/>
  <c r="M149" i="67" s="1"/>
  <c r="G149" i="67" s="1" a="1"/>
  <c r="G149" i="67" s="1"/>
  <c r="M150" i="67" a="1"/>
  <c r="M150" i="67" s="1"/>
  <c r="G150" i="67" s="1" a="1"/>
  <c r="G150" i="67" s="1"/>
  <c r="M151" i="67" a="1"/>
  <c r="M151" i="67" s="1"/>
  <c r="G151" i="67" s="1" a="1"/>
  <c r="G151" i="67" s="1"/>
  <c r="M152" i="67" a="1"/>
  <c r="M152" i="67" s="1"/>
  <c r="G152" i="67" s="1" a="1"/>
  <c r="G152" i="67" s="1"/>
  <c r="M153" i="67" a="1"/>
  <c r="M153" i="67" s="1"/>
  <c r="G153" i="67" s="1" a="1"/>
  <c r="G153" i="67" s="1"/>
  <c r="M154" i="67" a="1"/>
  <c r="M154" i="67" s="1"/>
  <c r="G154" i="67" s="1" a="1"/>
  <c r="G154" i="67" s="1"/>
  <c r="M155" i="67" a="1"/>
  <c r="M155" i="67" s="1"/>
  <c r="G155" i="67" s="1" a="1"/>
  <c r="G155" i="67" s="1"/>
  <c r="M156" i="67" a="1"/>
  <c r="M156" i="67" s="1"/>
  <c r="G156" i="67" s="1" a="1"/>
  <c r="G156" i="67" s="1"/>
  <c r="M157" i="67" a="1"/>
  <c r="M157" i="67" s="1"/>
  <c r="G157" i="67" s="1" a="1"/>
  <c r="G157" i="67" s="1"/>
  <c r="M158" i="67" a="1"/>
  <c r="M158" i="67" s="1"/>
  <c r="G158" i="67" s="1" a="1"/>
  <c r="G158" i="67" s="1"/>
  <c r="M159" i="67" a="1"/>
  <c r="M159" i="67" s="1"/>
  <c r="G159" i="67" s="1" a="1"/>
  <c r="G159" i="67" s="1"/>
  <c r="M160" i="67" a="1"/>
  <c r="M160" i="67" s="1"/>
  <c r="G160" i="67" s="1" a="1"/>
  <c r="G160" i="67" s="1"/>
  <c r="M161" i="67" a="1"/>
  <c r="M161" i="67" s="1"/>
  <c r="G161" i="67" s="1" a="1"/>
  <c r="G161" i="67" s="1"/>
  <c r="M162" i="67" a="1"/>
  <c r="M162" i="67" s="1"/>
  <c r="G162" i="67" s="1" a="1"/>
  <c r="G162" i="67" s="1"/>
  <c r="M163" i="67" a="1"/>
  <c r="M163" i="67" s="1"/>
  <c r="G163" i="67" s="1" a="1"/>
  <c r="G163" i="67" s="1"/>
  <c r="M164" i="67" a="1"/>
  <c r="M164" i="67" s="1"/>
  <c r="G164" i="67" s="1" a="1"/>
  <c r="G164" i="67" s="1"/>
  <c r="M165" i="67" a="1"/>
  <c r="M165" i="67" s="1"/>
  <c r="G165" i="67" s="1" a="1"/>
  <c r="G165" i="67" s="1"/>
  <c r="M166" i="67" a="1"/>
  <c r="M166" i="67" s="1"/>
  <c r="G166" i="67" s="1" a="1"/>
  <c r="G166" i="67" s="1"/>
  <c r="M167" i="67" a="1"/>
  <c r="M167" i="67" s="1"/>
  <c r="G167" i="67" s="1" a="1"/>
  <c r="G167" i="67" s="1"/>
  <c r="M168" i="67" a="1"/>
  <c r="M168" i="67" s="1"/>
  <c r="G168" i="67" s="1" a="1"/>
  <c r="G168" i="67" s="1"/>
  <c r="M169" i="67" a="1"/>
  <c r="M169" i="67" s="1"/>
  <c r="G169" i="67" s="1" a="1"/>
  <c r="G169" i="67" s="1"/>
  <c r="M170" i="67" a="1"/>
  <c r="M170" i="67" s="1"/>
  <c r="G170" i="67" s="1" a="1"/>
  <c r="G170" i="67" s="1"/>
  <c r="M171" i="67" a="1"/>
  <c r="M171" i="67" s="1"/>
  <c r="G171" i="67" s="1" a="1"/>
  <c r="G171" i="67" s="1"/>
  <c r="M172" i="67" a="1"/>
  <c r="M172" i="67" s="1"/>
  <c r="G172" i="67" s="1" a="1"/>
  <c r="G172" i="67" s="1"/>
  <c r="M173" i="67" a="1"/>
  <c r="M173" i="67" s="1"/>
  <c r="G173" i="67" s="1" a="1"/>
  <c r="G173" i="67" s="1"/>
  <c r="M174" i="67" a="1"/>
  <c r="M174" i="67" s="1"/>
  <c r="G174" i="67" s="1" a="1"/>
  <c r="G174" i="67" s="1"/>
  <c r="M175" i="67" a="1"/>
  <c r="M175" i="67" s="1"/>
  <c r="G175" i="67" s="1" a="1"/>
  <c r="G175" i="67" s="1"/>
  <c r="M176" i="67" a="1"/>
  <c r="M176" i="67" s="1"/>
  <c r="G176" i="67" s="1" a="1"/>
  <c r="G176" i="67" s="1"/>
  <c r="M177" i="67" a="1"/>
  <c r="M177" i="67" s="1"/>
  <c r="G177" i="67" s="1" a="1"/>
  <c r="G177" i="67" s="1"/>
  <c r="M178" i="67" a="1"/>
  <c r="M178" i="67" s="1"/>
  <c r="G178" i="67" s="1" a="1"/>
  <c r="G178" i="67" s="1"/>
  <c r="M179" i="67" a="1"/>
  <c r="M179" i="67" s="1"/>
  <c r="G179" i="67" s="1" a="1"/>
  <c r="G179" i="67" s="1"/>
  <c r="M180" i="67" a="1"/>
  <c r="M180" i="67" s="1"/>
  <c r="G180" i="67" s="1" a="1"/>
  <c r="G180" i="67" s="1"/>
  <c r="M181" i="67" a="1"/>
  <c r="M181" i="67" s="1"/>
  <c r="G181" i="67" s="1" a="1"/>
  <c r="G181" i="67" s="1"/>
  <c r="M182" i="67" a="1"/>
  <c r="M182" i="67" s="1"/>
  <c r="G182" i="67" s="1" a="1"/>
  <c r="G182" i="67" s="1"/>
  <c r="M183" i="67" a="1"/>
  <c r="M183" i="67" s="1"/>
  <c r="G183" i="67" s="1" a="1"/>
  <c r="G183" i="67" s="1"/>
  <c r="M184" i="67" a="1"/>
  <c r="M184" i="67" s="1"/>
  <c r="G184" i="67" s="1" a="1"/>
  <c r="G184" i="67" s="1"/>
  <c r="M185" i="67" a="1"/>
  <c r="M185" i="67" s="1"/>
  <c r="G185" i="67" s="1" a="1"/>
  <c r="G185" i="67" s="1"/>
  <c r="M186" i="67" a="1"/>
  <c r="M186" i="67" s="1"/>
  <c r="G186" i="67" s="1" a="1"/>
  <c r="G186" i="67" s="1"/>
  <c r="M187" i="67" a="1"/>
  <c r="M187" i="67" s="1"/>
  <c r="G187" i="67" s="1" a="1"/>
  <c r="G187" i="67" s="1"/>
  <c r="M188" i="67" a="1"/>
  <c r="M188" i="67" s="1"/>
  <c r="G188" i="67" s="1" a="1"/>
  <c r="G188" i="67" s="1"/>
  <c r="M189" i="67" a="1"/>
  <c r="M189" i="67" s="1"/>
  <c r="G189" i="67" s="1" a="1"/>
  <c r="G189" i="67" s="1"/>
  <c r="M190" i="67" a="1"/>
  <c r="M190" i="67" s="1"/>
  <c r="G190" i="67" s="1" a="1"/>
  <c r="G190" i="67" s="1"/>
  <c r="M191" i="67" a="1"/>
  <c r="M191" i="67" s="1"/>
  <c r="G191" i="67" s="1" a="1"/>
  <c r="G191" i="67" s="1"/>
  <c r="M192" i="67" a="1"/>
  <c r="M192" i="67" s="1"/>
  <c r="G192" i="67" s="1" a="1"/>
  <c r="G192" i="67" s="1"/>
  <c r="M193" i="67" a="1"/>
  <c r="M193" i="67" s="1"/>
  <c r="G193" i="67" s="1" a="1"/>
  <c r="G193" i="67" s="1"/>
  <c r="M194" i="67" a="1"/>
  <c r="M194" i="67" s="1"/>
  <c r="G194" i="67" s="1" a="1"/>
  <c r="G194" i="67" s="1"/>
  <c r="M195" i="67" a="1"/>
  <c r="M195" i="67" s="1"/>
  <c r="G195" i="67" s="1" a="1"/>
  <c r="G195" i="67" s="1"/>
  <c r="M196" i="67" a="1"/>
  <c r="M196" i="67" s="1"/>
  <c r="G196" i="67" s="1" a="1"/>
  <c r="G196" i="67" s="1"/>
  <c r="M197" i="67" a="1"/>
  <c r="M197" i="67" s="1"/>
  <c r="G197" i="67" s="1" a="1"/>
  <c r="G197" i="67" s="1"/>
  <c r="M198" i="67" a="1"/>
  <c r="M198" i="67" s="1"/>
  <c r="G198" i="67" s="1" a="1"/>
  <c r="G198" i="67" s="1"/>
  <c r="M199" i="67" a="1"/>
  <c r="M199" i="67" s="1"/>
  <c r="G199" i="67" s="1" a="1"/>
  <c r="G199" i="67" s="1"/>
  <c r="M200" i="67" a="1"/>
  <c r="M200" i="67" s="1"/>
  <c r="G200" i="67" s="1" a="1"/>
  <c r="G200" i="67" s="1"/>
  <c r="M201" i="67" a="1"/>
  <c r="M201" i="67" s="1"/>
  <c r="G201" i="67" s="1" a="1"/>
  <c r="G201" i="67" s="1"/>
  <c r="M202" i="67" a="1"/>
  <c r="M202" i="67" s="1"/>
  <c r="G202" i="67" s="1" a="1"/>
  <c r="G202" i="67" s="1"/>
  <c r="M203" i="67" a="1"/>
  <c r="M203" i="67" s="1"/>
  <c r="G203" i="67" s="1" a="1"/>
  <c r="G203" i="67" s="1"/>
  <c r="M204" i="67" a="1"/>
  <c r="M204" i="67" s="1"/>
  <c r="G204" i="67" s="1" a="1"/>
  <c r="G204" i="67" s="1"/>
  <c r="M205" i="67" a="1"/>
  <c r="M205" i="67" s="1"/>
  <c r="G205" i="67" s="1" a="1"/>
  <c r="G205" i="67" s="1"/>
  <c r="M206" i="67" a="1"/>
  <c r="M206" i="67" s="1"/>
  <c r="G206" i="67" s="1" a="1"/>
  <c r="G206" i="67" s="1"/>
  <c r="M207" i="67" a="1"/>
  <c r="M207" i="67" s="1"/>
  <c r="G207" i="67" s="1" a="1"/>
  <c r="G207" i="67" s="1"/>
  <c r="M208" i="67" a="1"/>
  <c r="M208" i="67" s="1"/>
  <c r="G208" i="67" s="1" a="1"/>
  <c r="G208" i="67" s="1"/>
  <c r="M209" i="67" a="1"/>
  <c r="M209" i="67" s="1"/>
  <c r="G209" i="67" s="1" a="1"/>
  <c r="G209" i="67" s="1"/>
  <c r="M210" i="67" a="1"/>
  <c r="M210" i="67" s="1"/>
  <c r="G210" i="67" s="1" a="1"/>
  <c r="G210" i="67" s="1"/>
  <c r="M211" i="67" a="1"/>
  <c r="M211" i="67" s="1"/>
  <c r="G211" i="67" s="1" a="1"/>
  <c r="G211" i="67" s="1"/>
  <c r="M212" i="67" a="1"/>
  <c r="M212" i="67" s="1"/>
  <c r="G212" i="67" s="1" a="1"/>
  <c r="G212" i="67" s="1"/>
  <c r="M213" i="67" a="1"/>
  <c r="M213" i="67" s="1"/>
  <c r="G213" i="67" s="1" a="1"/>
  <c r="G213" i="67" s="1"/>
  <c r="M214" i="67" a="1"/>
  <c r="M214" i="67" s="1"/>
  <c r="G214" i="67" s="1" a="1"/>
  <c r="G214" i="67" s="1"/>
  <c r="M215" i="67" a="1"/>
  <c r="M215" i="67" s="1"/>
  <c r="G215" i="67" s="1" a="1"/>
  <c r="G215" i="67" s="1"/>
  <c r="M216" i="67" a="1"/>
  <c r="M216" i="67" s="1"/>
  <c r="G216" i="67" s="1" a="1"/>
  <c r="G216" i="67" s="1"/>
  <c r="M217" i="67" a="1"/>
  <c r="M217" i="67" s="1"/>
  <c r="G217" i="67" s="1" a="1"/>
  <c r="G217" i="67" s="1"/>
  <c r="M218" i="67" a="1"/>
  <c r="M218" i="67" s="1"/>
  <c r="G218" i="67" s="1" a="1"/>
  <c r="G218" i="67" s="1"/>
  <c r="M219" i="67" a="1"/>
  <c r="M219" i="67" s="1"/>
  <c r="G219" i="67" s="1" a="1"/>
  <c r="G219" i="67" s="1"/>
  <c r="M220" i="67" a="1"/>
  <c r="M220" i="67" s="1"/>
  <c r="G220" i="67" s="1" a="1"/>
  <c r="G220" i="67" s="1"/>
  <c r="M221" i="67" a="1"/>
  <c r="M221" i="67" s="1"/>
  <c r="G221" i="67" s="1" a="1"/>
  <c r="G221" i="67" s="1"/>
  <c r="M222" i="67" a="1"/>
  <c r="M222" i="67" s="1"/>
  <c r="G222" i="67" s="1" a="1"/>
  <c r="G222" i="67" s="1"/>
  <c r="M223" i="67" a="1"/>
  <c r="M223" i="67" s="1"/>
  <c r="G223" i="67" s="1" a="1"/>
  <c r="G223" i="67" s="1"/>
  <c r="M224" i="67" a="1"/>
  <c r="M224" i="67" s="1"/>
  <c r="G224" i="67" s="1" a="1"/>
  <c r="G224" i="67" s="1"/>
  <c r="M225" i="67" a="1"/>
  <c r="M225" i="67" s="1"/>
  <c r="G225" i="67" s="1" a="1"/>
  <c r="G225" i="67" s="1"/>
  <c r="M226" i="67" a="1"/>
  <c r="M226" i="67" s="1"/>
  <c r="G226" i="67" s="1" a="1"/>
  <c r="G226" i="67" s="1"/>
  <c r="M227" i="67" a="1"/>
  <c r="M227" i="67" s="1"/>
  <c r="G227" i="67" s="1" a="1"/>
  <c r="G227" i="67" s="1"/>
  <c r="M228" i="67" a="1"/>
  <c r="M228" i="67" s="1"/>
  <c r="G228" i="67" s="1" a="1"/>
  <c r="G228" i="67" s="1"/>
  <c r="M229" i="67" a="1"/>
  <c r="M229" i="67" s="1"/>
  <c r="G229" i="67" s="1" a="1"/>
  <c r="G229" i="67" s="1"/>
  <c r="M230" i="67" a="1"/>
  <c r="M230" i="67" s="1"/>
  <c r="G230" i="67" s="1" a="1"/>
  <c r="G230" i="67" s="1"/>
  <c r="M231" i="67" a="1"/>
  <c r="M231" i="67" s="1"/>
  <c r="G231" i="67" s="1" a="1"/>
  <c r="G231" i="67" s="1"/>
  <c r="M232" i="67" a="1"/>
  <c r="M232" i="67" s="1"/>
  <c r="G232" i="67" s="1" a="1"/>
  <c r="G232" i="67" s="1"/>
  <c r="M233" i="67" a="1"/>
  <c r="M233" i="67" s="1"/>
  <c r="G233" i="67" s="1" a="1"/>
  <c r="G233" i="67" s="1"/>
  <c r="M234" i="67" a="1"/>
  <c r="M234" i="67" s="1"/>
  <c r="G234" i="67" s="1" a="1"/>
  <c r="G234" i="67" s="1"/>
  <c r="M235" i="67" a="1"/>
  <c r="M235" i="67" s="1"/>
  <c r="G235" i="67" s="1" a="1"/>
  <c r="G235" i="67" s="1"/>
  <c r="M236" i="67" a="1"/>
  <c r="M236" i="67" s="1"/>
  <c r="G236" i="67" s="1" a="1"/>
  <c r="G236" i="67" s="1"/>
  <c r="M237" i="67" a="1"/>
  <c r="M237" i="67" s="1"/>
  <c r="G237" i="67" s="1" a="1"/>
  <c r="G237" i="67" s="1"/>
  <c r="M238" i="67" a="1"/>
  <c r="M238" i="67" s="1"/>
  <c r="G238" i="67" s="1" a="1"/>
  <c r="G238" i="67" s="1"/>
  <c r="M239" i="67" a="1"/>
  <c r="M239" i="67" s="1"/>
  <c r="G239" i="67" s="1" a="1"/>
  <c r="G239" i="67" s="1"/>
  <c r="M240" i="67" a="1"/>
  <c r="M240" i="67" s="1"/>
  <c r="G240" i="67" s="1" a="1"/>
  <c r="G240" i="67" s="1"/>
  <c r="M241" i="67" a="1"/>
  <c r="M241" i="67" s="1"/>
  <c r="G241" i="67" s="1" a="1"/>
  <c r="G241" i="67" s="1"/>
  <c r="M242" i="67" a="1"/>
  <c r="M242" i="67" s="1"/>
  <c r="G242" i="67" s="1" a="1"/>
  <c r="G242" i="67" s="1"/>
  <c r="M243" i="67" a="1"/>
  <c r="M243" i="67" s="1"/>
  <c r="G243" i="67" s="1" a="1"/>
  <c r="G243" i="67" s="1"/>
  <c r="M244" i="67" a="1"/>
  <c r="M244" i="67" s="1"/>
  <c r="G244" i="67" s="1" a="1"/>
  <c r="G244" i="67" s="1"/>
  <c r="M245" i="67" a="1"/>
  <c r="M245" i="67" s="1"/>
  <c r="G245" i="67" s="1" a="1"/>
  <c r="G245" i="67" s="1"/>
  <c r="M246" i="67" a="1"/>
  <c r="M246" i="67" s="1"/>
  <c r="G246" i="67" s="1" a="1"/>
  <c r="G246" i="67" s="1"/>
  <c r="M247" i="67" a="1"/>
  <c r="M247" i="67" s="1"/>
  <c r="G247" i="67" s="1" a="1"/>
  <c r="G247" i="67" s="1"/>
  <c r="M248" i="67" a="1"/>
  <c r="M248" i="67" s="1"/>
  <c r="G248" i="67" s="1" a="1"/>
  <c r="G248" i="67" s="1"/>
  <c r="M249" i="67" a="1"/>
  <c r="M249" i="67" s="1"/>
  <c r="G249" i="67" s="1" a="1"/>
  <c r="G249" i="67" s="1"/>
  <c r="M250" i="67" a="1"/>
  <c r="M250" i="67" s="1"/>
  <c r="G250" i="67" s="1" a="1"/>
  <c r="G250" i="67" s="1"/>
  <c r="M251" i="67" a="1"/>
  <c r="M251" i="67" s="1"/>
  <c r="G251" i="67" s="1" a="1"/>
  <c r="G251" i="67" s="1"/>
  <c r="M252" i="67" a="1"/>
  <c r="M252" i="67" s="1"/>
  <c r="G252" i="67" s="1" a="1"/>
  <c r="G252" i="67" s="1"/>
  <c r="M253" i="67" a="1"/>
  <c r="M253" i="67" s="1"/>
  <c r="G253" i="67" s="1" a="1"/>
  <c r="G253" i="67" s="1"/>
  <c r="M254" i="67" a="1"/>
  <c r="M254" i="67" s="1"/>
  <c r="G254" i="67" s="1" a="1"/>
  <c r="G254" i="67" s="1"/>
  <c r="M255" i="67" a="1"/>
  <c r="M255" i="67" s="1"/>
  <c r="G255" i="67" s="1" a="1"/>
  <c r="G255" i="67" s="1"/>
  <c r="M256" i="67" a="1"/>
  <c r="M256" i="67" s="1"/>
  <c r="G256" i="67" s="1" a="1"/>
  <c r="G256" i="67" s="1"/>
  <c r="M257" i="67" a="1"/>
  <c r="M257" i="67" s="1"/>
  <c r="G257" i="67" s="1" a="1"/>
  <c r="G257" i="67" s="1"/>
  <c r="M258" i="67" a="1"/>
  <c r="M258" i="67" s="1"/>
  <c r="G258" i="67" s="1" a="1"/>
  <c r="G258" i="67" s="1"/>
  <c r="M259" i="67" a="1"/>
  <c r="M259" i="67" s="1"/>
  <c r="G259" i="67" s="1" a="1"/>
  <c r="G259" i="67" s="1"/>
  <c r="M260" i="67" a="1"/>
  <c r="M260" i="67" s="1"/>
  <c r="G260" i="67" s="1" a="1"/>
  <c r="G260" i="67" s="1"/>
  <c r="M261" i="67" a="1"/>
  <c r="M261" i="67" s="1"/>
  <c r="G261" i="67" s="1" a="1"/>
  <c r="G261" i="67" s="1"/>
  <c r="M262" i="67" a="1"/>
  <c r="M262" i="67" s="1"/>
  <c r="G262" i="67" s="1" a="1"/>
  <c r="G262" i="67" s="1"/>
  <c r="M263" i="67" a="1"/>
  <c r="M263" i="67" s="1"/>
  <c r="G263" i="67" s="1" a="1"/>
  <c r="G263" i="67" s="1"/>
  <c r="M264" i="67" a="1"/>
  <c r="M264" i="67" s="1"/>
  <c r="G264" i="67" s="1" a="1"/>
  <c r="G264" i="67" s="1"/>
  <c r="M265" i="67" a="1"/>
  <c r="M265" i="67" s="1"/>
  <c r="G265" i="67" s="1" a="1"/>
  <c r="G265" i="67" s="1"/>
  <c r="M266" i="67" a="1"/>
  <c r="M266" i="67" s="1"/>
  <c r="G266" i="67" s="1" a="1"/>
  <c r="G266" i="67" s="1"/>
  <c r="M267" i="67" a="1"/>
  <c r="M267" i="67" s="1"/>
  <c r="G267" i="67" s="1" a="1"/>
  <c r="G267" i="67" s="1"/>
  <c r="M268" i="67" a="1"/>
  <c r="M268" i="67" s="1"/>
  <c r="G268" i="67" s="1" a="1"/>
  <c r="G268" i="67" s="1"/>
  <c r="M269" i="67" a="1"/>
  <c r="M269" i="67" s="1"/>
  <c r="G269" i="67" s="1" a="1"/>
  <c r="G269" i="67" s="1"/>
  <c r="M270" i="67" a="1"/>
  <c r="M270" i="67" s="1"/>
  <c r="G270" i="67" s="1" a="1"/>
  <c r="G270" i="67" s="1"/>
  <c r="M271" i="67" a="1"/>
  <c r="M271" i="67" s="1"/>
  <c r="G271" i="67" s="1" a="1"/>
  <c r="G271" i="67" s="1"/>
  <c r="M272" i="67" a="1"/>
  <c r="M272" i="67" s="1"/>
  <c r="G272" i="67" s="1" a="1"/>
  <c r="G272" i="67" s="1"/>
  <c r="M273" i="67" a="1"/>
  <c r="M273" i="67" s="1"/>
  <c r="G273" i="67" s="1" a="1"/>
  <c r="G273" i="67" s="1"/>
  <c r="M274" i="67" a="1"/>
  <c r="M274" i="67" s="1"/>
  <c r="G274" i="67" s="1" a="1"/>
  <c r="G274" i="67" s="1"/>
  <c r="M275" i="67" a="1"/>
  <c r="M275" i="67" s="1"/>
  <c r="G275" i="67" s="1" a="1"/>
  <c r="G275" i="67" s="1"/>
  <c r="M276" i="67" a="1"/>
  <c r="M276" i="67" s="1"/>
  <c r="G276" i="67" s="1" a="1"/>
  <c r="G276" i="67" s="1"/>
  <c r="M277" i="67" a="1"/>
  <c r="M277" i="67" s="1"/>
  <c r="G277" i="67" s="1" a="1"/>
  <c r="G277" i="67" s="1"/>
  <c r="M278" i="67" a="1"/>
  <c r="M278" i="67" s="1"/>
  <c r="G278" i="67" s="1" a="1"/>
  <c r="G278" i="67" s="1"/>
  <c r="M279" i="67" a="1"/>
  <c r="M279" i="67" s="1"/>
  <c r="G279" i="67" s="1" a="1"/>
  <c r="G279" i="67" s="1"/>
  <c r="M280" i="67" a="1"/>
  <c r="M280" i="67" s="1"/>
  <c r="G280" i="67" s="1" a="1"/>
  <c r="G280" i="67" s="1"/>
  <c r="M281" i="67" a="1"/>
  <c r="M281" i="67" s="1"/>
  <c r="G281" i="67" s="1" a="1"/>
  <c r="G281" i="67" s="1"/>
  <c r="M282" i="67" a="1"/>
  <c r="M282" i="67" s="1"/>
  <c r="G282" i="67" s="1" a="1"/>
  <c r="G282" i="67" s="1"/>
  <c r="M283" i="67" a="1"/>
  <c r="M283" i="67" s="1"/>
  <c r="G283" i="67" s="1" a="1"/>
  <c r="G283" i="67" s="1"/>
  <c r="M284" i="67" a="1"/>
  <c r="M284" i="67" s="1"/>
  <c r="G284" i="67" s="1" a="1"/>
  <c r="G284" i="67" s="1"/>
  <c r="M285" i="67" a="1"/>
  <c r="M285" i="67" s="1"/>
  <c r="G285" i="67" s="1" a="1"/>
  <c r="G285" i="67" s="1"/>
  <c r="M286" i="67" a="1"/>
  <c r="M286" i="67" s="1"/>
  <c r="G286" i="67" s="1" a="1"/>
  <c r="G286" i="67" s="1"/>
  <c r="M287" i="67" a="1"/>
  <c r="M287" i="67" s="1"/>
  <c r="G287" i="67" s="1" a="1"/>
  <c r="G287" i="67" s="1"/>
  <c r="M288" i="67" a="1"/>
  <c r="M288" i="67" s="1"/>
  <c r="G288" i="67" s="1" a="1"/>
  <c r="G288" i="67" s="1"/>
  <c r="M289" i="67" a="1"/>
  <c r="M289" i="67" s="1"/>
  <c r="G289" i="67" s="1" a="1"/>
  <c r="G289" i="67" s="1"/>
  <c r="M290" i="67" a="1"/>
  <c r="M290" i="67" s="1"/>
  <c r="G290" i="67" s="1" a="1"/>
  <c r="G290" i="67" s="1"/>
  <c r="M291" i="67" a="1"/>
  <c r="M291" i="67" s="1"/>
  <c r="G291" i="67" s="1" a="1"/>
  <c r="G291" i="67" s="1"/>
  <c r="M292" i="67" a="1"/>
  <c r="M292" i="67" s="1"/>
  <c r="G292" i="67" s="1" a="1"/>
  <c r="G292" i="67" s="1"/>
  <c r="M293" i="67" a="1"/>
  <c r="M293" i="67" s="1"/>
  <c r="G293" i="67" s="1" a="1"/>
  <c r="G293" i="67" s="1"/>
  <c r="M294" i="67" a="1"/>
  <c r="M294" i="67" s="1"/>
  <c r="G294" i="67" s="1" a="1"/>
  <c r="G294" i="67" s="1"/>
  <c r="M295" i="67" a="1"/>
  <c r="M295" i="67" s="1"/>
  <c r="G295" i="67" s="1" a="1"/>
  <c r="G295" i="67" s="1"/>
  <c r="M296" i="67" a="1"/>
  <c r="M296" i="67" s="1"/>
  <c r="G296" i="67" s="1" a="1"/>
  <c r="G296" i="67" s="1"/>
  <c r="M297" i="67" a="1"/>
  <c r="M297" i="67" s="1"/>
  <c r="G297" i="67" s="1" a="1"/>
  <c r="G297" i="67" s="1"/>
  <c r="M298" i="67" a="1"/>
  <c r="M298" i="67" s="1"/>
  <c r="G298" i="67" s="1" a="1"/>
  <c r="G298" i="67" s="1"/>
  <c r="M299" i="67" a="1"/>
  <c r="M299" i="67" s="1"/>
  <c r="G299" i="67" s="1" a="1"/>
  <c r="G299" i="67" s="1"/>
  <c r="M300" i="67" a="1"/>
  <c r="M300" i="67" s="1"/>
  <c r="G300" i="67" s="1" a="1"/>
  <c r="G300" i="67" s="1"/>
  <c r="M301" i="67" a="1"/>
  <c r="M301" i="67" s="1"/>
  <c r="G301" i="67" s="1" a="1"/>
  <c r="G301" i="67" s="1"/>
  <c r="M302" i="67" a="1"/>
  <c r="M302" i="67" s="1"/>
  <c r="G302" i="67" s="1" a="1"/>
  <c r="G302" i="67" s="1"/>
  <c r="M303" i="67" a="1"/>
  <c r="M303" i="67" s="1"/>
  <c r="G303" i="67" s="1" a="1"/>
  <c r="G303" i="67" s="1"/>
  <c r="M304" i="67" a="1"/>
  <c r="M304" i="67" s="1"/>
  <c r="G304" i="67" s="1" a="1"/>
  <c r="G304" i="67" s="1"/>
  <c r="M305" i="67" a="1"/>
  <c r="M305" i="67" s="1"/>
  <c r="G305" i="67" s="1" a="1"/>
  <c r="G305" i="67" s="1"/>
  <c r="M306" i="67" a="1"/>
  <c r="M306" i="67" s="1"/>
  <c r="G306" i="67" s="1" a="1"/>
  <c r="G306" i="67" s="1"/>
  <c r="M307" i="67" a="1"/>
  <c r="M307" i="67" s="1"/>
  <c r="G307" i="67" s="1" a="1"/>
  <c r="G307" i="67" s="1"/>
  <c r="M308" i="67" a="1"/>
  <c r="M308" i="67" s="1"/>
  <c r="G308" i="67" s="1" a="1"/>
  <c r="G308" i="67" s="1"/>
  <c r="M309" i="67" a="1"/>
  <c r="M309" i="67" s="1"/>
  <c r="G309" i="67" s="1" a="1"/>
  <c r="G309" i="67" s="1"/>
  <c r="M310" i="67" a="1"/>
  <c r="M310" i="67" s="1"/>
  <c r="G310" i="67" s="1" a="1"/>
  <c r="G310" i="67" s="1"/>
  <c r="M311" i="67" a="1"/>
  <c r="M311" i="67" s="1"/>
  <c r="G311" i="67" s="1" a="1"/>
  <c r="G311" i="67" s="1"/>
  <c r="M312" i="67" a="1"/>
  <c r="M312" i="67" s="1"/>
  <c r="G312" i="67" s="1" a="1"/>
  <c r="G312" i="67" s="1"/>
  <c r="M313" i="67" a="1"/>
  <c r="M313" i="67" s="1"/>
  <c r="G313" i="67" s="1" a="1"/>
  <c r="G313" i="67" s="1"/>
  <c r="M314" i="67" a="1"/>
  <c r="M314" i="67" s="1"/>
  <c r="G314" i="67" s="1" a="1"/>
  <c r="G314" i="67" s="1"/>
  <c r="M315" i="67" a="1"/>
  <c r="M315" i="67" s="1"/>
  <c r="G315" i="67" s="1" a="1"/>
  <c r="G315" i="67" s="1"/>
  <c r="M316" i="67" a="1"/>
  <c r="M316" i="67" s="1"/>
  <c r="G316" i="67" s="1" a="1"/>
  <c r="G316" i="67" s="1"/>
  <c r="M317" i="67" a="1"/>
  <c r="M317" i="67" s="1"/>
  <c r="G317" i="67" s="1" a="1"/>
  <c r="G317" i="67" s="1"/>
  <c r="M318" i="67" a="1"/>
  <c r="M318" i="67" s="1"/>
  <c r="G318" i="67" s="1" a="1"/>
  <c r="G318" i="67" s="1"/>
  <c r="M319" i="67" a="1"/>
  <c r="M319" i="67" s="1"/>
  <c r="G319" i="67" s="1" a="1"/>
  <c r="G319" i="67" s="1"/>
  <c r="M320" i="67" a="1"/>
  <c r="M320" i="67" s="1"/>
  <c r="G320" i="67" s="1" a="1"/>
  <c r="G320" i="67" s="1"/>
  <c r="M321" i="67" a="1"/>
  <c r="M321" i="67" s="1"/>
  <c r="G321" i="67" s="1" a="1"/>
  <c r="G321" i="67" s="1"/>
  <c r="M322" i="67" a="1"/>
  <c r="M322" i="67" s="1"/>
  <c r="G322" i="67" s="1" a="1"/>
  <c r="G322" i="67" s="1"/>
  <c r="M323" i="67" a="1"/>
  <c r="M323" i="67" s="1"/>
  <c r="G323" i="67" s="1" a="1"/>
  <c r="G323" i="67" s="1"/>
  <c r="M324" i="67" a="1"/>
  <c r="M324" i="67" s="1"/>
  <c r="G324" i="67" s="1" a="1"/>
  <c r="G324" i="67" s="1"/>
  <c r="M325" i="67" a="1"/>
  <c r="M325" i="67" s="1"/>
  <c r="G325" i="67" s="1" a="1"/>
  <c r="G325" i="67" s="1"/>
  <c r="M326" i="67" a="1"/>
  <c r="M326" i="67" s="1"/>
  <c r="G326" i="67" s="1" a="1"/>
  <c r="G326" i="67" s="1"/>
  <c r="M327" i="67" a="1"/>
  <c r="M327" i="67" s="1"/>
  <c r="G327" i="67" s="1" a="1"/>
  <c r="G327" i="67" s="1"/>
  <c r="M328" i="67" a="1"/>
  <c r="M328" i="67" s="1"/>
  <c r="G328" i="67" s="1" a="1"/>
  <c r="G328" i="67" s="1"/>
  <c r="M329" i="67" a="1"/>
  <c r="M329" i="67" s="1"/>
  <c r="G329" i="67" s="1" a="1"/>
  <c r="G329" i="67" s="1"/>
  <c r="M330" i="67" a="1"/>
  <c r="M330" i="67" s="1"/>
  <c r="G330" i="67" s="1" a="1"/>
  <c r="G330" i="67" s="1"/>
  <c r="M331" i="67" a="1"/>
  <c r="M331" i="67" s="1"/>
  <c r="G331" i="67" s="1" a="1"/>
  <c r="G331" i="67" s="1"/>
  <c r="M332" i="67" a="1"/>
  <c r="M332" i="67" s="1"/>
  <c r="G332" i="67" s="1" a="1"/>
  <c r="G332" i="67" s="1"/>
  <c r="M333" i="67" a="1"/>
  <c r="M333" i="67" s="1"/>
  <c r="G333" i="67" s="1" a="1"/>
  <c r="G333" i="67" s="1"/>
  <c r="M334" i="67" a="1"/>
  <c r="M334" i="67" s="1"/>
  <c r="G334" i="67" s="1" a="1"/>
  <c r="G334" i="67" s="1"/>
  <c r="M335" i="67" a="1"/>
  <c r="M335" i="67" s="1"/>
  <c r="G335" i="67" s="1" a="1"/>
  <c r="G335" i="67" s="1"/>
  <c r="M336" i="67" a="1"/>
  <c r="M336" i="67" s="1"/>
  <c r="G336" i="67" s="1" a="1"/>
  <c r="G336" i="67" s="1"/>
  <c r="M337" i="67" a="1"/>
  <c r="M337" i="67" s="1"/>
  <c r="G337" i="67" s="1" a="1"/>
  <c r="G337" i="67" s="1"/>
  <c r="M338" i="67" a="1"/>
  <c r="M338" i="67" s="1"/>
  <c r="G338" i="67" s="1" a="1"/>
  <c r="G338" i="67" s="1"/>
  <c r="M339" i="67" a="1"/>
  <c r="M339" i="67" s="1"/>
  <c r="G339" i="67" s="1" a="1"/>
  <c r="G339" i="67" s="1"/>
  <c r="M340" i="67" a="1"/>
  <c r="M340" i="67" s="1"/>
  <c r="G340" i="67" s="1" a="1"/>
  <c r="G340" i="67" s="1"/>
  <c r="M341" i="67" a="1"/>
  <c r="M341" i="67" s="1"/>
  <c r="G341" i="67" s="1" a="1"/>
  <c r="G341" i="67" s="1"/>
  <c r="M342" i="67" a="1"/>
  <c r="M342" i="67" s="1"/>
  <c r="G342" i="67" s="1" a="1"/>
  <c r="G342" i="67" s="1"/>
  <c r="M343" i="67" a="1"/>
  <c r="M343" i="67" s="1"/>
  <c r="G343" i="67" s="1" a="1"/>
  <c r="G343" i="67" s="1"/>
  <c r="M344" i="67" a="1"/>
  <c r="M344" i="67" s="1"/>
  <c r="G344" i="67" s="1" a="1"/>
  <c r="G344" i="67" s="1"/>
  <c r="M345" i="67" a="1"/>
  <c r="M345" i="67" s="1"/>
  <c r="G345" i="67" s="1" a="1"/>
  <c r="G345" i="67" s="1"/>
  <c r="M346" i="67" a="1"/>
  <c r="M346" i="67" s="1"/>
  <c r="G346" i="67" s="1" a="1"/>
  <c r="G346" i="67" s="1"/>
  <c r="M347" i="67" a="1"/>
  <c r="M347" i="67" s="1"/>
  <c r="G347" i="67" s="1" a="1"/>
  <c r="G347" i="67" s="1"/>
  <c r="M348" i="67" a="1"/>
  <c r="M348" i="67" s="1"/>
  <c r="G348" i="67" s="1" a="1"/>
  <c r="G348" i="67" s="1"/>
  <c r="M349" i="67" a="1"/>
  <c r="M349" i="67" s="1"/>
  <c r="G349" i="67" s="1" a="1"/>
  <c r="G349" i="67" s="1"/>
  <c r="M350" i="67" a="1"/>
  <c r="M350" i="67" s="1"/>
  <c r="G350" i="67" s="1" a="1"/>
  <c r="G350" i="67" s="1"/>
  <c r="M351" i="67" a="1"/>
  <c r="M351" i="67" s="1"/>
  <c r="G351" i="67" s="1" a="1"/>
  <c r="G351" i="67" s="1"/>
  <c r="M352" i="67" a="1"/>
  <c r="M352" i="67" s="1"/>
  <c r="G352" i="67" s="1" a="1"/>
  <c r="G352" i="67" s="1"/>
  <c r="M353" i="67" a="1"/>
  <c r="M353" i="67" s="1"/>
  <c r="G353" i="67" s="1" a="1"/>
  <c r="G353" i="67" s="1"/>
  <c r="M354" i="67" a="1"/>
  <c r="M354" i="67" s="1"/>
  <c r="G354" i="67" s="1" a="1"/>
  <c r="G354" i="67" s="1"/>
  <c r="M355" i="67" a="1"/>
  <c r="M355" i="67" s="1"/>
  <c r="G355" i="67" s="1" a="1"/>
  <c r="G355" i="67" s="1"/>
  <c r="M356" i="67" a="1"/>
  <c r="M356" i="67" s="1"/>
  <c r="G356" i="67" s="1" a="1"/>
  <c r="G356" i="67" s="1"/>
  <c r="M357" i="67" a="1"/>
  <c r="M357" i="67" s="1"/>
  <c r="G357" i="67" s="1" a="1"/>
  <c r="G357" i="67" s="1"/>
  <c r="M358" i="67" a="1"/>
  <c r="M358" i="67" s="1"/>
  <c r="G358" i="67" s="1" a="1"/>
  <c r="G358" i="67" s="1"/>
  <c r="M359" i="67" a="1"/>
  <c r="M359" i="67" s="1"/>
  <c r="G359" i="67" s="1" a="1"/>
  <c r="G359" i="67" s="1"/>
  <c r="M360" i="67" a="1"/>
  <c r="M360" i="67" s="1"/>
  <c r="G360" i="67" s="1" a="1"/>
  <c r="G360" i="67" s="1"/>
  <c r="M361" i="67" a="1"/>
  <c r="M361" i="67" s="1"/>
  <c r="G361" i="67" s="1" a="1"/>
  <c r="G361" i="67" s="1"/>
  <c r="M362" i="67" a="1"/>
  <c r="M362" i="67" s="1"/>
  <c r="G362" i="67" s="1" a="1"/>
  <c r="G362" i="67" s="1"/>
  <c r="M363" i="67" a="1"/>
  <c r="M363" i="67" s="1"/>
  <c r="G363" i="67" s="1" a="1"/>
  <c r="G363" i="67" s="1"/>
  <c r="M364" i="67" a="1"/>
  <c r="M364" i="67" s="1"/>
  <c r="G364" i="67" s="1" a="1"/>
  <c r="G364" i="67" s="1"/>
  <c r="M365" i="67" a="1"/>
  <c r="M365" i="67" s="1"/>
  <c r="G365" i="67" s="1" a="1"/>
  <c r="G365" i="67" s="1"/>
  <c r="M366" i="67" a="1"/>
  <c r="M366" i="67" s="1"/>
  <c r="G366" i="67" s="1" a="1"/>
  <c r="G366" i="67" s="1"/>
  <c r="M367" i="67" a="1"/>
  <c r="M367" i="67" s="1"/>
  <c r="G367" i="67" s="1" a="1"/>
  <c r="G367" i="67" s="1"/>
  <c r="M368" i="67" a="1"/>
  <c r="M368" i="67" s="1"/>
  <c r="G368" i="67" s="1" a="1"/>
  <c r="G368" i="67" s="1"/>
  <c r="M369" i="67" a="1"/>
  <c r="M369" i="67" s="1"/>
  <c r="G369" i="67" s="1" a="1"/>
  <c r="G369" i="67" s="1"/>
  <c r="M370" i="67" a="1"/>
  <c r="M370" i="67" s="1"/>
  <c r="G370" i="67" s="1" a="1"/>
  <c r="G370" i="67" s="1"/>
  <c r="M371" i="67" a="1"/>
  <c r="M371" i="67" s="1"/>
  <c r="G371" i="67" s="1" a="1"/>
  <c r="G371" i="67" s="1"/>
  <c r="M372" i="67" a="1"/>
  <c r="M372" i="67" s="1"/>
  <c r="G372" i="67" s="1" a="1"/>
  <c r="G372" i="67" s="1"/>
  <c r="M373" i="67" a="1"/>
  <c r="M373" i="67" s="1"/>
  <c r="G373" i="67" s="1" a="1"/>
  <c r="G373" i="67" s="1"/>
  <c r="M374" i="67" a="1"/>
  <c r="M374" i="67" s="1"/>
  <c r="G374" i="67" s="1" a="1"/>
  <c r="G374" i="67" s="1"/>
  <c r="M375" i="67" a="1"/>
  <c r="M375" i="67" s="1"/>
  <c r="G375" i="67" s="1" a="1"/>
  <c r="G375" i="67" s="1"/>
  <c r="M376" i="67" a="1"/>
  <c r="M376" i="67" s="1"/>
  <c r="G376" i="67" s="1" a="1"/>
  <c r="G376" i="67" s="1"/>
  <c r="M377" i="67" a="1"/>
  <c r="M377" i="67" s="1"/>
  <c r="G377" i="67" s="1" a="1"/>
  <c r="G377" i="67" s="1"/>
  <c r="M378" i="67" a="1"/>
  <c r="M378" i="67" s="1"/>
  <c r="G378" i="67" s="1" a="1"/>
  <c r="G378" i="67" s="1"/>
  <c r="M379" i="67" a="1"/>
  <c r="M379" i="67" s="1"/>
  <c r="G379" i="67" s="1" a="1"/>
  <c r="G379" i="67" s="1"/>
  <c r="M380" i="67" a="1"/>
  <c r="M380" i="67" s="1"/>
  <c r="G380" i="67" s="1" a="1"/>
  <c r="G380" i="67" s="1"/>
  <c r="M381" i="67" a="1"/>
  <c r="M381" i="67" s="1"/>
  <c r="G381" i="67" s="1" a="1"/>
  <c r="G381" i="67" s="1"/>
  <c r="M382" i="67" a="1"/>
  <c r="M382" i="67" s="1"/>
  <c r="G382" i="67" s="1" a="1"/>
  <c r="G382" i="67" s="1"/>
  <c r="M383" i="67" a="1"/>
  <c r="M383" i="67" s="1"/>
  <c r="G383" i="67" s="1" a="1"/>
  <c r="G383" i="67" s="1"/>
  <c r="M384" i="67" a="1"/>
  <c r="M384" i="67" s="1"/>
  <c r="G384" i="67" s="1" a="1"/>
  <c r="G384" i="67" s="1"/>
  <c r="M385" i="67" a="1"/>
  <c r="M385" i="67" s="1"/>
  <c r="G385" i="67" s="1" a="1"/>
  <c r="G385" i="67" s="1"/>
  <c r="M386" i="67" a="1"/>
  <c r="M386" i="67" s="1"/>
  <c r="G386" i="67" s="1" a="1"/>
  <c r="G386" i="67" s="1"/>
  <c r="M387" i="67" a="1"/>
  <c r="M387" i="67" s="1"/>
  <c r="G387" i="67" s="1" a="1"/>
  <c r="G387" i="67" s="1"/>
  <c r="M388" i="67" a="1"/>
  <c r="M388" i="67" s="1"/>
  <c r="G388" i="67" s="1" a="1"/>
  <c r="G388" i="67" s="1"/>
  <c r="M389" i="67" a="1"/>
  <c r="M389" i="67" s="1"/>
  <c r="G389" i="67" s="1" a="1"/>
  <c r="G389" i="67" s="1"/>
  <c r="M390" i="67" a="1"/>
  <c r="M390" i="67" s="1"/>
  <c r="G390" i="67" s="1" a="1"/>
  <c r="G390" i="67" s="1"/>
  <c r="M391" i="67" a="1"/>
  <c r="M391" i="67" s="1"/>
  <c r="G391" i="67" s="1" a="1"/>
  <c r="G391" i="67" s="1"/>
  <c r="M392" i="67" a="1"/>
  <c r="M392" i="67" s="1"/>
  <c r="G392" i="67" s="1" a="1"/>
  <c r="G392" i="67" s="1"/>
  <c r="M393" i="67" a="1"/>
  <c r="M393" i="67" s="1"/>
  <c r="G393" i="67" s="1" a="1"/>
  <c r="G393" i="67" s="1"/>
  <c r="M394" i="67" a="1"/>
  <c r="M394" i="67" s="1"/>
  <c r="G394" i="67" s="1" a="1"/>
  <c r="G394" i="67" s="1"/>
  <c r="M395" i="67" a="1"/>
  <c r="M395" i="67" s="1"/>
  <c r="G395" i="67" s="1" a="1"/>
  <c r="G395" i="67" s="1"/>
  <c r="M396" i="67" a="1"/>
  <c r="M396" i="67" s="1"/>
  <c r="G396" i="67" s="1" a="1"/>
  <c r="G396" i="67" s="1"/>
  <c r="M397" i="67" a="1"/>
  <c r="M397" i="67" s="1"/>
  <c r="G397" i="67" s="1" a="1"/>
  <c r="G397" i="67" s="1"/>
  <c r="M398" i="67" a="1"/>
  <c r="M398" i="67" s="1"/>
  <c r="G398" i="67" s="1" a="1"/>
  <c r="G398" i="67" s="1"/>
  <c r="M399" i="67" a="1"/>
  <c r="M399" i="67" s="1"/>
  <c r="G399" i="67" s="1" a="1"/>
  <c r="G399" i="67" s="1"/>
  <c r="M400" i="67" a="1"/>
  <c r="M400" i="67" s="1"/>
  <c r="G400" i="67" s="1" a="1"/>
  <c r="G400" i="67" s="1"/>
  <c r="M401" i="67" a="1"/>
  <c r="M401" i="67" s="1"/>
  <c r="G401" i="67" s="1" a="1"/>
  <c r="G401" i="67" s="1"/>
  <c r="M402" i="67" a="1"/>
  <c r="M402" i="67" s="1"/>
  <c r="G402" i="67" s="1" a="1"/>
  <c r="G402" i="67" s="1"/>
  <c r="M403" i="67" a="1"/>
  <c r="M403" i="67" s="1"/>
  <c r="G403" i="67" s="1" a="1"/>
  <c r="G403" i="67" s="1"/>
  <c r="M404" i="67" a="1"/>
  <c r="M404" i="67" s="1"/>
  <c r="G404" i="67" s="1" a="1"/>
  <c r="G404" i="67" s="1"/>
  <c r="M405" i="67" a="1"/>
  <c r="M405" i="67" s="1"/>
  <c r="G405" i="67" s="1" a="1"/>
  <c r="G405" i="67" s="1"/>
  <c r="M406" i="67" a="1"/>
  <c r="M406" i="67" s="1"/>
  <c r="G406" i="67" s="1" a="1"/>
  <c r="G406" i="67" s="1"/>
  <c r="M407" i="67" a="1"/>
  <c r="M407" i="67" s="1"/>
  <c r="G407" i="67" s="1" a="1"/>
  <c r="G407" i="67" s="1"/>
  <c r="M408" i="67" a="1"/>
  <c r="M408" i="67" s="1"/>
  <c r="G408" i="67" s="1" a="1"/>
  <c r="G408" i="67" s="1"/>
  <c r="M409" i="67" a="1"/>
  <c r="M409" i="67" s="1"/>
  <c r="G409" i="67" s="1" a="1"/>
  <c r="G409" i="67" s="1"/>
  <c r="M410" i="67" a="1"/>
  <c r="M410" i="67" s="1"/>
  <c r="G410" i="67" s="1" a="1"/>
  <c r="G410" i="67" s="1"/>
  <c r="M411" i="67" a="1"/>
  <c r="M411" i="67" s="1"/>
  <c r="G411" i="67" s="1" a="1"/>
  <c r="G411" i="67" s="1"/>
  <c r="M412" i="67" a="1"/>
  <c r="M412" i="67" s="1"/>
  <c r="G412" i="67" s="1" a="1"/>
  <c r="G412" i="67" s="1"/>
  <c r="M413" i="67" a="1"/>
  <c r="M413" i="67" s="1"/>
  <c r="G413" i="67" s="1" a="1"/>
  <c r="G413" i="67" s="1"/>
  <c r="M414" i="67" a="1"/>
  <c r="M414" i="67" s="1"/>
  <c r="G414" i="67" s="1" a="1"/>
  <c r="G414" i="67" s="1"/>
  <c r="M415" i="67" a="1"/>
  <c r="M415" i="67" s="1"/>
  <c r="G415" i="67" s="1" a="1"/>
  <c r="G415" i="67" s="1"/>
  <c r="M416" i="67" a="1"/>
  <c r="M416" i="67" s="1"/>
  <c r="G416" i="67" s="1" a="1"/>
  <c r="G416" i="67" s="1"/>
  <c r="M417" i="67" a="1"/>
  <c r="M417" i="67" s="1"/>
  <c r="G417" i="67" s="1" a="1"/>
  <c r="G417" i="67" s="1"/>
  <c r="M418" i="67" a="1"/>
  <c r="M418" i="67" s="1"/>
  <c r="G418" i="67" s="1" a="1"/>
  <c r="G418" i="67" s="1"/>
  <c r="M419" i="67" a="1"/>
  <c r="M419" i="67" s="1"/>
  <c r="G419" i="67" s="1" a="1"/>
  <c r="G419" i="67" s="1"/>
  <c r="M420" i="67" a="1"/>
  <c r="M420" i="67" s="1"/>
  <c r="G420" i="67" s="1" a="1"/>
  <c r="G420" i="67" s="1"/>
  <c r="M421" i="67" a="1"/>
  <c r="M421" i="67" s="1"/>
  <c r="G421" i="67" s="1" a="1"/>
  <c r="G421" i="67" s="1"/>
  <c r="M422" i="67" a="1"/>
  <c r="M422" i="67" s="1"/>
  <c r="G422" i="67" s="1" a="1"/>
  <c r="G422" i="67" s="1"/>
  <c r="M423" i="67" a="1"/>
  <c r="M423" i="67" s="1"/>
  <c r="G423" i="67" s="1" a="1"/>
  <c r="G423" i="67" s="1"/>
  <c r="M424" i="67" a="1"/>
  <c r="M424" i="67" s="1"/>
  <c r="G424" i="67" s="1" a="1"/>
  <c r="G424" i="67" s="1"/>
  <c r="M425" i="67" a="1"/>
  <c r="M425" i="67" s="1"/>
  <c r="G425" i="67" s="1" a="1"/>
  <c r="G425" i="67" s="1"/>
  <c r="M426" i="67" a="1"/>
  <c r="M426" i="67" s="1"/>
  <c r="G426" i="67" s="1" a="1"/>
  <c r="G426" i="67" s="1"/>
  <c r="M427" i="67" a="1"/>
  <c r="M427" i="67" s="1"/>
  <c r="G427" i="67" s="1" a="1"/>
  <c r="G427" i="67" s="1"/>
  <c r="M428" i="67" a="1"/>
  <c r="M428" i="67" s="1"/>
  <c r="G428" i="67" s="1" a="1"/>
  <c r="G428" i="67" s="1"/>
  <c r="M429" i="67" a="1"/>
  <c r="M429" i="67" s="1"/>
  <c r="G429" i="67" s="1" a="1"/>
  <c r="G429" i="67" s="1"/>
  <c r="M430" i="67" a="1"/>
  <c r="M430" i="67" s="1"/>
  <c r="G430" i="67" s="1" a="1"/>
  <c r="G430" i="67" s="1"/>
  <c r="M431" i="67" a="1"/>
  <c r="M431" i="67" s="1"/>
  <c r="G431" i="67" s="1" a="1"/>
  <c r="G431" i="67" s="1"/>
  <c r="M432" i="67" a="1"/>
  <c r="M432" i="67" s="1"/>
  <c r="G432" i="67" s="1" a="1"/>
  <c r="G432" i="67" s="1"/>
  <c r="M433" i="67" a="1"/>
  <c r="M433" i="67" s="1"/>
  <c r="G433" i="67" s="1" a="1"/>
  <c r="G433" i="67" s="1"/>
  <c r="M434" i="67" a="1"/>
  <c r="M434" i="67" s="1"/>
  <c r="G434" i="67" s="1" a="1"/>
  <c r="G434" i="67" s="1"/>
  <c r="M435" i="67" a="1"/>
  <c r="M435" i="67" s="1"/>
  <c r="G435" i="67" s="1" a="1"/>
  <c r="G435" i="67" s="1"/>
  <c r="M436" i="67" a="1"/>
  <c r="M436" i="67" s="1"/>
  <c r="G436" i="67" s="1" a="1"/>
  <c r="G436" i="67" s="1"/>
  <c r="M437" i="67" a="1"/>
  <c r="M437" i="67" s="1"/>
  <c r="G437" i="67" s="1" a="1"/>
  <c r="G437" i="67" s="1"/>
  <c r="M438" i="67" a="1"/>
  <c r="M438" i="67" s="1"/>
  <c r="G438" i="67" s="1" a="1"/>
  <c r="G438" i="67" s="1"/>
  <c r="M439" i="67" a="1"/>
  <c r="M439" i="67" s="1"/>
  <c r="G439" i="67" s="1" a="1"/>
  <c r="G439" i="67" s="1"/>
  <c r="M440" i="67" a="1"/>
  <c r="M440" i="67" s="1"/>
  <c r="G440" i="67" s="1" a="1"/>
  <c r="G440" i="67" s="1"/>
  <c r="M441" i="67" a="1"/>
  <c r="M441" i="67" s="1"/>
  <c r="G441" i="67" s="1" a="1"/>
  <c r="G441" i="67" s="1"/>
  <c r="M442" i="67" a="1"/>
  <c r="M442" i="67" s="1"/>
  <c r="G442" i="67" s="1" a="1"/>
  <c r="G442" i="67" s="1"/>
  <c r="M443" i="67" a="1"/>
  <c r="M443" i="67" s="1"/>
  <c r="G443" i="67" s="1" a="1"/>
  <c r="G443" i="67" s="1"/>
  <c r="M444" i="67" a="1"/>
  <c r="M444" i="67" s="1"/>
  <c r="G444" i="67" s="1" a="1"/>
  <c r="G444" i="67" s="1"/>
  <c r="M445" i="67" a="1"/>
  <c r="M445" i="67" s="1"/>
  <c r="G445" i="67" s="1" a="1"/>
  <c r="G445" i="67" s="1"/>
  <c r="M446" i="67" a="1"/>
  <c r="M446" i="67" s="1"/>
  <c r="G446" i="67" s="1" a="1"/>
  <c r="G446" i="67" s="1"/>
  <c r="M447" i="67" a="1"/>
  <c r="M447" i="67" s="1"/>
  <c r="G447" i="67" s="1" a="1"/>
  <c r="G447" i="67" s="1"/>
  <c r="M448" i="67" a="1"/>
  <c r="M448" i="67" s="1"/>
  <c r="G448" i="67" s="1" a="1"/>
  <c r="G448" i="67" s="1"/>
  <c r="M449" i="67" a="1"/>
  <c r="M449" i="67" s="1"/>
  <c r="G449" i="67" s="1" a="1"/>
  <c r="G449" i="67" s="1"/>
  <c r="M450" i="67" a="1"/>
  <c r="M450" i="67" s="1"/>
  <c r="G450" i="67" s="1" a="1"/>
  <c r="G450" i="67" s="1"/>
  <c r="M451" i="67" a="1"/>
  <c r="M451" i="67" s="1"/>
  <c r="G451" i="67" s="1" a="1"/>
  <c r="G451" i="67" s="1"/>
  <c r="M452" i="67" a="1"/>
  <c r="M452" i="67" s="1"/>
  <c r="G452" i="67" s="1" a="1"/>
  <c r="G452" i="67" s="1"/>
  <c r="M453" i="67" a="1"/>
  <c r="M453" i="67" s="1"/>
  <c r="G453" i="67" s="1" a="1"/>
  <c r="G453" i="67" s="1"/>
  <c r="M454" i="67" a="1"/>
  <c r="M454" i="67" s="1"/>
  <c r="G454" i="67" s="1" a="1"/>
  <c r="G454" i="67" s="1"/>
  <c r="M455" i="67" a="1"/>
  <c r="M455" i="67" s="1"/>
  <c r="G455" i="67" s="1" a="1"/>
  <c r="G455" i="67" s="1"/>
  <c r="M456" i="67" a="1"/>
  <c r="M456" i="67" s="1"/>
  <c r="G456" i="67" s="1" a="1"/>
  <c r="G456" i="67" s="1"/>
  <c r="M457" i="67" a="1"/>
  <c r="M457" i="67" s="1"/>
  <c r="G457" i="67" s="1" a="1"/>
  <c r="G457" i="67" s="1"/>
  <c r="M458" i="67" a="1"/>
  <c r="M458" i="67" s="1"/>
  <c r="G458" i="67" s="1" a="1"/>
  <c r="G458" i="67" s="1"/>
  <c r="M459" i="67" a="1"/>
  <c r="M459" i="67" s="1"/>
  <c r="G459" i="67" s="1" a="1"/>
  <c r="G459" i="67" s="1"/>
  <c r="M460" i="67" a="1"/>
  <c r="M460" i="67" s="1"/>
  <c r="G460" i="67" s="1" a="1"/>
  <c r="G460" i="67" s="1"/>
  <c r="M461" i="67" a="1"/>
  <c r="M461" i="67" s="1"/>
  <c r="G461" i="67" s="1" a="1"/>
  <c r="G461" i="67" s="1"/>
  <c r="M462" i="67" a="1"/>
  <c r="M462" i="67" s="1"/>
  <c r="G462" i="67" s="1" a="1"/>
  <c r="G462" i="67" s="1"/>
  <c r="M463" i="67" a="1"/>
  <c r="M463" i="67" s="1"/>
  <c r="G463" i="67" s="1" a="1"/>
  <c r="G463" i="67" s="1"/>
  <c r="M464" i="67" a="1"/>
  <c r="M464" i="67" s="1"/>
  <c r="G464" i="67" s="1" a="1"/>
  <c r="G464" i="67" s="1"/>
  <c r="M465" i="67" a="1"/>
  <c r="M465" i="67" s="1"/>
  <c r="G465" i="67" s="1" a="1"/>
  <c r="G465" i="67" s="1"/>
  <c r="M466" i="67" a="1"/>
  <c r="M466" i="67" s="1"/>
  <c r="G466" i="67" s="1" a="1"/>
  <c r="G466" i="67" s="1"/>
  <c r="M467" i="67" a="1"/>
  <c r="M467" i="67" s="1"/>
  <c r="G467" i="67" s="1" a="1"/>
  <c r="G467" i="67" s="1"/>
  <c r="M468" i="67" a="1"/>
  <c r="M468" i="67" s="1"/>
  <c r="G468" i="67" s="1" a="1"/>
  <c r="G468" i="67" s="1"/>
  <c r="M469" i="67" a="1"/>
  <c r="M469" i="67" s="1"/>
  <c r="G469" i="67" s="1" a="1"/>
  <c r="G469" i="67" s="1"/>
  <c r="M470" i="67" a="1"/>
  <c r="M470" i="67" s="1"/>
  <c r="G470" i="67" s="1" a="1"/>
  <c r="G470" i="67" s="1"/>
  <c r="M471" i="67" a="1"/>
  <c r="M471" i="67" s="1"/>
  <c r="G471" i="67" s="1" a="1"/>
  <c r="G471" i="67" s="1"/>
  <c r="M472" i="67" a="1"/>
  <c r="M472" i="67" s="1"/>
  <c r="G472" i="67" s="1" a="1"/>
  <c r="G472" i="67" s="1"/>
  <c r="M473" i="67" a="1"/>
  <c r="M473" i="67" s="1"/>
  <c r="G473" i="67" s="1" a="1"/>
  <c r="G473" i="67" s="1"/>
  <c r="M474" i="67" a="1"/>
  <c r="M474" i="67" s="1"/>
  <c r="G474" i="67" s="1" a="1"/>
  <c r="G474" i="67" s="1"/>
  <c r="M475" i="67" a="1"/>
  <c r="M475" i="67" s="1"/>
  <c r="G475" i="67" s="1" a="1"/>
  <c r="G475" i="67" s="1"/>
  <c r="M476" i="67" a="1"/>
  <c r="M476" i="67" s="1"/>
  <c r="G476" i="67" s="1" a="1"/>
  <c r="G476" i="67" s="1"/>
  <c r="M477" i="67" a="1"/>
  <c r="M477" i="67" s="1"/>
  <c r="G477" i="67" s="1" a="1"/>
  <c r="G477" i="67" s="1"/>
  <c r="M478" i="67" a="1"/>
  <c r="M478" i="67" s="1"/>
  <c r="G478" i="67" s="1" a="1"/>
  <c r="G478" i="67" s="1"/>
  <c r="M479" i="67" a="1"/>
  <c r="M479" i="67" s="1"/>
  <c r="G479" i="67" s="1" a="1"/>
  <c r="G479" i="67" s="1"/>
  <c r="M480" i="67" a="1"/>
  <c r="M480" i="67" s="1"/>
  <c r="G480" i="67" s="1" a="1"/>
  <c r="G480" i="67" s="1"/>
  <c r="M481" i="67" a="1"/>
  <c r="M481" i="67" s="1"/>
  <c r="G481" i="67" s="1" a="1"/>
  <c r="G481" i="67" s="1"/>
  <c r="M482" i="67" a="1"/>
  <c r="M482" i="67" s="1"/>
  <c r="G482" i="67" s="1" a="1"/>
  <c r="G482" i="67" s="1"/>
  <c r="M483" i="67" a="1"/>
  <c r="M483" i="67" s="1"/>
  <c r="G483" i="67" s="1" a="1"/>
  <c r="G483" i="67" s="1"/>
  <c r="M484" i="67" a="1"/>
  <c r="M484" i="67" s="1"/>
  <c r="G484" i="67" s="1" a="1"/>
  <c r="G484" i="67" s="1"/>
  <c r="M485" i="67" a="1"/>
  <c r="M485" i="67" s="1"/>
  <c r="G485" i="67" s="1" a="1"/>
  <c r="G485" i="67" s="1"/>
  <c r="M486" i="67" a="1"/>
  <c r="M486" i="67" s="1"/>
  <c r="G486" i="67" s="1" a="1"/>
  <c r="G486" i="67" s="1"/>
  <c r="M487" i="67" a="1"/>
  <c r="M487" i="67" s="1"/>
  <c r="G487" i="67" s="1" a="1"/>
  <c r="G487" i="67" s="1"/>
  <c r="M488" i="67" a="1"/>
  <c r="M488" i="67" s="1"/>
  <c r="G488" i="67" s="1" a="1"/>
  <c r="G488" i="67" s="1"/>
  <c r="M489" i="67" a="1"/>
  <c r="M489" i="67" s="1"/>
  <c r="G489" i="67" s="1" a="1"/>
  <c r="G489" i="67" s="1"/>
  <c r="M490" i="67" a="1"/>
  <c r="M490" i="67" s="1"/>
  <c r="G490" i="67" s="1" a="1"/>
  <c r="G490" i="67" s="1"/>
  <c r="M491" i="67" a="1"/>
  <c r="M491" i="67" s="1"/>
  <c r="G491" i="67" s="1" a="1"/>
  <c r="G491" i="67" s="1"/>
  <c r="M492" i="67" a="1"/>
  <c r="M492" i="67" s="1"/>
  <c r="G492" i="67" s="1" a="1"/>
  <c r="G492" i="67" s="1"/>
  <c r="M493" i="67" a="1"/>
  <c r="M493" i="67" s="1"/>
  <c r="G493" i="67" s="1" a="1"/>
  <c r="G493" i="67" s="1"/>
  <c r="M494" i="67" a="1"/>
  <c r="M494" i="67" s="1"/>
  <c r="G494" i="67" s="1" a="1"/>
  <c r="G494" i="67" s="1"/>
  <c r="M495" i="67" a="1"/>
  <c r="M495" i="67" s="1"/>
  <c r="G495" i="67" s="1" a="1"/>
  <c r="G495" i="67" s="1"/>
  <c r="M496" i="67" a="1"/>
  <c r="M496" i="67" s="1"/>
  <c r="G496" i="67" s="1" a="1"/>
  <c r="G496" i="67" s="1"/>
  <c r="M497" i="67" a="1"/>
  <c r="M497" i="67" s="1"/>
  <c r="G497" i="67" s="1" a="1"/>
  <c r="G497" i="67" s="1"/>
  <c r="M498" i="67" a="1"/>
  <c r="M498" i="67" s="1"/>
  <c r="G498" i="67" s="1" a="1"/>
  <c r="G498" i="67" s="1"/>
  <c r="M499" i="67" a="1"/>
  <c r="M499" i="67" s="1"/>
  <c r="G499" i="67" s="1" a="1"/>
  <c r="G499" i="67" s="1"/>
  <c r="M500" i="67" a="1"/>
  <c r="M500" i="67" s="1"/>
  <c r="G500" i="67" s="1" a="1"/>
  <c r="G500" i="67" s="1"/>
  <c r="M501" i="67" a="1"/>
  <c r="M501" i="67" s="1"/>
  <c r="G501" i="67" s="1" a="1"/>
  <c r="G501" i="67" s="1"/>
  <c r="M502" i="67" a="1"/>
  <c r="M502" i="67" s="1"/>
  <c r="G502" i="67" s="1" a="1"/>
  <c r="G502" i="67" s="1"/>
  <c r="M503" i="67" a="1"/>
  <c r="M503" i="67" s="1"/>
  <c r="G503" i="67" s="1" a="1"/>
  <c r="G503" i="67" s="1"/>
  <c r="M504" i="67" a="1"/>
  <c r="M504" i="67" s="1"/>
  <c r="G504" i="67" s="1" a="1"/>
  <c r="G504" i="67" s="1"/>
  <c r="M505" i="67" a="1"/>
  <c r="M505" i="67" s="1"/>
  <c r="G505" i="67" s="1" a="1"/>
  <c r="G505" i="67" s="1"/>
  <c r="M506" i="67" a="1"/>
  <c r="M506" i="67" s="1"/>
  <c r="G506" i="67" s="1" a="1"/>
  <c r="G506" i="67" s="1"/>
  <c r="M507" i="67" a="1"/>
  <c r="M507" i="67" s="1"/>
  <c r="G507" i="67" s="1" a="1"/>
  <c r="G507" i="67" s="1"/>
  <c r="M508" i="67" a="1"/>
  <c r="M508" i="67" s="1"/>
  <c r="G508" i="67" s="1" a="1"/>
  <c r="G508" i="67" s="1"/>
  <c r="M509" i="67" a="1"/>
  <c r="M509" i="67" s="1"/>
  <c r="G509" i="67" s="1" a="1"/>
  <c r="G509" i="67" s="1"/>
  <c r="M510" i="67" a="1"/>
  <c r="M510" i="67" s="1"/>
  <c r="G510" i="67" s="1" a="1"/>
  <c r="G510" i="67" s="1"/>
  <c r="M511" i="67" a="1"/>
  <c r="M511" i="67" s="1"/>
  <c r="G511" i="67" s="1" a="1"/>
  <c r="G511" i="67" s="1"/>
  <c r="M512" i="67" a="1"/>
  <c r="M512" i="67" s="1"/>
  <c r="G512" i="67" s="1" a="1"/>
  <c r="G512" i="67" s="1"/>
  <c r="M513" i="67" a="1"/>
  <c r="M513" i="67" s="1"/>
  <c r="G513" i="67" s="1" a="1"/>
  <c r="G513" i="67" s="1"/>
  <c r="M514" i="67" a="1"/>
  <c r="M514" i="67" s="1"/>
  <c r="G514" i="67" s="1" a="1"/>
  <c r="G514" i="67" s="1"/>
  <c r="M515" i="67" a="1"/>
  <c r="M515" i="67" s="1"/>
  <c r="G515" i="67" s="1" a="1"/>
  <c r="G515" i="67" s="1"/>
  <c r="M516" i="67" a="1"/>
  <c r="M516" i="67" s="1"/>
  <c r="G516" i="67" s="1" a="1"/>
  <c r="G516" i="67" s="1"/>
  <c r="M517" i="67" a="1"/>
  <c r="M517" i="67" s="1"/>
  <c r="G517" i="67" s="1" a="1"/>
  <c r="G517" i="67" s="1"/>
  <c r="M518" i="67" a="1"/>
  <c r="M518" i="67" s="1"/>
  <c r="G518" i="67" s="1" a="1"/>
  <c r="G518" i="67" s="1"/>
  <c r="M519" i="67" a="1"/>
  <c r="M519" i="67" s="1"/>
  <c r="G519" i="67" s="1" a="1"/>
  <c r="G519" i="67" s="1"/>
  <c r="M520" i="67" a="1"/>
  <c r="M520" i="67" s="1"/>
  <c r="G520" i="67" s="1" a="1"/>
  <c r="G520" i="67" s="1"/>
  <c r="M521" i="67" a="1"/>
  <c r="M521" i="67" s="1"/>
  <c r="G521" i="67" s="1" a="1"/>
  <c r="G521" i="67" s="1"/>
  <c r="M522" i="67" a="1"/>
  <c r="M522" i="67" s="1"/>
  <c r="G522" i="67" s="1" a="1"/>
  <c r="G522" i="67" s="1"/>
  <c r="M523" i="67" a="1"/>
  <c r="M523" i="67" s="1"/>
  <c r="G523" i="67" s="1" a="1"/>
  <c r="G523" i="67" s="1"/>
  <c r="M524" i="67" a="1"/>
  <c r="M524" i="67" s="1"/>
  <c r="G524" i="67" s="1" a="1"/>
  <c r="G524" i="67" s="1"/>
  <c r="M525" i="67" a="1"/>
  <c r="M525" i="67" s="1"/>
  <c r="G525" i="67" s="1" a="1"/>
  <c r="G525" i="67" s="1"/>
  <c r="M526" i="67" a="1"/>
  <c r="M526" i="67" s="1"/>
  <c r="G526" i="67" s="1" a="1"/>
  <c r="G526" i="67" s="1"/>
  <c r="M527" i="67" a="1"/>
  <c r="M527" i="67" s="1"/>
  <c r="G527" i="67" s="1" a="1"/>
  <c r="G527" i="67" s="1"/>
  <c r="M528" i="67" a="1"/>
  <c r="M528" i="67" s="1"/>
  <c r="G528" i="67" s="1" a="1"/>
  <c r="G528" i="67" s="1"/>
  <c r="M529" i="67" a="1"/>
  <c r="M529" i="67" s="1"/>
  <c r="G529" i="67" s="1" a="1"/>
  <c r="G529" i="67" s="1"/>
  <c r="M530" i="67" a="1"/>
  <c r="M530" i="67" s="1"/>
  <c r="G530" i="67" s="1" a="1"/>
  <c r="G530" i="67" s="1"/>
  <c r="M531" i="67" a="1"/>
  <c r="M531" i="67" s="1"/>
  <c r="G531" i="67" s="1" a="1"/>
  <c r="G531" i="67" s="1"/>
  <c r="M532" i="67" a="1"/>
  <c r="M532" i="67" s="1"/>
  <c r="G532" i="67" s="1" a="1"/>
  <c r="G532" i="67" s="1"/>
  <c r="M533" i="67" a="1"/>
  <c r="M533" i="67" s="1"/>
  <c r="G533" i="67" s="1" a="1"/>
  <c r="G533" i="67" s="1"/>
  <c r="M534" i="67" a="1"/>
  <c r="M534" i="67" s="1"/>
  <c r="G534" i="67" s="1" a="1"/>
  <c r="G534" i="67" s="1"/>
  <c r="M535" i="67" a="1"/>
  <c r="M535" i="67" s="1"/>
  <c r="G535" i="67" s="1" a="1"/>
  <c r="G535" i="67" s="1"/>
  <c r="M536" i="67" a="1"/>
  <c r="M536" i="67" s="1"/>
  <c r="G536" i="67" s="1" a="1"/>
  <c r="G536" i="67" s="1"/>
  <c r="M537" i="67" a="1"/>
  <c r="M537" i="67" s="1"/>
  <c r="G537" i="67" s="1" a="1"/>
  <c r="G537" i="67" s="1"/>
  <c r="M538" i="67" a="1"/>
  <c r="M538" i="67" s="1"/>
  <c r="G538" i="67" s="1" a="1"/>
  <c r="G538" i="67" s="1"/>
  <c r="M539" i="67" a="1"/>
  <c r="M539" i="67" s="1"/>
  <c r="G539" i="67" s="1" a="1"/>
  <c r="G539" i="67" s="1"/>
  <c r="M540" i="67" a="1"/>
  <c r="M540" i="67" s="1"/>
  <c r="G540" i="67" s="1" a="1"/>
  <c r="G540" i="67" s="1"/>
  <c r="M541" i="67" a="1"/>
  <c r="M541" i="67" s="1"/>
  <c r="G541" i="67" s="1" a="1"/>
  <c r="G541" i="67" s="1"/>
  <c r="M542" i="67" a="1"/>
  <c r="M542" i="67" s="1"/>
  <c r="G542" i="67" s="1" a="1"/>
  <c r="G542" i="67" s="1"/>
  <c r="M543" i="67" a="1"/>
  <c r="M543" i="67" s="1"/>
  <c r="G543" i="67" s="1" a="1"/>
  <c r="G543" i="67" s="1"/>
  <c r="M544" i="67" a="1"/>
  <c r="M544" i="67" s="1"/>
  <c r="G544" i="67" s="1" a="1"/>
  <c r="G544" i="67" s="1"/>
  <c r="M545" i="67" a="1"/>
  <c r="M545" i="67" s="1"/>
  <c r="G545" i="67" s="1" a="1"/>
  <c r="G545" i="67" s="1"/>
  <c r="M546" i="67" a="1"/>
  <c r="M546" i="67" s="1"/>
  <c r="G546" i="67" s="1" a="1"/>
  <c r="G546" i="67" s="1"/>
  <c r="M547" i="67" a="1"/>
  <c r="M547" i="67" s="1"/>
  <c r="G547" i="67" s="1" a="1"/>
  <c r="G547" i="67" s="1"/>
  <c r="M548" i="67" a="1"/>
  <c r="M548" i="67" s="1"/>
  <c r="G548" i="67" s="1" a="1"/>
  <c r="G548" i="67" s="1"/>
  <c r="M549" i="67" a="1"/>
  <c r="M549" i="67" s="1"/>
  <c r="G549" i="67" s="1" a="1"/>
  <c r="G549" i="67" s="1"/>
  <c r="M550" i="67" a="1"/>
  <c r="M550" i="67" s="1"/>
  <c r="G550" i="67" s="1" a="1"/>
  <c r="G550" i="67" s="1"/>
  <c r="M551" i="67" a="1"/>
  <c r="M551" i="67" s="1"/>
  <c r="G551" i="67" s="1" a="1"/>
  <c r="G551" i="67" s="1"/>
  <c r="M552" i="67" a="1"/>
  <c r="M552" i="67" s="1"/>
  <c r="G552" i="67" s="1" a="1"/>
  <c r="G552" i="67" s="1"/>
  <c r="M553" i="67" a="1"/>
  <c r="M553" i="67" s="1"/>
  <c r="G553" i="67" s="1" a="1"/>
  <c r="G553" i="67" s="1"/>
  <c r="M554" i="67" a="1"/>
  <c r="M554" i="67" s="1"/>
  <c r="G554" i="67" s="1" a="1"/>
  <c r="G554" i="67" s="1"/>
  <c r="M555" i="67" a="1"/>
  <c r="M555" i="67" s="1"/>
  <c r="G555" i="67" s="1" a="1"/>
  <c r="G555" i="67" s="1"/>
  <c r="M556" i="67" a="1"/>
  <c r="M556" i="67" s="1"/>
  <c r="G556" i="67" s="1" a="1"/>
  <c r="G556" i="67" s="1"/>
  <c r="M557" i="67" a="1"/>
  <c r="M557" i="67" s="1"/>
  <c r="G557" i="67" s="1" a="1"/>
  <c r="G557" i="67" s="1"/>
  <c r="M558" i="67" a="1"/>
  <c r="M558" i="67" s="1"/>
  <c r="G558" i="67" s="1" a="1"/>
  <c r="G558" i="67" s="1"/>
  <c r="M559" i="67" a="1"/>
  <c r="M559" i="67" s="1"/>
  <c r="G559" i="67" s="1" a="1"/>
  <c r="G559" i="67" s="1"/>
  <c r="M560" i="67" a="1"/>
  <c r="M560" i="67" s="1"/>
  <c r="G560" i="67" s="1" a="1"/>
  <c r="G560" i="67" s="1"/>
  <c r="M561" i="67" a="1"/>
  <c r="M561" i="67" s="1"/>
  <c r="G561" i="67" s="1" a="1"/>
  <c r="G561" i="67" s="1"/>
  <c r="M562" i="67" a="1"/>
  <c r="M562" i="67" s="1"/>
  <c r="G562" i="67" s="1" a="1"/>
  <c r="G562" i="67" s="1"/>
  <c r="M563" i="67" a="1"/>
  <c r="M563" i="67" s="1"/>
  <c r="G563" i="67" s="1" a="1"/>
  <c r="G563" i="67" s="1"/>
  <c r="M564" i="67" a="1"/>
  <c r="M564" i="67" s="1"/>
  <c r="G564" i="67" s="1" a="1"/>
  <c r="G564" i="67" s="1"/>
  <c r="M565" i="67" a="1"/>
  <c r="M565" i="67" s="1"/>
  <c r="G565" i="67" s="1" a="1"/>
  <c r="G565" i="67" s="1"/>
  <c r="M566" i="67" a="1"/>
  <c r="M566" i="67" s="1"/>
  <c r="G566" i="67" s="1" a="1"/>
  <c r="G566" i="67" s="1"/>
  <c r="M567" i="67" a="1"/>
  <c r="M567" i="67" s="1"/>
  <c r="G567" i="67" s="1" a="1"/>
  <c r="G567" i="67" s="1"/>
  <c r="M568" i="67" a="1"/>
  <c r="M568" i="67" s="1"/>
  <c r="G568" i="67" s="1" a="1"/>
  <c r="G568" i="67" s="1"/>
  <c r="M569" i="67" a="1"/>
  <c r="M569" i="67" s="1"/>
  <c r="G569" i="67" s="1" a="1"/>
  <c r="G569" i="67" s="1"/>
  <c r="M570" i="67" a="1"/>
  <c r="M570" i="67" s="1"/>
  <c r="G570" i="67" s="1" a="1"/>
  <c r="G570" i="67" s="1"/>
  <c r="M571" i="67" a="1"/>
  <c r="M571" i="67" s="1"/>
  <c r="G571" i="67" s="1" a="1"/>
  <c r="G571" i="67" s="1"/>
  <c r="M572" i="67" a="1"/>
  <c r="M572" i="67" s="1"/>
  <c r="G572" i="67" s="1" a="1"/>
  <c r="G572" i="67" s="1"/>
  <c r="M573" i="67" a="1"/>
  <c r="M573" i="67" s="1"/>
  <c r="G573" i="67" s="1" a="1"/>
  <c r="G573" i="67" s="1"/>
  <c r="M574" i="67" a="1"/>
  <c r="M574" i="67" s="1"/>
  <c r="G574" i="67" s="1" a="1"/>
  <c r="G574" i="67" s="1"/>
  <c r="M575" i="67" a="1"/>
  <c r="M575" i="67" s="1"/>
  <c r="G575" i="67" s="1" a="1"/>
  <c r="G575" i="67" s="1"/>
  <c r="M576" i="67" a="1"/>
  <c r="M576" i="67" s="1"/>
  <c r="G576" i="67" s="1" a="1"/>
  <c r="G576" i="67" s="1"/>
  <c r="M577" i="67" a="1"/>
  <c r="M577" i="67" s="1"/>
  <c r="G577" i="67" s="1" a="1"/>
  <c r="G577" i="67" s="1"/>
  <c r="M578" i="67" a="1"/>
  <c r="M578" i="67" s="1"/>
  <c r="G578" i="67" s="1" a="1"/>
  <c r="G578" i="67" s="1"/>
  <c r="M579" i="67" a="1"/>
  <c r="M579" i="67" s="1"/>
  <c r="G579" i="67" s="1" a="1"/>
  <c r="G579" i="67" s="1"/>
  <c r="M580" i="67" a="1"/>
  <c r="M580" i="67" s="1"/>
  <c r="G580" i="67" s="1" a="1"/>
  <c r="G580" i="67" s="1"/>
  <c r="M581" i="67" a="1"/>
  <c r="M581" i="67" s="1"/>
  <c r="G581" i="67" s="1" a="1"/>
  <c r="G581" i="67" s="1"/>
  <c r="M582" i="67" a="1"/>
  <c r="M582" i="67" s="1"/>
  <c r="G582" i="67" s="1" a="1"/>
  <c r="G582" i="67" s="1"/>
  <c r="M583" i="67" a="1"/>
  <c r="M583" i="67" s="1"/>
  <c r="G583" i="67" s="1" a="1"/>
  <c r="G583" i="67" s="1"/>
  <c r="M584" i="67" a="1"/>
  <c r="M584" i="67" s="1"/>
  <c r="G584" i="67" s="1" a="1"/>
  <c r="G584" i="67" s="1"/>
  <c r="M585" i="67" a="1"/>
  <c r="M585" i="67" s="1"/>
  <c r="G585" i="67" s="1" a="1"/>
  <c r="G585" i="67" s="1"/>
  <c r="M586" i="67" a="1"/>
  <c r="M586" i="67" s="1"/>
  <c r="G586" i="67" s="1" a="1"/>
  <c r="G586" i="67" s="1"/>
  <c r="M587" i="67" a="1"/>
  <c r="M587" i="67" s="1"/>
  <c r="G587" i="67" s="1" a="1"/>
  <c r="G587" i="67" s="1"/>
  <c r="M588" i="67" a="1"/>
  <c r="M588" i="67" s="1"/>
  <c r="G588" i="67" s="1" a="1"/>
  <c r="G588" i="67" s="1"/>
  <c r="M589" i="67" a="1"/>
  <c r="M589" i="67" s="1"/>
  <c r="G589" i="67" s="1" a="1"/>
  <c r="G589" i="67" s="1"/>
  <c r="M590" i="67" a="1"/>
  <c r="M590" i="67" s="1"/>
  <c r="G590" i="67" s="1" a="1"/>
  <c r="G590" i="67" s="1"/>
  <c r="M591" i="67" a="1"/>
  <c r="M591" i="67" s="1"/>
  <c r="G591" i="67" s="1" a="1"/>
  <c r="G591" i="67" s="1"/>
  <c r="M592" i="67" a="1"/>
  <c r="M592" i="67" s="1"/>
  <c r="G592" i="67" s="1" a="1"/>
  <c r="G592" i="67" s="1"/>
  <c r="M593" i="67" a="1"/>
  <c r="M593" i="67" s="1"/>
  <c r="G593" i="67" s="1" a="1"/>
  <c r="G593" i="67" s="1"/>
  <c r="M594" i="67" a="1"/>
  <c r="M594" i="67" s="1"/>
  <c r="G594" i="67" s="1" a="1"/>
  <c r="G594" i="67" s="1"/>
  <c r="M595" i="67" a="1"/>
  <c r="M595" i="67" s="1"/>
  <c r="G595" i="67" s="1" a="1"/>
  <c r="G595" i="67" s="1"/>
  <c r="M596" i="67" a="1"/>
  <c r="M596" i="67" s="1"/>
  <c r="G596" i="67" s="1" a="1"/>
  <c r="G596" i="67" s="1"/>
  <c r="M597" i="67" a="1"/>
  <c r="M597" i="67" s="1"/>
  <c r="G597" i="67" s="1" a="1"/>
  <c r="G597" i="67" s="1"/>
  <c r="M598" i="67" a="1"/>
  <c r="M598" i="67" s="1"/>
  <c r="G598" i="67" s="1" a="1"/>
  <c r="G598" i="67" s="1"/>
  <c r="M599" i="67" a="1"/>
  <c r="M599" i="67" s="1"/>
  <c r="G599" i="67" s="1" a="1"/>
  <c r="G599" i="67" s="1"/>
  <c r="M600" i="67" a="1"/>
  <c r="M600" i="67" s="1"/>
  <c r="G600" i="67" s="1" a="1"/>
  <c r="G600" i="67" s="1"/>
  <c r="M601" i="67" a="1"/>
  <c r="M601" i="67" s="1"/>
  <c r="G601" i="67" s="1" a="1"/>
  <c r="G601" i="67" s="1"/>
  <c r="M602" i="67" a="1"/>
  <c r="M602" i="67" s="1"/>
  <c r="G602" i="67" s="1" a="1"/>
  <c r="G602" i="67" s="1"/>
  <c r="M603" i="67" a="1"/>
  <c r="M603" i="67" s="1"/>
  <c r="G603" i="67" s="1" a="1"/>
  <c r="G603" i="67" s="1"/>
  <c r="M604" i="67" a="1"/>
  <c r="M604" i="67" s="1"/>
  <c r="G604" i="67" s="1" a="1"/>
  <c r="G604" i="67" s="1"/>
  <c r="M605" i="67" a="1"/>
  <c r="M605" i="67" s="1"/>
  <c r="G605" i="67" s="1" a="1"/>
  <c r="G605" i="67" s="1"/>
  <c r="M606" i="67" a="1"/>
  <c r="M606" i="67" s="1"/>
  <c r="G606" i="67" s="1" a="1"/>
  <c r="G606" i="67" s="1"/>
  <c r="M607" i="67" a="1"/>
  <c r="M607" i="67" s="1"/>
  <c r="G607" i="67" s="1" a="1"/>
  <c r="G607" i="67" s="1"/>
  <c r="M608" i="67" a="1"/>
  <c r="M608" i="67" s="1"/>
  <c r="G608" i="67" s="1" a="1"/>
  <c r="G608" i="67" s="1"/>
  <c r="M609" i="67" a="1"/>
  <c r="M609" i="67" s="1"/>
  <c r="G609" i="67" s="1" a="1"/>
  <c r="G609" i="67" s="1"/>
  <c r="M610" i="67" a="1"/>
  <c r="M610" i="67" s="1"/>
  <c r="G610" i="67" s="1" a="1"/>
  <c r="G610" i="67" s="1"/>
  <c r="M611" i="67" a="1"/>
  <c r="M611" i="67" s="1"/>
  <c r="G611" i="67" s="1" a="1"/>
  <c r="G611" i="67" s="1"/>
  <c r="M612" i="67" a="1"/>
  <c r="M612" i="67" s="1"/>
  <c r="G612" i="67" s="1" a="1"/>
  <c r="G612" i="67" s="1"/>
  <c r="M613" i="67" a="1"/>
  <c r="M613" i="67" s="1"/>
  <c r="G613" i="67" s="1" a="1"/>
  <c r="G613" i="67" s="1"/>
  <c r="M614" i="67" a="1"/>
  <c r="M614" i="67" s="1"/>
  <c r="G614" i="67" s="1" a="1"/>
  <c r="G614" i="67" s="1"/>
  <c r="M615" i="67" a="1"/>
  <c r="M615" i="67" s="1"/>
  <c r="G615" i="67" s="1" a="1"/>
  <c r="G615" i="67" s="1"/>
  <c r="M616" i="67" a="1"/>
  <c r="M616" i="67" s="1"/>
  <c r="G616" i="67" s="1" a="1"/>
  <c r="G616" i="67" s="1"/>
  <c r="M617" i="67" a="1"/>
  <c r="M617" i="67" s="1"/>
  <c r="G617" i="67" s="1" a="1"/>
  <c r="G617" i="67" s="1"/>
  <c r="M618" i="67" a="1"/>
  <c r="M618" i="67" s="1"/>
  <c r="G618" i="67" s="1" a="1"/>
  <c r="G618" i="67" s="1"/>
  <c r="M619" i="67" a="1"/>
  <c r="M619" i="67" s="1"/>
  <c r="G619" i="67" s="1" a="1"/>
  <c r="G619" i="67" s="1"/>
  <c r="M620" i="67" a="1"/>
  <c r="M620" i="67" s="1"/>
  <c r="G620" i="67" s="1" a="1"/>
  <c r="G620" i="67" s="1"/>
  <c r="M621" i="67" a="1"/>
  <c r="M621" i="67" s="1"/>
  <c r="G621" i="67" s="1" a="1"/>
  <c r="G621" i="67" s="1"/>
  <c r="M622" i="67" a="1"/>
  <c r="M622" i="67" s="1"/>
  <c r="G622" i="67" s="1" a="1"/>
  <c r="G622" i="67" s="1"/>
  <c r="M623" i="67" a="1"/>
  <c r="M623" i="67" s="1"/>
  <c r="G623" i="67" s="1" a="1"/>
  <c r="G623" i="67" s="1"/>
  <c r="M624" i="67" a="1"/>
  <c r="M624" i="67" s="1"/>
  <c r="G624" i="67" s="1" a="1"/>
  <c r="G624" i="67" s="1"/>
  <c r="M625" i="67" a="1"/>
  <c r="M625" i="67" s="1"/>
  <c r="G625" i="67" s="1" a="1"/>
  <c r="G625" i="67" s="1"/>
  <c r="M626" i="67" a="1"/>
  <c r="M626" i="67" s="1"/>
  <c r="G626" i="67" s="1" a="1"/>
  <c r="G626" i="67" s="1"/>
  <c r="M627" i="67" a="1"/>
  <c r="M627" i="67" s="1"/>
  <c r="G627" i="67" s="1" a="1"/>
  <c r="G627" i="67" s="1"/>
  <c r="M628" i="67" a="1"/>
  <c r="M628" i="67" s="1"/>
  <c r="G628" i="67" s="1" a="1"/>
  <c r="G628" i="67" s="1"/>
  <c r="M629" i="67" a="1"/>
  <c r="M629" i="67" s="1"/>
  <c r="G629" i="67" s="1" a="1"/>
  <c r="G629" i="67" s="1"/>
  <c r="M630" i="67" a="1"/>
  <c r="M630" i="67" s="1"/>
  <c r="G630" i="67" s="1" a="1"/>
  <c r="G630" i="67" s="1"/>
  <c r="M631" i="67" a="1"/>
  <c r="M631" i="67" s="1"/>
  <c r="G631" i="67" s="1" a="1"/>
  <c r="G631" i="67" s="1"/>
  <c r="M632" i="67" a="1"/>
  <c r="M632" i="67" s="1"/>
  <c r="G632" i="67" s="1" a="1"/>
  <c r="G632" i="67" s="1"/>
  <c r="M633" i="67" a="1"/>
  <c r="M633" i="67" s="1"/>
  <c r="G633" i="67" s="1" a="1"/>
  <c r="G633" i="67" s="1"/>
  <c r="M634" i="67" a="1"/>
  <c r="M634" i="67" s="1"/>
  <c r="G634" i="67" s="1" a="1"/>
  <c r="G634" i="67" s="1"/>
  <c r="M635" i="67" a="1"/>
  <c r="M635" i="67" s="1"/>
  <c r="G635" i="67" s="1" a="1"/>
  <c r="G635" i="67" s="1"/>
  <c r="M636" i="67" a="1"/>
  <c r="M636" i="67" s="1"/>
  <c r="G636" i="67" s="1" a="1"/>
  <c r="G636" i="67" s="1"/>
  <c r="M637" i="67" a="1"/>
  <c r="M637" i="67" s="1"/>
  <c r="G637" i="67" s="1" a="1"/>
  <c r="G637" i="67" s="1"/>
  <c r="M638" i="67" a="1"/>
  <c r="M638" i="67" s="1"/>
  <c r="G638" i="67" s="1" a="1"/>
  <c r="G638" i="67" s="1"/>
  <c r="M639" i="67" a="1"/>
  <c r="M639" i="67" s="1"/>
  <c r="G639" i="67" s="1" a="1"/>
  <c r="G639" i="67" s="1"/>
  <c r="M640" i="67" a="1"/>
  <c r="M640" i="67" s="1"/>
  <c r="G640" i="67" s="1" a="1"/>
  <c r="G640" i="67" s="1"/>
  <c r="M641" i="67" a="1"/>
  <c r="M641" i="67" s="1"/>
  <c r="G641" i="67" s="1" a="1"/>
  <c r="G641" i="67" s="1"/>
  <c r="M642" i="67" a="1"/>
  <c r="M642" i="67" s="1"/>
  <c r="G642" i="67" s="1" a="1"/>
  <c r="G642" i="67" s="1"/>
  <c r="M643" i="67" a="1"/>
  <c r="M643" i="67" s="1"/>
  <c r="G643" i="67" s="1" a="1"/>
  <c r="G643" i="67" s="1"/>
  <c r="M644" i="67" a="1"/>
  <c r="M644" i="67" s="1"/>
  <c r="G644" i="67" s="1" a="1"/>
  <c r="G644" i="67" s="1"/>
  <c r="M645" i="67" a="1"/>
  <c r="M645" i="67" s="1"/>
  <c r="G645" i="67" s="1" a="1"/>
  <c r="G645" i="67" s="1"/>
  <c r="M646" i="67" a="1"/>
  <c r="M646" i="67" s="1"/>
  <c r="G646" i="67" s="1" a="1"/>
  <c r="G646" i="67" s="1"/>
  <c r="M647" i="67" a="1"/>
  <c r="M647" i="67" s="1"/>
  <c r="G647" i="67" s="1" a="1"/>
  <c r="G647" i="67" s="1"/>
  <c r="M648" i="67" a="1"/>
  <c r="M648" i="67" s="1"/>
  <c r="G648" i="67" s="1" a="1"/>
  <c r="G648" i="67" s="1"/>
  <c r="M649" i="67" a="1"/>
  <c r="M649" i="67" s="1"/>
  <c r="G649" i="67" s="1" a="1"/>
  <c r="G649" i="67" s="1"/>
  <c r="M650" i="67" a="1"/>
  <c r="M650" i="67" s="1"/>
  <c r="G650" i="67" s="1" a="1"/>
  <c r="G650" i="67" s="1"/>
  <c r="M651" i="67" a="1"/>
  <c r="M651" i="67" s="1"/>
  <c r="G651" i="67" s="1" a="1"/>
  <c r="G651" i="67" s="1"/>
  <c r="M652" i="67" a="1"/>
  <c r="M652" i="67" s="1"/>
  <c r="G652" i="67" s="1" a="1"/>
  <c r="G652" i="67" s="1"/>
  <c r="M653" i="67" a="1"/>
  <c r="M653" i="67" s="1"/>
  <c r="G653" i="67" s="1" a="1"/>
  <c r="G653" i="67" s="1"/>
  <c r="M654" i="67" a="1"/>
  <c r="M654" i="67" s="1"/>
  <c r="G654" i="67" s="1" a="1"/>
  <c r="G654" i="67" s="1"/>
  <c r="M655" i="67" a="1"/>
  <c r="M655" i="67" s="1"/>
  <c r="G655" i="67" s="1" a="1"/>
  <c r="G655" i="67" s="1"/>
  <c r="M656" i="67" a="1"/>
  <c r="M656" i="67" s="1"/>
  <c r="G656" i="67" s="1" a="1"/>
  <c r="G656" i="67" s="1"/>
  <c r="M657" i="67" a="1"/>
  <c r="M657" i="67" s="1"/>
  <c r="G657" i="67" s="1" a="1"/>
  <c r="G657" i="67" s="1"/>
  <c r="M658" i="67" a="1"/>
  <c r="M658" i="67" s="1"/>
  <c r="G658" i="67" s="1" a="1"/>
  <c r="G658" i="67" s="1"/>
  <c r="M659" i="67" a="1"/>
  <c r="M659" i="67" s="1"/>
  <c r="G659" i="67" s="1" a="1"/>
  <c r="G659" i="67" s="1"/>
  <c r="M660" i="67" a="1"/>
  <c r="M660" i="67" s="1"/>
  <c r="G660" i="67" s="1" a="1"/>
  <c r="G660" i="67" s="1"/>
  <c r="M661" i="67" a="1"/>
  <c r="M661" i="67" s="1"/>
  <c r="G661" i="67" s="1" a="1"/>
  <c r="G661" i="67" s="1"/>
  <c r="M662" i="67" a="1"/>
  <c r="M662" i="67" s="1"/>
  <c r="G662" i="67" s="1" a="1"/>
  <c r="G662" i="67" s="1"/>
  <c r="M663" i="67" a="1"/>
  <c r="M663" i="67" s="1"/>
  <c r="G663" i="67" s="1" a="1"/>
  <c r="G663" i="67" s="1"/>
  <c r="M664" i="67" a="1"/>
  <c r="M664" i="67" s="1"/>
  <c r="G664" i="67" s="1" a="1"/>
  <c r="G664" i="67" s="1"/>
  <c r="M665" i="67" a="1"/>
  <c r="M665" i="67" s="1"/>
  <c r="G665" i="67" s="1" a="1"/>
  <c r="G665" i="67" s="1"/>
  <c r="M666" i="67" a="1"/>
  <c r="M666" i="67" s="1"/>
  <c r="G666" i="67" s="1" a="1"/>
  <c r="G666" i="67" s="1"/>
  <c r="M667" i="67" a="1"/>
  <c r="M667" i="67" s="1"/>
  <c r="G667" i="67" s="1" a="1"/>
  <c r="G667" i="67" s="1"/>
  <c r="M668" i="67" a="1"/>
  <c r="M668" i="67" s="1"/>
  <c r="G668" i="67" s="1" a="1"/>
  <c r="G668" i="67" s="1"/>
  <c r="M669" i="67" a="1"/>
  <c r="M669" i="67" s="1"/>
  <c r="G669" i="67" s="1" a="1"/>
  <c r="G669" i="67" s="1"/>
  <c r="M670" i="67" a="1"/>
  <c r="M670" i="67" s="1"/>
  <c r="G670" i="67" s="1" a="1"/>
  <c r="G670" i="67" s="1"/>
  <c r="M671" i="67" a="1"/>
  <c r="M671" i="67" s="1"/>
  <c r="G671" i="67" s="1" a="1"/>
  <c r="G671" i="67" s="1"/>
  <c r="M672" i="67" a="1"/>
  <c r="M672" i="67" s="1"/>
  <c r="G672" i="67" s="1" a="1"/>
  <c r="G672" i="67" s="1"/>
  <c r="M673" i="67" a="1"/>
  <c r="M673" i="67" s="1"/>
  <c r="G673" i="67" s="1" a="1"/>
  <c r="G673" i="67" s="1"/>
  <c r="M674" i="67" a="1"/>
  <c r="M674" i="67" s="1"/>
  <c r="G674" i="67" s="1" a="1"/>
  <c r="G674" i="67" s="1"/>
  <c r="M675" i="67" a="1"/>
  <c r="M675" i="67" s="1"/>
  <c r="G675" i="67" s="1" a="1"/>
  <c r="G675" i="67" s="1"/>
  <c r="M676" i="67" a="1"/>
  <c r="M676" i="67" s="1"/>
  <c r="G676" i="67" s="1" a="1"/>
  <c r="G676" i="67" s="1"/>
  <c r="M677" i="67" a="1"/>
  <c r="M677" i="67" s="1"/>
  <c r="G677" i="67" s="1" a="1"/>
  <c r="G677" i="67" s="1"/>
  <c r="M678" i="67" a="1"/>
  <c r="M678" i="67" s="1"/>
  <c r="G678" i="67" s="1" a="1"/>
  <c r="G678" i="67" s="1"/>
  <c r="M679" i="67" a="1"/>
  <c r="M679" i="67" s="1"/>
  <c r="G679" i="67" s="1" a="1"/>
  <c r="G679" i="67" s="1"/>
  <c r="M680" i="67" a="1"/>
  <c r="M680" i="67" s="1"/>
  <c r="G680" i="67" s="1" a="1"/>
  <c r="G680" i="67" s="1"/>
  <c r="M681" i="67" a="1"/>
  <c r="M681" i="67" s="1"/>
  <c r="G681" i="67" s="1" a="1"/>
  <c r="G681" i="67" s="1"/>
  <c r="M682" i="67" a="1"/>
  <c r="M682" i="67" s="1"/>
  <c r="G682" i="67" s="1" a="1"/>
  <c r="G682" i="67" s="1"/>
  <c r="M683" i="67" a="1"/>
  <c r="M683" i="67" s="1"/>
  <c r="G683" i="67" s="1" a="1"/>
  <c r="G683" i="67" s="1"/>
  <c r="M684" i="67" a="1"/>
  <c r="M684" i="67" s="1"/>
  <c r="G684" i="67" s="1" a="1"/>
  <c r="G684" i="67" s="1"/>
  <c r="M685" i="67" a="1"/>
  <c r="M685" i="67" s="1"/>
  <c r="G685" i="67" s="1" a="1"/>
  <c r="G685" i="67" s="1"/>
  <c r="M686" i="67" a="1"/>
  <c r="M686" i="67" s="1"/>
  <c r="G686" i="67" s="1" a="1"/>
  <c r="G686" i="67" s="1"/>
  <c r="M687" i="67" a="1"/>
  <c r="M687" i="67" s="1"/>
  <c r="G687" i="67" s="1" a="1"/>
  <c r="G687" i="67" s="1"/>
  <c r="M688" i="67" a="1"/>
  <c r="M688" i="67" s="1"/>
  <c r="G688" i="67" s="1" a="1"/>
  <c r="G688" i="67" s="1"/>
  <c r="M689" i="67" a="1"/>
  <c r="M689" i="67" s="1"/>
  <c r="G689" i="67" s="1" a="1"/>
  <c r="G689" i="67" s="1"/>
  <c r="M690" i="67" a="1"/>
  <c r="M690" i="67" s="1"/>
  <c r="G690" i="67" s="1" a="1"/>
  <c r="G690" i="67" s="1"/>
  <c r="M691" i="67" a="1"/>
  <c r="M691" i="67" s="1"/>
  <c r="G691" i="67" s="1" a="1"/>
  <c r="G691" i="67" s="1"/>
  <c r="M692" i="67" a="1"/>
  <c r="M692" i="67" s="1"/>
  <c r="G692" i="67" s="1" a="1"/>
  <c r="G692" i="67" s="1"/>
  <c r="M693" i="67" a="1"/>
  <c r="M693" i="67" s="1"/>
  <c r="G693" i="67" s="1" a="1"/>
  <c r="G693" i="67" s="1"/>
  <c r="M694" i="67" a="1"/>
  <c r="M694" i="67" s="1"/>
  <c r="G694" i="67" s="1" a="1"/>
  <c r="G694" i="67" s="1"/>
  <c r="M695" i="67" a="1"/>
  <c r="M695" i="67" s="1"/>
  <c r="G695" i="67" s="1" a="1"/>
  <c r="G695" i="67" s="1"/>
  <c r="M696" i="67" a="1"/>
  <c r="M696" i="67" s="1"/>
  <c r="G696" i="67" s="1" a="1"/>
  <c r="G696" i="67" s="1"/>
  <c r="M697" i="67" a="1"/>
  <c r="M697" i="67" s="1"/>
  <c r="G697" i="67" s="1" a="1"/>
  <c r="G697" i="67" s="1"/>
  <c r="M698" i="67" a="1"/>
  <c r="M698" i="67" s="1"/>
  <c r="G698" i="67" s="1" a="1"/>
  <c r="G698" i="67" s="1"/>
  <c r="M699" i="67" a="1"/>
  <c r="M699" i="67" s="1"/>
  <c r="G699" i="67" s="1" a="1"/>
  <c r="G699" i="67" s="1"/>
  <c r="M700" i="67" a="1"/>
  <c r="M700" i="67" s="1"/>
  <c r="G700" i="67" s="1" a="1"/>
  <c r="G700" i="67" s="1"/>
  <c r="M701" i="67" a="1"/>
  <c r="M701" i="67" s="1"/>
  <c r="G701" i="67" s="1" a="1"/>
  <c r="G701" i="67" s="1"/>
  <c r="M702" i="67" a="1"/>
  <c r="M702" i="67" s="1"/>
  <c r="G702" i="67" s="1" a="1"/>
  <c r="G702" i="67" s="1"/>
  <c r="M703" i="67" a="1"/>
  <c r="M703" i="67" s="1"/>
  <c r="G703" i="67" s="1" a="1"/>
  <c r="G703" i="67" s="1"/>
  <c r="M704" i="67" a="1"/>
  <c r="M704" i="67" s="1"/>
  <c r="G704" i="67" s="1" a="1"/>
  <c r="G704" i="67" s="1"/>
  <c r="M705" i="67" a="1"/>
  <c r="M705" i="67" s="1"/>
  <c r="G705" i="67" s="1" a="1"/>
  <c r="G705" i="67" s="1"/>
  <c r="M706" i="67" a="1"/>
  <c r="M706" i="67" s="1"/>
  <c r="G706" i="67" s="1" a="1"/>
  <c r="G706" i="67" s="1"/>
  <c r="M707" i="67" a="1"/>
  <c r="M707" i="67" s="1"/>
  <c r="G707" i="67" s="1" a="1"/>
  <c r="G707" i="67" s="1"/>
  <c r="M708" i="67" a="1"/>
  <c r="M708" i="67" s="1"/>
  <c r="G708" i="67" s="1" a="1"/>
  <c r="G708" i="67" s="1"/>
  <c r="M709" i="67" a="1"/>
  <c r="M709" i="67" s="1"/>
  <c r="G709" i="67" s="1" a="1"/>
  <c r="G709" i="67" s="1"/>
  <c r="M710" i="67" a="1"/>
  <c r="M710" i="67" s="1"/>
  <c r="G710" i="67" s="1" a="1"/>
  <c r="G710" i="67" s="1"/>
  <c r="M711" i="67" a="1"/>
  <c r="M711" i="67" s="1"/>
  <c r="G711" i="67" s="1" a="1"/>
  <c r="G711" i="67" s="1"/>
  <c r="M712" i="67" a="1"/>
  <c r="M712" i="67" s="1"/>
  <c r="G712" i="67" s="1" a="1"/>
  <c r="G712" i="67" s="1"/>
  <c r="M713" i="67" a="1"/>
  <c r="M713" i="67" s="1"/>
  <c r="G713" i="67" s="1" a="1"/>
  <c r="G713" i="67" s="1"/>
  <c r="M714" i="67" a="1"/>
  <c r="M714" i="67" s="1"/>
  <c r="G714" i="67" s="1" a="1"/>
  <c r="G714" i="67" s="1"/>
  <c r="M715" i="67" a="1"/>
  <c r="M715" i="67" s="1"/>
  <c r="G715" i="67" s="1" a="1"/>
  <c r="G715" i="67" s="1"/>
  <c r="M716" i="67" a="1"/>
  <c r="M716" i="67" s="1"/>
  <c r="G716" i="67" s="1" a="1"/>
  <c r="G716" i="67" s="1"/>
  <c r="M717" i="67" a="1"/>
  <c r="M717" i="67" s="1"/>
  <c r="G717" i="67" s="1" a="1"/>
  <c r="G717" i="67" s="1"/>
  <c r="M718" i="67" a="1"/>
  <c r="M718" i="67" s="1"/>
  <c r="G718" i="67" s="1" a="1"/>
  <c r="G718" i="67" s="1"/>
  <c r="M719" i="67" a="1"/>
  <c r="M719" i="67" s="1"/>
  <c r="G719" i="67" s="1" a="1"/>
  <c r="G719" i="67" s="1"/>
  <c r="M720" i="67" a="1"/>
  <c r="M720" i="67" s="1"/>
  <c r="G720" i="67" s="1" a="1"/>
  <c r="G720" i="67" s="1"/>
  <c r="M721" i="67" a="1"/>
  <c r="M721" i="67" s="1"/>
  <c r="G721" i="67" s="1" a="1"/>
  <c r="G721" i="67" s="1"/>
  <c r="M722" i="67" a="1"/>
  <c r="M722" i="67" s="1"/>
  <c r="G722" i="67" s="1" a="1"/>
  <c r="G722" i="67" s="1"/>
  <c r="M723" i="67" a="1"/>
  <c r="M723" i="67" s="1"/>
  <c r="G723" i="67" s="1" a="1"/>
  <c r="G723" i="67" s="1"/>
  <c r="M724" i="67" a="1"/>
  <c r="M724" i="67" s="1"/>
  <c r="G724" i="67" s="1" a="1"/>
  <c r="G724" i="67" s="1"/>
  <c r="M725" i="67" a="1"/>
  <c r="M725" i="67" s="1"/>
  <c r="G725" i="67" s="1" a="1"/>
  <c r="G725" i="67" s="1"/>
  <c r="M726" i="67" a="1"/>
  <c r="M726" i="67" s="1"/>
  <c r="G726" i="67" s="1" a="1"/>
  <c r="G726" i="67" s="1"/>
  <c r="M727" i="67" a="1"/>
  <c r="M727" i="67" s="1"/>
  <c r="G727" i="67" s="1" a="1"/>
  <c r="G727" i="67" s="1"/>
  <c r="M728" i="67" a="1"/>
  <c r="M728" i="67" s="1"/>
  <c r="G728" i="67" s="1" a="1"/>
  <c r="G728" i="67" s="1"/>
  <c r="M729" i="67" a="1"/>
  <c r="M729" i="67" s="1"/>
  <c r="G729" i="67" s="1" a="1"/>
  <c r="G729" i="67" s="1"/>
  <c r="M730" i="67" a="1"/>
  <c r="M730" i="67" s="1"/>
  <c r="G730" i="67" s="1" a="1"/>
  <c r="G730" i="67" s="1"/>
  <c r="M731" i="67" a="1"/>
  <c r="M731" i="67" s="1"/>
  <c r="G731" i="67" s="1" a="1"/>
  <c r="G731" i="67" s="1"/>
  <c r="M732" i="67" a="1"/>
  <c r="M732" i="67" s="1"/>
  <c r="G732" i="67" s="1" a="1"/>
  <c r="G732" i="67" s="1"/>
  <c r="M733" i="67" a="1"/>
  <c r="M733" i="67" s="1"/>
  <c r="G733" i="67" s="1" a="1"/>
  <c r="G733" i="67" s="1"/>
  <c r="M734" i="67" a="1"/>
  <c r="M734" i="67" s="1"/>
  <c r="G734" i="67" s="1" a="1"/>
  <c r="G734" i="67" s="1"/>
  <c r="M735" i="67" a="1"/>
  <c r="M735" i="67" s="1"/>
  <c r="G735" i="67" s="1" a="1"/>
  <c r="G735" i="67" s="1"/>
  <c r="M736" i="67" a="1"/>
  <c r="M736" i="67" s="1"/>
  <c r="G736" i="67" s="1" a="1"/>
  <c r="G736" i="67" s="1"/>
  <c r="M737" i="67" a="1"/>
  <c r="M737" i="67" s="1"/>
  <c r="G737" i="67" s="1" a="1"/>
  <c r="G737" i="67" s="1"/>
  <c r="M738" i="67" a="1"/>
  <c r="M738" i="67" s="1"/>
  <c r="G738" i="67" s="1" a="1"/>
  <c r="G738" i="67" s="1"/>
  <c r="M739" i="67" a="1"/>
  <c r="M739" i="67" s="1"/>
  <c r="G739" i="67" s="1" a="1"/>
  <c r="G739" i="67" s="1"/>
  <c r="M740" i="67" a="1"/>
  <c r="M740" i="67" s="1"/>
  <c r="G740" i="67" s="1" a="1"/>
  <c r="G740" i="67" s="1"/>
  <c r="M741" i="67" a="1"/>
  <c r="M741" i="67" s="1"/>
  <c r="G741" i="67" s="1" a="1"/>
  <c r="G741" i="67" s="1"/>
  <c r="M742" i="67" a="1"/>
  <c r="M742" i="67" s="1"/>
  <c r="G742" i="67" s="1" a="1"/>
  <c r="G742" i="67" s="1"/>
  <c r="M743" i="67" a="1"/>
  <c r="M743" i="67" s="1"/>
  <c r="G743" i="67" s="1" a="1"/>
  <c r="G743" i="67" s="1"/>
  <c r="M744" i="67" a="1"/>
  <c r="M744" i="67" s="1"/>
  <c r="G744" i="67" s="1" a="1"/>
  <c r="G744" i="67" s="1"/>
  <c r="M745" i="67" a="1"/>
  <c r="M745" i="67" s="1"/>
  <c r="G745" i="67" s="1" a="1"/>
  <c r="G745" i="67" s="1"/>
  <c r="M746" i="67" a="1"/>
  <c r="M746" i="67" s="1"/>
  <c r="G746" i="67" s="1" a="1"/>
  <c r="G746" i="67" s="1"/>
  <c r="M747" i="67" a="1"/>
  <c r="M747" i="67" s="1"/>
  <c r="G747" i="67" s="1" a="1"/>
  <c r="G747" i="67" s="1"/>
  <c r="M748" i="67" a="1"/>
  <c r="M748" i="67" s="1"/>
  <c r="G748" i="67" s="1" a="1"/>
  <c r="G748" i="67" s="1"/>
  <c r="M749" i="67" a="1"/>
  <c r="M749" i="67" s="1"/>
  <c r="G749" i="67" s="1" a="1"/>
  <c r="G749" i="67" s="1"/>
  <c r="M750" i="67" a="1"/>
  <c r="M750" i="67" s="1"/>
  <c r="G750" i="67" s="1" a="1"/>
  <c r="G750" i="67" s="1"/>
  <c r="M751" i="67" a="1"/>
  <c r="M751" i="67" s="1"/>
  <c r="G751" i="67" s="1" a="1"/>
  <c r="G751" i="67" s="1"/>
  <c r="M752" i="67" a="1"/>
  <c r="M752" i="67" s="1"/>
  <c r="G752" i="67" s="1" a="1"/>
  <c r="G752" i="67" s="1"/>
  <c r="M753" i="67" a="1"/>
  <c r="M753" i="67" s="1"/>
  <c r="G753" i="67" s="1" a="1"/>
  <c r="G753" i="67" s="1"/>
  <c r="M754" i="67" a="1"/>
  <c r="M754" i="67" s="1"/>
  <c r="G754" i="67" s="1" a="1"/>
  <c r="G754" i="67" s="1"/>
  <c r="M755" i="67" a="1"/>
  <c r="M755" i="67" s="1"/>
  <c r="G755" i="67" s="1" a="1"/>
  <c r="G755" i="67" s="1"/>
  <c r="M756" i="67" a="1"/>
  <c r="M756" i="67" s="1"/>
  <c r="G756" i="67" s="1" a="1"/>
  <c r="G756" i="67" s="1"/>
  <c r="M757" i="67" a="1"/>
  <c r="M757" i="67" s="1"/>
  <c r="G757" i="67" s="1" a="1"/>
  <c r="G757" i="67" s="1"/>
  <c r="M758" i="67" a="1"/>
  <c r="M758" i="67" s="1"/>
  <c r="G758" i="67" s="1" a="1"/>
  <c r="G758" i="67" s="1"/>
  <c r="M759" i="67" a="1"/>
  <c r="M759" i="67" s="1"/>
  <c r="G759" i="67" s="1" a="1"/>
  <c r="G759" i="67" s="1"/>
  <c r="M760" i="67" a="1"/>
  <c r="M760" i="67" s="1"/>
  <c r="G760" i="67" s="1" a="1"/>
  <c r="G760" i="67" s="1"/>
  <c r="M761" i="67" a="1"/>
  <c r="M761" i="67" s="1"/>
  <c r="G761" i="67" s="1" a="1"/>
  <c r="G761" i="67" s="1"/>
  <c r="M762" i="67" a="1"/>
  <c r="M762" i="67" s="1"/>
  <c r="G762" i="67" s="1" a="1"/>
  <c r="G762" i="67" s="1"/>
  <c r="M763" i="67" a="1"/>
  <c r="M763" i="67" s="1"/>
  <c r="G763" i="67" s="1" a="1"/>
  <c r="G763" i="67" s="1"/>
  <c r="M764" i="67" a="1"/>
  <c r="M764" i="67" s="1"/>
  <c r="G764" i="67" s="1" a="1"/>
  <c r="G764" i="67" s="1"/>
  <c r="M765" i="67" a="1"/>
  <c r="M765" i="67" s="1"/>
  <c r="G765" i="67" s="1" a="1"/>
  <c r="G765" i="67" s="1"/>
  <c r="M766" i="67" a="1"/>
  <c r="M766" i="67" s="1"/>
  <c r="G766" i="67" s="1" a="1"/>
  <c r="G766" i="67" s="1"/>
  <c r="M767" i="67" a="1"/>
  <c r="M767" i="67" s="1"/>
  <c r="G767" i="67" s="1" a="1"/>
  <c r="G767" i="67" s="1"/>
  <c r="M768" i="67" a="1"/>
  <c r="M768" i="67" s="1"/>
  <c r="G768" i="67" s="1" a="1"/>
  <c r="G768" i="67" s="1"/>
  <c r="M769" i="67" a="1"/>
  <c r="M769" i="67" s="1"/>
  <c r="G769" i="67" s="1" a="1"/>
  <c r="G769" i="67" s="1"/>
  <c r="M770" i="67" a="1"/>
  <c r="M770" i="67" s="1"/>
  <c r="G770" i="67" s="1" a="1"/>
  <c r="G770" i="67" s="1"/>
  <c r="M771" i="67" a="1"/>
  <c r="M771" i="67" s="1"/>
  <c r="G771" i="67" s="1" a="1"/>
  <c r="G771" i="67" s="1"/>
  <c r="M772" i="67" a="1"/>
  <c r="M772" i="67" s="1"/>
  <c r="G772" i="67" s="1" a="1"/>
  <c r="G772" i="67" s="1"/>
  <c r="M773" i="67" a="1"/>
  <c r="M773" i="67" s="1"/>
  <c r="G773" i="67" s="1" a="1"/>
  <c r="G773" i="67" s="1"/>
  <c r="M774" i="67" a="1"/>
  <c r="M774" i="67" s="1"/>
  <c r="G774" i="67" s="1" a="1"/>
  <c r="G774" i="67" s="1"/>
  <c r="M775" i="67" a="1"/>
  <c r="M775" i="67" s="1"/>
  <c r="G775" i="67" s="1" a="1"/>
  <c r="G775" i="67" s="1"/>
  <c r="M776" i="67" a="1"/>
  <c r="M776" i="67" s="1"/>
  <c r="G776" i="67" s="1" a="1"/>
  <c r="G776" i="67" s="1"/>
  <c r="M777" i="67" a="1"/>
  <c r="M777" i="67" s="1"/>
  <c r="G777" i="67" s="1" a="1"/>
  <c r="G777" i="67" s="1"/>
  <c r="M778" i="67" a="1"/>
  <c r="M778" i="67" s="1"/>
  <c r="G778" i="67" s="1" a="1"/>
  <c r="G778" i="67" s="1"/>
  <c r="M779" i="67" a="1"/>
  <c r="M779" i="67" s="1"/>
  <c r="G779" i="67" s="1" a="1"/>
  <c r="G779" i="67" s="1"/>
  <c r="M780" i="67" a="1"/>
  <c r="M780" i="67" s="1"/>
  <c r="G780" i="67" s="1" a="1"/>
  <c r="G780" i="67" s="1"/>
  <c r="M781" i="67" a="1"/>
  <c r="M781" i="67" s="1"/>
  <c r="G781" i="67" s="1" a="1"/>
  <c r="G781" i="67" s="1"/>
  <c r="M782" i="67" a="1"/>
  <c r="M782" i="67" s="1"/>
  <c r="G782" i="67" s="1" a="1"/>
  <c r="G782" i="67" s="1"/>
  <c r="M783" i="67" a="1"/>
  <c r="M783" i="67" s="1"/>
  <c r="G783" i="67" s="1" a="1"/>
  <c r="G783" i="67" s="1"/>
  <c r="M784" i="67" a="1"/>
  <c r="M784" i="67" s="1"/>
  <c r="G784" i="67" s="1" a="1"/>
  <c r="G784" i="67" s="1"/>
  <c r="M785" i="67" a="1"/>
  <c r="M785" i="67" s="1"/>
  <c r="G785" i="67" s="1" a="1"/>
  <c r="G785" i="67" s="1"/>
  <c r="M786" i="67" a="1"/>
  <c r="M786" i="67" s="1"/>
  <c r="G786" i="67" s="1" a="1"/>
  <c r="G786" i="67" s="1"/>
  <c r="M787" i="67" a="1"/>
  <c r="M787" i="67" s="1"/>
  <c r="G787" i="67" s="1" a="1"/>
  <c r="G787" i="67" s="1"/>
  <c r="M788" i="67" a="1"/>
  <c r="M788" i="67" s="1"/>
  <c r="G788" i="67" s="1" a="1"/>
  <c r="G788" i="67" s="1"/>
  <c r="M789" i="67" a="1"/>
  <c r="M789" i="67" s="1"/>
  <c r="G789" i="67" s="1" a="1"/>
  <c r="G789" i="67" s="1"/>
  <c r="M790" i="67" a="1"/>
  <c r="M790" i="67" s="1"/>
  <c r="G790" i="67" s="1" a="1"/>
  <c r="G790" i="67" s="1"/>
  <c r="M791" i="67" a="1"/>
  <c r="M791" i="67" s="1"/>
  <c r="G791" i="67" s="1" a="1"/>
  <c r="G791" i="67" s="1"/>
  <c r="M792" i="67" a="1"/>
  <c r="M792" i="67" s="1"/>
  <c r="G792" i="67" s="1" a="1"/>
  <c r="G792" i="67" s="1"/>
  <c r="M793" i="67" a="1"/>
  <c r="M793" i="67" s="1"/>
  <c r="G793" i="67" s="1" a="1"/>
  <c r="G793" i="67" s="1"/>
  <c r="M794" i="67" a="1"/>
  <c r="M794" i="67" s="1"/>
  <c r="G794" i="67" s="1" a="1"/>
  <c r="G794" i="67" s="1"/>
  <c r="M795" i="67" a="1"/>
  <c r="M795" i="67" s="1"/>
  <c r="G795" i="67" s="1" a="1"/>
  <c r="G795" i="67" s="1"/>
  <c r="M796" i="67" a="1"/>
  <c r="M796" i="67" s="1"/>
  <c r="G796" i="67" s="1" a="1"/>
  <c r="G796" i="67" s="1"/>
  <c r="M797" i="67" a="1"/>
  <c r="M797" i="67" s="1"/>
  <c r="G797" i="67" s="1" a="1"/>
  <c r="G797" i="67" s="1"/>
  <c r="M798" i="67" a="1"/>
  <c r="M798" i="67" s="1"/>
  <c r="G798" i="67" s="1" a="1"/>
  <c r="G798" i="67" s="1"/>
  <c r="M799" i="67" a="1"/>
  <c r="M799" i="67" s="1"/>
  <c r="G799" i="67" s="1" a="1"/>
  <c r="G799" i="67" s="1"/>
  <c r="M800" i="67" a="1"/>
  <c r="M800" i="67" s="1"/>
  <c r="G800" i="67" s="1" a="1"/>
  <c r="G800" i="67" s="1"/>
  <c r="M801" i="67" a="1"/>
  <c r="M801" i="67" s="1"/>
  <c r="G801" i="67" s="1" a="1"/>
  <c r="G801" i="67" s="1"/>
  <c r="M802" i="67" a="1"/>
  <c r="M802" i="67" s="1"/>
  <c r="G802" i="67" s="1" a="1"/>
  <c r="G802" i="67" s="1"/>
  <c r="M803" i="67" a="1"/>
  <c r="M803" i="67" s="1"/>
  <c r="G803" i="67" s="1" a="1"/>
  <c r="G803" i="67" s="1"/>
  <c r="M804" i="67" a="1"/>
  <c r="M804" i="67" s="1"/>
  <c r="G804" i="67" s="1" a="1"/>
  <c r="G804" i="67" s="1"/>
  <c r="M805" i="67" a="1"/>
  <c r="M805" i="67" s="1"/>
  <c r="G805" i="67" s="1" a="1"/>
  <c r="G805" i="67" s="1"/>
  <c r="M806" i="67" a="1"/>
  <c r="M806" i="67" s="1"/>
  <c r="G806" i="67" s="1" a="1"/>
  <c r="G806" i="67" s="1"/>
  <c r="M807" i="67" a="1"/>
  <c r="M807" i="67" s="1"/>
  <c r="G807" i="67" s="1" a="1"/>
  <c r="G807" i="67" s="1"/>
  <c r="M808" i="67" a="1"/>
  <c r="M808" i="67" s="1"/>
  <c r="G808" i="67" s="1" a="1"/>
  <c r="G808" i="67" s="1"/>
  <c r="M809" i="67" a="1"/>
  <c r="M809" i="67" s="1"/>
  <c r="G809" i="67" s="1" a="1"/>
  <c r="G809" i="67" s="1"/>
  <c r="M810" i="67" a="1"/>
  <c r="M810" i="67" s="1"/>
  <c r="G810" i="67" s="1" a="1"/>
  <c r="G810" i="67" s="1"/>
  <c r="M811" i="67" a="1"/>
  <c r="M811" i="67" s="1"/>
  <c r="G811" i="67" s="1" a="1"/>
  <c r="G811" i="67" s="1"/>
  <c r="M812" i="67" a="1"/>
  <c r="M812" i="67" s="1"/>
  <c r="G812" i="67" s="1" a="1"/>
  <c r="G812" i="67" s="1"/>
  <c r="M813" i="67" a="1"/>
  <c r="M813" i="67" s="1"/>
  <c r="G813" i="67" s="1" a="1"/>
  <c r="G813" i="67" s="1"/>
  <c r="M814" i="67" a="1"/>
  <c r="M814" i="67" s="1"/>
  <c r="G814" i="67" s="1" a="1"/>
  <c r="G814" i="67" s="1"/>
  <c r="M815" i="67" a="1"/>
  <c r="M815" i="67" s="1"/>
  <c r="G815" i="67" s="1" a="1"/>
  <c r="G815" i="67" s="1"/>
  <c r="M816" i="67" a="1"/>
  <c r="M816" i="67" s="1"/>
  <c r="G816" i="67" s="1" a="1"/>
  <c r="G816" i="67" s="1"/>
  <c r="M817" i="67" a="1"/>
  <c r="M817" i="67" s="1"/>
  <c r="G817" i="67" s="1" a="1"/>
  <c r="G817" i="67" s="1"/>
  <c r="M818" i="67" a="1"/>
  <c r="M818" i="67" s="1"/>
  <c r="G818" i="67" s="1" a="1"/>
  <c r="G818" i="67" s="1"/>
  <c r="M819" i="67" a="1"/>
  <c r="M819" i="67" s="1"/>
  <c r="G819" i="67" s="1" a="1"/>
  <c r="G819" i="67" s="1"/>
  <c r="M820" i="67" a="1"/>
  <c r="M820" i="67" s="1"/>
  <c r="G820" i="67" s="1" a="1"/>
  <c r="G820" i="67" s="1"/>
  <c r="M821" i="67" a="1"/>
  <c r="M821" i="67" s="1"/>
  <c r="G821" i="67" s="1" a="1"/>
  <c r="G821" i="67" s="1"/>
  <c r="M822" i="67" a="1"/>
  <c r="M822" i="67" s="1"/>
  <c r="G822" i="67" s="1" a="1"/>
  <c r="G822" i="67" s="1"/>
  <c r="M823" i="67" a="1"/>
  <c r="M823" i="67" s="1"/>
  <c r="G823" i="67" s="1" a="1"/>
  <c r="G823" i="67" s="1"/>
  <c r="M824" i="67" a="1"/>
  <c r="M824" i="67" s="1"/>
  <c r="G824" i="67" s="1" a="1"/>
  <c r="G824" i="67" s="1"/>
  <c r="M825" i="67" a="1"/>
  <c r="M825" i="67" s="1"/>
  <c r="G825" i="67" s="1" a="1"/>
  <c r="G825" i="67" s="1"/>
  <c r="M826" i="67" a="1"/>
  <c r="M826" i="67" s="1"/>
  <c r="G826" i="67" s="1" a="1"/>
  <c r="G826" i="67" s="1"/>
  <c r="M827" i="67" a="1"/>
  <c r="M827" i="67" s="1"/>
  <c r="G827" i="67" s="1" a="1"/>
  <c r="G827" i="67" s="1"/>
  <c r="M828" i="67" a="1"/>
  <c r="M828" i="67" s="1"/>
  <c r="G828" i="67" s="1" a="1"/>
  <c r="G828" i="67" s="1"/>
  <c r="M829" i="67" a="1"/>
  <c r="M829" i="67" s="1"/>
  <c r="G829" i="67" s="1" a="1"/>
  <c r="G829" i="67" s="1"/>
  <c r="M830" i="67" a="1"/>
  <c r="M830" i="67" s="1"/>
  <c r="G830" i="67" s="1" a="1"/>
  <c r="G830" i="67" s="1"/>
  <c r="M831" i="67" a="1"/>
  <c r="M831" i="67" s="1"/>
  <c r="G831" i="67" s="1" a="1"/>
  <c r="G831" i="67" s="1"/>
  <c r="M832" i="67" a="1"/>
  <c r="M832" i="67" s="1"/>
  <c r="G832" i="67" s="1" a="1"/>
  <c r="G832" i="67" s="1"/>
  <c r="M833" i="67" a="1"/>
  <c r="M833" i="67" s="1"/>
  <c r="G833" i="67" s="1" a="1"/>
  <c r="G833" i="67" s="1"/>
  <c r="M834" i="67" a="1"/>
  <c r="M834" i="67" s="1"/>
  <c r="G834" i="67" s="1" a="1"/>
  <c r="G834" i="67" s="1"/>
  <c r="M835" i="67" a="1"/>
  <c r="M835" i="67" s="1"/>
  <c r="G835" i="67" s="1" a="1"/>
  <c r="G835" i="67" s="1"/>
  <c r="M836" i="67" a="1"/>
  <c r="M836" i="67" s="1"/>
  <c r="G836" i="67" s="1" a="1"/>
  <c r="G836" i="67" s="1"/>
  <c r="M837" i="67" a="1"/>
  <c r="M837" i="67" s="1"/>
  <c r="G837" i="67" s="1" a="1"/>
  <c r="G837" i="67" s="1"/>
  <c r="M838" i="67" a="1"/>
  <c r="M838" i="67" s="1"/>
  <c r="G838" i="67" s="1" a="1"/>
  <c r="G838" i="67" s="1"/>
  <c r="M839" i="67" a="1"/>
  <c r="M839" i="67" s="1"/>
  <c r="G839" i="67" s="1" a="1"/>
  <c r="G839" i="67" s="1"/>
  <c r="M840" i="67" a="1"/>
  <c r="M840" i="67" s="1"/>
  <c r="G840" i="67" s="1" a="1"/>
  <c r="G840" i="67" s="1"/>
  <c r="M841" i="67" a="1"/>
  <c r="M841" i="67" s="1"/>
  <c r="G841" i="67" s="1" a="1"/>
  <c r="G841" i="67" s="1"/>
  <c r="M842" i="67" a="1"/>
  <c r="M842" i="67" s="1"/>
  <c r="G842" i="67" s="1" a="1"/>
  <c r="G842" i="67" s="1"/>
  <c r="M843" i="67" a="1"/>
  <c r="M843" i="67" s="1"/>
  <c r="G843" i="67" s="1" a="1"/>
  <c r="G843" i="67" s="1"/>
  <c r="M844" i="67" a="1"/>
  <c r="M844" i="67" s="1"/>
  <c r="G844" i="67" s="1" a="1"/>
  <c r="G844" i="67" s="1"/>
  <c r="M845" i="67" a="1"/>
  <c r="M845" i="67" s="1"/>
  <c r="G845" i="67" s="1" a="1"/>
  <c r="G845" i="67" s="1"/>
  <c r="M846" i="67" a="1"/>
  <c r="M846" i="67" s="1"/>
  <c r="G846" i="67" s="1" a="1"/>
  <c r="G846" i="67" s="1"/>
  <c r="M847" i="67" a="1"/>
  <c r="M847" i="67" s="1"/>
  <c r="G847" i="67" s="1" a="1"/>
  <c r="G847" i="67" s="1"/>
  <c r="M848" i="67" a="1"/>
  <c r="M848" i="67" s="1"/>
  <c r="G848" i="67" s="1" a="1"/>
  <c r="G848" i="67" s="1"/>
  <c r="M849" i="67" a="1"/>
  <c r="M849" i="67" s="1"/>
  <c r="G849" i="67" s="1" a="1"/>
  <c r="G849" i="67" s="1"/>
  <c r="M850" i="67" a="1"/>
  <c r="M850" i="67" s="1"/>
  <c r="G850" i="67" s="1" a="1"/>
  <c r="G850" i="67" s="1"/>
  <c r="M851" i="67" a="1"/>
  <c r="M851" i="67" s="1"/>
  <c r="G851" i="67" s="1" a="1"/>
  <c r="G851" i="67" s="1"/>
  <c r="M852" i="67" a="1"/>
  <c r="M852" i="67" s="1"/>
  <c r="G852" i="67" s="1" a="1"/>
  <c r="G852" i="67" s="1"/>
  <c r="M853" i="67" a="1"/>
  <c r="M853" i="67" s="1"/>
  <c r="G853" i="67" s="1" a="1"/>
  <c r="G853" i="67" s="1"/>
  <c r="M854" i="67" a="1"/>
  <c r="M854" i="67" s="1"/>
  <c r="G854" i="67" s="1" a="1"/>
  <c r="G854" i="67" s="1"/>
  <c r="M855" i="67" a="1"/>
  <c r="M855" i="67" s="1"/>
  <c r="G855" i="67" s="1" a="1"/>
  <c r="G855" i="67" s="1"/>
  <c r="M856" i="67" a="1"/>
  <c r="M856" i="67" s="1"/>
  <c r="G856" i="67" s="1" a="1"/>
  <c r="G856" i="67" s="1"/>
  <c r="M857" i="67" a="1"/>
  <c r="M857" i="67" s="1"/>
  <c r="G857" i="67" s="1" a="1"/>
  <c r="G857" i="67" s="1"/>
  <c r="M858" i="67" a="1"/>
  <c r="M858" i="67" s="1"/>
  <c r="G858" i="67" s="1" a="1"/>
  <c r="G858" i="67" s="1"/>
  <c r="M859" i="67" a="1"/>
  <c r="M859" i="67" s="1"/>
  <c r="G859" i="67" s="1" a="1"/>
  <c r="G859" i="67" s="1"/>
  <c r="M860" i="67" a="1"/>
  <c r="M860" i="67" s="1"/>
  <c r="G860" i="67" s="1" a="1"/>
  <c r="G860" i="67" s="1"/>
  <c r="M861" i="67" a="1"/>
  <c r="M861" i="67" s="1"/>
  <c r="G861" i="67" s="1" a="1"/>
  <c r="G861" i="67" s="1"/>
  <c r="M862" i="67" a="1"/>
  <c r="M862" i="67" s="1"/>
  <c r="G862" i="67" s="1" a="1"/>
  <c r="G862" i="67" s="1"/>
  <c r="M863" i="67" a="1"/>
  <c r="M863" i="67" s="1"/>
  <c r="G863" i="67" s="1" a="1"/>
  <c r="G863" i="67" s="1"/>
  <c r="M864" i="67" a="1"/>
  <c r="M864" i="67" s="1"/>
  <c r="G864" i="67" s="1" a="1"/>
  <c r="G864" i="67" s="1"/>
  <c r="M865" i="67" a="1"/>
  <c r="M865" i="67" s="1"/>
  <c r="G865" i="67" s="1" a="1"/>
  <c r="G865" i="67" s="1"/>
  <c r="M866" i="67" a="1"/>
  <c r="M866" i="67" s="1"/>
  <c r="G866" i="67" s="1" a="1"/>
  <c r="G866" i="67" s="1"/>
  <c r="M867" i="67" a="1"/>
  <c r="M867" i="67" s="1"/>
  <c r="G867" i="67" s="1" a="1"/>
  <c r="G867" i="67" s="1"/>
  <c r="M868" i="67" a="1"/>
  <c r="M868" i="67" s="1"/>
  <c r="G868" i="67" s="1" a="1"/>
  <c r="G868" i="67" s="1"/>
  <c r="M869" i="67" a="1"/>
  <c r="M869" i="67" s="1"/>
  <c r="G869" i="67" s="1" a="1"/>
  <c r="G869" i="67" s="1"/>
  <c r="M870" i="67" a="1"/>
  <c r="M870" i="67" s="1"/>
  <c r="G870" i="67" s="1" a="1"/>
  <c r="G870" i="67" s="1"/>
  <c r="M871" i="67" a="1"/>
  <c r="M871" i="67" s="1"/>
  <c r="G871" i="67" s="1" a="1"/>
  <c r="G871" i="67" s="1"/>
  <c r="M872" i="67" a="1"/>
  <c r="M872" i="67" s="1"/>
  <c r="G872" i="67" s="1" a="1"/>
  <c r="G872" i="67" s="1"/>
  <c r="M873" i="67" a="1"/>
  <c r="M873" i="67" s="1"/>
  <c r="G873" i="67" s="1" a="1"/>
  <c r="G873" i="67" s="1"/>
  <c r="M874" i="67" a="1"/>
  <c r="M874" i="67" s="1"/>
  <c r="G874" i="67" s="1" a="1"/>
  <c r="G874" i="67" s="1"/>
  <c r="M875" i="67" a="1"/>
  <c r="M875" i="67" s="1"/>
  <c r="G875" i="67" s="1" a="1"/>
  <c r="G875" i="67" s="1"/>
  <c r="M876" i="67" a="1"/>
  <c r="M876" i="67" s="1"/>
  <c r="G876" i="67" s="1" a="1"/>
  <c r="G876" i="67" s="1"/>
  <c r="M877" i="67" a="1"/>
  <c r="M877" i="67" s="1"/>
  <c r="G877" i="67" s="1" a="1"/>
  <c r="G877" i="67" s="1"/>
  <c r="M878" i="67" a="1"/>
  <c r="M878" i="67" s="1"/>
  <c r="G878" i="67" s="1" a="1"/>
  <c r="G878" i="67" s="1"/>
  <c r="M879" i="67" a="1"/>
  <c r="M879" i="67" s="1"/>
  <c r="G879" i="67" s="1" a="1"/>
  <c r="G879" i="67" s="1"/>
  <c r="M880" i="67" a="1"/>
  <c r="M880" i="67" s="1"/>
  <c r="G880" i="67" s="1" a="1"/>
  <c r="G880" i="67" s="1"/>
  <c r="M881" i="67" a="1"/>
  <c r="M881" i="67" s="1"/>
  <c r="G881" i="67" s="1" a="1"/>
  <c r="G881" i="67" s="1"/>
  <c r="M882" i="67" a="1"/>
  <c r="M882" i="67" s="1"/>
  <c r="G882" i="67" s="1" a="1"/>
  <c r="G882" i="67" s="1"/>
  <c r="M883" i="67" a="1"/>
  <c r="M883" i="67" s="1"/>
  <c r="G883" i="67" s="1" a="1"/>
  <c r="G883" i="67" s="1"/>
  <c r="M884" i="67" a="1"/>
  <c r="M884" i="67" s="1"/>
  <c r="G884" i="67" s="1" a="1"/>
  <c r="G884" i="67" s="1"/>
  <c r="M885" i="67" a="1"/>
  <c r="M885" i="67" s="1"/>
  <c r="G885" i="67" s="1" a="1"/>
  <c r="G885" i="67" s="1"/>
  <c r="M886" i="67" a="1"/>
  <c r="M886" i="67" s="1"/>
  <c r="G886" i="67" s="1" a="1"/>
  <c r="G886" i="67" s="1"/>
  <c r="M887" i="67" a="1"/>
  <c r="M887" i="67" s="1"/>
  <c r="G887" i="67" s="1" a="1"/>
  <c r="G887" i="67" s="1"/>
  <c r="M888" i="67" a="1"/>
  <c r="M888" i="67" s="1"/>
  <c r="G888" i="67" s="1" a="1"/>
  <c r="G888" i="67" s="1"/>
  <c r="M889" i="67" a="1"/>
  <c r="M889" i="67" s="1"/>
  <c r="G889" i="67" s="1" a="1"/>
  <c r="G889" i="67" s="1"/>
  <c r="M890" i="67" a="1"/>
  <c r="M890" i="67" s="1"/>
  <c r="G890" i="67" s="1" a="1"/>
  <c r="G890" i="67" s="1"/>
  <c r="M891" i="67" a="1"/>
  <c r="M891" i="67" s="1"/>
  <c r="G891" i="67" s="1" a="1"/>
  <c r="G891" i="67" s="1"/>
  <c r="M892" i="67" a="1"/>
  <c r="M892" i="67" s="1"/>
  <c r="G892" i="67" s="1" a="1"/>
  <c r="G892" i="67" s="1"/>
  <c r="M893" i="67" a="1"/>
  <c r="M893" i="67" s="1"/>
  <c r="G893" i="67" s="1" a="1"/>
  <c r="G893" i="67" s="1"/>
  <c r="M894" i="67" a="1"/>
  <c r="M894" i="67" s="1"/>
  <c r="G894" i="67" s="1" a="1"/>
  <c r="G894" i="67" s="1"/>
  <c r="M895" i="67" a="1"/>
  <c r="M895" i="67" s="1"/>
  <c r="G895" i="67" s="1" a="1"/>
  <c r="G895" i="67" s="1"/>
  <c r="M896" i="67" a="1"/>
  <c r="M896" i="67" s="1"/>
  <c r="G896" i="67" s="1" a="1"/>
  <c r="G896" i="67" s="1"/>
  <c r="M897" i="67" a="1"/>
  <c r="M897" i="67" s="1"/>
  <c r="G897" i="67" s="1" a="1"/>
  <c r="G897" i="67" s="1"/>
  <c r="M898" i="67" a="1"/>
  <c r="M898" i="67" s="1"/>
  <c r="G898" i="67" s="1" a="1"/>
  <c r="G898" i="67" s="1"/>
  <c r="M899" i="67" a="1"/>
  <c r="M899" i="67" s="1"/>
  <c r="G899" i="67" s="1" a="1"/>
  <c r="G899" i="67" s="1"/>
  <c r="M900" i="67" a="1"/>
  <c r="M900" i="67" s="1"/>
  <c r="G900" i="67" s="1" a="1"/>
  <c r="G900" i="67" s="1"/>
  <c r="M901" i="67" a="1"/>
  <c r="M901" i="67" s="1"/>
  <c r="G901" i="67" s="1" a="1"/>
  <c r="G901" i="67" s="1"/>
  <c r="M902" i="67" a="1"/>
  <c r="M902" i="67" s="1"/>
  <c r="G902" i="67" s="1" a="1"/>
  <c r="G902" i="67" s="1"/>
  <c r="M903" i="67" a="1"/>
  <c r="M903" i="67" s="1"/>
  <c r="G903" i="67" s="1" a="1"/>
  <c r="G903" i="67" s="1"/>
  <c r="M904" i="67" a="1"/>
  <c r="M904" i="67" s="1"/>
  <c r="G904" i="67" s="1" a="1"/>
  <c r="G904" i="67" s="1"/>
  <c r="M905" i="67" a="1"/>
  <c r="M905" i="67" s="1"/>
  <c r="G905" i="67" s="1" a="1"/>
  <c r="G905" i="67" s="1"/>
  <c r="M906" i="67" a="1"/>
  <c r="M906" i="67" s="1"/>
  <c r="G906" i="67" s="1" a="1"/>
  <c r="G906" i="67" s="1"/>
  <c r="M907" i="67" a="1"/>
  <c r="M907" i="67" s="1"/>
  <c r="G907" i="67" s="1" a="1"/>
  <c r="G907" i="67" s="1"/>
  <c r="M908" i="67" a="1"/>
  <c r="M908" i="67" s="1"/>
  <c r="G908" i="67" s="1" a="1"/>
  <c r="G908" i="67" s="1"/>
  <c r="M909" i="67" a="1"/>
  <c r="M909" i="67" s="1"/>
  <c r="G909" i="67" s="1" a="1"/>
  <c r="G909" i="67" s="1"/>
  <c r="M910" i="67" a="1"/>
  <c r="M910" i="67" s="1"/>
  <c r="G910" i="67" s="1" a="1"/>
  <c r="G910" i="67" s="1"/>
  <c r="M911" i="67" a="1"/>
  <c r="M911" i="67" s="1"/>
  <c r="G911" i="67" s="1" a="1"/>
  <c r="G911" i="67" s="1"/>
  <c r="M912" i="67" a="1"/>
  <c r="M912" i="67" s="1"/>
  <c r="G912" i="67" s="1" a="1"/>
  <c r="G912" i="67" s="1"/>
  <c r="M913" i="67" a="1"/>
  <c r="M913" i="67" s="1"/>
  <c r="G913" i="67" s="1" a="1"/>
  <c r="G913" i="67" s="1"/>
  <c r="M914" i="67" a="1"/>
  <c r="M914" i="67" s="1"/>
  <c r="G914" i="67" s="1" a="1"/>
  <c r="G914" i="67" s="1"/>
  <c r="M915" i="67" a="1"/>
  <c r="M915" i="67" s="1"/>
  <c r="G915" i="67" s="1" a="1"/>
  <c r="G915" i="67" s="1"/>
  <c r="M916" i="67" a="1"/>
  <c r="M916" i="67" s="1"/>
  <c r="G916" i="67" s="1" a="1"/>
  <c r="G916" i="67" s="1"/>
  <c r="M917" i="67" a="1"/>
  <c r="M917" i="67" s="1"/>
  <c r="G917" i="67" s="1" a="1"/>
  <c r="G917" i="67" s="1"/>
  <c r="M918" i="67" a="1"/>
  <c r="M918" i="67" s="1"/>
  <c r="G918" i="67" s="1" a="1"/>
  <c r="G918" i="67" s="1"/>
  <c r="M919" i="67" a="1"/>
  <c r="M919" i="67" s="1"/>
  <c r="G919" i="67" s="1" a="1"/>
  <c r="G919" i="67" s="1"/>
  <c r="M920" i="67" a="1"/>
  <c r="M920" i="67" s="1"/>
  <c r="G920" i="67" s="1" a="1"/>
  <c r="G920" i="67" s="1"/>
  <c r="M921" i="67" a="1"/>
  <c r="M921" i="67" s="1"/>
  <c r="G921" i="67" s="1" a="1"/>
  <c r="G921" i="67" s="1"/>
  <c r="M922" i="67" a="1"/>
  <c r="M922" i="67" s="1"/>
  <c r="G922" i="67" s="1" a="1"/>
  <c r="G922" i="67" s="1"/>
  <c r="M923" i="67" a="1"/>
  <c r="M923" i="67" s="1"/>
  <c r="G923" i="67" s="1" a="1"/>
  <c r="G923" i="67" s="1"/>
  <c r="M924" i="67" a="1"/>
  <c r="M924" i="67" s="1"/>
  <c r="G924" i="67" s="1" a="1"/>
  <c r="G924" i="67" s="1"/>
  <c r="M925" i="67" a="1"/>
  <c r="M925" i="67" s="1"/>
  <c r="G925" i="67" s="1" a="1"/>
  <c r="G925" i="67" s="1"/>
  <c r="M926" i="67" a="1"/>
  <c r="M926" i="67" s="1"/>
  <c r="G926" i="67" s="1" a="1"/>
  <c r="G926" i="67" s="1"/>
  <c r="M927" i="67" a="1"/>
  <c r="M927" i="67" s="1"/>
  <c r="G927" i="67" s="1" a="1"/>
  <c r="G927" i="67" s="1"/>
  <c r="M928" i="67" a="1"/>
  <c r="M928" i="67" s="1"/>
  <c r="G928" i="67" s="1" a="1"/>
  <c r="G928" i="67" s="1"/>
  <c r="M929" i="67" a="1"/>
  <c r="M929" i="67" s="1"/>
  <c r="G929" i="67" s="1" a="1"/>
  <c r="G929" i="67" s="1"/>
  <c r="M930" i="67" a="1"/>
  <c r="M930" i="67" s="1"/>
  <c r="G930" i="67" s="1" a="1"/>
  <c r="G930" i="67" s="1"/>
  <c r="M931" i="67" a="1"/>
  <c r="M931" i="67" s="1"/>
  <c r="G931" i="67" s="1" a="1"/>
  <c r="G931" i="67" s="1"/>
  <c r="M932" i="67" a="1"/>
  <c r="M932" i="67" s="1"/>
  <c r="G932" i="67" s="1" a="1"/>
  <c r="G932" i="67" s="1"/>
  <c r="M933" i="67" a="1"/>
  <c r="M933" i="67" s="1"/>
  <c r="G933" i="67" s="1" a="1"/>
  <c r="G933" i="67" s="1"/>
  <c r="M934" i="67" a="1"/>
  <c r="M934" i="67" s="1"/>
  <c r="G934" i="67" s="1" a="1"/>
  <c r="G934" i="67" s="1"/>
  <c r="M935" i="67" a="1"/>
  <c r="M935" i="67" s="1"/>
  <c r="G935" i="67" s="1" a="1"/>
  <c r="G935" i="67" s="1"/>
  <c r="M936" i="67" a="1"/>
  <c r="M936" i="67" s="1"/>
  <c r="G936" i="67" s="1" a="1"/>
  <c r="G936" i="67" s="1"/>
  <c r="M937" i="67" a="1"/>
  <c r="M937" i="67" s="1"/>
  <c r="G937" i="67" s="1" a="1"/>
  <c r="G937" i="67" s="1"/>
  <c r="M938" i="67" a="1"/>
  <c r="M938" i="67" s="1"/>
  <c r="G938" i="67" s="1" a="1"/>
  <c r="G938" i="67" s="1"/>
  <c r="M939" i="67" a="1"/>
  <c r="M939" i="67" s="1"/>
  <c r="G939" i="67" s="1" a="1"/>
  <c r="G939" i="67" s="1"/>
  <c r="M940" i="67" a="1"/>
  <c r="M940" i="67" s="1"/>
  <c r="G940" i="67" s="1" a="1"/>
  <c r="G940" i="67" s="1"/>
  <c r="M941" i="67" a="1"/>
  <c r="M941" i="67" s="1"/>
  <c r="G941" i="67" s="1" a="1"/>
  <c r="G941" i="67" s="1"/>
  <c r="M942" i="67" a="1"/>
  <c r="M942" i="67" s="1"/>
  <c r="G942" i="67" s="1" a="1"/>
  <c r="G942" i="67" s="1"/>
  <c r="M943" i="67" a="1"/>
  <c r="M943" i="67" s="1"/>
  <c r="G943" i="67" s="1" a="1"/>
  <c r="G943" i="67" s="1"/>
  <c r="M944" i="67" a="1"/>
  <c r="M944" i="67" s="1"/>
  <c r="G944" i="67" s="1" a="1"/>
  <c r="G944" i="67" s="1"/>
  <c r="M945" i="67" a="1"/>
  <c r="M945" i="67" s="1"/>
  <c r="G945" i="67" s="1" a="1"/>
  <c r="G945" i="67" s="1"/>
  <c r="M946" i="67" a="1"/>
  <c r="M946" i="67" s="1"/>
  <c r="G946" i="67" s="1" a="1"/>
  <c r="G946" i="67" s="1"/>
  <c r="M947" i="67" a="1"/>
  <c r="M947" i="67" s="1"/>
  <c r="G947" i="67" s="1" a="1"/>
  <c r="G947" i="67" s="1"/>
  <c r="M948" i="67" a="1"/>
  <c r="M948" i="67" s="1"/>
  <c r="G948" i="67" s="1" a="1"/>
  <c r="G948" i="67" s="1"/>
  <c r="M949" i="67" a="1"/>
  <c r="M949" i="67" s="1"/>
  <c r="G949" i="67" s="1" a="1"/>
  <c r="G949" i="67" s="1"/>
  <c r="M950" i="67" a="1"/>
  <c r="M950" i="67" s="1"/>
  <c r="G950" i="67" s="1" a="1"/>
  <c r="G950" i="67" s="1"/>
  <c r="M951" i="67" a="1"/>
  <c r="M951" i="67" s="1"/>
  <c r="G951" i="67" s="1" a="1"/>
  <c r="G951" i="67" s="1"/>
  <c r="M952" i="67" a="1"/>
  <c r="M952" i="67" s="1"/>
  <c r="G952" i="67" s="1" a="1"/>
  <c r="G952" i="67" s="1"/>
  <c r="M953" i="67" a="1"/>
  <c r="M953" i="67" s="1"/>
  <c r="G953" i="67" s="1" a="1"/>
  <c r="G953" i="67" s="1"/>
  <c r="M954" i="67" a="1"/>
  <c r="M954" i="67" s="1"/>
  <c r="G954" i="67" s="1" a="1"/>
  <c r="G954" i="67" s="1"/>
  <c r="M955" i="67" a="1"/>
  <c r="M955" i="67" s="1"/>
  <c r="G955" i="67" s="1" a="1"/>
  <c r="G955" i="67" s="1"/>
  <c r="M956" i="67" a="1"/>
  <c r="M956" i="67" s="1"/>
  <c r="G956" i="67" s="1" a="1"/>
  <c r="G956" i="67" s="1"/>
  <c r="M957" i="67" a="1"/>
  <c r="M957" i="67" s="1"/>
  <c r="G957" i="67" s="1" a="1"/>
  <c r="G957" i="67" s="1"/>
  <c r="M958" i="67" a="1"/>
  <c r="M958" i="67" s="1"/>
  <c r="G958" i="67" s="1" a="1"/>
  <c r="G958" i="67" s="1"/>
  <c r="M959" i="67" a="1"/>
  <c r="M959" i="67" s="1"/>
  <c r="G959" i="67" s="1" a="1"/>
  <c r="G959" i="67" s="1"/>
  <c r="M960" i="67" a="1"/>
  <c r="M960" i="67" s="1"/>
  <c r="G960" i="67" s="1" a="1"/>
  <c r="G960" i="67" s="1"/>
  <c r="M961" i="67" a="1"/>
  <c r="M961" i="67" s="1"/>
  <c r="G961" i="67" s="1" a="1"/>
  <c r="G961" i="67" s="1"/>
  <c r="M962" i="67" a="1"/>
  <c r="M962" i="67" s="1"/>
  <c r="G962" i="67" s="1" a="1"/>
  <c r="G962" i="67" s="1"/>
  <c r="M963" i="67" a="1"/>
  <c r="M963" i="67" s="1"/>
  <c r="G963" i="67" s="1" a="1"/>
  <c r="G963" i="67" s="1"/>
  <c r="M964" i="67" a="1"/>
  <c r="M964" i="67" s="1"/>
  <c r="G964" i="67" s="1" a="1"/>
  <c r="G964" i="67" s="1"/>
  <c r="M965" i="67" a="1"/>
  <c r="M965" i="67" s="1"/>
  <c r="G965" i="67" s="1" a="1"/>
  <c r="G965" i="67" s="1"/>
  <c r="M966" i="67" a="1"/>
  <c r="M966" i="67" s="1"/>
  <c r="G966" i="67" s="1" a="1"/>
  <c r="G966" i="67" s="1"/>
  <c r="M967" i="67" a="1"/>
  <c r="M967" i="67" s="1"/>
  <c r="G967" i="67" s="1" a="1"/>
  <c r="G967" i="67" s="1"/>
  <c r="M968" i="67" a="1"/>
  <c r="M968" i="67" s="1"/>
  <c r="G968" i="67" s="1" a="1"/>
  <c r="G968" i="67" s="1"/>
  <c r="M969" i="67" a="1"/>
  <c r="M969" i="67" s="1"/>
  <c r="G969" i="67" s="1" a="1"/>
  <c r="G969" i="67" s="1"/>
  <c r="M970" i="67" a="1"/>
  <c r="M970" i="67" s="1"/>
  <c r="G970" i="67" s="1" a="1"/>
  <c r="G970" i="67" s="1"/>
  <c r="M971" i="67" a="1"/>
  <c r="M971" i="67" s="1"/>
  <c r="G971" i="67" s="1" a="1"/>
  <c r="G971" i="67" s="1"/>
  <c r="M972" i="67" a="1"/>
  <c r="M972" i="67" s="1"/>
  <c r="G972" i="67" s="1" a="1"/>
  <c r="G972" i="67" s="1"/>
  <c r="M973" i="67" a="1"/>
  <c r="M973" i="67" s="1"/>
  <c r="G973" i="67" s="1" a="1"/>
  <c r="G973" i="67" s="1"/>
  <c r="M974" i="67" a="1"/>
  <c r="M974" i="67" s="1"/>
  <c r="G974" i="67" s="1" a="1"/>
  <c r="G974" i="67" s="1"/>
  <c r="M975" i="67" a="1"/>
  <c r="M975" i="67" s="1"/>
  <c r="G975" i="67" s="1" a="1"/>
  <c r="G975" i="67" s="1"/>
  <c r="M976" i="67" a="1"/>
  <c r="M976" i="67" s="1"/>
  <c r="G976" i="67" s="1" a="1"/>
  <c r="G976" i="67" s="1"/>
  <c r="M977" i="67" a="1"/>
  <c r="M977" i="67" s="1"/>
  <c r="G977" i="67" s="1" a="1"/>
  <c r="G977" i="67" s="1"/>
  <c r="M978" i="67" a="1"/>
  <c r="M978" i="67" s="1"/>
  <c r="G978" i="67" s="1" a="1"/>
  <c r="G978" i="67" s="1"/>
  <c r="M979" i="67" a="1"/>
  <c r="M979" i="67" s="1"/>
  <c r="G979" i="67" s="1" a="1"/>
  <c r="G979" i="67" s="1"/>
  <c r="M980" i="67" a="1"/>
  <c r="M980" i="67" s="1"/>
  <c r="G980" i="67" s="1" a="1"/>
  <c r="G980" i="67" s="1"/>
  <c r="M981" i="67" a="1"/>
  <c r="M981" i="67" s="1"/>
  <c r="G981" i="67" s="1" a="1"/>
  <c r="G981" i="67" s="1"/>
  <c r="M982" i="67" a="1"/>
  <c r="M982" i="67" s="1"/>
  <c r="G982" i="67" s="1" a="1"/>
  <c r="G982" i="67" s="1"/>
  <c r="M983" i="67" a="1"/>
  <c r="M983" i="67" s="1"/>
  <c r="G983" i="67" s="1" a="1"/>
  <c r="G983" i="67" s="1"/>
  <c r="M984" i="67" a="1"/>
  <c r="M984" i="67" s="1"/>
  <c r="G984" i="67" s="1" a="1"/>
  <c r="G984" i="67" s="1"/>
  <c r="M985" i="67" a="1"/>
  <c r="M985" i="67" s="1"/>
  <c r="G985" i="67" s="1" a="1"/>
  <c r="G985" i="67" s="1"/>
  <c r="M986" i="67" a="1"/>
  <c r="M986" i="67" s="1"/>
  <c r="G986" i="67" s="1" a="1"/>
  <c r="G986" i="67" s="1"/>
  <c r="M987" i="67" a="1"/>
  <c r="M987" i="67" s="1"/>
  <c r="G987" i="67" s="1" a="1"/>
  <c r="G987" i="67" s="1"/>
  <c r="M988" i="67" a="1"/>
  <c r="M988" i="67" s="1"/>
  <c r="G988" i="67" s="1" a="1"/>
  <c r="G988" i="67" s="1"/>
  <c r="M989" i="67" a="1"/>
  <c r="M989" i="67" s="1"/>
  <c r="G989" i="67" s="1" a="1"/>
  <c r="G989" i="67" s="1"/>
  <c r="M990" i="67" a="1"/>
  <c r="M990" i="67" s="1"/>
  <c r="G990" i="67" s="1" a="1"/>
  <c r="G990" i="67" s="1"/>
  <c r="M991" i="67" a="1"/>
  <c r="M991" i="67" s="1"/>
  <c r="G991" i="67" s="1" a="1"/>
  <c r="G991" i="67" s="1"/>
  <c r="M992" i="67" a="1"/>
  <c r="M992" i="67" s="1"/>
  <c r="G992" i="67" s="1" a="1"/>
  <c r="G992" i="67" s="1"/>
  <c r="M993" i="67" a="1"/>
  <c r="M993" i="67" s="1"/>
  <c r="G993" i="67" s="1" a="1"/>
  <c r="G993" i="67" s="1"/>
  <c r="M994" i="67" a="1"/>
  <c r="M994" i="67" s="1"/>
  <c r="G994" i="67" s="1" a="1"/>
  <c r="G994" i="67" s="1"/>
  <c r="M995" i="67" a="1"/>
  <c r="M995" i="67" s="1"/>
  <c r="G995" i="67" s="1" a="1"/>
  <c r="G995" i="67" s="1"/>
  <c r="M996" i="67" a="1"/>
  <c r="M996" i="67" s="1"/>
  <c r="G996" i="67" s="1" a="1"/>
  <c r="G996" i="67" s="1"/>
  <c r="M997" i="67" a="1"/>
  <c r="M997" i="67" s="1"/>
  <c r="G997" i="67" s="1" a="1"/>
  <c r="G997" i="67" s="1"/>
  <c r="M998" i="67" a="1"/>
  <c r="M998" i="67" s="1"/>
  <c r="G998" i="67" s="1" a="1"/>
  <c r="G998" i="67" s="1"/>
  <c r="M999" i="67" a="1"/>
  <c r="M999" i="67" s="1"/>
  <c r="G999" i="67" s="1" a="1"/>
  <c r="G999" i="67" s="1"/>
  <c r="M1000" i="67" a="1"/>
  <c r="M1000" i="67" s="1"/>
  <c r="G1000" i="67" s="1" a="1"/>
  <c r="G1000" i="67" s="1"/>
  <c r="M1001" i="67" a="1"/>
  <c r="M1001" i="67" s="1"/>
  <c r="G1001" i="67" s="1" a="1"/>
  <c r="G1001" i="67" s="1"/>
  <c r="M1002" i="67" a="1"/>
  <c r="M1002" i="67" s="1"/>
  <c r="G1002" i="67" s="1" a="1"/>
  <c r="G1002" i="67" s="1"/>
  <c r="M1003" i="67" a="1"/>
  <c r="M1003" i="67" s="1"/>
  <c r="G1003" i="67" s="1" a="1"/>
  <c r="G1003" i="67" s="1"/>
  <c r="M1004" i="67" a="1"/>
  <c r="M1004" i="67" s="1"/>
  <c r="G1004" i="67" s="1" a="1"/>
  <c r="G1004" i="67" s="1"/>
  <c r="M1005" i="67" a="1"/>
  <c r="M1005" i="67" s="1"/>
  <c r="G1005" i="67" s="1" a="1"/>
  <c r="G1005" i="67" s="1"/>
  <c r="M1006" i="67" a="1"/>
  <c r="M1006" i="67" s="1"/>
  <c r="G1006" i="67" s="1" a="1"/>
  <c r="G1006" i="67" s="1"/>
  <c r="M1007" i="67" a="1"/>
  <c r="M1007" i="67" s="1"/>
  <c r="G1007" i="67" s="1" a="1"/>
  <c r="G1007" i="67" s="1"/>
  <c r="M1008" i="67" a="1"/>
  <c r="M1008" i="67" s="1"/>
  <c r="G1008" i="67" s="1" a="1"/>
  <c r="G1008" i="67" s="1"/>
  <c r="M1009" i="67" a="1"/>
  <c r="M1009" i="67" s="1"/>
  <c r="G1009" i="67" s="1" a="1"/>
  <c r="G1009" i="67" s="1"/>
  <c r="M1010" i="67" a="1"/>
  <c r="M1010" i="67" s="1"/>
  <c r="G1010" i="67" s="1" a="1"/>
  <c r="G1010" i="67" s="1"/>
  <c r="M1011" i="67" a="1"/>
  <c r="M1011" i="67" s="1"/>
  <c r="G1011" i="67" s="1" a="1"/>
  <c r="G1011" i="67" s="1"/>
  <c r="M1012" i="67" a="1"/>
  <c r="M1012" i="67" s="1"/>
  <c r="G1012" i="67" s="1" a="1"/>
  <c r="G1012" i="67" s="1"/>
  <c r="M1013" i="67" a="1"/>
  <c r="M1013" i="67" s="1"/>
  <c r="G1013" i="67" s="1" a="1"/>
  <c r="G1013" i="67" s="1"/>
  <c r="M1014" i="67" a="1"/>
  <c r="M1014" i="67" s="1"/>
  <c r="G1014" i="67" s="1" a="1"/>
  <c r="G1014" i="67" s="1"/>
  <c r="M1015" i="67" a="1"/>
  <c r="M1015" i="67" s="1"/>
  <c r="G1015" i="67" s="1" a="1"/>
  <c r="G1015" i="67" s="1"/>
  <c r="M1016" i="67" a="1"/>
  <c r="M1016" i="67" s="1"/>
  <c r="G1016" i="67" s="1" a="1"/>
  <c r="G1016" i="67" s="1"/>
  <c r="M1017" i="67" a="1"/>
  <c r="M1017" i="67" s="1"/>
  <c r="G1017" i="67" s="1" a="1"/>
  <c r="G1017" i="67" s="1"/>
  <c r="M1018" i="67" a="1"/>
  <c r="M1018" i="67" s="1"/>
  <c r="G1018" i="67" s="1" a="1"/>
  <c r="G1018" i="67" s="1"/>
  <c r="M1019" i="67" a="1"/>
  <c r="M1019" i="67" s="1"/>
  <c r="G1019" i="67" s="1" a="1"/>
  <c r="G1019" i="67" s="1"/>
  <c r="M1020" i="67" a="1"/>
  <c r="M1020" i="67" s="1"/>
  <c r="G1020" i="67" s="1" a="1"/>
  <c r="G1020" i="67" s="1"/>
  <c r="M1021" i="67" a="1"/>
  <c r="M1021" i="67" s="1"/>
  <c r="G1021" i="67" s="1" a="1"/>
  <c r="G1021" i="67" s="1"/>
  <c r="M1022" i="67" a="1"/>
  <c r="M1022" i="67" s="1"/>
  <c r="G1022" i="67" s="1" a="1"/>
  <c r="G1022" i="67" s="1"/>
  <c r="M1023" i="67" a="1"/>
  <c r="M1023" i="67" s="1"/>
  <c r="G1023" i="67" s="1" a="1"/>
  <c r="G1023" i="67" s="1"/>
  <c r="M1024" i="67" a="1"/>
  <c r="M1024" i="67" s="1"/>
  <c r="G1024" i="67" s="1" a="1"/>
  <c r="G1024" i="67" s="1"/>
  <c r="M1025" i="67" a="1"/>
  <c r="M1025" i="67" s="1"/>
  <c r="G1025" i="67" s="1" a="1"/>
  <c r="G1025" i="67" s="1"/>
  <c r="M1026" i="67" a="1"/>
  <c r="M1026" i="67" s="1"/>
  <c r="G1026" i="67" s="1" a="1"/>
  <c r="G1026" i="67" s="1"/>
  <c r="M1027" i="67" a="1"/>
  <c r="M1027" i="67" s="1"/>
  <c r="G1027" i="67" s="1" a="1"/>
  <c r="G1027" i="67" s="1"/>
  <c r="M1028" i="67" a="1"/>
  <c r="M1028" i="67" s="1"/>
  <c r="G1028" i="67" s="1" a="1"/>
  <c r="G1028" i="67" s="1"/>
  <c r="M1029" i="67" a="1"/>
  <c r="M1029" i="67" s="1"/>
  <c r="G1029" i="67" s="1" a="1"/>
  <c r="G1029" i="67" s="1"/>
  <c r="M1030" i="67" a="1"/>
  <c r="M1030" i="67" s="1"/>
  <c r="G1030" i="67" s="1" a="1"/>
  <c r="G1030" i="67" s="1"/>
  <c r="M1031" i="67" a="1"/>
  <c r="M1031" i="67" s="1"/>
  <c r="G1031" i="67" s="1" a="1"/>
  <c r="G1031" i="67" s="1"/>
  <c r="M1032" i="67" a="1"/>
  <c r="M1032" i="67" s="1"/>
  <c r="G1032" i="67" s="1" a="1"/>
  <c r="G1032" i="67" s="1"/>
  <c r="M1033" i="67" a="1"/>
  <c r="M1033" i="67" s="1"/>
  <c r="G1033" i="67" s="1" a="1"/>
  <c r="G1033" i="67" s="1"/>
  <c r="M1034" i="67" a="1"/>
  <c r="M1034" i="67" s="1"/>
  <c r="G1034" i="67" s="1" a="1"/>
  <c r="G1034" i="67" s="1"/>
  <c r="M1035" i="67" a="1"/>
  <c r="M1035" i="67" s="1"/>
  <c r="G1035" i="67" s="1" a="1"/>
  <c r="G1035" i="67" s="1"/>
  <c r="M1036" i="67" a="1"/>
  <c r="M1036" i="67" s="1"/>
  <c r="G1036" i="67" s="1" a="1"/>
  <c r="G1036" i="67" s="1"/>
  <c r="M1037" i="67" a="1"/>
  <c r="M1037" i="67" s="1"/>
  <c r="G1037" i="67" s="1" a="1"/>
  <c r="G1037" i="67" s="1"/>
  <c r="M1038" i="67" a="1"/>
  <c r="M1038" i="67" s="1"/>
  <c r="G1038" i="67" s="1" a="1"/>
  <c r="G1038" i="67" s="1"/>
  <c r="M1039" i="67" a="1"/>
  <c r="M1039" i="67" s="1"/>
  <c r="G1039" i="67" s="1" a="1"/>
  <c r="G1039" i="67" s="1"/>
  <c r="M1040" i="67" a="1"/>
  <c r="M1040" i="67" s="1"/>
  <c r="G1040" i="67" s="1" a="1"/>
  <c r="G1040" i="67" s="1"/>
  <c r="M1041" i="67" a="1"/>
  <c r="M1041" i="67" s="1"/>
  <c r="G1041" i="67" s="1" a="1"/>
  <c r="G1041" i="67" s="1"/>
  <c r="M1042" i="67" a="1"/>
  <c r="M1042" i="67" s="1"/>
  <c r="G1042" i="67" s="1" a="1"/>
  <c r="G1042" i="67" s="1"/>
  <c r="M1043" i="67" a="1"/>
  <c r="M1043" i="67" s="1"/>
  <c r="G1043" i="67" s="1" a="1"/>
  <c r="G1043" i="67" s="1"/>
  <c r="M1044" i="67" a="1"/>
  <c r="M1044" i="67" s="1"/>
  <c r="G1044" i="67" s="1" a="1"/>
  <c r="G1044" i="67" s="1"/>
  <c r="M1045" i="67" a="1"/>
  <c r="M1045" i="67" s="1"/>
  <c r="G1045" i="67" s="1" a="1"/>
  <c r="G1045" i="67" s="1"/>
  <c r="M1046" i="67" a="1"/>
  <c r="M1046" i="67" s="1"/>
  <c r="G1046" i="67" s="1" a="1"/>
  <c r="G1046" i="67" s="1"/>
  <c r="M1047" i="67" a="1"/>
  <c r="M1047" i="67" s="1"/>
  <c r="G1047" i="67" s="1" a="1"/>
  <c r="G1047" i="67" s="1"/>
  <c r="M1048" i="67" a="1"/>
  <c r="M1048" i="67" s="1"/>
  <c r="G1048" i="67" s="1" a="1"/>
  <c r="G1048" i="67" s="1"/>
  <c r="M1049" i="67" a="1"/>
  <c r="M1049" i="67" s="1"/>
  <c r="G1049" i="67" s="1" a="1"/>
  <c r="G1049" i="67" s="1"/>
  <c r="M1050" i="67" a="1"/>
  <c r="M1050" i="67" s="1"/>
  <c r="G1050" i="67" s="1" a="1"/>
  <c r="G1050" i="67" s="1"/>
  <c r="M1051" i="67" a="1"/>
  <c r="M1051" i="67" s="1"/>
  <c r="G1051" i="67" s="1" a="1"/>
  <c r="G1051" i="67" s="1"/>
  <c r="M1052" i="67" a="1"/>
  <c r="M1052" i="67" s="1"/>
  <c r="G1052" i="67" s="1" a="1"/>
  <c r="G1052" i="67" s="1"/>
  <c r="M1053" i="67" a="1"/>
  <c r="M1053" i="67" s="1"/>
  <c r="G1053" i="67" s="1" a="1"/>
  <c r="G1053" i="67" s="1"/>
  <c r="M1054" i="67" a="1"/>
  <c r="M1054" i="67" s="1"/>
  <c r="G1054" i="67" s="1" a="1"/>
  <c r="G1054" i="67" s="1"/>
  <c r="M1055" i="67" a="1"/>
  <c r="M1055" i="67" s="1"/>
  <c r="G1055" i="67" s="1" a="1"/>
  <c r="G1055" i="67" s="1"/>
  <c r="M1056" i="67" a="1"/>
  <c r="M1056" i="67" s="1"/>
  <c r="G1056" i="67" s="1" a="1"/>
  <c r="G1056" i="67" s="1"/>
  <c r="M1057" i="67" a="1"/>
  <c r="M1057" i="67" s="1"/>
  <c r="G1057" i="67" s="1" a="1"/>
  <c r="G1057" i="67" s="1"/>
  <c r="M1058" i="67" a="1"/>
  <c r="M1058" i="67" s="1"/>
  <c r="G1058" i="67" s="1" a="1"/>
  <c r="G1058" i="67" s="1"/>
  <c r="M1059" i="67" a="1"/>
  <c r="M1059" i="67" s="1"/>
  <c r="G1059" i="67" s="1" a="1"/>
  <c r="G1059" i="67" s="1"/>
  <c r="M1060" i="67" a="1"/>
  <c r="M1060" i="67" s="1"/>
  <c r="G1060" i="67" s="1" a="1"/>
  <c r="G1060" i="67" s="1"/>
  <c r="M1061" i="67" a="1"/>
  <c r="M1061" i="67" s="1"/>
  <c r="G1061" i="67" s="1" a="1"/>
  <c r="G1061" i="67" s="1"/>
  <c r="M1062" i="67" a="1"/>
  <c r="M1062" i="67" s="1"/>
  <c r="G1062" i="67" s="1" a="1"/>
  <c r="G1062" i="67" s="1"/>
  <c r="M1063" i="67" a="1"/>
  <c r="M1063" i="67" s="1"/>
  <c r="G1063" i="67" s="1" a="1"/>
  <c r="G1063" i="67" s="1"/>
  <c r="M1064" i="67" a="1"/>
  <c r="M1064" i="67" s="1"/>
  <c r="G1064" i="67" s="1" a="1"/>
  <c r="G1064" i="67" s="1"/>
  <c r="M1065" i="67" a="1"/>
  <c r="M1065" i="67" s="1"/>
  <c r="G1065" i="67" s="1" a="1"/>
  <c r="G1065" i="67" s="1"/>
  <c r="M1066" i="67" a="1"/>
  <c r="M1066" i="67" s="1"/>
  <c r="G1066" i="67" s="1" a="1"/>
  <c r="G1066" i="67" s="1"/>
  <c r="M1067" i="67" a="1"/>
  <c r="M1067" i="67" s="1"/>
  <c r="G1067" i="67" s="1" a="1"/>
  <c r="G1067" i="67" s="1"/>
  <c r="M1068" i="67" a="1"/>
  <c r="M1068" i="67" s="1"/>
  <c r="G1068" i="67" s="1" a="1"/>
  <c r="G1068" i="67" s="1"/>
  <c r="M1069" i="67" a="1"/>
  <c r="M1069" i="67" s="1"/>
  <c r="G1069" i="67" s="1" a="1"/>
  <c r="G1069" i="67" s="1"/>
  <c r="M1070" i="67" a="1"/>
  <c r="M1070" i="67" s="1"/>
  <c r="G1070" i="67" s="1" a="1"/>
  <c r="G1070" i="67" s="1"/>
  <c r="M1071" i="67" a="1"/>
  <c r="M1071" i="67" s="1"/>
  <c r="G1071" i="67" s="1" a="1"/>
  <c r="G1071" i="67" s="1"/>
  <c r="M1072" i="67" a="1"/>
  <c r="M1072" i="67" s="1"/>
  <c r="G1072" i="67" s="1" a="1"/>
  <c r="G1072" i="67" s="1"/>
  <c r="M1073" i="67" a="1"/>
  <c r="M1073" i="67" s="1"/>
  <c r="G1073" i="67" s="1" a="1"/>
  <c r="G1073" i="67" s="1"/>
  <c r="M1074" i="67" a="1"/>
  <c r="M1074" i="67" s="1"/>
  <c r="G1074" i="67" s="1" a="1"/>
  <c r="G1074" i="67" s="1"/>
  <c r="M1075" i="67" a="1"/>
  <c r="M1075" i="67" s="1"/>
  <c r="G1075" i="67" s="1" a="1"/>
  <c r="G1075" i="67" s="1"/>
  <c r="M1076" i="67" a="1"/>
  <c r="M1076" i="67" s="1"/>
  <c r="G1076" i="67" s="1" a="1"/>
  <c r="G1076" i="67" s="1"/>
  <c r="M1077" i="67" a="1"/>
  <c r="M1077" i="67" s="1"/>
  <c r="G1077" i="67" s="1" a="1"/>
  <c r="G1077" i="67" s="1"/>
  <c r="M1078" i="67" a="1"/>
  <c r="M1078" i="67" s="1"/>
  <c r="G1078" i="67" s="1" a="1"/>
  <c r="G1078" i="67" s="1"/>
  <c r="M1079" i="67" a="1"/>
  <c r="M1079" i="67" s="1"/>
  <c r="G1079" i="67" s="1" a="1"/>
  <c r="G1079" i="67" s="1"/>
  <c r="M1080" i="67" a="1"/>
  <c r="M1080" i="67" s="1"/>
  <c r="G1080" i="67" s="1" a="1"/>
  <c r="G1080" i="67" s="1"/>
  <c r="M1081" i="67" a="1"/>
  <c r="M1081" i="67" s="1"/>
  <c r="G1081" i="67" s="1" a="1"/>
  <c r="G1081" i="67" s="1"/>
  <c r="M1082" i="67" a="1"/>
  <c r="M1082" i="67" s="1"/>
  <c r="G1082" i="67" s="1" a="1"/>
  <c r="G1082" i="67" s="1"/>
  <c r="M1083" i="67" a="1"/>
  <c r="M1083" i="67" s="1"/>
  <c r="G1083" i="67" s="1" a="1"/>
  <c r="G1083" i="67" s="1"/>
  <c r="M1084" i="67" a="1"/>
  <c r="M1084" i="67" s="1"/>
  <c r="G1084" i="67" s="1" a="1"/>
  <c r="G1084" i="67" s="1"/>
  <c r="M1085" i="67" a="1"/>
  <c r="M1085" i="67" s="1"/>
  <c r="G1085" i="67" s="1" a="1"/>
  <c r="G1085" i="67" s="1"/>
  <c r="M1086" i="67" a="1"/>
  <c r="M1086" i="67" s="1"/>
  <c r="G1086" i="67" s="1" a="1"/>
  <c r="G1086" i="67" s="1"/>
  <c r="M1087" i="67" a="1"/>
  <c r="M1087" i="67" s="1"/>
  <c r="G1087" i="67" s="1" a="1"/>
  <c r="G1087" i="67" s="1"/>
  <c r="M1088" i="67" a="1"/>
  <c r="M1088" i="67" s="1"/>
  <c r="G1088" i="67" s="1" a="1"/>
  <c r="G1088" i="67" s="1"/>
  <c r="M1089" i="67" a="1"/>
  <c r="M1089" i="67" s="1"/>
  <c r="G1089" i="67" s="1" a="1"/>
  <c r="G1089" i="67" s="1"/>
  <c r="M1090" i="67" a="1"/>
  <c r="M1090" i="67" s="1"/>
  <c r="G1090" i="67" s="1" a="1"/>
  <c r="G1090" i="67" s="1"/>
  <c r="M1091" i="67" a="1"/>
  <c r="M1091" i="67" s="1"/>
  <c r="G1091" i="67" s="1" a="1"/>
  <c r="G1091" i="67" s="1"/>
  <c r="M1092" i="67" a="1"/>
  <c r="M1092" i="67" s="1"/>
  <c r="G1092" i="67" s="1" a="1"/>
  <c r="G1092" i="67" s="1"/>
  <c r="M1093" i="67" a="1"/>
  <c r="M1093" i="67" s="1"/>
  <c r="G1093" i="67" s="1" a="1"/>
  <c r="G1093" i="67" s="1"/>
  <c r="M1094" i="67" a="1"/>
  <c r="M1094" i="67" s="1"/>
  <c r="G1094" i="67" s="1" a="1"/>
  <c r="G1094" i="67" s="1"/>
  <c r="M1095" i="67" a="1"/>
  <c r="M1095" i="67" s="1"/>
  <c r="G1095" i="67" s="1" a="1"/>
  <c r="G1095" i="67" s="1"/>
  <c r="M1096" i="67" a="1"/>
  <c r="M1096" i="67" s="1"/>
  <c r="G1096" i="67" s="1" a="1"/>
  <c r="G1096" i="67" s="1"/>
  <c r="M1097" i="67" a="1"/>
  <c r="M1097" i="67" s="1"/>
  <c r="G1097" i="67" s="1" a="1"/>
  <c r="G1097" i="67" s="1"/>
  <c r="M1098" i="67" a="1"/>
  <c r="M1098" i="67" s="1"/>
  <c r="G1098" i="67" s="1" a="1"/>
  <c r="G1098" i="67" s="1"/>
  <c r="M1099" i="67" a="1"/>
  <c r="M1099" i="67" s="1"/>
  <c r="G1099" i="67" s="1" a="1"/>
  <c r="G1099" i="67" s="1"/>
  <c r="M1100" i="67" a="1"/>
  <c r="M1100" i="67" s="1"/>
  <c r="G1100" i="67" s="1" a="1"/>
  <c r="G1100" i="67" s="1"/>
  <c r="M1101" i="67" a="1"/>
  <c r="M1101" i="67" s="1"/>
  <c r="G1101" i="67" s="1" a="1"/>
  <c r="G1101" i="67" s="1"/>
  <c r="M1102" i="67" a="1"/>
  <c r="M1102" i="67" s="1"/>
  <c r="G1102" i="67" s="1" a="1"/>
  <c r="G1102" i="67" s="1"/>
  <c r="M1103" i="67" a="1"/>
  <c r="M1103" i="67" s="1"/>
  <c r="G1103" i="67" s="1" a="1"/>
  <c r="G1103" i="67" s="1"/>
  <c r="M1104" i="67" a="1"/>
  <c r="M1104" i="67" s="1"/>
  <c r="G1104" i="67" s="1" a="1"/>
  <c r="G1104" i="67" s="1"/>
  <c r="M1105" i="67" a="1"/>
  <c r="M1105" i="67" s="1"/>
  <c r="G1105" i="67" s="1" a="1"/>
  <c r="G1105" i="67" s="1"/>
  <c r="M1106" i="67" a="1"/>
  <c r="M1106" i="67" s="1"/>
  <c r="G1106" i="67" s="1" a="1"/>
  <c r="G1106" i="67" s="1"/>
  <c r="M1107" i="67" a="1"/>
  <c r="M1107" i="67" s="1"/>
  <c r="G1107" i="67" s="1" a="1"/>
  <c r="G1107" i="67" s="1"/>
  <c r="M1108" i="67" a="1"/>
  <c r="M1108" i="67" s="1"/>
  <c r="G1108" i="67" s="1" a="1"/>
  <c r="G1108" i="67" s="1"/>
  <c r="M1109" i="67" a="1"/>
  <c r="M1109" i="67" s="1"/>
  <c r="G1109" i="67" s="1" a="1"/>
  <c r="G1109" i="67" s="1"/>
  <c r="M1110" i="67" a="1"/>
  <c r="M1110" i="67" s="1"/>
  <c r="G1110" i="67" s="1" a="1"/>
  <c r="G1110" i="67" s="1"/>
  <c r="M1111" i="67" a="1"/>
  <c r="M1111" i="67" s="1"/>
  <c r="G1111" i="67" s="1" a="1"/>
  <c r="G1111" i="67" s="1"/>
  <c r="M1112" i="67" a="1"/>
  <c r="M1112" i="67" s="1"/>
  <c r="G1112" i="67" s="1" a="1"/>
  <c r="G1112" i="67" s="1"/>
  <c r="M1113" i="67" a="1"/>
  <c r="M1113" i="67" s="1"/>
  <c r="G1113" i="67" s="1" a="1"/>
  <c r="G1113" i="67" s="1"/>
  <c r="M1114" i="67" a="1"/>
  <c r="M1114" i="67" s="1"/>
  <c r="G1114" i="67" s="1" a="1"/>
  <c r="G1114" i="67" s="1"/>
  <c r="M1115" i="67" a="1"/>
  <c r="M1115" i="67" s="1"/>
  <c r="G1115" i="67" s="1" a="1"/>
  <c r="G1115" i="67" s="1"/>
  <c r="M1116" i="67" a="1"/>
  <c r="M1116" i="67" s="1"/>
  <c r="G1116" i="67" s="1" a="1"/>
  <c r="G1116" i="67" s="1"/>
  <c r="M1117" i="67" a="1"/>
  <c r="M1117" i="67" s="1"/>
  <c r="G1117" i="67" s="1" a="1"/>
  <c r="G1117" i="67" s="1"/>
  <c r="M1118" i="67" a="1"/>
  <c r="M1118" i="67" s="1"/>
  <c r="G1118" i="67" s="1" a="1"/>
  <c r="G1118" i="67" s="1"/>
  <c r="M1119" i="67" a="1"/>
  <c r="M1119" i="67" s="1"/>
  <c r="G1119" i="67" s="1" a="1"/>
  <c r="G1119" i="67" s="1"/>
  <c r="M1120" i="67" a="1"/>
  <c r="M1120" i="67" s="1"/>
  <c r="G1120" i="67" s="1" a="1"/>
  <c r="G1120" i="67" s="1"/>
  <c r="M1121" i="67" a="1"/>
  <c r="M1121" i="67" s="1"/>
  <c r="G1121" i="67" s="1" a="1"/>
  <c r="G1121" i="67" s="1"/>
  <c r="M1122" i="67" a="1"/>
  <c r="M1122" i="67" s="1"/>
  <c r="G1122" i="67" s="1" a="1"/>
  <c r="G1122" i="67" s="1"/>
  <c r="M1123" i="67" a="1"/>
  <c r="M1123" i="67" s="1"/>
  <c r="G1123" i="67" s="1" a="1"/>
  <c r="G1123" i="67" s="1"/>
  <c r="M1124" i="67" a="1"/>
  <c r="M1124" i="67" s="1"/>
  <c r="G1124" i="67" s="1" a="1"/>
  <c r="G1124" i="67" s="1"/>
  <c r="M1125" i="67" a="1"/>
  <c r="M1125" i="67" s="1"/>
  <c r="G1125" i="67" s="1" a="1"/>
  <c r="G1125" i="67" s="1"/>
  <c r="M1126" i="67" a="1"/>
  <c r="M1126" i="67" s="1"/>
  <c r="G1126" i="67" s="1" a="1"/>
  <c r="G1126" i="67" s="1"/>
  <c r="M1127" i="67" a="1"/>
  <c r="M1127" i="67" s="1"/>
  <c r="G1127" i="67" s="1" a="1"/>
  <c r="G1127" i="67" s="1"/>
  <c r="M1128" i="67" a="1"/>
  <c r="M1128" i="67" s="1"/>
  <c r="G1128" i="67" s="1" a="1"/>
  <c r="G1128" i="67" s="1"/>
  <c r="M1129" i="67" a="1"/>
  <c r="M1129" i="67" s="1"/>
  <c r="G1129" i="67" s="1" a="1"/>
  <c r="G1129" i="67" s="1"/>
  <c r="M1130" i="67" a="1"/>
  <c r="M1130" i="67" s="1"/>
  <c r="G1130" i="67" s="1" a="1"/>
  <c r="G1130" i="67" s="1"/>
  <c r="M1131" i="67" a="1"/>
  <c r="M1131" i="67" s="1"/>
  <c r="G1131" i="67" s="1" a="1"/>
  <c r="G1131" i="67" s="1"/>
  <c r="M1132" i="67" a="1"/>
  <c r="M1132" i="67" s="1"/>
  <c r="G1132" i="67" s="1" a="1"/>
  <c r="G1132" i="67" s="1"/>
  <c r="M1133" i="67" a="1"/>
  <c r="M1133" i="67" s="1"/>
  <c r="G1133" i="67" s="1" a="1"/>
  <c r="G1133" i="67" s="1"/>
  <c r="M1134" i="67" a="1"/>
  <c r="M1134" i="67" s="1"/>
  <c r="G1134" i="67" s="1" a="1"/>
  <c r="G1134" i="67" s="1"/>
  <c r="M1135" i="67" a="1"/>
  <c r="M1135" i="67" s="1"/>
  <c r="G1135" i="67" s="1" a="1"/>
  <c r="G1135" i="67" s="1"/>
  <c r="M1136" i="67" a="1"/>
  <c r="M1136" i="67" s="1"/>
  <c r="G1136" i="67" s="1" a="1"/>
  <c r="G1136" i="67" s="1"/>
  <c r="M1137" i="67" a="1"/>
  <c r="M1137" i="67" s="1"/>
  <c r="G1137" i="67" s="1" a="1"/>
  <c r="G1137" i="67" s="1"/>
  <c r="M1138" i="67" a="1"/>
  <c r="M1138" i="67" s="1"/>
  <c r="G1138" i="67" s="1" a="1"/>
  <c r="G1138" i="67" s="1"/>
  <c r="M1139" i="67" a="1"/>
  <c r="M1139" i="67" s="1"/>
  <c r="G1139" i="67" s="1" a="1"/>
  <c r="G1139" i="67" s="1"/>
  <c r="M1140" i="67" a="1"/>
  <c r="M1140" i="67" s="1"/>
  <c r="G1140" i="67" s="1" a="1"/>
  <c r="G1140" i="67" s="1"/>
  <c r="M1141" i="67" a="1"/>
  <c r="M1141" i="67" s="1"/>
  <c r="G1141" i="67" s="1" a="1"/>
  <c r="G1141" i="67" s="1"/>
  <c r="M1142" i="67" a="1"/>
  <c r="M1142" i="67" s="1"/>
  <c r="G1142" i="67" s="1" a="1"/>
  <c r="G1142" i="67" s="1"/>
  <c r="M1143" i="67" a="1"/>
  <c r="M1143" i="67" s="1"/>
  <c r="G1143" i="67" s="1" a="1"/>
  <c r="G1143" i="67" s="1"/>
  <c r="M1144" i="67" a="1"/>
  <c r="M1144" i="67" s="1"/>
  <c r="G1144" i="67" s="1" a="1"/>
  <c r="G1144" i="67" s="1"/>
  <c r="M1145" i="67" a="1"/>
  <c r="M1145" i="67" s="1"/>
  <c r="G1145" i="67" s="1" a="1"/>
  <c r="G1145" i="67" s="1"/>
  <c r="M1146" i="67" a="1"/>
  <c r="M1146" i="67" s="1"/>
  <c r="G1146" i="67" s="1" a="1"/>
  <c r="G1146" i="67" s="1"/>
  <c r="M1147" i="67" a="1"/>
  <c r="M1147" i="67" s="1"/>
  <c r="G1147" i="67" s="1" a="1"/>
  <c r="G1147" i="67" s="1"/>
  <c r="M1148" i="67" a="1"/>
  <c r="M1148" i="67" s="1"/>
  <c r="G1148" i="67" s="1" a="1"/>
  <c r="G1148" i="67" s="1"/>
  <c r="M1149" i="67" a="1"/>
  <c r="M1149" i="67" s="1"/>
  <c r="G1149" i="67" s="1" a="1"/>
  <c r="G1149" i="67" s="1"/>
  <c r="M1150" i="67" a="1"/>
  <c r="M1150" i="67" s="1"/>
  <c r="G1150" i="67" s="1" a="1"/>
  <c r="G1150" i="67" s="1"/>
  <c r="M1151" i="67" a="1"/>
  <c r="M1151" i="67" s="1"/>
  <c r="G1151" i="67" s="1" a="1"/>
  <c r="G1151" i="67" s="1"/>
  <c r="M1152" i="67" a="1"/>
  <c r="M1152" i="67" s="1"/>
  <c r="G1152" i="67" s="1" a="1"/>
  <c r="G1152" i="67" s="1"/>
  <c r="M1153" i="67" a="1"/>
  <c r="M1153" i="67" s="1"/>
  <c r="G1153" i="67" s="1" a="1"/>
  <c r="G1153" i="67" s="1"/>
  <c r="M1154" i="67" a="1"/>
  <c r="M1154" i="67" s="1"/>
  <c r="G1154" i="67" s="1" a="1"/>
  <c r="G1154" i="67" s="1"/>
  <c r="M1155" i="67" a="1"/>
  <c r="M1155" i="67" s="1"/>
  <c r="G1155" i="67" s="1" a="1"/>
  <c r="G1155" i="67" s="1"/>
  <c r="M1156" i="67" a="1"/>
  <c r="M1156" i="67" s="1"/>
  <c r="G1156" i="67" s="1" a="1"/>
  <c r="G1156" i="67" s="1"/>
  <c r="M1157" i="67" a="1"/>
  <c r="M1157" i="67" s="1"/>
  <c r="G1157" i="67" s="1" a="1"/>
  <c r="G1157" i="67" s="1"/>
  <c r="M1158" i="67" a="1"/>
  <c r="M1158" i="67" s="1"/>
  <c r="G1158" i="67" s="1" a="1"/>
  <c r="G1158" i="67" s="1"/>
  <c r="M1159" i="67" a="1"/>
  <c r="M1159" i="67" s="1"/>
  <c r="G1159" i="67" s="1" a="1"/>
  <c r="G1159" i="67" s="1"/>
  <c r="M1160" i="67" a="1"/>
  <c r="M1160" i="67" s="1"/>
  <c r="G1160" i="67" s="1" a="1"/>
  <c r="G1160" i="67" s="1"/>
  <c r="M1161" i="67" a="1"/>
  <c r="M1161" i="67" s="1"/>
  <c r="G1161" i="67" s="1" a="1"/>
  <c r="G1161" i="67" s="1"/>
  <c r="M1162" i="67" a="1"/>
  <c r="M1162" i="67" s="1"/>
  <c r="G1162" i="67" s="1" a="1"/>
  <c r="G1162" i="67" s="1"/>
  <c r="M1163" i="67" a="1"/>
  <c r="M1163" i="67" s="1"/>
  <c r="G1163" i="67" s="1" a="1"/>
  <c r="G1163" i="67" s="1"/>
  <c r="M1164" i="67" a="1"/>
  <c r="M1164" i="67" s="1"/>
  <c r="G1164" i="67" s="1" a="1"/>
  <c r="G1164" i="67" s="1"/>
  <c r="M1165" i="67" a="1"/>
  <c r="M1165" i="67" s="1"/>
  <c r="G1165" i="67" s="1" a="1"/>
  <c r="G1165" i="67" s="1"/>
  <c r="M1166" i="67" a="1"/>
  <c r="M1166" i="67" s="1"/>
  <c r="G1166" i="67" s="1" a="1"/>
  <c r="G1166" i="67" s="1"/>
  <c r="M1167" i="67" a="1"/>
  <c r="M1167" i="67" s="1"/>
  <c r="G1167" i="67" s="1" a="1"/>
  <c r="G1167" i="67" s="1"/>
  <c r="M1168" i="67" a="1"/>
  <c r="M1168" i="67" s="1"/>
  <c r="G1168" i="67" s="1" a="1"/>
  <c r="G1168" i="67" s="1"/>
  <c r="M1169" i="67" a="1"/>
  <c r="M1169" i="67" s="1"/>
  <c r="G1169" i="67" s="1" a="1"/>
  <c r="G1169" i="67" s="1"/>
  <c r="M1170" i="67" a="1"/>
  <c r="M1170" i="67" s="1"/>
  <c r="G1170" i="67" s="1" a="1"/>
  <c r="G1170" i="67" s="1"/>
  <c r="M1171" i="67" a="1"/>
  <c r="M1171" i="67" s="1"/>
  <c r="G1171" i="67" s="1" a="1"/>
  <c r="G1171" i="67" s="1"/>
  <c r="M1172" i="67" a="1"/>
  <c r="M1172" i="67" s="1"/>
  <c r="G1172" i="67" s="1" a="1"/>
  <c r="G1172" i="67" s="1"/>
  <c r="M1173" i="67" a="1"/>
  <c r="M1173" i="67" s="1"/>
  <c r="G1173" i="67" s="1" a="1"/>
  <c r="G1173" i="67" s="1"/>
  <c r="M1174" i="67" a="1"/>
  <c r="M1174" i="67" s="1"/>
  <c r="G1174" i="67" s="1" a="1"/>
  <c r="G1174" i="67" s="1"/>
  <c r="M1175" i="67" a="1"/>
  <c r="M1175" i="67" s="1"/>
  <c r="G1175" i="67" s="1" a="1"/>
  <c r="G1175" i="67" s="1"/>
  <c r="M1176" i="67" a="1"/>
  <c r="M1176" i="67" s="1"/>
  <c r="G1176" i="67" s="1" a="1"/>
  <c r="G1176" i="67" s="1"/>
  <c r="M1177" i="67" a="1"/>
  <c r="M1177" i="67" s="1"/>
  <c r="G1177" i="67" s="1" a="1"/>
  <c r="G1177" i="67" s="1"/>
  <c r="M1178" i="67" a="1"/>
  <c r="M1178" i="67" s="1"/>
  <c r="G1178" i="67" s="1" a="1"/>
  <c r="G1178" i="67" s="1"/>
  <c r="M1179" i="67" a="1"/>
  <c r="M1179" i="67" s="1"/>
  <c r="G1179" i="67" s="1" a="1"/>
  <c r="G1179" i="67" s="1"/>
  <c r="M1180" i="67" a="1"/>
  <c r="M1180" i="67" s="1"/>
  <c r="G1180" i="67" s="1" a="1"/>
  <c r="G1180" i="67" s="1"/>
  <c r="M1181" i="67" a="1"/>
  <c r="M1181" i="67" s="1"/>
  <c r="G1181" i="67" s="1" a="1"/>
  <c r="G1181" i="67" s="1"/>
  <c r="M1182" i="67" a="1"/>
  <c r="M1182" i="67" s="1"/>
  <c r="G1182" i="67" s="1" a="1"/>
  <c r="G1182" i="67" s="1"/>
  <c r="M1183" i="67" a="1"/>
  <c r="M1183" i="67" s="1"/>
  <c r="G1183" i="67" s="1" a="1"/>
  <c r="G1183" i="67" s="1"/>
  <c r="M1184" i="67" a="1"/>
  <c r="M1184" i="67" s="1"/>
  <c r="G1184" i="67" s="1" a="1"/>
  <c r="G1184" i="67" s="1"/>
  <c r="M1185" i="67" a="1"/>
  <c r="M1185" i="67" s="1"/>
  <c r="G1185" i="67" s="1" a="1"/>
  <c r="G1185" i="67" s="1"/>
  <c r="M1186" i="67" a="1"/>
  <c r="M1186" i="67" s="1"/>
  <c r="G1186" i="67" s="1" a="1"/>
  <c r="G1186" i="67" s="1"/>
  <c r="M1187" i="67" a="1"/>
  <c r="M1187" i="67" s="1"/>
  <c r="G1187" i="67" s="1" a="1"/>
  <c r="G1187" i="67" s="1"/>
  <c r="M1188" i="67" a="1"/>
  <c r="M1188" i="67" s="1"/>
  <c r="G1188" i="67" s="1" a="1"/>
  <c r="G1188" i="67" s="1"/>
  <c r="M1189" i="67" a="1"/>
  <c r="M1189" i="67" s="1"/>
  <c r="G1189" i="67" s="1" a="1"/>
  <c r="G1189" i="67" s="1"/>
  <c r="M1190" i="67" a="1"/>
  <c r="M1190" i="67" s="1"/>
  <c r="G1190" i="67" s="1" a="1"/>
  <c r="G1190" i="67" s="1"/>
  <c r="M1191" i="67" a="1"/>
  <c r="M1191" i="67" s="1"/>
  <c r="G1191" i="67" s="1" a="1"/>
  <c r="G1191" i="67" s="1"/>
  <c r="M1192" i="67" a="1"/>
  <c r="M1192" i="67" s="1"/>
  <c r="G1192" i="67" s="1" a="1"/>
  <c r="G1192" i="67" s="1"/>
  <c r="M1193" i="67" a="1"/>
  <c r="M1193" i="67" s="1"/>
  <c r="G1193" i="67" s="1" a="1"/>
  <c r="G1193" i="67" s="1"/>
  <c r="M1194" i="67" a="1"/>
  <c r="M1194" i="67" s="1"/>
  <c r="G1194" i="67" s="1" a="1"/>
  <c r="G1194" i="67" s="1"/>
  <c r="M1195" i="67" a="1"/>
  <c r="M1195" i="67" s="1"/>
  <c r="G1195" i="67" s="1" a="1"/>
  <c r="G1195" i="67" s="1"/>
  <c r="M1196" i="67" a="1"/>
  <c r="M1196" i="67" s="1"/>
  <c r="G1196" i="67" s="1" a="1"/>
  <c r="G1196" i="67" s="1"/>
  <c r="M1197" i="67" a="1"/>
  <c r="M1197" i="67" s="1"/>
  <c r="G1197" i="67" s="1" a="1"/>
  <c r="G1197" i="67" s="1"/>
  <c r="M1198" i="67" a="1"/>
  <c r="M1198" i="67" s="1"/>
  <c r="G1198" i="67" s="1" a="1"/>
  <c r="G1198" i="67" s="1"/>
  <c r="M1199" i="67" a="1"/>
  <c r="M1199" i="67" s="1"/>
  <c r="G1199" i="67" s="1" a="1"/>
  <c r="G1199" i="67" s="1"/>
  <c r="M1200" i="67" a="1"/>
  <c r="M1200" i="67" s="1"/>
  <c r="G1200" i="67" s="1" a="1"/>
  <c r="G1200" i="67" s="1"/>
  <c r="M1201" i="67" a="1"/>
  <c r="M1201" i="67" s="1"/>
  <c r="G1201" i="67" s="1" a="1"/>
  <c r="G1201" i="67" s="1"/>
  <c r="M1202" i="67" a="1"/>
  <c r="M1202" i="67" s="1"/>
  <c r="G1202" i="67" s="1" a="1"/>
  <c r="G1202" i="67" s="1"/>
  <c r="M1203" i="67" a="1"/>
  <c r="M1203" i="67" s="1"/>
  <c r="G1203" i="67" s="1" a="1"/>
  <c r="G1203" i="67" s="1"/>
  <c r="M1204" i="67" a="1"/>
  <c r="M1204" i="67" s="1"/>
  <c r="G1204" i="67" s="1" a="1"/>
  <c r="G1204" i="67" s="1"/>
  <c r="M1205" i="67" a="1"/>
  <c r="M1205" i="67" s="1"/>
  <c r="G1205" i="67" s="1" a="1"/>
  <c r="G1205" i="67" s="1"/>
  <c r="M1206" i="67" a="1"/>
  <c r="M1206" i="67" s="1"/>
  <c r="G1206" i="67" s="1" a="1"/>
  <c r="G1206" i="67" s="1"/>
  <c r="M1207" i="67" a="1"/>
  <c r="M1207" i="67" s="1"/>
  <c r="G1207" i="67" s="1" a="1"/>
  <c r="G1207" i="67" s="1"/>
  <c r="M1208" i="67" a="1"/>
  <c r="M1208" i="67" s="1"/>
  <c r="G1208" i="67" s="1" a="1"/>
  <c r="G1208" i="67" s="1"/>
  <c r="M1209" i="67" a="1"/>
  <c r="M1209" i="67" s="1"/>
  <c r="G1209" i="67" s="1" a="1"/>
  <c r="G1209" i="67" s="1"/>
  <c r="M1210" i="67" a="1"/>
  <c r="M1210" i="67" s="1"/>
  <c r="G1210" i="67" s="1" a="1"/>
  <c r="G1210" i="67" s="1"/>
  <c r="M1211" i="67" a="1"/>
  <c r="M1211" i="67" s="1"/>
  <c r="G1211" i="67" s="1" a="1"/>
  <c r="G1211" i="67" s="1"/>
  <c r="M1212" i="67" a="1"/>
  <c r="M1212" i="67" s="1"/>
  <c r="G1212" i="67" s="1" a="1"/>
  <c r="G1212" i="67" s="1"/>
  <c r="M1213" i="67" a="1"/>
  <c r="M1213" i="67" s="1"/>
  <c r="G1213" i="67" s="1" a="1"/>
  <c r="G1213" i="67" s="1"/>
  <c r="M1214" i="67" a="1"/>
  <c r="M1214" i="67" s="1"/>
  <c r="G1214" i="67" s="1" a="1"/>
  <c r="G1214" i="67" s="1"/>
  <c r="M1215" i="67" a="1"/>
  <c r="M1215" i="67" s="1"/>
  <c r="G1215" i="67" s="1" a="1"/>
  <c r="G1215" i="67" s="1"/>
  <c r="M1216" i="67" a="1"/>
  <c r="M1216" i="67" s="1"/>
  <c r="G1216" i="67" s="1" a="1"/>
  <c r="G1216" i="67" s="1"/>
  <c r="M1217" i="67" a="1"/>
  <c r="M1217" i="67" s="1"/>
  <c r="G1217" i="67" s="1" a="1"/>
  <c r="G1217" i="67" s="1"/>
  <c r="M1218" i="67" a="1"/>
  <c r="M1218" i="67" s="1"/>
  <c r="G1218" i="67" s="1" a="1"/>
  <c r="G1218" i="67" s="1"/>
  <c r="M1219" i="67" a="1"/>
  <c r="M1219" i="67" s="1"/>
  <c r="G1219" i="67" s="1" a="1"/>
  <c r="G1219" i="67" s="1"/>
  <c r="M1220" i="67" a="1"/>
  <c r="M1220" i="67" s="1"/>
  <c r="G1220" i="67" s="1" a="1"/>
  <c r="G1220" i="67" s="1"/>
  <c r="M1221" i="67" a="1"/>
  <c r="M1221" i="67" s="1"/>
  <c r="G1221" i="67" s="1" a="1"/>
  <c r="G1221" i="67" s="1"/>
  <c r="M1222" i="67" a="1"/>
  <c r="M1222" i="67" s="1"/>
  <c r="G1222" i="67" s="1" a="1"/>
  <c r="G1222" i="67" s="1"/>
  <c r="M1223" i="67" a="1"/>
  <c r="M1223" i="67" s="1"/>
  <c r="G1223" i="67" s="1" a="1"/>
  <c r="G1223" i="67" s="1"/>
  <c r="M1224" i="67" a="1"/>
  <c r="M1224" i="67" s="1"/>
  <c r="G1224" i="67" s="1" a="1"/>
  <c r="G1224" i="67" s="1"/>
  <c r="M1225" i="67" a="1"/>
  <c r="M1225" i="67" s="1"/>
  <c r="G1225" i="67" s="1" a="1"/>
  <c r="G1225" i="67" s="1"/>
  <c r="M1226" i="67" a="1"/>
  <c r="M1226" i="67" s="1"/>
  <c r="G1226" i="67" s="1" a="1"/>
  <c r="G1226" i="67" s="1"/>
  <c r="M1227" i="67" a="1"/>
  <c r="M1227" i="67" s="1"/>
  <c r="G1227" i="67" s="1" a="1"/>
  <c r="G1227" i="67" s="1"/>
  <c r="M1228" i="67" a="1"/>
  <c r="M1228" i="67" s="1"/>
  <c r="G1228" i="67" s="1" a="1"/>
  <c r="G1228" i="67" s="1"/>
  <c r="M1229" i="67" a="1"/>
  <c r="M1229" i="67" s="1"/>
  <c r="G1229" i="67" s="1" a="1"/>
  <c r="G1229" i="67" s="1"/>
  <c r="M1230" i="67" a="1"/>
  <c r="M1230" i="67" s="1"/>
  <c r="G1230" i="67" s="1" a="1"/>
  <c r="G1230" i="67" s="1"/>
  <c r="M1231" i="67" a="1"/>
  <c r="M1231" i="67" s="1"/>
  <c r="G1231" i="67" s="1" a="1"/>
  <c r="G1231" i="67" s="1"/>
  <c r="M1232" i="67" a="1"/>
  <c r="M1232" i="67" s="1"/>
  <c r="G1232" i="67" s="1" a="1"/>
  <c r="G1232" i="67" s="1"/>
  <c r="M1233" i="67" a="1"/>
  <c r="M1233" i="67" s="1"/>
  <c r="G1233" i="67" s="1" a="1"/>
  <c r="G1233" i="67" s="1"/>
  <c r="M1234" i="67" a="1"/>
  <c r="M1234" i="67" s="1"/>
  <c r="G1234" i="67" s="1" a="1"/>
  <c r="G1234" i="67" s="1"/>
  <c r="M1235" i="67" a="1"/>
  <c r="M1235" i="67" s="1"/>
  <c r="G1235" i="67" s="1" a="1"/>
  <c r="G1235" i="67" s="1"/>
  <c r="M1236" i="67" a="1"/>
  <c r="M1236" i="67" s="1"/>
  <c r="G1236" i="67" s="1" a="1"/>
  <c r="G1236" i="67" s="1"/>
  <c r="M1237" i="67" a="1"/>
  <c r="M1237" i="67" s="1"/>
  <c r="G1237" i="67" s="1" a="1"/>
  <c r="G1237" i="67" s="1"/>
  <c r="M1238" i="67" a="1"/>
  <c r="M1238" i="67" s="1"/>
  <c r="G1238" i="67" s="1" a="1"/>
  <c r="G1238" i="67" s="1"/>
  <c r="M1239" i="67" a="1"/>
  <c r="M1239" i="67" s="1"/>
  <c r="G1239" i="67" s="1" a="1"/>
  <c r="G1239" i="67" s="1"/>
  <c r="M1240" i="67" a="1"/>
  <c r="M1240" i="67" s="1"/>
  <c r="G1240" i="67" s="1" a="1"/>
  <c r="G1240" i="67" s="1"/>
  <c r="M1241" i="67" a="1"/>
  <c r="M1241" i="67" s="1"/>
  <c r="G1241" i="67" s="1" a="1"/>
  <c r="G1241" i="67" s="1"/>
  <c r="M1242" i="67" a="1"/>
  <c r="M1242" i="67" s="1"/>
  <c r="G1242" i="67" s="1" a="1"/>
  <c r="G1242" i="67" s="1"/>
  <c r="M1243" i="67" a="1"/>
  <c r="M1243" i="67" s="1"/>
  <c r="G1243" i="67" s="1" a="1"/>
  <c r="G1243" i="67" s="1"/>
  <c r="M1244" i="67" a="1"/>
  <c r="M1244" i="67" s="1"/>
  <c r="G1244" i="67" s="1" a="1"/>
  <c r="G1244" i="67" s="1"/>
  <c r="M1245" i="67" a="1"/>
  <c r="M1245" i="67" s="1"/>
  <c r="G1245" i="67" s="1" a="1"/>
  <c r="G1245" i="67" s="1"/>
  <c r="M1246" i="67" a="1"/>
  <c r="M1246" i="67" s="1"/>
  <c r="G1246" i="67" s="1" a="1"/>
  <c r="G1246" i="67" s="1"/>
  <c r="M1247" i="67" a="1"/>
  <c r="M1247" i="67" s="1"/>
  <c r="G1247" i="67" s="1" a="1"/>
  <c r="G1247" i="67" s="1"/>
  <c r="M1248" i="67" a="1"/>
  <c r="M1248" i="67" s="1"/>
  <c r="G1248" i="67" s="1" a="1"/>
  <c r="G1248" i="67" s="1"/>
  <c r="M1249" i="67" a="1"/>
  <c r="M1249" i="67" s="1"/>
  <c r="G1249" i="67" s="1" a="1"/>
  <c r="G1249" i="67" s="1"/>
  <c r="M1250" i="67" a="1"/>
  <c r="M1250" i="67" s="1"/>
  <c r="G1250" i="67" s="1" a="1"/>
  <c r="G1250" i="67" s="1"/>
  <c r="M1251" i="67" a="1"/>
  <c r="M1251" i="67" s="1"/>
  <c r="G1251" i="67" s="1" a="1"/>
  <c r="G1251" i="67" s="1"/>
  <c r="M1252" i="67" a="1"/>
  <c r="M1252" i="67" s="1"/>
  <c r="G1252" i="67" s="1" a="1"/>
  <c r="G1252" i="67" s="1"/>
  <c r="M1253" i="67" a="1"/>
  <c r="M1253" i="67" s="1"/>
  <c r="G1253" i="67" s="1" a="1"/>
  <c r="G1253" i="67" s="1"/>
  <c r="M1254" i="67" a="1"/>
  <c r="M1254" i="67" s="1"/>
  <c r="G1254" i="67" s="1" a="1"/>
  <c r="G1254" i="67" s="1"/>
  <c r="M1255" i="67" a="1"/>
  <c r="M1255" i="67" s="1"/>
  <c r="G1255" i="67" s="1" a="1"/>
  <c r="G1255" i="67" s="1"/>
  <c r="M1256" i="67" a="1"/>
  <c r="M1256" i="67" s="1"/>
  <c r="G1256" i="67" s="1" a="1"/>
  <c r="G1256" i="67" s="1"/>
  <c r="M1257" i="67" a="1"/>
  <c r="M1257" i="67" s="1"/>
  <c r="G1257" i="67" s="1" a="1"/>
  <c r="G1257" i="67" s="1"/>
  <c r="M1258" i="67" a="1"/>
  <c r="M1258" i="67" s="1"/>
  <c r="G1258" i="67" s="1" a="1"/>
  <c r="G1258" i="67" s="1"/>
  <c r="M1259" i="67" a="1"/>
  <c r="M1259" i="67" s="1"/>
  <c r="G1259" i="67" s="1" a="1"/>
  <c r="G1259" i="67" s="1"/>
  <c r="M1260" i="67" a="1"/>
  <c r="M1260" i="67" s="1"/>
  <c r="G1260" i="67" s="1" a="1"/>
  <c r="G1260" i="67" s="1"/>
  <c r="M1261" i="67" a="1"/>
  <c r="M1261" i="67" s="1"/>
  <c r="G1261" i="67" s="1" a="1"/>
  <c r="G1261" i="67" s="1"/>
  <c r="M1262" i="67" a="1"/>
  <c r="M1262" i="67" s="1"/>
  <c r="G1262" i="67" s="1" a="1"/>
  <c r="G1262" i="67" s="1"/>
  <c r="M1263" i="67" a="1"/>
  <c r="M1263" i="67" s="1"/>
  <c r="G1263" i="67" s="1" a="1"/>
  <c r="G1263" i="67" s="1"/>
  <c r="M1264" i="67" a="1"/>
  <c r="M1264" i="67" s="1"/>
  <c r="G1264" i="67" s="1" a="1"/>
  <c r="G1264" i="67" s="1"/>
  <c r="M1265" i="67" a="1"/>
  <c r="M1265" i="67" s="1"/>
  <c r="G1265" i="67" s="1" a="1"/>
  <c r="G1265" i="67" s="1"/>
  <c r="M1266" i="67" a="1"/>
  <c r="M1266" i="67" s="1"/>
  <c r="G1266" i="67" s="1" a="1"/>
  <c r="G1266" i="67" s="1"/>
  <c r="M1267" i="67" a="1"/>
  <c r="M1267" i="67" s="1"/>
  <c r="G1267" i="67" s="1" a="1"/>
  <c r="G1267" i="67" s="1"/>
  <c r="M1268" i="67" a="1"/>
  <c r="M1268" i="67" s="1"/>
  <c r="G1268" i="67" s="1" a="1"/>
  <c r="G1268" i="67" s="1"/>
  <c r="M1269" i="67" a="1"/>
  <c r="M1269" i="67" s="1"/>
  <c r="G1269" i="67" s="1" a="1"/>
  <c r="G1269" i="67" s="1"/>
  <c r="M1270" i="67" a="1"/>
  <c r="M1270" i="67" s="1"/>
  <c r="G1270" i="67" s="1" a="1"/>
  <c r="G1270" i="67" s="1"/>
  <c r="M1271" i="67" a="1"/>
  <c r="M1271" i="67" s="1"/>
  <c r="G1271" i="67" s="1" a="1"/>
  <c r="G1271" i="67" s="1"/>
  <c r="M1272" i="67" a="1"/>
  <c r="M1272" i="67" s="1"/>
  <c r="G1272" i="67" s="1" a="1"/>
  <c r="G1272" i="67" s="1"/>
  <c r="M1273" i="67" a="1"/>
  <c r="M1273" i="67" s="1"/>
  <c r="G1273" i="67" s="1" a="1"/>
  <c r="G1273" i="67" s="1"/>
  <c r="M1274" i="67" a="1"/>
  <c r="M1274" i="67" s="1"/>
  <c r="G1274" i="67" s="1" a="1"/>
  <c r="G1274" i="67" s="1"/>
  <c r="M1275" i="67" a="1"/>
  <c r="M1275" i="67" s="1"/>
  <c r="G1275" i="67" s="1" a="1"/>
  <c r="G1275" i="67" s="1"/>
  <c r="M1276" i="67" a="1"/>
  <c r="M1276" i="67" s="1"/>
  <c r="G1276" i="67" s="1" a="1"/>
  <c r="G1276" i="67" s="1"/>
  <c r="M1277" i="67" a="1"/>
  <c r="M1277" i="67" s="1"/>
  <c r="G1277" i="67" s="1" a="1"/>
  <c r="G1277" i="67" s="1"/>
  <c r="M1278" i="67" a="1"/>
  <c r="M1278" i="67" s="1"/>
  <c r="G1278" i="67" s="1" a="1"/>
  <c r="G1278" i="67" s="1"/>
  <c r="M1279" i="67" a="1"/>
  <c r="M1279" i="67" s="1"/>
  <c r="G1279" i="67" s="1" a="1"/>
  <c r="G1279" i="67" s="1"/>
  <c r="M1280" i="67" a="1"/>
  <c r="M1280" i="67" s="1"/>
  <c r="G1280" i="67" s="1" a="1"/>
  <c r="G1280" i="67" s="1"/>
  <c r="M1281" i="67" a="1"/>
  <c r="M1281" i="67" s="1"/>
  <c r="G1281" i="67" s="1" a="1"/>
  <c r="G1281" i="67" s="1"/>
  <c r="M1282" i="67" a="1"/>
  <c r="M1282" i="67" s="1"/>
  <c r="G1282" i="67" s="1" a="1"/>
  <c r="G1282" i="67" s="1"/>
  <c r="M1283" i="67" a="1"/>
  <c r="M1283" i="67" s="1"/>
  <c r="G1283" i="67" s="1" a="1"/>
  <c r="G1283" i="67" s="1"/>
  <c r="M1284" i="67" a="1"/>
  <c r="M1284" i="67" s="1"/>
  <c r="G1284" i="67" s="1" a="1"/>
  <c r="G1284" i="67" s="1"/>
  <c r="M1285" i="67" a="1"/>
  <c r="M1285" i="67" s="1"/>
  <c r="G1285" i="67" s="1" a="1"/>
  <c r="G1285" i="67" s="1"/>
  <c r="M1286" i="67" a="1"/>
  <c r="M1286" i="67" s="1"/>
  <c r="G1286" i="67" s="1" a="1"/>
  <c r="G1286" i="67" s="1"/>
  <c r="M1287" i="67" a="1"/>
  <c r="M1287" i="67" s="1"/>
  <c r="G1287" i="67" s="1" a="1"/>
  <c r="G1287" i="67" s="1"/>
  <c r="M1288" i="67" a="1"/>
  <c r="M1288" i="67" s="1"/>
  <c r="G1288" i="67" s="1" a="1"/>
  <c r="G1288" i="67" s="1"/>
  <c r="M1289" i="67" a="1"/>
  <c r="M1289" i="67" s="1"/>
  <c r="G1289" i="67" s="1" a="1"/>
  <c r="G1289" i="67" s="1"/>
  <c r="M1290" i="67" a="1"/>
  <c r="M1290" i="67" s="1"/>
  <c r="G1290" i="67" s="1" a="1"/>
  <c r="G1290" i="67" s="1"/>
  <c r="M1291" i="67" a="1"/>
  <c r="M1291" i="67" s="1"/>
  <c r="G1291" i="67" s="1" a="1"/>
  <c r="G1291" i="67" s="1"/>
  <c r="M1292" i="67" a="1"/>
  <c r="M1292" i="67" s="1"/>
  <c r="G1292" i="67" s="1" a="1"/>
  <c r="G1292" i="67" s="1"/>
  <c r="M1293" i="67" a="1"/>
  <c r="M1293" i="67" s="1"/>
  <c r="G1293" i="67" s="1" a="1"/>
  <c r="G1293" i="67" s="1"/>
  <c r="M1294" i="67" a="1"/>
  <c r="M1294" i="67" s="1"/>
  <c r="G1294" i="67" s="1" a="1"/>
  <c r="G1294" i="67" s="1"/>
  <c r="M1295" i="67" a="1"/>
  <c r="M1295" i="67" s="1"/>
  <c r="G1295" i="67" s="1" a="1"/>
  <c r="G1295" i="67" s="1"/>
  <c r="M1296" i="67" a="1"/>
  <c r="M1296" i="67" s="1"/>
  <c r="G1296" i="67" s="1" a="1"/>
  <c r="G1296" i="67" s="1"/>
  <c r="M1297" i="67" a="1"/>
  <c r="M1297" i="67" s="1"/>
  <c r="G1297" i="67" s="1" a="1"/>
  <c r="G1297" i="67" s="1"/>
  <c r="M1298" i="67" a="1"/>
  <c r="M1298" i="67" s="1"/>
  <c r="G1298" i="67" s="1" a="1"/>
  <c r="G1298" i="67" s="1"/>
  <c r="M1299" i="67" a="1"/>
  <c r="M1299" i="67" s="1"/>
  <c r="G1299" i="67" s="1" a="1"/>
  <c r="G1299" i="67" s="1"/>
  <c r="M1300" i="67" a="1"/>
  <c r="M1300" i="67" s="1"/>
  <c r="G1300" i="67" s="1" a="1"/>
  <c r="G1300" i="67" s="1"/>
  <c r="M1301" i="67" a="1"/>
  <c r="M1301" i="67" s="1"/>
  <c r="G1301" i="67" s="1" a="1"/>
  <c r="G1301" i="67" s="1"/>
  <c r="M1302" i="67" a="1"/>
  <c r="M1302" i="67" s="1"/>
  <c r="G1302" i="67" s="1" a="1"/>
  <c r="G1302" i="67" s="1"/>
  <c r="M1303" i="67" a="1"/>
  <c r="M1303" i="67" s="1"/>
  <c r="G1303" i="67" s="1" a="1"/>
  <c r="G1303" i="67" s="1"/>
  <c r="M1304" i="67" a="1"/>
  <c r="M1304" i="67" s="1"/>
  <c r="G1304" i="67" s="1" a="1"/>
  <c r="G1304" i="67" s="1"/>
  <c r="M1305" i="67" a="1"/>
  <c r="M1305" i="67" s="1"/>
  <c r="G1305" i="67" s="1" a="1"/>
  <c r="G1305" i="67" s="1"/>
  <c r="M1306" i="67" a="1"/>
  <c r="M1306" i="67" s="1"/>
  <c r="G1306" i="67" s="1" a="1"/>
  <c r="G1306" i="67" s="1"/>
  <c r="M1307" i="67" a="1"/>
  <c r="M1307" i="67" s="1"/>
  <c r="G1307" i="67" s="1" a="1"/>
  <c r="G1307" i="67" s="1"/>
  <c r="M1308" i="67" a="1"/>
  <c r="M1308" i="67" s="1"/>
  <c r="G1308" i="67" s="1" a="1"/>
  <c r="G1308" i="67" s="1"/>
  <c r="M1309" i="67" a="1"/>
  <c r="M1309" i="67" s="1"/>
  <c r="G1309" i="67" s="1" a="1"/>
  <c r="G1309" i="67" s="1"/>
  <c r="M1310" i="67" a="1"/>
  <c r="M1310" i="67" s="1"/>
  <c r="G1310" i="67" s="1" a="1"/>
  <c r="G1310" i="67" s="1"/>
  <c r="M1311" i="67" a="1"/>
  <c r="M1311" i="67" s="1"/>
  <c r="G1311" i="67" s="1" a="1"/>
  <c r="G1311" i="67" s="1"/>
  <c r="M1312" i="67" a="1"/>
  <c r="M1312" i="67" s="1"/>
  <c r="G1312" i="67" s="1" a="1"/>
  <c r="G1312" i="67" s="1"/>
  <c r="M1313" i="67" a="1"/>
  <c r="M1313" i="67" s="1"/>
  <c r="G1313" i="67" s="1" a="1"/>
  <c r="G1313" i="67" s="1"/>
  <c r="M1314" i="67" a="1"/>
  <c r="M1314" i="67" s="1"/>
  <c r="G1314" i="67" s="1" a="1"/>
  <c r="G1314" i="67" s="1"/>
  <c r="M1315" i="67" a="1"/>
  <c r="M1315" i="67" s="1"/>
  <c r="G1315" i="67" s="1" a="1"/>
  <c r="G1315" i="67" s="1"/>
  <c r="M1316" i="67" a="1"/>
  <c r="M1316" i="67" s="1"/>
  <c r="G1316" i="67" s="1" a="1"/>
  <c r="G1316" i="67" s="1"/>
  <c r="M1317" i="67" a="1"/>
  <c r="M1317" i="67" s="1"/>
  <c r="G1317" i="67" s="1" a="1"/>
  <c r="G1317" i="67" s="1"/>
  <c r="M1318" i="67" a="1"/>
  <c r="M1318" i="67" s="1"/>
  <c r="G1318" i="67" s="1" a="1"/>
  <c r="G1318" i="67" s="1"/>
  <c r="M1319" i="67" a="1"/>
  <c r="M1319" i="67" s="1"/>
  <c r="G1319" i="67" s="1" a="1"/>
  <c r="G1319" i="67" s="1"/>
  <c r="M1320" i="67" a="1"/>
  <c r="M1320" i="67" s="1"/>
  <c r="G1320" i="67" s="1" a="1"/>
  <c r="G1320" i="67" s="1"/>
  <c r="M1321" i="67" a="1"/>
  <c r="M1321" i="67" s="1"/>
  <c r="G1321" i="67" s="1" a="1"/>
  <c r="G1321" i="67" s="1"/>
  <c r="M1322" i="67" a="1"/>
  <c r="M1322" i="67" s="1"/>
  <c r="G1322" i="67" s="1" a="1"/>
  <c r="G1322" i="67" s="1"/>
  <c r="M1323" i="67" a="1"/>
  <c r="M1323" i="67" s="1"/>
  <c r="G1323" i="67" s="1" a="1"/>
  <c r="G1323" i="67" s="1"/>
  <c r="M1324" i="67" a="1"/>
  <c r="M1324" i="67" s="1"/>
  <c r="G1324" i="67" s="1" a="1"/>
  <c r="G1324" i="67" s="1"/>
  <c r="M1325" i="67" a="1"/>
  <c r="M1325" i="67" s="1"/>
  <c r="G1325" i="67" s="1" a="1"/>
  <c r="G1325" i="67" s="1"/>
  <c r="M1326" i="67" a="1"/>
  <c r="M1326" i="67" s="1"/>
  <c r="G1326" i="67" s="1" a="1"/>
  <c r="G1326" i="67" s="1"/>
  <c r="M1327" i="67" a="1"/>
  <c r="M1327" i="67" s="1"/>
  <c r="G1327" i="67" s="1" a="1"/>
  <c r="G1327" i="67" s="1"/>
  <c r="M1328" i="67" a="1"/>
  <c r="M1328" i="67" s="1"/>
  <c r="G1328" i="67" s="1" a="1"/>
  <c r="G1328" i="67" s="1"/>
  <c r="M1329" i="67" a="1"/>
  <c r="M1329" i="67" s="1"/>
  <c r="G1329" i="67" s="1" a="1"/>
  <c r="G1329" i="67" s="1"/>
  <c r="M1330" i="67" a="1"/>
  <c r="M1330" i="67" s="1"/>
  <c r="G1330" i="67" s="1" a="1"/>
  <c r="G1330" i="67" s="1"/>
  <c r="M1331" i="67" a="1"/>
  <c r="M1331" i="67" s="1"/>
  <c r="G1331" i="67" s="1" a="1"/>
  <c r="G1331" i="67" s="1"/>
  <c r="M1332" i="67" a="1"/>
  <c r="M1332" i="67" s="1"/>
  <c r="G1332" i="67" s="1" a="1"/>
  <c r="G1332" i="67" s="1"/>
  <c r="M1333" i="67" a="1"/>
  <c r="M1333" i="67" s="1"/>
  <c r="G1333" i="67" s="1" a="1"/>
  <c r="G1333" i="67" s="1"/>
  <c r="M1334" i="67" a="1"/>
  <c r="M1334" i="67" s="1"/>
  <c r="G1334" i="67" s="1" a="1"/>
  <c r="G1334" i="67" s="1"/>
  <c r="M1335" i="67" a="1"/>
  <c r="M1335" i="67" s="1"/>
  <c r="G1335" i="67" s="1" a="1"/>
  <c r="G1335" i="67" s="1"/>
  <c r="M1336" i="67" a="1"/>
  <c r="M1336" i="67" s="1"/>
  <c r="G1336" i="67" s="1" a="1"/>
  <c r="G1336" i="67" s="1"/>
  <c r="M1337" i="67" a="1"/>
  <c r="M1337" i="67" s="1"/>
  <c r="G1337" i="67" s="1" a="1"/>
  <c r="G1337" i="67" s="1"/>
  <c r="M1338" i="67" a="1"/>
  <c r="M1338" i="67" s="1"/>
  <c r="G1338" i="67" s="1" a="1"/>
  <c r="G1338" i="67" s="1"/>
  <c r="M1339" i="67" a="1"/>
  <c r="M1339" i="67" s="1"/>
  <c r="G1339" i="67" s="1" a="1"/>
  <c r="G1339" i="67" s="1"/>
  <c r="M1340" i="67" a="1"/>
  <c r="M1340" i="67" s="1"/>
  <c r="G1340" i="67" s="1" a="1"/>
  <c r="G1340" i="67" s="1"/>
  <c r="M1341" i="67" a="1"/>
  <c r="M1341" i="67" s="1"/>
  <c r="G1341" i="67" s="1" a="1"/>
  <c r="G1341" i="67" s="1"/>
  <c r="M1342" i="67" a="1"/>
  <c r="M1342" i="67" s="1"/>
  <c r="G1342" i="67" s="1" a="1"/>
  <c r="G1342" i="67" s="1"/>
  <c r="M1343" i="67" a="1"/>
  <c r="M1343" i="67" s="1"/>
  <c r="G1343" i="67" s="1" a="1"/>
  <c r="G1343" i="67" s="1"/>
  <c r="M1344" i="67" a="1"/>
  <c r="M1344" i="67" s="1"/>
  <c r="G1344" i="67" s="1" a="1"/>
  <c r="G1344" i="67" s="1"/>
  <c r="M1345" i="67" a="1"/>
  <c r="M1345" i="67" s="1"/>
  <c r="G1345" i="67" s="1" a="1"/>
  <c r="G1345" i="67" s="1"/>
  <c r="M1346" i="67" a="1"/>
  <c r="M1346" i="67" s="1"/>
  <c r="G1346" i="67" s="1" a="1"/>
  <c r="G1346" i="67" s="1"/>
  <c r="M1347" i="67" a="1"/>
  <c r="M1347" i="67" s="1"/>
  <c r="G1347" i="67" s="1" a="1"/>
  <c r="G1347" i="67" s="1"/>
  <c r="M1348" i="67" a="1"/>
  <c r="M1348" i="67" s="1"/>
  <c r="G1348" i="67" s="1" a="1"/>
  <c r="G1348" i="67" s="1"/>
  <c r="M1349" i="67" a="1"/>
  <c r="M1349" i="67" s="1"/>
  <c r="G1349" i="67" s="1" a="1"/>
  <c r="G1349" i="67" s="1"/>
  <c r="M1350" i="67" a="1"/>
  <c r="M1350" i="67" s="1"/>
  <c r="G1350" i="67" s="1" a="1"/>
  <c r="G1350" i="67" s="1"/>
  <c r="M1351" i="67" a="1"/>
  <c r="M1351" i="67" s="1"/>
  <c r="G1351" i="67" s="1" a="1"/>
  <c r="G1351" i="67" s="1"/>
  <c r="M1352" i="67" a="1"/>
  <c r="M1352" i="67" s="1"/>
  <c r="G1352" i="67" s="1" a="1"/>
  <c r="G1352" i="67" s="1"/>
  <c r="M1353" i="67" a="1"/>
  <c r="M1353" i="67" s="1"/>
  <c r="G1353" i="67" s="1" a="1"/>
  <c r="G1353" i="67" s="1"/>
  <c r="M1354" i="67" a="1"/>
  <c r="M1354" i="67" s="1"/>
  <c r="G1354" i="67" s="1" a="1"/>
  <c r="G1354" i="67" s="1"/>
  <c r="M1355" i="67" a="1"/>
  <c r="M1355" i="67" s="1"/>
  <c r="G1355" i="67" s="1" a="1"/>
  <c r="G1355" i="67" s="1"/>
  <c r="M1356" i="67" a="1"/>
  <c r="M1356" i="67" s="1"/>
  <c r="G1356" i="67" s="1" a="1"/>
  <c r="G1356" i="67" s="1"/>
  <c r="M1357" i="67" a="1"/>
  <c r="M1357" i="67" s="1"/>
  <c r="G1357" i="67" s="1" a="1"/>
  <c r="G1357" i="67" s="1"/>
  <c r="M1358" i="67" a="1"/>
  <c r="M1358" i="67" s="1"/>
  <c r="G1358" i="67" s="1" a="1"/>
  <c r="G1358" i="67" s="1"/>
  <c r="M1359" i="67" a="1"/>
  <c r="M1359" i="67" s="1"/>
  <c r="G1359" i="67" s="1" a="1"/>
  <c r="G1359" i="67" s="1"/>
  <c r="M1360" i="67" a="1"/>
  <c r="M1360" i="67" s="1"/>
  <c r="G1360" i="67" s="1" a="1"/>
  <c r="G1360" i="67" s="1"/>
  <c r="M1361" i="67" a="1"/>
  <c r="M1361" i="67" s="1"/>
  <c r="G1361" i="67" s="1" a="1"/>
  <c r="G1361" i="67" s="1"/>
  <c r="M1362" i="67" a="1"/>
  <c r="M1362" i="67" s="1"/>
  <c r="G1362" i="67" s="1" a="1"/>
  <c r="G1362" i="67" s="1"/>
  <c r="M1363" i="67" a="1"/>
  <c r="M1363" i="67" s="1"/>
  <c r="G1363" i="67" s="1" a="1"/>
  <c r="G1363" i="67" s="1"/>
  <c r="M1364" i="67" a="1"/>
  <c r="M1364" i="67" s="1"/>
  <c r="G1364" i="67" s="1" a="1"/>
  <c r="G1364" i="67" s="1"/>
  <c r="M1365" i="67" a="1"/>
  <c r="M1365" i="67" s="1"/>
  <c r="G1365" i="67" s="1" a="1"/>
  <c r="G1365" i="67" s="1"/>
  <c r="M1366" i="67" a="1"/>
  <c r="M1366" i="67" s="1"/>
  <c r="G1366" i="67" s="1" a="1"/>
  <c r="G1366" i="67" s="1"/>
  <c r="M1367" i="67" a="1"/>
  <c r="M1367" i="67" s="1"/>
  <c r="G1367" i="67" s="1" a="1"/>
  <c r="G1367" i="67" s="1"/>
  <c r="M1368" i="67" a="1"/>
  <c r="M1368" i="67" s="1"/>
  <c r="G1368" i="67" s="1" a="1"/>
  <c r="G1368" i="67" s="1"/>
  <c r="M1369" i="67" a="1"/>
  <c r="M1369" i="67" s="1"/>
  <c r="G1369" i="67" s="1" a="1"/>
  <c r="G1369" i="67" s="1"/>
  <c r="M1370" i="67" a="1"/>
  <c r="M1370" i="67" s="1"/>
  <c r="G1370" i="67" s="1" a="1"/>
  <c r="G1370" i="67" s="1"/>
  <c r="M1371" i="67" a="1"/>
  <c r="M1371" i="67" s="1"/>
  <c r="G1371" i="67" s="1" a="1"/>
  <c r="G1371" i="67" s="1"/>
  <c r="M1372" i="67" a="1"/>
  <c r="M1372" i="67" s="1"/>
  <c r="G1372" i="67" s="1" a="1"/>
  <c r="G1372" i="67" s="1"/>
  <c r="M1373" i="67" a="1"/>
  <c r="M1373" i="67" s="1"/>
  <c r="G1373" i="67" s="1" a="1"/>
  <c r="G1373" i="67" s="1"/>
  <c r="M1374" i="67" a="1"/>
  <c r="M1374" i="67" s="1"/>
  <c r="G1374" i="67" s="1" a="1"/>
  <c r="G1374" i="67" s="1"/>
  <c r="M1375" i="67" a="1"/>
  <c r="M1375" i="67" s="1"/>
  <c r="G1375" i="67" s="1" a="1"/>
  <c r="G1375" i="67" s="1"/>
  <c r="M1376" i="67" a="1"/>
  <c r="M1376" i="67" s="1"/>
  <c r="G1376" i="67" s="1" a="1"/>
  <c r="G1376" i="67" s="1"/>
  <c r="M1377" i="67" a="1"/>
  <c r="M1377" i="67" s="1"/>
  <c r="G1377" i="67" s="1" a="1"/>
  <c r="G1377" i="67" s="1"/>
  <c r="M1378" i="67" a="1"/>
  <c r="M1378" i="67" s="1"/>
  <c r="G1378" i="67" s="1" a="1"/>
  <c r="G1378" i="67" s="1"/>
  <c r="M1379" i="67" a="1"/>
  <c r="M1379" i="67" s="1"/>
  <c r="G1379" i="67" s="1" a="1"/>
  <c r="G1379" i="67" s="1"/>
  <c r="M1380" i="67" a="1"/>
  <c r="M1380" i="67" s="1"/>
  <c r="G1380" i="67" s="1" a="1"/>
  <c r="G1380" i="67" s="1"/>
  <c r="M1381" i="67" a="1"/>
  <c r="M1381" i="67" s="1"/>
  <c r="G1381" i="67" s="1" a="1"/>
  <c r="G1381" i="67" s="1"/>
  <c r="M1382" i="67" a="1"/>
  <c r="M1382" i="67" s="1"/>
  <c r="G1382" i="67" s="1" a="1"/>
  <c r="G1382" i="67" s="1"/>
  <c r="M1383" i="67" a="1"/>
  <c r="M1383" i="67" s="1"/>
  <c r="G1383" i="67" s="1" a="1"/>
  <c r="G1383" i="67" s="1"/>
  <c r="M1384" i="67" a="1"/>
  <c r="M1384" i="67" s="1"/>
  <c r="G1384" i="67" s="1" a="1"/>
  <c r="G1384" i="67" s="1"/>
  <c r="M1385" i="67" a="1"/>
  <c r="M1385" i="67" s="1"/>
  <c r="G1385" i="67" s="1" a="1"/>
  <c r="G1385" i="67" s="1"/>
  <c r="M1386" i="67" a="1"/>
  <c r="M1386" i="67" s="1"/>
  <c r="G1386" i="67" s="1" a="1"/>
  <c r="G1386" i="67" s="1"/>
  <c r="M1387" i="67" a="1"/>
  <c r="M1387" i="67" s="1"/>
  <c r="G1387" i="67" s="1" a="1"/>
  <c r="G1387" i="67" s="1"/>
  <c r="M1388" i="67" a="1"/>
  <c r="M1388" i="67" s="1"/>
  <c r="G1388" i="67" s="1" a="1"/>
  <c r="G1388" i="67" s="1"/>
  <c r="M1389" i="67" a="1"/>
  <c r="M1389" i="67" s="1"/>
  <c r="G1389" i="67" s="1" a="1"/>
  <c r="G1389" i="67" s="1"/>
  <c r="M1390" i="67" a="1"/>
  <c r="M1390" i="67" s="1"/>
  <c r="G1390" i="67" s="1" a="1"/>
  <c r="G1390" i="67" s="1"/>
  <c r="M1391" i="67" a="1"/>
  <c r="M1391" i="67" s="1"/>
  <c r="G1391" i="67" s="1" a="1"/>
  <c r="G1391" i="67" s="1"/>
  <c r="M1392" i="67" a="1"/>
  <c r="M1392" i="67" s="1"/>
  <c r="G1392" i="67" s="1" a="1"/>
  <c r="G1392" i="67" s="1"/>
  <c r="M1393" i="67" a="1"/>
  <c r="M1393" i="67" s="1"/>
  <c r="G1393" i="67" s="1" a="1"/>
  <c r="G1393" i="67" s="1"/>
  <c r="M1394" i="67" a="1"/>
  <c r="M1394" i="67" s="1"/>
  <c r="G1394" i="67" s="1" a="1"/>
  <c r="G1394" i="67" s="1"/>
  <c r="M1395" i="67" a="1"/>
  <c r="M1395" i="67" s="1"/>
  <c r="G1395" i="67" s="1" a="1"/>
  <c r="G1395" i="67" s="1"/>
  <c r="M1396" i="67" a="1"/>
  <c r="M1396" i="67" s="1"/>
  <c r="G1396" i="67" s="1" a="1"/>
  <c r="G1396" i="67" s="1"/>
  <c r="M1397" i="67" a="1"/>
  <c r="M1397" i="67" s="1"/>
  <c r="G1397" i="67" s="1" a="1"/>
  <c r="G1397" i="67" s="1"/>
  <c r="M1398" i="67" a="1"/>
  <c r="M1398" i="67" s="1"/>
  <c r="G1398" i="67" s="1" a="1"/>
  <c r="G1398" i="67" s="1"/>
  <c r="M1399" i="67" a="1"/>
  <c r="M1399" i="67" s="1"/>
  <c r="G1399" i="67" s="1" a="1"/>
  <c r="G1399" i="67" s="1"/>
  <c r="M1400" i="67" a="1"/>
  <c r="M1400" i="67" s="1"/>
  <c r="G1400" i="67" s="1" a="1"/>
  <c r="G1400" i="67" s="1"/>
  <c r="M1401" i="67" a="1"/>
  <c r="M1401" i="67" s="1"/>
  <c r="G1401" i="67" s="1" a="1"/>
  <c r="G1401" i="67" s="1"/>
  <c r="M1402" i="67" a="1"/>
  <c r="M1402" i="67" s="1"/>
  <c r="G1402" i="67" s="1" a="1"/>
  <c r="G1402" i="67" s="1"/>
  <c r="M1403" i="67" a="1"/>
  <c r="M1403" i="67" s="1"/>
  <c r="G1403" i="67" s="1" a="1"/>
  <c r="G1403" i="67" s="1"/>
  <c r="N3" i="66" a="1"/>
  <c r="N3" i="66" s="1"/>
  <c r="H3" i="66" s="1" a="1"/>
  <c r="H3" i="66" s="1"/>
  <c r="N4" i="66" a="1"/>
  <c r="N4" i="66" s="1"/>
  <c r="H4" i="66" s="1" a="1"/>
  <c r="H4" i="66" s="1"/>
  <c r="N5" i="66" a="1"/>
  <c r="N5" i="66" s="1"/>
  <c r="H5" i="66" s="1" a="1"/>
  <c r="H5" i="66" s="1"/>
  <c r="N6" i="66" a="1"/>
  <c r="N6" i="66" s="1"/>
  <c r="H6" i="66" s="1" a="1"/>
  <c r="H6" i="66" s="1"/>
  <c r="N7" i="66" a="1"/>
  <c r="N7" i="66" s="1"/>
  <c r="H7" i="66" s="1" a="1"/>
  <c r="H7" i="66" s="1"/>
  <c r="N8" i="66" a="1"/>
  <c r="N8" i="66" s="1"/>
  <c r="H8" i="66" s="1" a="1"/>
  <c r="H8" i="66" s="1"/>
  <c r="N9" i="66" a="1"/>
  <c r="N9" i="66" s="1"/>
  <c r="H9" i="66" s="1" a="1"/>
  <c r="H9" i="66" s="1"/>
  <c r="N10" i="66" a="1"/>
  <c r="N10" i="66" s="1"/>
  <c r="H10" i="66" s="1" a="1"/>
  <c r="H10" i="66" s="1"/>
  <c r="N11" i="66" a="1"/>
  <c r="N11" i="66" s="1"/>
  <c r="H11" i="66" s="1" a="1"/>
  <c r="H11" i="66" s="1"/>
  <c r="N12" i="66" a="1"/>
  <c r="N12" i="66" s="1"/>
  <c r="H12" i="66" s="1" a="1"/>
  <c r="H12" i="66" s="1"/>
  <c r="N13" i="66" a="1"/>
  <c r="N13" i="66" s="1"/>
  <c r="H13" i="66" s="1" a="1"/>
  <c r="H13" i="66" s="1"/>
  <c r="N14" i="66" a="1"/>
  <c r="N14" i="66" s="1"/>
  <c r="H14" i="66" s="1" a="1"/>
  <c r="H14" i="66" s="1"/>
  <c r="N15" i="66" a="1"/>
  <c r="N15" i="66" s="1"/>
  <c r="H15" i="66" s="1" a="1"/>
  <c r="H15" i="66" s="1"/>
  <c r="N16" i="66" a="1"/>
  <c r="N16" i="66" s="1"/>
  <c r="H16" i="66" s="1" a="1"/>
  <c r="H16" i="66" s="1"/>
  <c r="N17" i="66" a="1"/>
  <c r="N17" i="66" s="1"/>
  <c r="H17" i="66" s="1" a="1"/>
  <c r="H17" i="66" s="1"/>
  <c r="N18" i="66" a="1"/>
  <c r="N18" i="66" s="1"/>
  <c r="H18" i="66" s="1" a="1"/>
  <c r="H18" i="66" s="1"/>
  <c r="N19" i="66" a="1"/>
  <c r="N19" i="66" s="1"/>
  <c r="H19" i="66" s="1" a="1"/>
  <c r="H19" i="66" s="1"/>
  <c r="N20" i="66" a="1"/>
  <c r="N20" i="66" s="1"/>
  <c r="H20" i="66" s="1" a="1"/>
  <c r="H20" i="66" s="1"/>
  <c r="N21" i="66" a="1"/>
  <c r="N21" i="66" s="1"/>
  <c r="H21" i="66" s="1" a="1"/>
  <c r="H21" i="66" s="1"/>
  <c r="N22" i="66" a="1"/>
  <c r="N22" i="66" s="1"/>
  <c r="H22" i="66" s="1" a="1"/>
  <c r="H22" i="66" s="1"/>
  <c r="N23" i="66" a="1"/>
  <c r="N23" i="66" s="1"/>
  <c r="H23" i="66" s="1" a="1"/>
  <c r="H23" i="66" s="1"/>
  <c r="N24" i="66" a="1"/>
  <c r="N24" i="66" s="1"/>
  <c r="H24" i="66" s="1" a="1"/>
  <c r="H24" i="66" s="1"/>
  <c r="N25" i="66" a="1"/>
  <c r="N25" i="66" s="1"/>
  <c r="H25" i="66" s="1" a="1"/>
  <c r="H25" i="66" s="1"/>
  <c r="N26" i="66" a="1"/>
  <c r="N26" i="66" s="1"/>
  <c r="H26" i="66" s="1" a="1"/>
  <c r="H26" i="66" s="1"/>
  <c r="N27" i="66" a="1"/>
  <c r="N27" i="66" s="1"/>
  <c r="H27" i="66" s="1" a="1"/>
  <c r="H27" i="66" s="1"/>
  <c r="N28" i="66" a="1"/>
  <c r="N28" i="66" s="1"/>
  <c r="H28" i="66" s="1" a="1"/>
  <c r="H28" i="66" s="1"/>
  <c r="N29" i="66" a="1"/>
  <c r="N29" i="66" s="1"/>
  <c r="H29" i="66" s="1" a="1"/>
  <c r="H29" i="66" s="1"/>
  <c r="N30" i="66" a="1"/>
  <c r="N30" i="66" s="1"/>
  <c r="H30" i="66" s="1" a="1"/>
  <c r="H30" i="66" s="1"/>
  <c r="N31" i="66" a="1"/>
  <c r="N31" i="66" s="1"/>
  <c r="H31" i="66" s="1" a="1"/>
  <c r="H31" i="66" s="1"/>
  <c r="N32" i="66" a="1"/>
  <c r="N32" i="66" s="1"/>
  <c r="H32" i="66" s="1" a="1"/>
  <c r="H32" i="66" s="1"/>
  <c r="N33" i="66" a="1"/>
  <c r="N33" i="66" s="1"/>
  <c r="H33" i="66" s="1" a="1"/>
  <c r="H33" i="66" s="1"/>
  <c r="N34" i="66" a="1"/>
  <c r="N34" i="66" s="1"/>
  <c r="H34" i="66" s="1" a="1"/>
  <c r="H34" i="66" s="1"/>
  <c r="N35" i="66" a="1"/>
  <c r="N35" i="66" s="1"/>
  <c r="H35" i="66" s="1" a="1"/>
  <c r="H35" i="66" s="1"/>
  <c r="N36" i="66" a="1"/>
  <c r="N36" i="66" s="1"/>
  <c r="H36" i="66" s="1" a="1"/>
  <c r="H36" i="66" s="1"/>
  <c r="N37" i="66" a="1"/>
  <c r="N37" i="66" s="1"/>
  <c r="H37" i="66" s="1" a="1"/>
  <c r="H37" i="66" s="1"/>
  <c r="N38" i="66" a="1"/>
  <c r="N38" i="66" s="1"/>
  <c r="H38" i="66" s="1" a="1"/>
  <c r="H38" i="66" s="1"/>
  <c r="N39" i="66" a="1"/>
  <c r="N39" i="66" s="1"/>
  <c r="H39" i="66" s="1" a="1"/>
  <c r="H39" i="66" s="1"/>
  <c r="N40" i="66" a="1"/>
  <c r="N40" i="66" s="1"/>
  <c r="H40" i="66" s="1" a="1"/>
  <c r="H40" i="66" s="1"/>
  <c r="N41" i="66" a="1"/>
  <c r="N41" i="66" s="1"/>
  <c r="H41" i="66" s="1" a="1"/>
  <c r="H41" i="66" s="1"/>
  <c r="N42" i="66" a="1"/>
  <c r="N42" i="66" s="1"/>
  <c r="H42" i="66" s="1" a="1"/>
  <c r="H42" i="66" s="1"/>
  <c r="N43" i="66" a="1"/>
  <c r="N43" i="66" s="1"/>
  <c r="H43" i="66" s="1" a="1"/>
  <c r="H43" i="66" s="1"/>
  <c r="N44" i="66" a="1"/>
  <c r="N44" i="66" s="1"/>
  <c r="H44" i="66" s="1" a="1"/>
  <c r="H44" i="66" s="1"/>
  <c r="N45" i="66" a="1"/>
  <c r="N45" i="66" s="1"/>
  <c r="H45" i="66" s="1" a="1"/>
  <c r="H45" i="66" s="1"/>
  <c r="N46" i="66" a="1"/>
  <c r="N46" i="66" s="1"/>
  <c r="H46" i="66" s="1" a="1"/>
  <c r="H46" i="66" s="1"/>
  <c r="N47" i="66" a="1"/>
  <c r="N47" i="66" s="1"/>
  <c r="H47" i="66" s="1" a="1"/>
  <c r="H47" i="66" s="1"/>
  <c r="N48" i="66" a="1"/>
  <c r="N48" i="66" s="1"/>
  <c r="H48" i="66" s="1" a="1"/>
  <c r="H48" i="66" s="1"/>
  <c r="N49" i="66" a="1"/>
  <c r="N49" i="66" s="1"/>
  <c r="H49" i="66" s="1" a="1"/>
  <c r="H49" i="66" s="1"/>
  <c r="N50" i="66" a="1"/>
  <c r="N50" i="66" s="1"/>
  <c r="H50" i="66" s="1" a="1"/>
  <c r="H50" i="66" s="1"/>
  <c r="N51" i="66" a="1"/>
  <c r="N51" i="66" s="1"/>
  <c r="H51" i="66" s="1" a="1"/>
  <c r="H51" i="66" s="1"/>
  <c r="N52" i="66" a="1"/>
  <c r="N52" i="66" s="1"/>
  <c r="H52" i="66" s="1" a="1"/>
  <c r="H52" i="66" s="1"/>
  <c r="N53" i="66" a="1"/>
  <c r="N53" i="66" s="1"/>
  <c r="H53" i="66" s="1" a="1"/>
  <c r="H53" i="66" s="1"/>
  <c r="N54" i="66" a="1"/>
  <c r="N54" i="66" s="1"/>
  <c r="H54" i="66" s="1" a="1"/>
  <c r="H54" i="66" s="1"/>
  <c r="N55" i="66" a="1"/>
  <c r="N55" i="66" s="1"/>
  <c r="H55" i="66" s="1" a="1"/>
  <c r="H55" i="66" s="1"/>
  <c r="N56" i="66" a="1"/>
  <c r="N56" i="66" s="1"/>
  <c r="H56" i="66" s="1" a="1"/>
  <c r="H56" i="66" s="1"/>
  <c r="N57" i="66" a="1"/>
  <c r="N57" i="66" s="1"/>
  <c r="H57" i="66" s="1" a="1"/>
  <c r="H57" i="66" s="1"/>
  <c r="N58" i="66" a="1"/>
  <c r="N58" i="66" s="1"/>
  <c r="H58" i="66" s="1" a="1"/>
  <c r="H58" i="66" s="1"/>
  <c r="N59" i="66" a="1"/>
  <c r="N59" i="66" s="1"/>
  <c r="H59" i="66" s="1" a="1"/>
  <c r="H59" i="66" s="1"/>
  <c r="N60" i="66" a="1"/>
  <c r="N60" i="66" s="1"/>
  <c r="H60" i="66" s="1" a="1"/>
  <c r="H60" i="66" s="1"/>
  <c r="N61" i="66" a="1"/>
  <c r="N61" i="66" s="1"/>
  <c r="H61" i="66" s="1" a="1"/>
  <c r="H61" i="66" s="1"/>
  <c r="N62" i="66" a="1"/>
  <c r="N62" i="66" s="1"/>
  <c r="H62" i="66" s="1" a="1"/>
  <c r="H62" i="66" s="1"/>
  <c r="N63" i="66" a="1"/>
  <c r="N63" i="66" s="1"/>
  <c r="H63" i="66" s="1" a="1"/>
  <c r="H63" i="66" s="1"/>
  <c r="N64" i="66" a="1"/>
  <c r="N64" i="66" s="1"/>
  <c r="H64" i="66" s="1" a="1"/>
  <c r="H64" i="66" s="1"/>
  <c r="N65" i="66" a="1"/>
  <c r="N65" i="66" s="1"/>
  <c r="H65" i="66" s="1" a="1"/>
  <c r="H65" i="66" s="1"/>
  <c r="N66" i="66" a="1"/>
  <c r="N66" i="66" s="1"/>
  <c r="H66" i="66" s="1" a="1"/>
  <c r="H66" i="66" s="1"/>
  <c r="N67" i="66" a="1"/>
  <c r="N67" i="66" s="1"/>
  <c r="H67" i="66" s="1" a="1"/>
  <c r="H67" i="66" s="1"/>
  <c r="N68" i="66" a="1"/>
  <c r="N68" i="66" s="1"/>
  <c r="H68" i="66" s="1" a="1"/>
  <c r="H68" i="66" s="1"/>
  <c r="N69" i="66" a="1"/>
  <c r="N69" i="66" s="1"/>
  <c r="H69" i="66" s="1" a="1"/>
  <c r="H69" i="66" s="1"/>
  <c r="N70" i="66" a="1"/>
  <c r="N70" i="66" s="1"/>
  <c r="H70" i="66" s="1" a="1"/>
  <c r="H70" i="66" s="1"/>
  <c r="N71" i="66" a="1"/>
  <c r="N71" i="66" s="1"/>
  <c r="H71" i="66" s="1" a="1"/>
  <c r="H71" i="66" s="1"/>
  <c r="N72" i="66" a="1"/>
  <c r="N72" i="66" s="1"/>
  <c r="H72" i="66" s="1" a="1"/>
  <c r="H72" i="66" s="1"/>
  <c r="N73" i="66" a="1"/>
  <c r="N73" i="66" s="1"/>
  <c r="H73" i="66" s="1" a="1"/>
  <c r="H73" i="66" s="1"/>
  <c r="N74" i="66" a="1"/>
  <c r="N74" i="66" s="1"/>
  <c r="H74" i="66" s="1" a="1"/>
  <c r="H74" i="66" s="1"/>
  <c r="N75" i="66" a="1"/>
  <c r="N75" i="66" s="1"/>
  <c r="H75" i="66" s="1" a="1"/>
  <c r="H75" i="66" s="1"/>
  <c r="N76" i="66" a="1"/>
  <c r="N76" i="66" s="1"/>
  <c r="H76" i="66" s="1" a="1"/>
  <c r="H76" i="66" s="1"/>
  <c r="N77" i="66" a="1"/>
  <c r="N77" i="66" s="1"/>
  <c r="H77" i="66" s="1" a="1"/>
  <c r="H77" i="66" s="1"/>
  <c r="N78" i="66" a="1"/>
  <c r="N78" i="66" s="1"/>
  <c r="H78" i="66" s="1" a="1"/>
  <c r="H78" i="66" s="1"/>
  <c r="N79" i="66" a="1"/>
  <c r="N79" i="66" s="1"/>
  <c r="H79" i="66" s="1" a="1"/>
  <c r="H79" i="66" s="1"/>
  <c r="N80" i="66" a="1"/>
  <c r="N80" i="66" s="1"/>
  <c r="H80" i="66" s="1" a="1"/>
  <c r="H80" i="66" s="1"/>
  <c r="N81" i="66" a="1"/>
  <c r="N81" i="66" s="1"/>
  <c r="H81" i="66" s="1" a="1"/>
  <c r="H81" i="66" s="1"/>
  <c r="N82" i="66" a="1"/>
  <c r="N82" i="66" s="1"/>
  <c r="H82" i="66" s="1" a="1"/>
  <c r="H82" i="66" s="1"/>
  <c r="N83" i="66" a="1"/>
  <c r="N83" i="66" s="1"/>
  <c r="H83" i="66" s="1" a="1"/>
  <c r="H83" i="66" s="1"/>
  <c r="N84" i="66" a="1"/>
  <c r="N84" i="66" s="1"/>
  <c r="H84" i="66" s="1" a="1"/>
  <c r="H84" i="66" s="1"/>
  <c r="N85" i="66" a="1"/>
  <c r="N85" i="66" s="1"/>
  <c r="H85" i="66" s="1" a="1"/>
  <c r="H85" i="66" s="1"/>
  <c r="N86" i="66" a="1"/>
  <c r="N86" i="66" s="1"/>
  <c r="H86" i="66" s="1" a="1"/>
  <c r="H86" i="66" s="1"/>
  <c r="N87" i="66" a="1"/>
  <c r="N87" i="66" s="1"/>
  <c r="H87" i="66" s="1" a="1"/>
  <c r="H87" i="66" s="1"/>
  <c r="N88" i="66" a="1"/>
  <c r="N88" i="66" s="1"/>
  <c r="H88" i="66" s="1" a="1"/>
  <c r="H88" i="66" s="1"/>
  <c r="N89" i="66" a="1"/>
  <c r="N89" i="66" s="1"/>
  <c r="H89" i="66" s="1" a="1"/>
  <c r="H89" i="66" s="1"/>
  <c r="N90" i="66" a="1"/>
  <c r="N90" i="66" s="1"/>
  <c r="H90" i="66" s="1" a="1"/>
  <c r="H90" i="66" s="1"/>
  <c r="N91" i="66" a="1"/>
  <c r="N91" i="66" s="1"/>
  <c r="H91" i="66" s="1" a="1"/>
  <c r="H91" i="66" s="1"/>
  <c r="N92" i="66" a="1"/>
  <c r="N92" i="66" s="1"/>
  <c r="H92" i="66" s="1" a="1"/>
  <c r="H92" i="66" s="1"/>
  <c r="N93" i="66" a="1"/>
  <c r="N93" i="66" s="1"/>
  <c r="H93" i="66" s="1" a="1"/>
  <c r="H93" i="66" s="1"/>
  <c r="N94" i="66" a="1"/>
  <c r="N94" i="66" s="1"/>
  <c r="H94" i="66" s="1" a="1"/>
  <c r="H94" i="66" s="1"/>
  <c r="N95" i="66" a="1"/>
  <c r="N95" i="66" s="1"/>
  <c r="H95" i="66" s="1" a="1"/>
  <c r="H95" i="66" s="1"/>
  <c r="N96" i="66" a="1"/>
  <c r="N96" i="66" s="1"/>
  <c r="H96" i="66" s="1" a="1"/>
  <c r="H96" i="66" s="1"/>
  <c r="N97" i="66" a="1"/>
  <c r="N97" i="66" s="1"/>
  <c r="H97" i="66" s="1" a="1"/>
  <c r="H97" i="66" s="1"/>
  <c r="N98" i="66" a="1"/>
  <c r="N98" i="66" s="1"/>
  <c r="H98" i="66" s="1" a="1"/>
  <c r="H98" i="66" s="1"/>
  <c r="N99" i="66" a="1"/>
  <c r="N99" i="66" s="1"/>
  <c r="H99" i="66" s="1" a="1"/>
  <c r="H99" i="66" s="1"/>
  <c r="N100" i="66" a="1"/>
  <c r="N100" i="66" s="1"/>
  <c r="H100" i="66" s="1" a="1"/>
  <c r="H100" i="66" s="1"/>
  <c r="N101" i="66" a="1"/>
  <c r="N101" i="66" s="1"/>
  <c r="H101" i="66" s="1" a="1"/>
  <c r="H101" i="66" s="1"/>
  <c r="N102" i="66" a="1"/>
  <c r="N102" i="66" s="1"/>
  <c r="H102" i="66" s="1" a="1"/>
  <c r="H102" i="66" s="1"/>
  <c r="N103" i="66" a="1"/>
  <c r="N103" i="66" s="1"/>
  <c r="H103" i="66" s="1" a="1"/>
  <c r="H103" i="66" s="1"/>
  <c r="N104" i="66" a="1"/>
  <c r="N104" i="66" s="1"/>
  <c r="H104" i="66" s="1" a="1"/>
  <c r="H104" i="66" s="1"/>
  <c r="N105" i="66" a="1"/>
  <c r="N105" i="66" s="1"/>
  <c r="H105" i="66" s="1" a="1"/>
  <c r="H105" i="66" s="1"/>
  <c r="N106" i="66" a="1"/>
  <c r="N106" i="66" s="1"/>
  <c r="H106" i="66" s="1" a="1"/>
  <c r="H106" i="66" s="1"/>
  <c r="N107" i="66" a="1"/>
  <c r="N107" i="66" s="1"/>
  <c r="H107" i="66" s="1" a="1"/>
  <c r="H107" i="66" s="1"/>
  <c r="N108" i="66" a="1"/>
  <c r="N108" i="66" s="1"/>
  <c r="H108" i="66" s="1" a="1"/>
  <c r="H108" i="66" s="1"/>
  <c r="N109" i="66" a="1"/>
  <c r="N109" i="66" s="1"/>
  <c r="H109" i="66" s="1" a="1"/>
  <c r="H109" i="66" s="1"/>
  <c r="N110" i="66" a="1"/>
  <c r="N110" i="66" s="1"/>
  <c r="H110" i="66" s="1" a="1"/>
  <c r="H110" i="66" s="1"/>
  <c r="N111" i="66" a="1"/>
  <c r="N111" i="66" s="1"/>
  <c r="H111" i="66" s="1" a="1"/>
  <c r="H111" i="66" s="1"/>
  <c r="N112" i="66" a="1"/>
  <c r="N112" i="66" s="1"/>
  <c r="H112" i="66" s="1" a="1"/>
  <c r="H112" i="66" s="1"/>
  <c r="N113" i="66" a="1"/>
  <c r="N113" i="66" s="1"/>
  <c r="H113" i="66" s="1" a="1"/>
  <c r="H113" i="66" s="1"/>
  <c r="N114" i="66" a="1"/>
  <c r="N114" i="66" s="1"/>
  <c r="H114" i="66" s="1" a="1"/>
  <c r="H114" i="66" s="1"/>
  <c r="N115" i="66" a="1"/>
  <c r="N115" i="66" s="1"/>
  <c r="H115" i="66" s="1" a="1"/>
  <c r="H115" i="66" s="1"/>
  <c r="N116" i="66" a="1"/>
  <c r="N116" i="66" s="1"/>
  <c r="H116" i="66" s="1" a="1"/>
  <c r="H116" i="66" s="1"/>
  <c r="N117" i="66" a="1"/>
  <c r="N117" i="66" s="1"/>
  <c r="H117" i="66" s="1" a="1"/>
  <c r="H117" i="66" s="1"/>
  <c r="N118" i="66" a="1"/>
  <c r="N118" i="66" s="1"/>
  <c r="H118" i="66" s="1" a="1"/>
  <c r="H118" i="66" s="1"/>
  <c r="N119" i="66" a="1"/>
  <c r="N119" i="66" s="1"/>
  <c r="H119" i="66" s="1" a="1"/>
  <c r="H119" i="66" s="1"/>
  <c r="N120" i="66" a="1"/>
  <c r="N120" i="66" s="1"/>
  <c r="H120" i="66" s="1" a="1"/>
  <c r="H120" i="66" s="1"/>
  <c r="N121" i="66" a="1"/>
  <c r="N121" i="66" s="1"/>
  <c r="H121" i="66" s="1" a="1"/>
  <c r="H121" i="66" s="1"/>
  <c r="N122" i="66" a="1"/>
  <c r="N122" i="66" s="1"/>
  <c r="H122" i="66" s="1" a="1"/>
  <c r="H122" i="66" s="1"/>
  <c r="N123" i="66" a="1"/>
  <c r="N123" i="66" s="1"/>
  <c r="H123" i="66" s="1" a="1"/>
  <c r="H123" i="66" s="1"/>
  <c r="N124" i="66" a="1"/>
  <c r="N124" i="66" s="1"/>
  <c r="H124" i="66" s="1" a="1"/>
  <c r="H124" i="66" s="1"/>
  <c r="N125" i="66" a="1"/>
  <c r="N125" i="66" s="1"/>
  <c r="H125" i="66" s="1" a="1"/>
  <c r="H125" i="66" s="1"/>
  <c r="N126" i="66" a="1"/>
  <c r="N126" i="66" s="1"/>
  <c r="H126" i="66" s="1" a="1"/>
  <c r="H126" i="66" s="1"/>
  <c r="N127" i="66" a="1"/>
  <c r="N127" i="66" s="1"/>
  <c r="H127" i="66" s="1" a="1"/>
  <c r="H127" i="66" s="1"/>
  <c r="N128" i="66" a="1"/>
  <c r="N128" i="66" s="1"/>
  <c r="H128" i="66" s="1" a="1"/>
  <c r="H128" i="66" s="1"/>
  <c r="N129" i="66" a="1"/>
  <c r="N129" i="66" s="1"/>
  <c r="H129" i="66" s="1" a="1"/>
  <c r="H129" i="66" s="1"/>
  <c r="N130" i="66" a="1"/>
  <c r="N130" i="66" s="1"/>
  <c r="H130" i="66" s="1" a="1"/>
  <c r="H130" i="66" s="1"/>
  <c r="N131" i="66" a="1"/>
  <c r="N131" i="66" s="1"/>
  <c r="H131" i="66" s="1" a="1"/>
  <c r="H131" i="66" s="1"/>
  <c r="N132" i="66" a="1"/>
  <c r="N132" i="66" s="1"/>
  <c r="H132" i="66" s="1" a="1"/>
  <c r="H132" i="66" s="1"/>
  <c r="N133" i="66" a="1"/>
  <c r="N133" i="66" s="1"/>
  <c r="H133" i="66" s="1" a="1"/>
  <c r="H133" i="66" s="1"/>
  <c r="N134" i="66" a="1"/>
  <c r="N134" i="66" s="1"/>
  <c r="H134" i="66" s="1" a="1"/>
  <c r="H134" i="66" s="1"/>
  <c r="N135" i="66" a="1"/>
  <c r="N135" i="66" s="1"/>
  <c r="H135" i="66" s="1" a="1"/>
  <c r="H135" i="66" s="1"/>
  <c r="N136" i="66" a="1"/>
  <c r="N136" i="66" s="1"/>
  <c r="H136" i="66" s="1" a="1"/>
  <c r="H136" i="66" s="1"/>
  <c r="N137" i="66" a="1"/>
  <c r="N137" i="66" s="1"/>
  <c r="H137" i="66" s="1" a="1"/>
  <c r="H137" i="66" s="1"/>
  <c r="N138" i="66" a="1"/>
  <c r="N138" i="66" s="1"/>
  <c r="H138" i="66" s="1" a="1"/>
  <c r="H138" i="66" s="1"/>
  <c r="N139" i="66" a="1"/>
  <c r="N139" i="66" s="1"/>
  <c r="H139" i="66" s="1" a="1"/>
  <c r="H139" i="66" s="1"/>
  <c r="N140" i="66" a="1"/>
  <c r="N140" i="66" s="1"/>
  <c r="H140" i="66" s="1" a="1"/>
  <c r="H140" i="66" s="1"/>
  <c r="N141" i="66" a="1"/>
  <c r="N141" i="66" s="1"/>
  <c r="H141" i="66" s="1" a="1"/>
  <c r="H141" i="66" s="1"/>
  <c r="N142" i="66" a="1"/>
  <c r="N142" i="66" s="1"/>
  <c r="H142" i="66" s="1" a="1"/>
  <c r="H142" i="66" s="1"/>
  <c r="N143" i="66" a="1"/>
  <c r="N143" i="66" s="1"/>
  <c r="H143" i="66" s="1" a="1"/>
  <c r="H143" i="66" s="1"/>
  <c r="N144" i="66" a="1"/>
  <c r="N144" i="66" s="1"/>
  <c r="H144" i="66" s="1" a="1"/>
  <c r="H144" i="66" s="1"/>
  <c r="N145" i="66" a="1"/>
  <c r="N145" i="66" s="1"/>
  <c r="H145" i="66" s="1" a="1"/>
  <c r="H145" i="66" s="1"/>
  <c r="N146" i="66" a="1"/>
  <c r="N146" i="66" s="1"/>
  <c r="H146" i="66" s="1" a="1"/>
  <c r="H146" i="66" s="1"/>
  <c r="N147" i="66" a="1"/>
  <c r="N147" i="66" s="1"/>
  <c r="H147" i="66" s="1" a="1"/>
  <c r="H147" i="66" s="1"/>
  <c r="N148" i="66" a="1"/>
  <c r="N148" i="66" s="1"/>
  <c r="H148" i="66" s="1" a="1"/>
  <c r="H148" i="66" s="1"/>
  <c r="N149" i="66" a="1"/>
  <c r="N149" i="66" s="1"/>
  <c r="H149" i="66" s="1" a="1"/>
  <c r="H149" i="66" s="1"/>
  <c r="N150" i="66" a="1"/>
  <c r="N150" i="66" s="1"/>
  <c r="H150" i="66" s="1" a="1"/>
  <c r="H150" i="66" s="1"/>
  <c r="N151" i="66" a="1"/>
  <c r="N151" i="66" s="1"/>
  <c r="H151" i="66" s="1" a="1"/>
  <c r="H151" i="66" s="1"/>
  <c r="N152" i="66" a="1"/>
  <c r="N152" i="66" s="1"/>
  <c r="H152" i="66" s="1" a="1"/>
  <c r="H152" i="66" s="1"/>
  <c r="N153" i="66" a="1"/>
  <c r="N153" i="66" s="1"/>
  <c r="H153" i="66" s="1" a="1"/>
  <c r="H153" i="66" s="1"/>
  <c r="N154" i="66" a="1"/>
  <c r="N154" i="66" s="1"/>
  <c r="H154" i="66" s="1" a="1"/>
  <c r="H154" i="66" s="1"/>
  <c r="N155" i="66" a="1"/>
  <c r="N155" i="66" s="1"/>
  <c r="H155" i="66" s="1" a="1"/>
  <c r="H155" i="66" s="1"/>
  <c r="N156" i="66" a="1"/>
  <c r="N156" i="66" s="1"/>
  <c r="H156" i="66" s="1" a="1"/>
  <c r="H156" i="66" s="1"/>
  <c r="N157" i="66" a="1"/>
  <c r="N157" i="66" s="1"/>
  <c r="H157" i="66" s="1" a="1"/>
  <c r="H157" i="66" s="1"/>
  <c r="N158" i="66" a="1"/>
  <c r="N158" i="66" s="1"/>
  <c r="H158" i="66" s="1" a="1"/>
  <c r="H158" i="66" s="1"/>
  <c r="N159" i="66" a="1"/>
  <c r="N159" i="66" s="1"/>
  <c r="H159" i="66" s="1" a="1"/>
  <c r="H159" i="66" s="1"/>
  <c r="N160" i="66" a="1"/>
  <c r="N160" i="66" s="1"/>
  <c r="H160" i="66" s="1" a="1"/>
  <c r="H160" i="66" s="1"/>
  <c r="N161" i="66" a="1"/>
  <c r="N161" i="66" s="1"/>
  <c r="H161" i="66" s="1" a="1"/>
  <c r="H161" i="66" s="1"/>
  <c r="N162" i="66" a="1"/>
  <c r="N162" i="66" s="1"/>
  <c r="H162" i="66" s="1" a="1"/>
  <c r="H162" i="66" s="1"/>
  <c r="N163" i="66" a="1"/>
  <c r="N163" i="66" s="1"/>
  <c r="H163" i="66" s="1" a="1"/>
  <c r="H163" i="66" s="1"/>
  <c r="N164" i="66" a="1"/>
  <c r="N164" i="66" s="1"/>
  <c r="H164" i="66" s="1" a="1"/>
  <c r="H164" i="66" s="1"/>
  <c r="N165" i="66" a="1"/>
  <c r="N165" i="66" s="1"/>
  <c r="H165" i="66" s="1" a="1"/>
  <c r="H165" i="66" s="1"/>
  <c r="N166" i="66" a="1"/>
  <c r="N166" i="66" s="1"/>
  <c r="H166" i="66" s="1" a="1"/>
  <c r="H166" i="66" s="1"/>
  <c r="N167" i="66" a="1"/>
  <c r="N167" i="66" s="1"/>
  <c r="H167" i="66" s="1" a="1"/>
  <c r="H167" i="66" s="1"/>
  <c r="N168" i="66" a="1"/>
  <c r="N168" i="66" s="1"/>
  <c r="H168" i="66" s="1" a="1"/>
  <c r="H168" i="66" s="1"/>
  <c r="N169" i="66" a="1"/>
  <c r="N169" i="66" s="1"/>
  <c r="H169" i="66" s="1" a="1"/>
  <c r="H169" i="66" s="1"/>
  <c r="N170" i="66" a="1"/>
  <c r="N170" i="66" s="1"/>
  <c r="H170" i="66" s="1" a="1"/>
  <c r="H170" i="66" s="1"/>
  <c r="N171" i="66" a="1"/>
  <c r="N171" i="66" s="1"/>
  <c r="H171" i="66" s="1" a="1"/>
  <c r="H171" i="66" s="1"/>
  <c r="N172" i="66" a="1"/>
  <c r="N172" i="66" s="1"/>
  <c r="H172" i="66" s="1" a="1"/>
  <c r="H172" i="66" s="1"/>
  <c r="N173" i="66" a="1"/>
  <c r="N173" i="66" s="1"/>
  <c r="H173" i="66" s="1" a="1"/>
  <c r="H173" i="66" s="1"/>
  <c r="N174" i="66" a="1"/>
  <c r="N174" i="66" s="1"/>
  <c r="H174" i="66" s="1" a="1"/>
  <c r="H174" i="66" s="1"/>
  <c r="N175" i="66" a="1"/>
  <c r="N175" i="66" s="1"/>
  <c r="H175" i="66" s="1" a="1"/>
  <c r="H175" i="66" s="1"/>
  <c r="N176" i="66" a="1"/>
  <c r="N176" i="66" s="1"/>
  <c r="H176" i="66" s="1" a="1"/>
  <c r="H176" i="66" s="1"/>
  <c r="N177" i="66" a="1"/>
  <c r="N177" i="66" s="1"/>
  <c r="H177" i="66" s="1" a="1"/>
  <c r="H177" i="66" s="1"/>
  <c r="N178" i="66" a="1"/>
  <c r="N178" i="66" s="1"/>
  <c r="H178" i="66" s="1" a="1"/>
  <c r="H178" i="66" s="1"/>
  <c r="N179" i="66" a="1"/>
  <c r="N179" i="66" s="1"/>
  <c r="H179" i="66" s="1" a="1"/>
  <c r="H179" i="66" s="1"/>
  <c r="N180" i="66" a="1"/>
  <c r="N180" i="66" s="1"/>
  <c r="H180" i="66" s="1" a="1"/>
  <c r="H180" i="66" s="1"/>
  <c r="N181" i="66" a="1"/>
  <c r="N181" i="66" s="1"/>
  <c r="H181" i="66" s="1" a="1"/>
  <c r="H181" i="66" s="1"/>
  <c r="N182" i="66" a="1"/>
  <c r="N182" i="66" s="1"/>
  <c r="H182" i="66" s="1" a="1"/>
  <c r="H182" i="66" s="1"/>
  <c r="N183" i="66" a="1"/>
  <c r="N183" i="66" s="1"/>
  <c r="H183" i="66" s="1" a="1"/>
  <c r="H183" i="66" s="1"/>
  <c r="N184" i="66" a="1"/>
  <c r="N184" i="66" s="1"/>
  <c r="H184" i="66" s="1" a="1"/>
  <c r="H184" i="66" s="1"/>
  <c r="N185" i="66" a="1"/>
  <c r="N185" i="66" s="1"/>
  <c r="H185" i="66" s="1" a="1"/>
  <c r="H185" i="66" s="1"/>
  <c r="N186" i="66" a="1"/>
  <c r="N186" i="66" s="1"/>
  <c r="H186" i="66" s="1" a="1"/>
  <c r="H186" i="66" s="1"/>
  <c r="N187" i="66" a="1"/>
  <c r="N187" i="66" s="1"/>
  <c r="H187" i="66" s="1" a="1"/>
  <c r="H187" i="66" s="1"/>
  <c r="N188" i="66" a="1"/>
  <c r="N188" i="66" s="1"/>
  <c r="H188" i="66" s="1" a="1"/>
  <c r="H188" i="66" s="1"/>
  <c r="N189" i="66" a="1"/>
  <c r="N189" i="66" s="1"/>
  <c r="H189" i="66" s="1" a="1"/>
  <c r="H189" i="66" s="1"/>
  <c r="N190" i="66" a="1"/>
  <c r="N190" i="66" s="1"/>
  <c r="H190" i="66" s="1" a="1"/>
  <c r="H190" i="66" s="1"/>
  <c r="N191" i="66" a="1"/>
  <c r="N191" i="66" s="1"/>
  <c r="H191" i="66" s="1" a="1"/>
  <c r="H191" i="66" s="1"/>
  <c r="N192" i="66" a="1"/>
  <c r="N192" i="66" s="1"/>
  <c r="H192" i="66" s="1" a="1"/>
  <c r="H192" i="66" s="1"/>
  <c r="N193" i="66" a="1"/>
  <c r="N193" i="66" s="1"/>
  <c r="H193" i="66" s="1" a="1"/>
  <c r="H193" i="66" s="1"/>
  <c r="N194" i="66" a="1"/>
  <c r="N194" i="66" s="1"/>
  <c r="H194" i="66" s="1" a="1"/>
  <c r="H194" i="66" s="1"/>
  <c r="N195" i="66" a="1"/>
  <c r="N195" i="66" s="1"/>
  <c r="H195" i="66" s="1" a="1"/>
  <c r="H195" i="66" s="1"/>
  <c r="N196" i="66" a="1"/>
  <c r="N196" i="66" s="1"/>
  <c r="H196" i="66" s="1" a="1"/>
  <c r="H196" i="66" s="1"/>
  <c r="N197" i="66" a="1"/>
  <c r="N197" i="66" s="1"/>
  <c r="H197" i="66" s="1" a="1"/>
  <c r="H197" i="66" s="1"/>
  <c r="N198" i="66" a="1"/>
  <c r="N198" i="66" s="1"/>
  <c r="H198" i="66" s="1" a="1"/>
  <c r="H198" i="66" s="1"/>
  <c r="N199" i="66" a="1"/>
  <c r="N199" i="66" s="1"/>
  <c r="H199" i="66" s="1" a="1"/>
  <c r="H199" i="66" s="1"/>
  <c r="N200" i="66" a="1"/>
  <c r="N200" i="66" s="1"/>
  <c r="H200" i="66" s="1" a="1"/>
  <c r="H200" i="66" s="1"/>
  <c r="N201" i="66" a="1"/>
  <c r="N201" i="66" s="1"/>
  <c r="H201" i="66" s="1" a="1"/>
  <c r="H201" i="66" s="1"/>
  <c r="N202" i="66" a="1"/>
  <c r="N202" i="66" s="1"/>
  <c r="H202" i="66" s="1" a="1"/>
  <c r="H202" i="66" s="1"/>
  <c r="N203" i="66" a="1"/>
  <c r="N203" i="66" s="1"/>
  <c r="H203" i="66" s="1" a="1"/>
  <c r="H203" i="66" s="1"/>
  <c r="N204" i="66" a="1"/>
  <c r="N204" i="66" s="1"/>
  <c r="H204" i="66" s="1" a="1"/>
  <c r="H204" i="66" s="1"/>
  <c r="N205" i="66" a="1"/>
  <c r="N205" i="66" s="1"/>
  <c r="H205" i="66" s="1" a="1"/>
  <c r="H205" i="66" s="1"/>
  <c r="N206" i="66" a="1"/>
  <c r="N206" i="66" s="1"/>
  <c r="H206" i="66" s="1" a="1"/>
  <c r="H206" i="66" s="1"/>
  <c r="N207" i="66" a="1"/>
  <c r="N207" i="66" s="1"/>
  <c r="H207" i="66" s="1" a="1"/>
  <c r="H207" i="66" s="1"/>
  <c r="N208" i="66" a="1"/>
  <c r="N208" i="66" s="1"/>
  <c r="H208" i="66" s="1" a="1"/>
  <c r="H208" i="66" s="1"/>
  <c r="N209" i="66" a="1"/>
  <c r="N209" i="66" s="1"/>
  <c r="H209" i="66" s="1" a="1"/>
  <c r="H209" i="66" s="1"/>
  <c r="N210" i="66" a="1"/>
  <c r="N210" i="66" s="1"/>
  <c r="H210" i="66" s="1" a="1"/>
  <c r="H210" i="66" s="1"/>
  <c r="N211" i="66" a="1"/>
  <c r="N211" i="66" s="1"/>
  <c r="H211" i="66" s="1" a="1"/>
  <c r="H211" i="66" s="1"/>
  <c r="N212" i="66" a="1"/>
  <c r="N212" i="66" s="1"/>
  <c r="H212" i="66" s="1" a="1"/>
  <c r="H212" i="66" s="1"/>
  <c r="N213" i="66" a="1"/>
  <c r="N213" i="66" s="1"/>
  <c r="H213" i="66" s="1" a="1"/>
  <c r="H213" i="66" s="1"/>
  <c r="N214" i="66" a="1"/>
  <c r="N214" i="66" s="1"/>
  <c r="H214" i="66" s="1" a="1"/>
  <c r="H214" i="66" s="1"/>
  <c r="N215" i="66" a="1"/>
  <c r="N215" i="66" s="1"/>
  <c r="H215" i="66" s="1" a="1"/>
  <c r="H215" i="66" s="1"/>
  <c r="N216" i="66" a="1"/>
  <c r="N216" i="66" s="1"/>
  <c r="H216" i="66" s="1" a="1"/>
  <c r="H216" i="66" s="1"/>
  <c r="N217" i="66" a="1"/>
  <c r="N217" i="66" s="1"/>
  <c r="H217" i="66" s="1" a="1"/>
  <c r="H217" i="66" s="1"/>
  <c r="N218" i="66" a="1"/>
  <c r="N218" i="66" s="1"/>
  <c r="H218" i="66" s="1" a="1"/>
  <c r="H218" i="66" s="1"/>
  <c r="N219" i="66" a="1"/>
  <c r="N219" i="66" s="1"/>
  <c r="H219" i="66" s="1" a="1"/>
  <c r="H219" i="66" s="1"/>
  <c r="N220" i="66" a="1"/>
  <c r="N220" i="66" s="1"/>
  <c r="H220" i="66" s="1" a="1"/>
  <c r="H220" i="66" s="1"/>
  <c r="N221" i="66" a="1"/>
  <c r="N221" i="66" s="1"/>
  <c r="H221" i="66" s="1" a="1"/>
  <c r="H221" i="66" s="1"/>
  <c r="N222" i="66" a="1"/>
  <c r="N222" i="66" s="1"/>
  <c r="H222" i="66" s="1" a="1"/>
  <c r="H222" i="66" s="1"/>
  <c r="N223" i="66" a="1"/>
  <c r="N223" i="66" s="1"/>
  <c r="H223" i="66" s="1" a="1"/>
  <c r="H223" i="66" s="1"/>
  <c r="N224" i="66" a="1"/>
  <c r="N224" i="66" s="1"/>
  <c r="H224" i="66" s="1" a="1"/>
  <c r="H224" i="66" s="1"/>
  <c r="N225" i="66" a="1"/>
  <c r="N225" i="66" s="1"/>
  <c r="H225" i="66" s="1" a="1"/>
  <c r="H225" i="66" s="1"/>
  <c r="N226" i="66" a="1"/>
  <c r="N226" i="66" s="1"/>
  <c r="H226" i="66" s="1" a="1"/>
  <c r="H226" i="66" s="1"/>
  <c r="N227" i="66" a="1"/>
  <c r="N227" i="66" s="1"/>
  <c r="H227" i="66" s="1" a="1"/>
  <c r="H227" i="66" s="1"/>
  <c r="N228" i="66" a="1"/>
  <c r="N228" i="66" s="1"/>
  <c r="H228" i="66" s="1" a="1"/>
  <c r="H228" i="66" s="1"/>
  <c r="N229" i="66" a="1"/>
  <c r="N229" i="66" s="1"/>
  <c r="H229" i="66" s="1" a="1"/>
  <c r="H229" i="66" s="1"/>
  <c r="N230" i="66" a="1"/>
  <c r="N230" i="66" s="1"/>
  <c r="H230" i="66" s="1" a="1"/>
  <c r="H230" i="66" s="1"/>
  <c r="N231" i="66" a="1"/>
  <c r="N231" i="66" s="1"/>
  <c r="H231" i="66" s="1" a="1"/>
  <c r="H231" i="66" s="1"/>
  <c r="N232" i="66" a="1"/>
  <c r="N232" i="66" s="1"/>
  <c r="H232" i="66" s="1" a="1"/>
  <c r="H232" i="66" s="1"/>
  <c r="N233" i="66" a="1"/>
  <c r="N233" i="66" s="1"/>
  <c r="H233" i="66" s="1" a="1"/>
  <c r="H233" i="66" s="1"/>
  <c r="N234" i="66" a="1"/>
  <c r="N234" i="66" s="1"/>
  <c r="H234" i="66" s="1" a="1"/>
  <c r="H234" i="66" s="1"/>
  <c r="N235" i="66" a="1"/>
  <c r="N235" i="66" s="1"/>
  <c r="H235" i="66" s="1" a="1"/>
  <c r="H235" i="66" s="1"/>
  <c r="N236" i="66" a="1"/>
  <c r="N236" i="66" s="1"/>
  <c r="H236" i="66" s="1" a="1"/>
  <c r="H236" i="66" s="1"/>
  <c r="N237" i="66" a="1"/>
  <c r="N237" i="66" s="1"/>
  <c r="H237" i="66" s="1" a="1"/>
  <c r="H237" i="66" s="1"/>
  <c r="N238" i="66" a="1"/>
  <c r="N238" i="66" s="1"/>
  <c r="H238" i="66" s="1" a="1"/>
  <c r="H238" i="66" s="1"/>
  <c r="N239" i="66" a="1"/>
  <c r="N239" i="66" s="1"/>
  <c r="H239" i="66" s="1" a="1"/>
  <c r="H239" i="66" s="1"/>
  <c r="N240" i="66" a="1"/>
  <c r="N240" i="66" s="1"/>
  <c r="H240" i="66" s="1" a="1"/>
  <c r="H240" i="66" s="1"/>
  <c r="N241" i="66" a="1"/>
  <c r="N241" i="66" s="1"/>
  <c r="H241" i="66" s="1" a="1"/>
  <c r="H241" i="66" s="1"/>
  <c r="N242" i="66" a="1"/>
  <c r="N242" i="66" s="1"/>
  <c r="H242" i="66" s="1" a="1"/>
  <c r="H242" i="66" s="1"/>
  <c r="N243" i="66" a="1"/>
  <c r="N243" i="66" s="1"/>
  <c r="H243" i="66" s="1" a="1"/>
  <c r="H243" i="66" s="1"/>
  <c r="N244" i="66" a="1"/>
  <c r="N244" i="66" s="1"/>
  <c r="H244" i="66" s="1" a="1"/>
  <c r="H244" i="66" s="1"/>
  <c r="N245" i="66" a="1"/>
  <c r="N245" i="66" s="1"/>
  <c r="H245" i="66" s="1" a="1"/>
  <c r="H245" i="66" s="1"/>
  <c r="N246" i="66" a="1"/>
  <c r="N246" i="66" s="1"/>
  <c r="H246" i="66" s="1" a="1"/>
  <c r="H246" i="66" s="1"/>
  <c r="N247" i="66" a="1"/>
  <c r="N247" i="66" s="1"/>
  <c r="H247" i="66" s="1" a="1"/>
  <c r="H247" i="66" s="1"/>
  <c r="N248" i="66" a="1"/>
  <c r="N248" i="66" s="1"/>
  <c r="H248" i="66" s="1" a="1"/>
  <c r="H248" i="66" s="1"/>
  <c r="N249" i="66" a="1"/>
  <c r="N249" i="66" s="1"/>
  <c r="H249" i="66" s="1" a="1"/>
  <c r="H249" i="66" s="1"/>
  <c r="N250" i="66" a="1"/>
  <c r="N250" i="66" s="1"/>
  <c r="H250" i="66" s="1" a="1"/>
  <c r="H250" i="66" s="1"/>
  <c r="N251" i="66" a="1"/>
  <c r="N251" i="66" s="1"/>
  <c r="H251" i="66" s="1" a="1"/>
  <c r="H251" i="66" s="1"/>
  <c r="N252" i="66" a="1"/>
  <c r="N252" i="66" s="1"/>
  <c r="H252" i="66" s="1" a="1"/>
  <c r="H252" i="66" s="1"/>
  <c r="N253" i="66" a="1"/>
  <c r="N253" i="66" s="1"/>
  <c r="H253" i="66" s="1" a="1"/>
  <c r="H253" i="66" s="1"/>
  <c r="N254" i="66" a="1"/>
  <c r="N254" i="66" s="1"/>
  <c r="H254" i="66" s="1" a="1"/>
  <c r="H254" i="66" s="1"/>
  <c r="N255" i="66" a="1"/>
  <c r="N255" i="66" s="1"/>
  <c r="H255" i="66" s="1" a="1"/>
  <c r="H255" i="66" s="1"/>
  <c r="N256" i="66" a="1"/>
  <c r="N256" i="66" s="1"/>
  <c r="H256" i="66" s="1" a="1"/>
  <c r="H256" i="66" s="1"/>
  <c r="N257" i="66" a="1"/>
  <c r="N257" i="66" s="1"/>
  <c r="H257" i="66" s="1" a="1"/>
  <c r="H257" i="66" s="1"/>
  <c r="N258" i="66" a="1"/>
  <c r="N258" i="66" s="1"/>
  <c r="H258" i="66" s="1" a="1"/>
  <c r="H258" i="66" s="1"/>
  <c r="N259" i="66" a="1"/>
  <c r="N259" i="66" s="1"/>
  <c r="H259" i="66" s="1" a="1"/>
  <c r="H259" i="66" s="1"/>
  <c r="N260" i="66" a="1"/>
  <c r="N260" i="66" s="1"/>
  <c r="H260" i="66" s="1" a="1"/>
  <c r="H260" i="66" s="1"/>
  <c r="N261" i="66" a="1"/>
  <c r="N261" i="66" s="1"/>
  <c r="H261" i="66" s="1" a="1"/>
  <c r="H261" i="66" s="1"/>
  <c r="N262" i="66" a="1"/>
  <c r="N262" i="66" s="1"/>
  <c r="H262" i="66" s="1" a="1"/>
  <c r="H262" i="66" s="1"/>
  <c r="N263" i="66" a="1"/>
  <c r="N263" i="66" s="1"/>
  <c r="H263" i="66" s="1" a="1"/>
  <c r="H263" i="66" s="1"/>
  <c r="N264" i="66" a="1"/>
  <c r="N264" i="66" s="1"/>
  <c r="H264" i="66" s="1" a="1"/>
  <c r="H264" i="66" s="1"/>
  <c r="N265" i="66" a="1"/>
  <c r="N265" i="66" s="1"/>
  <c r="H265" i="66" s="1" a="1"/>
  <c r="H265" i="66" s="1"/>
  <c r="N266" i="66" a="1"/>
  <c r="N266" i="66" s="1"/>
  <c r="H266" i="66" s="1" a="1"/>
  <c r="H266" i="66" s="1"/>
  <c r="N267" i="66" a="1"/>
  <c r="N267" i="66" s="1"/>
  <c r="H267" i="66" s="1" a="1"/>
  <c r="H267" i="66" s="1"/>
  <c r="N268" i="66" a="1"/>
  <c r="N268" i="66" s="1"/>
  <c r="H268" i="66" s="1" a="1"/>
  <c r="H268" i="66" s="1"/>
  <c r="N269" i="66" a="1"/>
  <c r="N269" i="66" s="1"/>
  <c r="H269" i="66" s="1" a="1"/>
  <c r="H269" i="66" s="1"/>
  <c r="N270" i="66" a="1"/>
  <c r="N270" i="66" s="1"/>
  <c r="H270" i="66" s="1" a="1"/>
  <c r="H270" i="66" s="1"/>
  <c r="N271" i="66" a="1"/>
  <c r="N271" i="66" s="1"/>
  <c r="H271" i="66" s="1" a="1"/>
  <c r="H271" i="66" s="1"/>
  <c r="N272" i="66" a="1"/>
  <c r="N272" i="66" s="1"/>
  <c r="H272" i="66" s="1" a="1"/>
  <c r="H272" i="66" s="1"/>
  <c r="N273" i="66" a="1"/>
  <c r="N273" i="66" s="1"/>
  <c r="H273" i="66" s="1" a="1"/>
  <c r="H273" i="66" s="1"/>
  <c r="N274" i="66" a="1"/>
  <c r="N274" i="66" s="1"/>
  <c r="H274" i="66" s="1" a="1"/>
  <c r="H274" i="66" s="1"/>
  <c r="N275" i="66" a="1"/>
  <c r="N275" i="66" s="1"/>
  <c r="H275" i="66" s="1" a="1"/>
  <c r="H275" i="66" s="1"/>
  <c r="N276" i="66" a="1"/>
  <c r="N276" i="66" s="1"/>
  <c r="H276" i="66" s="1" a="1"/>
  <c r="H276" i="66" s="1"/>
  <c r="N277" i="66" a="1"/>
  <c r="N277" i="66" s="1"/>
  <c r="H277" i="66" s="1" a="1"/>
  <c r="H277" i="66" s="1"/>
  <c r="N278" i="66" a="1"/>
  <c r="N278" i="66" s="1"/>
  <c r="H278" i="66" s="1" a="1"/>
  <c r="H278" i="66" s="1"/>
  <c r="N279" i="66" a="1"/>
  <c r="N279" i="66" s="1"/>
  <c r="H279" i="66" s="1" a="1"/>
  <c r="H279" i="66" s="1"/>
  <c r="N280" i="66" a="1"/>
  <c r="N280" i="66" s="1"/>
  <c r="H280" i="66" s="1" a="1"/>
  <c r="H280" i="66" s="1"/>
  <c r="N281" i="66" a="1"/>
  <c r="N281" i="66" s="1"/>
  <c r="H281" i="66" s="1" a="1"/>
  <c r="H281" i="66" s="1"/>
  <c r="N282" i="66" a="1"/>
  <c r="N282" i="66" s="1"/>
  <c r="H282" i="66" s="1" a="1"/>
  <c r="H282" i="66" s="1"/>
  <c r="N283" i="66" a="1"/>
  <c r="N283" i="66" s="1"/>
  <c r="H283" i="66" s="1" a="1"/>
  <c r="H283" i="66" s="1"/>
  <c r="N284" i="66" a="1"/>
  <c r="N284" i="66" s="1"/>
  <c r="H284" i="66" s="1" a="1"/>
  <c r="H284" i="66" s="1"/>
  <c r="N285" i="66" a="1"/>
  <c r="N285" i="66" s="1"/>
  <c r="H285" i="66" s="1" a="1"/>
  <c r="H285" i="66" s="1"/>
  <c r="N286" i="66" a="1"/>
  <c r="N286" i="66" s="1"/>
  <c r="H286" i="66" s="1" a="1"/>
  <c r="H286" i="66" s="1"/>
  <c r="N287" i="66" a="1"/>
  <c r="N287" i="66" s="1"/>
  <c r="H287" i="66" s="1" a="1"/>
  <c r="H287" i="66" s="1"/>
  <c r="N288" i="66" a="1"/>
  <c r="N288" i="66" s="1"/>
  <c r="H288" i="66" s="1" a="1"/>
  <c r="H288" i="66" s="1"/>
  <c r="N289" i="66" a="1"/>
  <c r="N289" i="66" s="1"/>
  <c r="H289" i="66" s="1" a="1"/>
  <c r="H289" i="66" s="1"/>
  <c r="N290" i="66" a="1"/>
  <c r="N290" i="66" s="1"/>
  <c r="H290" i="66" s="1" a="1"/>
  <c r="H290" i="66" s="1"/>
  <c r="N291" i="66" a="1"/>
  <c r="N291" i="66" s="1"/>
  <c r="H291" i="66" s="1" a="1"/>
  <c r="H291" i="66" s="1"/>
  <c r="N292" i="66" a="1"/>
  <c r="N292" i="66" s="1"/>
  <c r="H292" i="66" s="1" a="1"/>
  <c r="H292" i="66" s="1"/>
  <c r="N293" i="66" a="1"/>
  <c r="N293" i="66" s="1"/>
  <c r="H293" i="66" s="1" a="1"/>
  <c r="H293" i="66" s="1"/>
  <c r="N294" i="66" a="1"/>
  <c r="N294" i="66" s="1"/>
  <c r="H294" i="66" s="1" a="1"/>
  <c r="H294" i="66" s="1"/>
  <c r="N295" i="66" a="1"/>
  <c r="N295" i="66" s="1"/>
  <c r="H295" i="66" s="1" a="1"/>
  <c r="H295" i="66" s="1"/>
  <c r="N296" i="66" a="1"/>
  <c r="N296" i="66" s="1"/>
  <c r="H296" i="66" s="1" a="1"/>
  <c r="H296" i="66" s="1"/>
  <c r="N297" i="66" a="1"/>
  <c r="N297" i="66" s="1"/>
  <c r="H297" i="66" s="1" a="1"/>
  <c r="H297" i="66" s="1"/>
  <c r="N298" i="66" a="1"/>
  <c r="N298" i="66" s="1"/>
  <c r="H298" i="66" s="1" a="1"/>
  <c r="H298" i="66" s="1"/>
  <c r="N299" i="66" a="1"/>
  <c r="N299" i="66" s="1"/>
  <c r="H299" i="66" s="1" a="1"/>
  <c r="H299" i="66" s="1"/>
  <c r="N300" i="66" a="1"/>
  <c r="N300" i="66" s="1"/>
  <c r="H300" i="66" s="1" a="1"/>
  <c r="H300" i="66" s="1"/>
  <c r="N301" i="66" a="1"/>
  <c r="N301" i="66" s="1"/>
  <c r="H301" i="66" s="1" a="1"/>
  <c r="H301" i="66" s="1"/>
  <c r="N302" i="66" a="1"/>
  <c r="N302" i="66" s="1"/>
  <c r="H302" i="66" s="1" a="1"/>
  <c r="H302" i="66" s="1"/>
  <c r="N303" i="66" a="1"/>
  <c r="N303" i="66" s="1"/>
  <c r="H303" i="66" s="1" a="1"/>
  <c r="H303" i="66" s="1"/>
  <c r="N304" i="66" a="1"/>
  <c r="N304" i="66" s="1"/>
  <c r="H304" i="66" s="1" a="1"/>
  <c r="H304" i="66" s="1"/>
  <c r="N305" i="66" a="1"/>
  <c r="N305" i="66" s="1"/>
  <c r="H305" i="66" s="1" a="1"/>
  <c r="H305" i="66" s="1"/>
  <c r="N306" i="66" a="1"/>
  <c r="N306" i="66" s="1"/>
  <c r="H306" i="66" s="1" a="1"/>
  <c r="H306" i="66" s="1"/>
  <c r="N307" i="66" a="1"/>
  <c r="N307" i="66" s="1"/>
  <c r="H307" i="66" s="1" a="1"/>
  <c r="H307" i="66" s="1"/>
  <c r="N308" i="66" a="1"/>
  <c r="N308" i="66" s="1"/>
  <c r="H308" i="66" s="1" a="1"/>
  <c r="H308" i="66" s="1"/>
  <c r="N309" i="66" a="1"/>
  <c r="N309" i="66" s="1"/>
  <c r="H309" i="66" s="1" a="1"/>
  <c r="H309" i="66" s="1"/>
  <c r="N310" i="66" a="1"/>
  <c r="N310" i="66" s="1"/>
  <c r="H310" i="66" s="1" a="1"/>
  <c r="H310" i="66" s="1"/>
  <c r="N311" i="66" a="1"/>
  <c r="N311" i="66" s="1"/>
  <c r="H311" i="66" s="1" a="1"/>
  <c r="H311" i="66" s="1"/>
  <c r="N312" i="66" a="1"/>
  <c r="N312" i="66" s="1"/>
  <c r="H312" i="66" s="1" a="1"/>
  <c r="H312" i="66" s="1"/>
  <c r="N313" i="66" a="1"/>
  <c r="N313" i="66" s="1"/>
  <c r="H313" i="66" s="1" a="1"/>
  <c r="H313" i="66" s="1"/>
  <c r="N314" i="66" a="1"/>
  <c r="N314" i="66" s="1"/>
  <c r="H314" i="66" s="1" a="1"/>
  <c r="H314" i="66" s="1"/>
  <c r="N315" i="66" a="1"/>
  <c r="N315" i="66" s="1"/>
  <c r="H315" i="66" s="1" a="1"/>
  <c r="H315" i="66" s="1"/>
  <c r="N316" i="66" a="1"/>
  <c r="N316" i="66" s="1"/>
  <c r="H316" i="66" s="1" a="1"/>
  <c r="H316" i="66" s="1"/>
  <c r="N317" i="66" a="1"/>
  <c r="N317" i="66" s="1"/>
  <c r="H317" i="66" s="1" a="1"/>
  <c r="H317" i="66" s="1"/>
  <c r="N318" i="66" a="1"/>
  <c r="N318" i="66" s="1"/>
  <c r="H318" i="66" s="1" a="1"/>
  <c r="H318" i="66" s="1"/>
  <c r="N319" i="66" a="1"/>
  <c r="N319" i="66" s="1"/>
  <c r="H319" i="66" s="1" a="1"/>
  <c r="H319" i="66" s="1"/>
  <c r="N320" i="66" a="1"/>
  <c r="N320" i="66" s="1"/>
  <c r="H320" i="66" s="1" a="1"/>
  <c r="H320" i="66" s="1"/>
  <c r="N321" i="66" a="1"/>
  <c r="N321" i="66" s="1"/>
  <c r="H321" i="66" s="1" a="1"/>
  <c r="H321" i="66" s="1"/>
  <c r="N322" i="66" a="1"/>
  <c r="N322" i="66" s="1"/>
  <c r="H322" i="66" s="1" a="1"/>
  <c r="H322" i="66" s="1"/>
  <c r="N323" i="66" a="1"/>
  <c r="N323" i="66" s="1"/>
  <c r="H323" i="66" s="1" a="1"/>
  <c r="H323" i="66" s="1"/>
  <c r="N324" i="66" a="1"/>
  <c r="N324" i="66" s="1"/>
  <c r="H324" i="66" s="1" a="1"/>
  <c r="H324" i="66" s="1"/>
  <c r="N325" i="66" a="1"/>
  <c r="N325" i="66" s="1"/>
  <c r="H325" i="66" s="1" a="1"/>
  <c r="H325" i="66" s="1"/>
  <c r="N326" i="66" a="1"/>
  <c r="N326" i="66" s="1"/>
  <c r="H326" i="66" s="1" a="1"/>
  <c r="H326" i="66" s="1"/>
  <c r="N327" i="66" a="1"/>
  <c r="N327" i="66" s="1"/>
  <c r="H327" i="66" s="1" a="1"/>
  <c r="H327" i="66" s="1"/>
  <c r="N328" i="66" a="1"/>
  <c r="N328" i="66" s="1"/>
  <c r="H328" i="66" s="1" a="1"/>
  <c r="H328" i="66" s="1"/>
  <c r="N329" i="66" a="1"/>
  <c r="N329" i="66" s="1"/>
  <c r="H329" i="66" s="1" a="1"/>
  <c r="H329" i="66" s="1"/>
  <c r="N330" i="66" a="1"/>
  <c r="N330" i="66" s="1"/>
  <c r="H330" i="66" s="1" a="1"/>
  <c r="H330" i="66" s="1"/>
  <c r="N331" i="66" a="1"/>
  <c r="N331" i="66" s="1"/>
  <c r="H331" i="66" s="1" a="1"/>
  <c r="H331" i="66" s="1"/>
  <c r="N332" i="66" a="1"/>
  <c r="N332" i="66" s="1"/>
  <c r="H332" i="66" s="1" a="1"/>
  <c r="H332" i="66" s="1"/>
  <c r="N333" i="66" a="1"/>
  <c r="N333" i="66" s="1"/>
  <c r="H333" i="66" s="1" a="1"/>
  <c r="H333" i="66" s="1"/>
  <c r="N334" i="66" a="1"/>
  <c r="N334" i="66" s="1"/>
  <c r="H334" i="66" s="1" a="1"/>
  <c r="H334" i="66" s="1"/>
  <c r="N335" i="66" a="1"/>
  <c r="N335" i="66" s="1"/>
  <c r="H335" i="66" s="1" a="1"/>
  <c r="H335" i="66" s="1"/>
  <c r="N336" i="66" a="1"/>
  <c r="N336" i="66" s="1"/>
  <c r="H336" i="66" s="1" a="1"/>
  <c r="H336" i="66" s="1"/>
  <c r="N337" i="66" a="1"/>
  <c r="N337" i="66" s="1"/>
  <c r="H337" i="66" s="1" a="1"/>
  <c r="H337" i="66" s="1"/>
  <c r="N338" i="66" a="1"/>
  <c r="N338" i="66" s="1"/>
  <c r="H338" i="66" s="1" a="1"/>
  <c r="H338" i="66" s="1"/>
  <c r="N339" i="66" a="1"/>
  <c r="N339" i="66" s="1"/>
  <c r="H339" i="66" s="1" a="1"/>
  <c r="H339" i="66" s="1"/>
  <c r="N340" i="66" a="1"/>
  <c r="N340" i="66" s="1"/>
  <c r="H340" i="66" s="1" a="1"/>
  <c r="H340" i="66" s="1"/>
  <c r="N341" i="66" a="1"/>
  <c r="N341" i="66" s="1"/>
  <c r="H341" i="66" s="1" a="1"/>
  <c r="H341" i="66" s="1"/>
  <c r="N342" i="66" a="1"/>
  <c r="N342" i="66" s="1"/>
  <c r="H342" i="66" s="1" a="1"/>
  <c r="H342" i="66" s="1"/>
  <c r="N343" i="66" a="1"/>
  <c r="N343" i="66" s="1"/>
  <c r="H343" i="66" s="1" a="1"/>
  <c r="H343" i="66" s="1"/>
  <c r="N344" i="66" a="1"/>
  <c r="N344" i="66" s="1"/>
  <c r="H344" i="66" s="1" a="1"/>
  <c r="H344" i="66" s="1"/>
  <c r="N345" i="66" a="1"/>
  <c r="N345" i="66" s="1"/>
  <c r="H345" i="66" s="1" a="1"/>
  <c r="H345" i="66" s="1"/>
  <c r="N346" i="66" a="1"/>
  <c r="N346" i="66" s="1"/>
  <c r="H346" i="66" s="1" a="1"/>
  <c r="H346" i="66" s="1"/>
  <c r="N347" i="66" a="1"/>
  <c r="N347" i="66" s="1"/>
  <c r="H347" i="66" s="1" a="1"/>
  <c r="H347" i="66" s="1"/>
  <c r="N348" i="66" a="1"/>
  <c r="N348" i="66" s="1"/>
  <c r="H348" i="66" s="1" a="1"/>
  <c r="H348" i="66" s="1"/>
  <c r="N349" i="66" a="1"/>
  <c r="N349" i="66" s="1"/>
  <c r="H349" i="66" s="1" a="1"/>
  <c r="H349" i="66" s="1"/>
  <c r="N350" i="66" a="1"/>
  <c r="N350" i="66" s="1"/>
  <c r="H350" i="66" s="1" a="1"/>
  <c r="H350" i="66" s="1"/>
  <c r="N351" i="66" a="1"/>
  <c r="N351" i="66" s="1"/>
  <c r="H351" i="66" s="1" a="1"/>
  <c r="H351" i="66" s="1"/>
  <c r="N352" i="66" a="1"/>
  <c r="N352" i="66" s="1"/>
  <c r="H352" i="66" s="1" a="1"/>
  <c r="H352" i="66" s="1"/>
  <c r="N353" i="66" a="1"/>
  <c r="N353" i="66" s="1"/>
  <c r="H353" i="66" s="1" a="1"/>
  <c r="H353" i="66" s="1"/>
  <c r="N354" i="66" a="1"/>
  <c r="N354" i="66" s="1"/>
  <c r="H354" i="66" s="1" a="1"/>
  <c r="H354" i="66" s="1"/>
  <c r="N355" i="66" a="1"/>
  <c r="N355" i="66" s="1"/>
  <c r="H355" i="66" s="1" a="1"/>
  <c r="H355" i="66" s="1"/>
  <c r="N356" i="66" a="1"/>
  <c r="N356" i="66" s="1"/>
  <c r="H356" i="66" s="1" a="1"/>
  <c r="H356" i="66" s="1"/>
  <c r="N357" i="66" a="1"/>
  <c r="N357" i="66" s="1"/>
  <c r="H357" i="66" s="1" a="1"/>
  <c r="H357" i="66" s="1"/>
  <c r="N358" i="66" a="1"/>
  <c r="N358" i="66" s="1"/>
  <c r="H358" i="66" s="1" a="1"/>
  <c r="H358" i="66" s="1"/>
  <c r="N359" i="66" a="1"/>
  <c r="N359" i="66" s="1"/>
  <c r="H359" i="66" s="1" a="1"/>
  <c r="H359" i="66" s="1"/>
  <c r="N360" i="66" a="1"/>
  <c r="N360" i="66" s="1"/>
  <c r="H360" i="66" s="1" a="1"/>
  <c r="H360" i="66" s="1"/>
  <c r="N361" i="66" a="1"/>
  <c r="N361" i="66" s="1"/>
  <c r="H361" i="66" s="1" a="1"/>
  <c r="H361" i="66" s="1"/>
  <c r="N362" i="66" a="1"/>
  <c r="N362" i="66" s="1"/>
  <c r="H362" i="66" s="1" a="1"/>
  <c r="H362" i="66" s="1"/>
  <c r="N363" i="66" a="1"/>
  <c r="N363" i="66" s="1"/>
  <c r="H363" i="66" s="1" a="1"/>
  <c r="H363" i="66" s="1"/>
  <c r="N364" i="66" a="1"/>
  <c r="N364" i="66" s="1"/>
  <c r="H364" i="66" s="1" a="1"/>
  <c r="H364" i="66" s="1"/>
  <c r="N365" i="66" a="1"/>
  <c r="N365" i="66" s="1"/>
  <c r="H365" i="66" s="1" a="1"/>
  <c r="H365" i="66" s="1"/>
  <c r="N366" i="66" a="1"/>
  <c r="N366" i="66" s="1"/>
  <c r="H366" i="66" s="1" a="1"/>
  <c r="H366" i="66" s="1"/>
  <c r="N367" i="66" a="1"/>
  <c r="N367" i="66" s="1"/>
  <c r="H367" i="66" s="1" a="1"/>
  <c r="H367" i="66" s="1"/>
  <c r="N368" i="66" a="1"/>
  <c r="N368" i="66" s="1"/>
  <c r="H368" i="66" s="1" a="1"/>
  <c r="H368" i="66" s="1"/>
  <c r="N369" i="66" a="1"/>
  <c r="N369" i="66" s="1"/>
  <c r="H369" i="66" s="1" a="1"/>
  <c r="H369" i="66" s="1"/>
  <c r="N370" i="66" a="1"/>
  <c r="N370" i="66" s="1"/>
  <c r="H370" i="66" s="1" a="1"/>
  <c r="H370" i="66" s="1"/>
  <c r="N371" i="66" a="1"/>
  <c r="N371" i="66" s="1"/>
  <c r="H371" i="66" s="1" a="1"/>
  <c r="H371" i="66" s="1"/>
  <c r="N372" i="66" a="1"/>
  <c r="N372" i="66" s="1"/>
  <c r="H372" i="66" s="1" a="1"/>
  <c r="H372" i="66" s="1"/>
  <c r="N373" i="66" a="1"/>
  <c r="N373" i="66" s="1"/>
  <c r="H373" i="66" s="1" a="1"/>
  <c r="H373" i="66" s="1"/>
  <c r="N374" i="66" a="1"/>
  <c r="N374" i="66" s="1"/>
  <c r="H374" i="66" s="1" a="1"/>
  <c r="H374" i="66" s="1"/>
  <c r="N375" i="66" a="1"/>
  <c r="N375" i="66" s="1"/>
  <c r="H375" i="66" s="1" a="1"/>
  <c r="H375" i="66" s="1"/>
  <c r="N376" i="66" a="1"/>
  <c r="N376" i="66" s="1"/>
  <c r="H376" i="66" s="1" a="1"/>
  <c r="H376" i="66" s="1"/>
  <c r="N377" i="66" a="1"/>
  <c r="N377" i="66" s="1"/>
  <c r="H377" i="66" s="1" a="1"/>
  <c r="H377" i="66" s="1"/>
  <c r="N378" i="66" a="1"/>
  <c r="N378" i="66" s="1"/>
  <c r="H378" i="66" s="1" a="1"/>
  <c r="H378" i="66" s="1"/>
  <c r="N379" i="66" a="1"/>
  <c r="N379" i="66" s="1"/>
  <c r="H379" i="66" s="1" a="1"/>
  <c r="H379" i="66" s="1"/>
  <c r="N380" i="66" a="1"/>
  <c r="N380" i="66" s="1"/>
  <c r="H380" i="66" s="1" a="1"/>
  <c r="H380" i="66" s="1"/>
  <c r="N381" i="66" a="1"/>
  <c r="N381" i="66" s="1"/>
  <c r="H381" i="66" s="1" a="1"/>
  <c r="H381" i="66" s="1"/>
  <c r="N382" i="66" a="1"/>
  <c r="N382" i="66" s="1"/>
  <c r="H382" i="66" s="1" a="1"/>
  <c r="H382" i="66" s="1"/>
  <c r="N383" i="66" a="1"/>
  <c r="N383" i="66" s="1"/>
  <c r="H383" i="66" s="1" a="1"/>
  <c r="H383" i="66" s="1"/>
  <c r="N384" i="66" a="1"/>
  <c r="N384" i="66" s="1"/>
  <c r="H384" i="66" s="1" a="1"/>
  <c r="H384" i="66" s="1"/>
  <c r="N385" i="66" a="1"/>
  <c r="N385" i="66" s="1"/>
  <c r="H385" i="66" s="1" a="1"/>
  <c r="H385" i="66" s="1"/>
  <c r="N386" i="66" a="1"/>
  <c r="N386" i="66" s="1"/>
  <c r="H386" i="66" s="1" a="1"/>
  <c r="H386" i="66" s="1"/>
  <c r="N387" i="66" a="1"/>
  <c r="N387" i="66" s="1"/>
  <c r="H387" i="66" s="1" a="1"/>
  <c r="H387" i="66" s="1"/>
  <c r="N388" i="66" a="1"/>
  <c r="N388" i="66" s="1"/>
  <c r="H388" i="66" s="1" a="1"/>
  <c r="H388" i="66" s="1"/>
  <c r="N389" i="66" a="1"/>
  <c r="N389" i="66" s="1"/>
  <c r="H389" i="66" s="1" a="1"/>
  <c r="H389" i="66" s="1"/>
  <c r="N390" i="66" a="1"/>
  <c r="N390" i="66" s="1"/>
  <c r="H390" i="66" s="1" a="1"/>
  <c r="H390" i="66" s="1"/>
  <c r="N391" i="66" a="1"/>
  <c r="N391" i="66" s="1"/>
  <c r="H391" i="66" s="1" a="1"/>
  <c r="H391" i="66" s="1"/>
  <c r="N392" i="66" a="1"/>
  <c r="N392" i="66" s="1"/>
  <c r="H392" i="66" s="1" a="1"/>
  <c r="H392" i="66" s="1"/>
  <c r="N393" i="66" a="1"/>
  <c r="N393" i="66" s="1"/>
  <c r="H393" i="66" s="1" a="1"/>
  <c r="H393" i="66" s="1"/>
  <c r="N394" i="66" a="1"/>
  <c r="N394" i="66" s="1"/>
  <c r="H394" i="66" s="1" a="1"/>
  <c r="H394" i="66" s="1"/>
  <c r="N395" i="66" a="1"/>
  <c r="N395" i="66" s="1"/>
  <c r="H395" i="66" s="1" a="1"/>
  <c r="H395" i="66" s="1"/>
  <c r="N396" i="66" a="1"/>
  <c r="N396" i="66" s="1"/>
  <c r="H396" i="66" s="1" a="1"/>
  <c r="H396" i="66" s="1"/>
  <c r="N397" i="66" a="1"/>
  <c r="N397" i="66" s="1"/>
  <c r="H397" i="66" s="1" a="1"/>
  <c r="H397" i="66" s="1"/>
  <c r="N398" i="66" a="1"/>
  <c r="N398" i="66" s="1"/>
  <c r="H398" i="66" s="1" a="1"/>
  <c r="H398" i="66" s="1"/>
  <c r="N399" i="66" a="1"/>
  <c r="N399" i="66" s="1"/>
  <c r="H399" i="66" s="1" a="1"/>
  <c r="H399" i="66" s="1"/>
  <c r="N400" i="66" a="1"/>
  <c r="N400" i="66" s="1"/>
  <c r="H400" i="66" s="1" a="1"/>
  <c r="H400" i="66" s="1"/>
  <c r="N401" i="66" a="1"/>
  <c r="N401" i="66" s="1"/>
  <c r="H401" i="66" s="1" a="1"/>
  <c r="H401" i="66" s="1"/>
  <c r="N402" i="66" a="1"/>
  <c r="N402" i="66" s="1"/>
  <c r="H402" i="66" s="1" a="1"/>
  <c r="H402" i="66" s="1"/>
  <c r="N403" i="66" a="1"/>
  <c r="N403" i="66" s="1"/>
  <c r="H403" i="66" s="1" a="1"/>
  <c r="H403" i="66" s="1"/>
  <c r="N404" i="66" a="1"/>
  <c r="N404" i="66" s="1"/>
  <c r="H404" i="66" s="1" a="1"/>
  <c r="H404" i="66" s="1"/>
  <c r="N405" i="66" a="1"/>
  <c r="N405" i="66" s="1"/>
  <c r="H405" i="66" s="1" a="1"/>
  <c r="H405" i="66" s="1"/>
  <c r="N406" i="66" a="1"/>
  <c r="N406" i="66" s="1"/>
  <c r="H406" i="66" s="1" a="1"/>
  <c r="H406" i="66" s="1"/>
  <c r="N407" i="66" a="1"/>
  <c r="N407" i="66" s="1"/>
  <c r="H407" i="66" s="1" a="1"/>
  <c r="H407" i="66" s="1"/>
  <c r="N408" i="66" a="1"/>
  <c r="N408" i="66" s="1"/>
  <c r="H408" i="66" s="1" a="1"/>
  <c r="H408" i="66" s="1"/>
  <c r="N409" i="66" a="1"/>
  <c r="N409" i="66" s="1"/>
  <c r="H409" i="66" s="1" a="1"/>
  <c r="H409" i="66" s="1"/>
  <c r="N410" i="66" a="1"/>
  <c r="N410" i="66" s="1"/>
  <c r="H410" i="66" s="1" a="1"/>
  <c r="H410" i="66" s="1"/>
  <c r="N411" i="66" a="1"/>
  <c r="N411" i="66" s="1"/>
  <c r="H411" i="66" s="1" a="1"/>
  <c r="H411" i="66" s="1"/>
  <c r="N412" i="66" a="1"/>
  <c r="N412" i="66" s="1"/>
  <c r="H412" i="66" s="1" a="1"/>
  <c r="H412" i="66" s="1"/>
  <c r="N413" i="66" a="1"/>
  <c r="N413" i="66" s="1"/>
  <c r="H413" i="66" s="1" a="1"/>
  <c r="H413" i="66" s="1"/>
  <c r="N414" i="66" a="1"/>
  <c r="N414" i="66" s="1"/>
  <c r="H414" i="66" s="1" a="1"/>
  <c r="H414" i="66" s="1"/>
  <c r="N415" i="66" a="1"/>
  <c r="N415" i="66" s="1"/>
  <c r="H415" i="66" s="1" a="1"/>
  <c r="H415" i="66" s="1"/>
  <c r="N416" i="66" a="1"/>
  <c r="N416" i="66" s="1"/>
  <c r="H416" i="66" s="1" a="1"/>
  <c r="H416" i="66" s="1"/>
  <c r="N417" i="66" a="1"/>
  <c r="N417" i="66" s="1"/>
  <c r="H417" i="66" s="1" a="1"/>
  <c r="H417" i="66" s="1"/>
  <c r="N418" i="66" a="1"/>
  <c r="N418" i="66" s="1"/>
  <c r="H418" i="66" s="1" a="1"/>
  <c r="H418" i="66" s="1"/>
  <c r="N419" i="66" a="1"/>
  <c r="N419" i="66" s="1"/>
  <c r="H419" i="66" s="1" a="1"/>
  <c r="H419" i="66" s="1"/>
  <c r="N420" i="66" a="1"/>
  <c r="N420" i="66" s="1"/>
  <c r="H420" i="66" s="1" a="1"/>
  <c r="H420" i="66" s="1"/>
  <c r="N421" i="66" a="1"/>
  <c r="N421" i="66" s="1"/>
  <c r="H421" i="66" s="1" a="1"/>
  <c r="H421" i="66" s="1"/>
  <c r="N422" i="66" a="1"/>
  <c r="N422" i="66" s="1"/>
  <c r="H422" i="66" s="1" a="1"/>
  <c r="H422" i="66" s="1"/>
  <c r="N423" i="66" a="1"/>
  <c r="N423" i="66" s="1"/>
  <c r="H423" i="66" s="1" a="1"/>
  <c r="H423" i="66" s="1"/>
  <c r="N424" i="66" a="1"/>
  <c r="N424" i="66" s="1"/>
  <c r="H424" i="66" s="1" a="1"/>
  <c r="H424" i="66" s="1"/>
  <c r="N425" i="66" a="1"/>
  <c r="N425" i="66" s="1"/>
  <c r="H425" i="66" s="1" a="1"/>
  <c r="H425" i="66" s="1"/>
  <c r="N426" i="66" a="1"/>
  <c r="N426" i="66" s="1"/>
  <c r="H426" i="66" s="1" a="1"/>
  <c r="H426" i="66" s="1"/>
  <c r="N427" i="66" a="1"/>
  <c r="N427" i="66" s="1"/>
  <c r="H427" i="66" s="1" a="1"/>
  <c r="H427" i="66" s="1"/>
  <c r="N428" i="66" a="1"/>
  <c r="N428" i="66" s="1"/>
  <c r="H428" i="66" s="1" a="1"/>
  <c r="H428" i="66" s="1"/>
  <c r="N429" i="66" a="1"/>
  <c r="N429" i="66" s="1"/>
  <c r="H429" i="66" s="1" a="1"/>
  <c r="H429" i="66" s="1"/>
  <c r="N430" i="66" a="1"/>
  <c r="N430" i="66" s="1"/>
  <c r="H430" i="66" s="1" a="1"/>
  <c r="H430" i="66" s="1"/>
  <c r="N431" i="66" a="1"/>
  <c r="N431" i="66" s="1"/>
  <c r="H431" i="66" s="1" a="1"/>
  <c r="H431" i="66" s="1"/>
  <c r="N432" i="66" a="1"/>
  <c r="N432" i="66" s="1"/>
  <c r="H432" i="66" s="1" a="1"/>
  <c r="H432" i="66" s="1"/>
  <c r="N433" i="66" a="1"/>
  <c r="N433" i="66" s="1"/>
  <c r="H433" i="66" s="1" a="1"/>
  <c r="H433" i="66" s="1"/>
  <c r="N434" i="66" a="1"/>
  <c r="N434" i="66" s="1"/>
  <c r="H434" i="66" s="1" a="1"/>
  <c r="H434" i="66" s="1"/>
  <c r="N435" i="66" a="1"/>
  <c r="N435" i="66" s="1"/>
  <c r="H435" i="66" s="1" a="1"/>
  <c r="H435" i="66" s="1"/>
  <c r="N436" i="66" a="1"/>
  <c r="N436" i="66" s="1"/>
  <c r="H436" i="66" s="1" a="1"/>
  <c r="H436" i="66" s="1"/>
  <c r="N437" i="66" a="1"/>
  <c r="N437" i="66" s="1"/>
  <c r="H437" i="66" s="1" a="1"/>
  <c r="H437" i="66" s="1"/>
  <c r="N438" i="66" a="1"/>
  <c r="N438" i="66" s="1"/>
  <c r="H438" i="66" s="1" a="1"/>
  <c r="H438" i="66" s="1"/>
  <c r="N439" i="66" a="1"/>
  <c r="N439" i="66" s="1"/>
  <c r="H439" i="66" s="1" a="1"/>
  <c r="H439" i="66" s="1"/>
  <c r="N440" i="66" a="1"/>
  <c r="N440" i="66" s="1"/>
  <c r="H440" i="66" s="1" a="1"/>
  <c r="H440" i="66" s="1"/>
  <c r="N441" i="66" a="1"/>
  <c r="N441" i="66" s="1"/>
  <c r="H441" i="66" s="1" a="1"/>
  <c r="H441" i="66" s="1"/>
  <c r="N442" i="66" a="1"/>
  <c r="N442" i="66" s="1"/>
  <c r="H442" i="66" s="1" a="1"/>
  <c r="H442" i="66" s="1"/>
  <c r="N443" i="66" a="1"/>
  <c r="N443" i="66" s="1"/>
  <c r="H443" i="66" s="1" a="1"/>
  <c r="H443" i="66" s="1"/>
  <c r="N444" i="66" a="1"/>
  <c r="N444" i="66" s="1"/>
  <c r="H444" i="66" s="1" a="1"/>
  <c r="H444" i="66" s="1"/>
  <c r="N445" i="66" a="1"/>
  <c r="N445" i="66" s="1"/>
  <c r="H445" i="66" s="1" a="1"/>
  <c r="H445" i="66" s="1"/>
  <c r="N446" i="66" a="1"/>
  <c r="N446" i="66" s="1"/>
  <c r="H446" i="66" s="1" a="1"/>
  <c r="H446" i="66" s="1"/>
  <c r="N447" i="66" a="1"/>
  <c r="N447" i="66" s="1"/>
  <c r="H447" i="66" s="1" a="1"/>
  <c r="H447" i="66" s="1"/>
  <c r="N448" i="66" a="1"/>
  <c r="N448" i="66" s="1"/>
  <c r="H448" i="66" s="1" a="1"/>
  <c r="H448" i="66" s="1"/>
  <c r="N449" i="66" a="1"/>
  <c r="N449" i="66" s="1"/>
  <c r="H449" i="66" s="1" a="1"/>
  <c r="H449" i="66" s="1"/>
  <c r="N450" i="66" a="1"/>
  <c r="N450" i="66" s="1"/>
  <c r="H450" i="66" s="1" a="1"/>
  <c r="H450" i="66" s="1"/>
  <c r="N451" i="66" a="1"/>
  <c r="N451" i="66" s="1"/>
  <c r="H451" i="66" s="1" a="1"/>
  <c r="H451" i="66" s="1"/>
  <c r="N452" i="66" a="1"/>
  <c r="N452" i="66" s="1"/>
  <c r="H452" i="66" s="1" a="1"/>
  <c r="H452" i="66" s="1"/>
  <c r="N453" i="66" a="1"/>
  <c r="N453" i="66" s="1"/>
  <c r="H453" i="66" s="1" a="1"/>
  <c r="H453" i="66" s="1"/>
  <c r="N454" i="66" a="1"/>
  <c r="N454" i="66" s="1"/>
  <c r="H454" i="66" s="1" a="1"/>
  <c r="H454" i="66" s="1"/>
  <c r="N455" i="66" a="1"/>
  <c r="N455" i="66" s="1"/>
  <c r="H455" i="66" s="1" a="1"/>
  <c r="H455" i="66" s="1"/>
  <c r="N456" i="66" a="1"/>
  <c r="N456" i="66" s="1"/>
  <c r="H456" i="66" s="1" a="1"/>
  <c r="H456" i="66" s="1"/>
  <c r="N457" i="66" a="1"/>
  <c r="N457" i="66" s="1"/>
  <c r="H457" i="66" s="1" a="1"/>
  <c r="H457" i="66" s="1"/>
  <c r="N458" i="66" a="1"/>
  <c r="N458" i="66" s="1"/>
  <c r="H458" i="66" s="1" a="1"/>
  <c r="H458" i="66" s="1"/>
  <c r="N459" i="66" a="1"/>
  <c r="N459" i="66" s="1"/>
  <c r="H459" i="66" s="1" a="1"/>
  <c r="H459" i="66" s="1"/>
  <c r="N460" i="66" a="1"/>
  <c r="N460" i="66" s="1"/>
  <c r="H460" i="66" s="1" a="1"/>
  <c r="H460" i="66" s="1"/>
  <c r="N461" i="66" a="1"/>
  <c r="N461" i="66" s="1"/>
  <c r="H461" i="66" s="1" a="1"/>
  <c r="H461" i="66" s="1"/>
  <c r="N462" i="66" a="1"/>
  <c r="N462" i="66" s="1"/>
  <c r="H462" i="66" s="1" a="1"/>
  <c r="H462" i="66" s="1"/>
  <c r="N463" i="66" a="1"/>
  <c r="N463" i="66" s="1"/>
  <c r="H463" i="66" s="1" a="1"/>
  <c r="H463" i="66" s="1"/>
  <c r="N464" i="66" a="1"/>
  <c r="N464" i="66" s="1"/>
  <c r="H464" i="66" s="1" a="1"/>
  <c r="H464" i="66" s="1"/>
  <c r="N465" i="66" a="1"/>
  <c r="N465" i="66" s="1"/>
  <c r="H465" i="66" s="1" a="1"/>
  <c r="H465" i="66" s="1"/>
  <c r="N466" i="66" a="1"/>
  <c r="N466" i="66" s="1"/>
  <c r="H466" i="66" s="1" a="1"/>
  <c r="H466" i="66" s="1"/>
  <c r="N467" i="66" a="1"/>
  <c r="N467" i="66" s="1"/>
  <c r="H467" i="66" s="1" a="1"/>
  <c r="H467" i="66" s="1"/>
  <c r="N468" i="66" a="1"/>
  <c r="N468" i="66" s="1"/>
  <c r="H468" i="66" s="1" a="1"/>
  <c r="H468" i="66" s="1"/>
  <c r="N469" i="66" a="1"/>
  <c r="N469" i="66" s="1"/>
  <c r="H469" i="66" s="1" a="1"/>
  <c r="H469" i="66" s="1"/>
  <c r="N470" i="66" a="1"/>
  <c r="N470" i="66" s="1"/>
  <c r="H470" i="66" s="1" a="1"/>
  <c r="H470" i="66" s="1"/>
  <c r="N471" i="66" a="1"/>
  <c r="N471" i="66" s="1"/>
  <c r="H471" i="66" s="1" a="1"/>
  <c r="H471" i="66" s="1"/>
  <c r="N472" i="66" a="1"/>
  <c r="N472" i="66" s="1"/>
  <c r="H472" i="66" s="1" a="1"/>
  <c r="H472" i="66" s="1"/>
  <c r="N473" i="66" a="1"/>
  <c r="N473" i="66" s="1"/>
  <c r="H473" i="66" s="1" a="1"/>
  <c r="H473" i="66" s="1"/>
  <c r="N474" i="66" a="1"/>
  <c r="N474" i="66" s="1"/>
  <c r="H474" i="66" s="1" a="1"/>
  <c r="H474" i="66" s="1"/>
  <c r="N475" i="66" a="1"/>
  <c r="N475" i="66" s="1"/>
  <c r="H475" i="66" s="1" a="1"/>
  <c r="H475" i="66" s="1"/>
  <c r="N476" i="66" a="1"/>
  <c r="N476" i="66" s="1"/>
  <c r="H476" i="66" s="1" a="1"/>
  <c r="H476" i="66" s="1"/>
  <c r="N477" i="66" a="1"/>
  <c r="N477" i="66" s="1"/>
  <c r="H477" i="66" s="1" a="1"/>
  <c r="H477" i="66" s="1"/>
  <c r="N478" i="66" a="1"/>
  <c r="N478" i="66" s="1"/>
  <c r="H478" i="66" s="1" a="1"/>
  <c r="H478" i="66" s="1"/>
  <c r="N479" i="66" a="1"/>
  <c r="N479" i="66" s="1"/>
  <c r="H479" i="66" s="1" a="1"/>
  <c r="H479" i="66" s="1"/>
  <c r="N480" i="66" a="1"/>
  <c r="N480" i="66" s="1"/>
  <c r="H480" i="66" s="1" a="1"/>
  <c r="H480" i="66" s="1"/>
  <c r="N481" i="66" a="1"/>
  <c r="N481" i="66" s="1"/>
  <c r="H481" i="66" s="1" a="1"/>
  <c r="H481" i="66" s="1"/>
  <c r="N482" i="66" a="1"/>
  <c r="N482" i="66" s="1"/>
  <c r="H482" i="66" s="1" a="1"/>
  <c r="H482" i="66" s="1"/>
  <c r="N483" i="66" a="1"/>
  <c r="N483" i="66" s="1"/>
  <c r="H483" i="66" s="1" a="1"/>
  <c r="H483" i="66" s="1"/>
  <c r="N484" i="66" a="1"/>
  <c r="N484" i="66" s="1"/>
  <c r="H484" i="66" s="1" a="1"/>
  <c r="H484" i="66" s="1"/>
  <c r="N485" i="66" a="1"/>
  <c r="N485" i="66" s="1"/>
  <c r="H485" i="66" s="1" a="1"/>
  <c r="H485" i="66" s="1"/>
  <c r="N486" i="66" a="1"/>
  <c r="N486" i="66" s="1"/>
  <c r="H486" i="66" s="1" a="1"/>
  <c r="H486" i="66" s="1"/>
  <c r="N487" i="66" a="1"/>
  <c r="N487" i="66" s="1"/>
  <c r="H487" i="66" s="1" a="1"/>
  <c r="H487" i="66" s="1"/>
  <c r="N488" i="66" a="1"/>
  <c r="N488" i="66" s="1"/>
  <c r="H488" i="66" s="1" a="1"/>
  <c r="H488" i="66" s="1"/>
  <c r="N489" i="66" a="1"/>
  <c r="N489" i="66" s="1"/>
  <c r="H489" i="66" s="1" a="1"/>
  <c r="H489" i="66" s="1"/>
  <c r="N490" i="66" a="1"/>
  <c r="N490" i="66" s="1"/>
  <c r="H490" i="66" s="1" a="1"/>
  <c r="H490" i="66" s="1"/>
  <c r="N491" i="66" a="1"/>
  <c r="N491" i="66" s="1"/>
  <c r="H491" i="66" s="1" a="1"/>
  <c r="H491" i="66" s="1"/>
  <c r="N492" i="66" a="1"/>
  <c r="N492" i="66" s="1"/>
  <c r="H492" i="66" s="1" a="1"/>
  <c r="H492" i="66" s="1"/>
  <c r="N493" i="66" a="1"/>
  <c r="N493" i="66" s="1"/>
  <c r="H493" i="66" s="1" a="1"/>
  <c r="H493" i="66" s="1"/>
  <c r="N494" i="66" a="1"/>
  <c r="N494" i="66" s="1"/>
  <c r="H494" i="66" s="1" a="1"/>
  <c r="H494" i="66" s="1"/>
  <c r="N495" i="66" a="1"/>
  <c r="N495" i="66" s="1"/>
  <c r="H495" i="66" s="1" a="1"/>
  <c r="H495" i="66" s="1"/>
  <c r="N496" i="66" a="1"/>
  <c r="N496" i="66" s="1"/>
  <c r="H496" i="66" s="1" a="1"/>
  <c r="H496" i="66" s="1"/>
  <c r="N497" i="66" a="1"/>
  <c r="N497" i="66" s="1"/>
  <c r="H497" i="66" s="1" a="1"/>
  <c r="H497" i="66" s="1"/>
  <c r="N498" i="66" a="1"/>
  <c r="N498" i="66" s="1"/>
  <c r="H498" i="66" s="1" a="1"/>
  <c r="H498" i="66" s="1"/>
  <c r="N499" i="66" a="1"/>
  <c r="N499" i="66" s="1"/>
  <c r="H499" i="66" s="1" a="1"/>
  <c r="H499" i="66" s="1"/>
  <c r="N500" i="66" a="1"/>
  <c r="N500" i="66" s="1"/>
  <c r="H500" i="66" s="1" a="1"/>
  <c r="H500" i="66" s="1"/>
  <c r="N501" i="66" a="1"/>
  <c r="N501" i="66" s="1"/>
  <c r="H501" i="66" s="1" a="1"/>
  <c r="H501" i="66" s="1"/>
  <c r="N502" i="66" a="1"/>
  <c r="N502" i="66" s="1"/>
  <c r="H502" i="66" s="1" a="1"/>
  <c r="H502" i="66" s="1"/>
  <c r="N503" i="66" a="1"/>
  <c r="N503" i="66" s="1"/>
  <c r="H503" i="66" s="1" a="1"/>
  <c r="H503" i="66" s="1"/>
  <c r="N504" i="66" a="1"/>
  <c r="N504" i="66" s="1"/>
  <c r="H504" i="66" s="1" a="1"/>
  <c r="H504" i="66" s="1"/>
  <c r="N505" i="66" a="1"/>
  <c r="N505" i="66" s="1"/>
  <c r="H505" i="66" s="1" a="1"/>
  <c r="H505" i="66" s="1"/>
  <c r="N506" i="66" a="1"/>
  <c r="N506" i="66" s="1"/>
  <c r="H506" i="66" s="1" a="1"/>
  <c r="H506" i="66" s="1"/>
  <c r="N507" i="66" a="1"/>
  <c r="N507" i="66" s="1"/>
  <c r="H507" i="66" s="1" a="1"/>
  <c r="H507" i="66" s="1"/>
  <c r="N508" i="66" a="1"/>
  <c r="N508" i="66" s="1"/>
  <c r="H508" i="66" s="1" a="1"/>
  <c r="H508" i="66" s="1"/>
  <c r="N509" i="66" a="1"/>
  <c r="N509" i="66" s="1"/>
  <c r="H509" i="66" s="1" a="1"/>
  <c r="H509" i="66" s="1"/>
  <c r="N510" i="66" a="1"/>
  <c r="N510" i="66" s="1"/>
  <c r="H510" i="66" s="1" a="1"/>
  <c r="H510" i="66" s="1"/>
  <c r="N511" i="66" a="1"/>
  <c r="N511" i="66" s="1"/>
  <c r="H511" i="66" s="1" a="1"/>
  <c r="H511" i="66" s="1"/>
  <c r="N512" i="66" a="1"/>
  <c r="N512" i="66" s="1"/>
  <c r="H512" i="66" s="1" a="1"/>
  <c r="H512" i="66" s="1"/>
  <c r="N513" i="66" a="1"/>
  <c r="N513" i="66" s="1"/>
  <c r="H513" i="66" s="1" a="1"/>
  <c r="H513" i="66" s="1"/>
  <c r="N514" i="66" a="1"/>
  <c r="N514" i="66" s="1"/>
  <c r="H514" i="66" s="1" a="1"/>
  <c r="H514" i="66" s="1"/>
  <c r="N515" i="66" a="1"/>
  <c r="N515" i="66" s="1"/>
  <c r="H515" i="66" s="1" a="1"/>
  <c r="H515" i="66" s="1"/>
  <c r="N516" i="66" a="1"/>
  <c r="N516" i="66" s="1"/>
  <c r="H516" i="66" s="1" a="1"/>
  <c r="H516" i="66" s="1"/>
  <c r="N517" i="66" a="1"/>
  <c r="N517" i="66" s="1"/>
  <c r="H517" i="66" s="1" a="1"/>
  <c r="H517" i="66" s="1"/>
  <c r="N518" i="66" a="1"/>
  <c r="N518" i="66" s="1"/>
  <c r="H518" i="66" s="1" a="1"/>
  <c r="H518" i="66" s="1"/>
  <c r="N519" i="66" a="1"/>
  <c r="N519" i="66" s="1"/>
  <c r="H519" i="66" s="1" a="1"/>
  <c r="H519" i="66" s="1"/>
  <c r="N520" i="66" a="1"/>
  <c r="N520" i="66" s="1"/>
  <c r="H520" i="66" s="1" a="1"/>
  <c r="H520" i="66" s="1"/>
  <c r="N521" i="66" a="1"/>
  <c r="N521" i="66" s="1"/>
  <c r="H521" i="66" s="1" a="1"/>
  <c r="H521" i="66" s="1"/>
  <c r="N522" i="66" a="1"/>
  <c r="N522" i="66" s="1"/>
  <c r="H522" i="66" s="1" a="1"/>
  <c r="H522" i="66" s="1"/>
  <c r="N523" i="66" a="1"/>
  <c r="N523" i="66" s="1"/>
  <c r="H523" i="66" s="1" a="1"/>
  <c r="H523" i="66" s="1"/>
  <c r="N524" i="66" a="1"/>
  <c r="N524" i="66" s="1"/>
  <c r="H524" i="66" s="1" a="1"/>
  <c r="H524" i="66" s="1"/>
  <c r="N525" i="66" a="1"/>
  <c r="N525" i="66" s="1"/>
  <c r="H525" i="66" s="1" a="1"/>
  <c r="H525" i="66" s="1"/>
  <c r="N526" i="66" a="1"/>
  <c r="N526" i="66" s="1"/>
  <c r="H526" i="66" s="1" a="1"/>
  <c r="H526" i="66" s="1"/>
  <c r="N527" i="66" a="1"/>
  <c r="N527" i="66" s="1"/>
  <c r="H527" i="66" s="1" a="1"/>
  <c r="H527" i="66" s="1"/>
  <c r="N528" i="66" a="1"/>
  <c r="N528" i="66" s="1"/>
  <c r="H528" i="66" s="1" a="1"/>
  <c r="H528" i="66" s="1"/>
  <c r="N529" i="66" a="1"/>
  <c r="N529" i="66" s="1"/>
  <c r="H529" i="66" s="1" a="1"/>
  <c r="H529" i="66" s="1"/>
  <c r="N530" i="66" a="1"/>
  <c r="N530" i="66" s="1"/>
  <c r="H530" i="66" s="1" a="1"/>
  <c r="H530" i="66" s="1"/>
  <c r="N531" i="66" a="1"/>
  <c r="N531" i="66" s="1"/>
  <c r="H531" i="66" s="1" a="1"/>
  <c r="H531" i="66" s="1"/>
  <c r="N532" i="66" a="1"/>
  <c r="N532" i="66" s="1"/>
  <c r="H532" i="66" s="1" a="1"/>
  <c r="H532" i="66" s="1"/>
  <c r="N533" i="66" a="1"/>
  <c r="N533" i="66" s="1"/>
  <c r="H533" i="66" s="1" a="1"/>
  <c r="H533" i="66" s="1"/>
  <c r="N534" i="66" a="1"/>
  <c r="N534" i="66" s="1"/>
  <c r="H534" i="66" s="1" a="1"/>
  <c r="H534" i="66" s="1"/>
  <c r="N535" i="66" a="1"/>
  <c r="N535" i="66" s="1"/>
  <c r="H535" i="66" s="1" a="1"/>
  <c r="H535" i="66" s="1"/>
  <c r="N536" i="66" a="1"/>
  <c r="N536" i="66" s="1"/>
  <c r="H536" i="66" s="1" a="1"/>
  <c r="H536" i="66" s="1"/>
  <c r="N537" i="66" a="1"/>
  <c r="N537" i="66" s="1"/>
  <c r="H537" i="66" s="1" a="1"/>
  <c r="H537" i="66" s="1"/>
  <c r="N538" i="66" a="1"/>
  <c r="N538" i="66" s="1"/>
  <c r="H538" i="66" s="1" a="1"/>
  <c r="H538" i="66" s="1"/>
  <c r="N539" i="66" a="1"/>
  <c r="N539" i="66" s="1"/>
  <c r="H539" i="66" s="1" a="1"/>
  <c r="H539" i="66" s="1"/>
  <c r="N540" i="66" a="1"/>
  <c r="N540" i="66" s="1"/>
  <c r="H540" i="66" s="1" a="1"/>
  <c r="H540" i="66" s="1"/>
  <c r="N541" i="66" a="1"/>
  <c r="N541" i="66" s="1"/>
  <c r="H541" i="66" s="1" a="1"/>
  <c r="H541" i="66" s="1"/>
  <c r="N542" i="66" a="1"/>
  <c r="N542" i="66" s="1"/>
  <c r="H542" i="66" s="1" a="1"/>
  <c r="H542" i="66" s="1"/>
  <c r="N543" i="66" a="1"/>
  <c r="N543" i="66" s="1"/>
  <c r="H543" i="66" s="1" a="1"/>
  <c r="H543" i="66" s="1"/>
  <c r="N544" i="66" a="1"/>
  <c r="N544" i="66" s="1"/>
  <c r="H544" i="66" s="1" a="1"/>
  <c r="H544" i="66" s="1"/>
  <c r="N545" i="66" a="1"/>
  <c r="N545" i="66" s="1"/>
  <c r="H545" i="66" s="1" a="1"/>
  <c r="H545" i="66" s="1"/>
  <c r="N546" i="66" a="1"/>
  <c r="N546" i="66" s="1"/>
  <c r="H546" i="66" s="1" a="1"/>
  <c r="H546" i="66" s="1"/>
  <c r="N547" i="66" a="1"/>
  <c r="N547" i="66" s="1"/>
  <c r="H547" i="66" s="1" a="1"/>
  <c r="H547" i="66" s="1"/>
  <c r="N548" i="66" a="1"/>
  <c r="N548" i="66" s="1"/>
  <c r="H548" i="66" s="1" a="1"/>
  <c r="H548" i="66" s="1"/>
  <c r="N549" i="66" a="1"/>
  <c r="N549" i="66" s="1"/>
  <c r="H549" i="66" s="1" a="1"/>
  <c r="H549" i="66" s="1"/>
  <c r="N550" i="66" a="1"/>
  <c r="N550" i="66" s="1"/>
  <c r="H550" i="66" s="1" a="1"/>
  <c r="H550" i="66" s="1"/>
  <c r="N551" i="66" a="1"/>
  <c r="N551" i="66" s="1"/>
  <c r="H551" i="66" s="1" a="1"/>
  <c r="H551" i="66" s="1"/>
  <c r="N552" i="66" a="1"/>
  <c r="N552" i="66" s="1"/>
  <c r="H552" i="66" s="1" a="1"/>
  <c r="H552" i="66" s="1"/>
  <c r="N553" i="66" a="1"/>
  <c r="N553" i="66" s="1"/>
  <c r="H553" i="66" s="1" a="1"/>
  <c r="H553" i="66" s="1"/>
  <c r="N554" i="66" a="1"/>
  <c r="N554" i="66" s="1"/>
  <c r="H554" i="66" s="1" a="1"/>
  <c r="H554" i="66" s="1"/>
  <c r="N555" i="66" a="1"/>
  <c r="N555" i="66" s="1"/>
  <c r="H555" i="66" s="1" a="1"/>
  <c r="H555" i="66" s="1"/>
  <c r="N556" i="66" a="1"/>
  <c r="N556" i="66" s="1"/>
  <c r="H556" i="66" s="1" a="1"/>
  <c r="H556" i="66" s="1"/>
  <c r="N557" i="66" a="1"/>
  <c r="N557" i="66" s="1"/>
  <c r="H557" i="66" s="1" a="1"/>
  <c r="H557" i="66" s="1"/>
  <c r="N558" i="66" a="1"/>
  <c r="N558" i="66" s="1"/>
  <c r="H558" i="66" s="1" a="1"/>
  <c r="H558" i="66" s="1"/>
  <c r="N559" i="66" a="1"/>
  <c r="N559" i="66" s="1"/>
  <c r="H559" i="66" s="1" a="1"/>
  <c r="H559" i="66" s="1"/>
  <c r="N560" i="66" a="1"/>
  <c r="N560" i="66" s="1"/>
  <c r="H560" i="66" s="1" a="1"/>
  <c r="H560" i="66" s="1"/>
  <c r="N561" i="66" a="1"/>
  <c r="N561" i="66" s="1"/>
  <c r="H561" i="66" s="1" a="1"/>
  <c r="H561" i="66" s="1"/>
  <c r="N562" i="66" a="1"/>
  <c r="N562" i="66" s="1"/>
  <c r="H562" i="66" s="1" a="1"/>
  <c r="H562" i="66" s="1"/>
  <c r="N563" i="66" a="1"/>
  <c r="N563" i="66" s="1"/>
  <c r="H563" i="66" s="1" a="1"/>
  <c r="H563" i="66" s="1"/>
  <c r="N564" i="66" a="1"/>
  <c r="N564" i="66" s="1"/>
  <c r="H564" i="66" s="1" a="1"/>
  <c r="H564" i="66" s="1"/>
  <c r="N565" i="66" a="1"/>
  <c r="N565" i="66" s="1"/>
  <c r="H565" i="66" s="1" a="1"/>
  <c r="H565" i="66" s="1"/>
  <c r="N566" i="66" a="1"/>
  <c r="N566" i="66" s="1"/>
  <c r="H566" i="66" s="1" a="1"/>
  <c r="H566" i="66" s="1"/>
  <c r="N567" i="66" a="1"/>
  <c r="N567" i="66" s="1"/>
  <c r="H567" i="66" s="1" a="1"/>
  <c r="H567" i="66" s="1"/>
  <c r="N568" i="66" a="1"/>
  <c r="N568" i="66" s="1"/>
  <c r="H568" i="66" s="1" a="1"/>
  <c r="H568" i="66" s="1"/>
  <c r="N569" i="66" a="1"/>
  <c r="N569" i="66" s="1"/>
  <c r="H569" i="66" s="1" a="1"/>
  <c r="H569" i="66" s="1"/>
  <c r="N570" i="66" a="1"/>
  <c r="N570" i="66" s="1"/>
  <c r="H570" i="66" s="1" a="1"/>
  <c r="H570" i="66" s="1"/>
  <c r="N571" i="66" a="1"/>
  <c r="N571" i="66" s="1"/>
  <c r="H571" i="66" s="1" a="1"/>
  <c r="H571" i="66" s="1"/>
  <c r="N572" i="66" a="1"/>
  <c r="N572" i="66" s="1"/>
  <c r="H572" i="66" s="1" a="1"/>
  <c r="H572" i="66" s="1"/>
  <c r="N573" i="66" a="1"/>
  <c r="N573" i="66" s="1"/>
  <c r="H573" i="66" s="1" a="1"/>
  <c r="H573" i="66" s="1"/>
  <c r="N574" i="66" a="1"/>
  <c r="N574" i="66" s="1"/>
  <c r="H574" i="66" s="1" a="1"/>
  <c r="H574" i="66" s="1"/>
  <c r="N575" i="66" a="1"/>
  <c r="N575" i="66" s="1"/>
  <c r="H575" i="66" s="1" a="1"/>
  <c r="H575" i="66" s="1"/>
  <c r="N576" i="66" a="1"/>
  <c r="N576" i="66" s="1"/>
  <c r="H576" i="66" s="1" a="1"/>
  <c r="H576" i="66" s="1"/>
  <c r="N577" i="66" a="1"/>
  <c r="N577" i="66" s="1"/>
  <c r="H577" i="66" s="1" a="1"/>
  <c r="H577" i="66" s="1"/>
  <c r="N578" i="66" a="1"/>
  <c r="N578" i="66" s="1"/>
  <c r="H578" i="66" s="1" a="1"/>
  <c r="H578" i="66" s="1"/>
  <c r="N579" i="66" a="1"/>
  <c r="N579" i="66" s="1"/>
  <c r="H579" i="66" s="1" a="1"/>
  <c r="H579" i="66" s="1"/>
  <c r="N580" i="66" a="1"/>
  <c r="N580" i="66" s="1"/>
  <c r="H580" i="66" s="1" a="1"/>
  <c r="H580" i="66" s="1"/>
  <c r="N581" i="66" a="1"/>
  <c r="N581" i="66" s="1"/>
  <c r="H581" i="66" s="1" a="1"/>
  <c r="H581" i="66" s="1"/>
  <c r="N582" i="66" a="1"/>
  <c r="N582" i="66" s="1"/>
  <c r="H582" i="66" s="1" a="1"/>
  <c r="H582" i="66" s="1"/>
  <c r="N583" i="66" a="1"/>
  <c r="N583" i="66" s="1"/>
  <c r="H583" i="66" s="1" a="1"/>
  <c r="H583" i="66" s="1"/>
  <c r="N584" i="66" a="1"/>
  <c r="N584" i="66" s="1"/>
  <c r="H584" i="66" s="1" a="1"/>
  <c r="H584" i="66" s="1"/>
  <c r="N585" i="66" a="1"/>
  <c r="N585" i="66" s="1"/>
  <c r="H585" i="66" s="1" a="1"/>
  <c r="H585" i="66" s="1"/>
  <c r="N586" i="66" a="1"/>
  <c r="N586" i="66" s="1"/>
  <c r="H586" i="66" s="1" a="1"/>
  <c r="H586" i="66" s="1"/>
  <c r="N587" i="66" a="1"/>
  <c r="N587" i="66" s="1"/>
  <c r="H587" i="66" s="1" a="1"/>
  <c r="H587" i="66" s="1"/>
  <c r="N588" i="66" a="1"/>
  <c r="N588" i="66" s="1"/>
  <c r="H588" i="66" s="1" a="1"/>
  <c r="H588" i="66" s="1"/>
  <c r="N589" i="66" a="1"/>
  <c r="N589" i="66" s="1"/>
  <c r="H589" i="66" s="1" a="1"/>
  <c r="H589" i="66" s="1"/>
  <c r="N590" i="66" a="1"/>
  <c r="N590" i="66" s="1"/>
  <c r="H590" i="66" s="1" a="1"/>
  <c r="H590" i="66" s="1"/>
  <c r="N591" i="66" a="1"/>
  <c r="N591" i="66" s="1"/>
  <c r="H591" i="66" s="1" a="1"/>
  <c r="H591" i="66" s="1"/>
  <c r="N592" i="66" a="1"/>
  <c r="N592" i="66" s="1"/>
  <c r="H592" i="66" s="1" a="1"/>
  <c r="H592" i="66" s="1"/>
  <c r="N593" i="66" a="1"/>
  <c r="N593" i="66" s="1"/>
  <c r="H593" i="66" s="1" a="1"/>
  <c r="H593" i="66" s="1"/>
  <c r="N594" i="66" a="1"/>
  <c r="N594" i="66" s="1"/>
  <c r="H594" i="66" s="1" a="1"/>
  <c r="H594" i="66" s="1"/>
  <c r="N595" i="66" a="1"/>
  <c r="N595" i="66" s="1"/>
  <c r="H595" i="66" s="1" a="1"/>
  <c r="H595" i="66" s="1"/>
  <c r="N596" i="66" a="1"/>
  <c r="N596" i="66" s="1"/>
  <c r="H596" i="66" s="1" a="1"/>
  <c r="H596" i="66" s="1"/>
  <c r="N597" i="66" a="1"/>
  <c r="N597" i="66" s="1"/>
  <c r="H597" i="66" s="1" a="1"/>
  <c r="H597" i="66" s="1"/>
  <c r="N598" i="66" a="1"/>
  <c r="N598" i="66" s="1"/>
  <c r="H598" i="66" s="1" a="1"/>
  <c r="H598" i="66" s="1"/>
  <c r="N599" i="66" a="1"/>
  <c r="N599" i="66" s="1"/>
  <c r="H599" i="66" s="1" a="1"/>
  <c r="H599" i="66" s="1"/>
  <c r="N600" i="66" a="1"/>
  <c r="N600" i="66" s="1"/>
  <c r="H600" i="66" s="1" a="1"/>
  <c r="H600" i="66" s="1"/>
  <c r="N601" i="66" a="1"/>
  <c r="N601" i="66" s="1"/>
  <c r="H601" i="66" s="1" a="1"/>
  <c r="H601" i="66" s="1"/>
  <c r="N602" i="66" a="1"/>
  <c r="N602" i="66" s="1"/>
  <c r="H602" i="66" s="1" a="1"/>
  <c r="H602" i="66" s="1"/>
  <c r="N603" i="66" a="1"/>
  <c r="N603" i="66" s="1"/>
  <c r="H603" i="66" s="1" a="1"/>
  <c r="H603" i="66" s="1"/>
  <c r="N604" i="66" a="1"/>
  <c r="N604" i="66" s="1"/>
  <c r="H604" i="66" s="1" a="1"/>
  <c r="H604" i="66" s="1"/>
  <c r="N605" i="66" a="1"/>
  <c r="N605" i="66" s="1"/>
  <c r="H605" i="66" s="1" a="1"/>
  <c r="H605" i="66" s="1"/>
  <c r="N606" i="66" a="1"/>
  <c r="N606" i="66" s="1"/>
  <c r="H606" i="66" s="1" a="1"/>
  <c r="H606" i="66" s="1"/>
  <c r="N607" i="66" a="1"/>
  <c r="N607" i="66" s="1"/>
  <c r="H607" i="66" s="1" a="1"/>
  <c r="H607" i="66" s="1"/>
  <c r="N608" i="66" a="1"/>
  <c r="N608" i="66" s="1"/>
  <c r="H608" i="66" s="1" a="1"/>
  <c r="H608" i="66" s="1"/>
  <c r="N609" i="66" a="1"/>
  <c r="N609" i="66" s="1"/>
  <c r="H609" i="66" s="1" a="1"/>
  <c r="H609" i="66" s="1"/>
  <c r="N610" i="66" a="1"/>
  <c r="N610" i="66" s="1"/>
  <c r="H610" i="66" s="1" a="1"/>
  <c r="H610" i="66" s="1"/>
  <c r="N611" i="66" a="1"/>
  <c r="N611" i="66" s="1"/>
  <c r="H611" i="66" s="1" a="1"/>
  <c r="H611" i="66" s="1"/>
  <c r="N612" i="66" a="1"/>
  <c r="N612" i="66" s="1"/>
  <c r="H612" i="66" s="1" a="1"/>
  <c r="H612" i="66" s="1"/>
  <c r="N613" i="66" a="1"/>
  <c r="N613" i="66" s="1"/>
  <c r="H613" i="66" s="1" a="1"/>
  <c r="H613" i="66" s="1"/>
  <c r="N614" i="66" a="1"/>
  <c r="N614" i="66" s="1"/>
  <c r="H614" i="66" s="1" a="1"/>
  <c r="H614" i="66" s="1"/>
  <c r="N615" i="66" a="1"/>
  <c r="N615" i="66" s="1"/>
  <c r="H615" i="66" s="1" a="1"/>
  <c r="H615" i="66" s="1"/>
  <c r="N616" i="66" a="1"/>
  <c r="N616" i="66" s="1"/>
  <c r="H616" i="66" s="1" a="1"/>
  <c r="H616" i="66" s="1"/>
  <c r="N617" i="66" a="1"/>
  <c r="N617" i="66" s="1"/>
  <c r="H617" i="66" s="1" a="1"/>
  <c r="H617" i="66" s="1"/>
  <c r="N618" i="66" a="1"/>
  <c r="N618" i="66" s="1"/>
  <c r="H618" i="66" s="1" a="1"/>
  <c r="H618" i="66" s="1"/>
  <c r="N619" i="66" a="1"/>
  <c r="N619" i="66" s="1"/>
  <c r="H619" i="66" s="1" a="1"/>
  <c r="H619" i="66" s="1"/>
  <c r="N620" i="66" a="1"/>
  <c r="N620" i="66" s="1"/>
  <c r="H620" i="66" s="1" a="1"/>
  <c r="H620" i="66" s="1"/>
  <c r="N621" i="66" a="1"/>
  <c r="N621" i="66" s="1"/>
  <c r="H621" i="66" s="1" a="1"/>
  <c r="H621" i="66" s="1"/>
  <c r="N622" i="66" a="1"/>
  <c r="N622" i="66" s="1"/>
  <c r="H622" i="66" s="1" a="1"/>
  <c r="H622" i="66" s="1"/>
  <c r="N623" i="66" a="1"/>
  <c r="N623" i="66" s="1"/>
  <c r="H623" i="66" s="1" a="1"/>
  <c r="H623" i="66" s="1"/>
  <c r="N624" i="66" a="1"/>
  <c r="N624" i="66" s="1"/>
  <c r="H624" i="66" s="1" a="1"/>
  <c r="H624" i="66" s="1"/>
  <c r="N625" i="66" a="1"/>
  <c r="N625" i="66" s="1"/>
  <c r="H625" i="66" s="1" a="1"/>
  <c r="H625" i="66" s="1"/>
  <c r="N626" i="66" a="1"/>
  <c r="N626" i="66" s="1"/>
  <c r="H626" i="66" s="1" a="1"/>
  <c r="H626" i="66" s="1"/>
  <c r="N627" i="66" a="1"/>
  <c r="N627" i="66" s="1"/>
  <c r="H627" i="66" s="1" a="1"/>
  <c r="H627" i="66" s="1"/>
  <c r="N628" i="66" a="1"/>
  <c r="N628" i="66" s="1"/>
  <c r="H628" i="66" s="1" a="1"/>
  <c r="H628" i="66" s="1"/>
  <c r="N629" i="66" a="1"/>
  <c r="N629" i="66" s="1"/>
  <c r="H629" i="66" s="1" a="1"/>
  <c r="H629" i="66" s="1"/>
  <c r="N630" i="66" a="1"/>
  <c r="N630" i="66" s="1"/>
  <c r="H630" i="66" s="1" a="1"/>
  <c r="H630" i="66" s="1"/>
  <c r="N631" i="66" a="1"/>
  <c r="N631" i="66" s="1"/>
  <c r="H631" i="66" s="1" a="1"/>
  <c r="H631" i="66" s="1"/>
  <c r="N632" i="66" a="1"/>
  <c r="N632" i="66" s="1"/>
  <c r="H632" i="66" s="1" a="1"/>
  <c r="H632" i="66" s="1"/>
  <c r="N633" i="66" a="1"/>
  <c r="N633" i="66" s="1"/>
  <c r="H633" i="66" s="1" a="1"/>
  <c r="H633" i="66" s="1"/>
  <c r="N634" i="66" a="1"/>
  <c r="N634" i="66" s="1"/>
  <c r="H634" i="66" s="1" a="1"/>
  <c r="H634" i="66" s="1"/>
  <c r="N635" i="66" a="1"/>
  <c r="N635" i="66" s="1"/>
  <c r="H635" i="66" s="1" a="1"/>
  <c r="H635" i="66" s="1"/>
  <c r="N636" i="66" a="1"/>
  <c r="N636" i="66" s="1"/>
  <c r="H636" i="66" s="1" a="1"/>
  <c r="H636" i="66" s="1"/>
  <c r="N637" i="66" a="1"/>
  <c r="N637" i="66" s="1"/>
  <c r="H637" i="66" s="1" a="1"/>
  <c r="H637" i="66" s="1"/>
  <c r="N638" i="66" a="1"/>
  <c r="N638" i="66" s="1"/>
  <c r="H638" i="66" s="1" a="1"/>
  <c r="H638" i="66" s="1"/>
  <c r="N639" i="66" a="1"/>
  <c r="N639" i="66" s="1"/>
  <c r="H639" i="66" s="1" a="1"/>
  <c r="H639" i="66" s="1"/>
  <c r="N640" i="66" a="1"/>
  <c r="N640" i="66" s="1"/>
  <c r="H640" i="66" s="1" a="1"/>
  <c r="H640" i="66" s="1"/>
  <c r="N641" i="66" a="1"/>
  <c r="N641" i="66" s="1"/>
  <c r="H641" i="66" s="1" a="1"/>
  <c r="H641" i="66" s="1"/>
  <c r="N642" i="66" a="1"/>
  <c r="N642" i="66" s="1"/>
  <c r="H642" i="66" s="1" a="1"/>
  <c r="H642" i="66" s="1"/>
  <c r="N643" i="66" a="1"/>
  <c r="N643" i="66" s="1"/>
  <c r="H643" i="66" s="1" a="1"/>
  <c r="H643" i="66" s="1"/>
  <c r="N644" i="66" a="1"/>
  <c r="N644" i="66" s="1"/>
  <c r="H644" i="66" s="1" a="1"/>
  <c r="H644" i="66" s="1"/>
  <c r="N645" i="66" a="1"/>
  <c r="N645" i="66" s="1"/>
  <c r="H645" i="66" s="1" a="1"/>
  <c r="H645" i="66" s="1"/>
  <c r="N646" i="66" a="1"/>
  <c r="N646" i="66" s="1"/>
  <c r="H646" i="66" s="1" a="1"/>
  <c r="H646" i="66" s="1"/>
  <c r="N647" i="66" a="1"/>
  <c r="N647" i="66" s="1"/>
  <c r="H647" i="66" s="1" a="1"/>
  <c r="H647" i="66" s="1"/>
  <c r="N648" i="66" a="1"/>
  <c r="N648" i="66" s="1"/>
  <c r="H648" i="66" s="1" a="1"/>
  <c r="H648" i="66" s="1"/>
  <c r="N649" i="66" a="1"/>
  <c r="N649" i="66" s="1"/>
  <c r="H649" i="66" s="1" a="1"/>
  <c r="H649" i="66" s="1"/>
  <c r="N650" i="66" a="1"/>
  <c r="N650" i="66" s="1"/>
  <c r="H650" i="66" s="1" a="1"/>
  <c r="H650" i="66" s="1"/>
  <c r="N651" i="66" a="1"/>
  <c r="N651" i="66" s="1"/>
  <c r="H651" i="66" s="1" a="1"/>
  <c r="H651" i="66" s="1"/>
  <c r="N652" i="66" a="1"/>
  <c r="N652" i="66" s="1"/>
  <c r="H652" i="66" s="1" a="1"/>
  <c r="H652" i="66" s="1"/>
  <c r="N653" i="66" a="1"/>
  <c r="N653" i="66" s="1"/>
  <c r="H653" i="66" s="1" a="1"/>
  <c r="H653" i="66" s="1"/>
  <c r="N654" i="66" a="1"/>
  <c r="N654" i="66" s="1"/>
  <c r="H654" i="66" s="1" a="1"/>
  <c r="H654" i="66" s="1"/>
  <c r="N655" i="66" a="1"/>
  <c r="N655" i="66" s="1"/>
  <c r="H655" i="66" s="1" a="1"/>
  <c r="H655" i="66" s="1"/>
  <c r="N656" i="66" a="1"/>
  <c r="N656" i="66" s="1"/>
  <c r="H656" i="66" s="1" a="1"/>
  <c r="H656" i="66" s="1"/>
  <c r="N657" i="66" a="1"/>
  <c r="N657" i="66" s="1"/>
  <c r="H657" i="66" s="1" a="1"/>
  <c r="H657" i="66" s="1"/>
  <c r="N658" i="66" a="1"/>
  <c r="N658" i="66" s="1"/>
  <c r="H658" i="66" s="1" a="1"/>
  <c r="H658" i="66" s="1"/>
  <c r="N659" i="66" a="1"/>
  <c r="N659" i="66" s="1"/>
  <c r="H659" i="66" s="1" a="1"/>
  <c r="H659" i="66" s="1"/>
  <c r="N660" i="66" a="1"/>
  <c r="N660" i="66" s="1"/>
  <c r="H660" i="66" s="1" a="1"/>
  <c r="H660" i="66" s="1"/>
  <c r="N661" i="66" a="1"/>
  <c r="N661" i="66" s="1"/>
  <c r="H661" i="66" s="1" a="1"/>
  <c r="H661" i="66" s="1"/>
  <c r="N662" i="66" a="1"/>
  <c r="N662" i="66" s="1"/>
  <c r="H662" i="66" s="1" a="1"/>
  <c r="H662" i="66" s="1"/>
  <c r="N663" i="66" a="1"/>
  <c r="N663" i="66" s="1"/>
  <c r="H663" i="66" s="1" a="1"/>
  <c r="H663" i="66" s="1"/>
  <c r="N664" i="66" a="1"/>
  <c r="N664" i="66" s="1"/>
  <c r="H664" i="66" s="1" a="1"/>
  <c r="H664" i="66" s="1"/>
  <c r="N665" i="66" a="1"/>
  <c r="N665" i="66" s="1"/>
  <c r="H665" i="66" s="1" a="1"/>
  <c r="H665" i="66" s="1"/>
  <c r="N666" i="66" a="1"/>
  <c r="N666" i="66" s="1"/>
  <c r="H666" i="66" s="1" a="1"/>
  <c r="H666" i="66" s="1"/>
  <c r="N667" i="66" a="1"/>
  <c r="N667" i="66" s="1"/>
  <c r="H667" i="66" s="1" a="1"/>
  <c r="H667" i="66" s="1"/>
  <c r="N668" i="66" a="1"/>
  <c r="N668" i="66" s="1"/>
  <c r="H668" i="66" s="1" a="1"/>
  <c r="H668" i="66" s="1"/>
  <c r="N669" i="66" a="1"/>
  <c r="N669" i="66" s="1"/>
  <c r="H669" i="66" s="1" a="1"/>
  <c r="H669" i="66" s="1"/>
  <c r="N670" i="66" a="1"/>
  <c r="N670" i="66" s="1"/>
  <c r="H670" i="66" s="1" a="1"/>
  <c r="H670" i="66" s="1"/>
  <c r="N671" i="66" a="1"/>
  <c r="N671" i="66" s="1"/>
  <c r="H671" i="66" s="1" a="1"/>
  <c r="H671" i="66" s="1"/>
  <c r="N672" i="66" a="1"/>
  <c r="N672" i="66" s="1"/>
  <c r="H672" i="66" s="1" a="1"/>
  <c r="H672" i="66" s="1"/>
  <c r="N673" i="66" a="1"/>
  <c r="N673" i="66" s="1"/>
  <c r="H673" i="66" s="1" a="1"/>
  <c r="H673" i="66" s="1"/>
  <c r="N674" i="66" a="1"/>
  <c r="N674" i="66" s="1"/>
  <c r="H674" i="66" s="1" a="1"/>
  <c r="H674" i="66" s="1"/>
  <c r="N675" i="66" a="1"/>
  <c r="N675" i="66" s="1"/>
  <c r="H675" i="66" s="1" a="1"/>
  <c r="H675" i="66" s="1"/>
  <c r="N676" i="66" a="1"/>
  <c r="N676" i="66" s="1"/>
  <c r="H676" i="66" s="1" a="1"/>
  <c r="H676" i="66" s="1"/>
  <c r="N677" i="66" a="1"/>
  <c r="N677" i="66" s="1"/>
  <c r="H677" i="66" s="1" a="1"/>
  <c r="H677" i="66" s="1"/>
  <c r="N678" i="66" a="1"/>
  <c r="N678" i="66" s="1"/>
  <c r="H678" i="66" s="1" a="1"/>
  <c r="H678" i="66" s="1"/>
  <c r="N679" i="66" a="1"/>
  <c r="N679" i="66" s="1"/>
  <c r="H679" i="66" s="1" a="1"/>
  <c r="H679" i="66" s="1"/>
  <c r="N680" i="66" a="1"/>
  <c r="N680" i="66" s="1"/>
  <c r="H680" i="66" s="1" a="1"/>
  <c r="H680" i="66" s="1"/>
  <c r="N681" i="66" a="1"/>
  <c r="N681" i="66" s="1"/>
  <c r="H681" i="66" s="1" a="1"/>
  <c r="H681" i="66" s="1"/>
  <c r="N682" i="66" a="1"/>
  <c r="N682" i="66" s="1"/>
  <c r="H682" i="66" s="1" a="1"/>
  <c r="H682" i="66" s="1"/>
  <c r="N683" i="66" a="1"/>
  <c r="N683" i="66" s="1"/>
  <c r="H683" i="66" s="1" a="1"/>
  <c r="H683" i="66" s="1"/>
  <c r="N684" i="66" a="1"/>
  <c r="N684" i="66" s="1"/>
  <c r="H684" i="66" s="1" a="1"/>
  <c r="H684" i="66" s="1"/>
  <c r="N685" i="66" a="1"/>
  <c r="N685" i="66" s="1"/>
  <c r="H685" i="66" s="1" a="1"/>
  <c r="H685" i="66" s="1"/>
  <c r="N686" i="66" a="1"/>
  <c r="N686" i="66" s="1"/>
  <c r="H686" i="66" s="1" a="1"/>
  <c r="H686" i="66" s="1"/>
  <c r="N687" i="66" a="1"/>
  <c r="N687" i="66" s="1"/>
  <c r="H687" i="66" s="1" a="1"/>
  <c r="H687" i="66" s="1"/>
  <c r="N688" i="66" a="1"/>
  <c r="N688" i="66" s="1"/>
  <c r="H688" i="66" s="1" a="1"/>
  <c r="H688" i="66" s="1"/>
  <c r="N689" i="66" a="1"/>
  <c r="N689" i="66" s="1"/>
  <c r="H689" i="66" s="1" a="1"/>
  <c r="H689" i="66" s="1"/>
  <c r="N690" i="66" a="1"/>
  <c r="N690" i="66" s="1"/>
  <c r="H690" i="66" s="1" a="1"/>
  <c r="H690" i="66" s="1"/>
  <c r="N691" i="66" a="1"/>
  <c r="N691" i="66" s="1"/>
  <c r="H691" i="66" s="1" a="1"/>
  <c r="H691" i="66" s="1"/>
  <c r="N692" i="66" a="1"/>
  <c r="N692" i="66" s="1"/>
  <c r="H692" i="66" s="1" a="1"/>
  <c r="H692" i="66" s="1"/>
  <c r="N693" i="66" a="1"/>
  <c r="N693" i="66" s="1"/>
  <c r="H693" i="66" s="1" a="1"/>
  <c r="H693" i="66" s="1"/>
  <c r="N694" i="66" a="1"/>
  <c r="N694" i="66" s="1"/>
  <c r="H694" i="66" s="1" a="1"/>
  <c r="H694" i="66" s="1"/>
  <c r="N695" i="66" a="1"/>
  <c r="N695" i="66" s="1"/>
  <c r="H695" i="66" s="1" a="1"/>
  <c r="H695" i="66" s="1"/>
  <c r="N696" i="66" a="1"/>
  <c r="N696" i="66" s="1"/>
  <c r="H696" i="66" s="1" a="1"/>
  <c r="H696" i="66" s="1"/>
  <c r="N697" i="66" a="1"/>
  <c r="N697" i="66" s="1"/>
  <c r="H697" i="66" s="1" a="1"/>
  <c r="H697" i="66" s="1"/>
  <c r="N698" i="66" a="1"/>
  <c r="N698" i="66" s="1"/>
  <c r="H698" i="66" s="1" a="1"/>
  <c r="H698" i="66" s="1"/>
  <c r="N699" i="66" a="1"/>
  <c r="N699" i="66" s="1"/>
  <c r="H699" i="66" s="1" a="1"/>
  <c r="H699" i="66" s="1"/>
  <c r="N700" i="66" a="1"/>
  <c r="N700" i="66" s="1"/>
  <c r="H700" i="66" s="1" a="1"/>
  <c r="H700" i="66" s="1"/>
  <c r="N701" i="66" a="1"/>
  <c r="N701" i="66" s="1"/>
  <c r="H701" i="66" s="1" a="1"/>
  <c r="H701" i="66" s="1"/>
  <c r="N702" i="66" a="1"/>
  <c r="N702" i="66" s="1"/>
  <c r="H702" i="66" s="1" a="1"/>
  <c r="H702" i="66" s="1"/>
  <c r="N703" i="66" a="1"/>
  <c r="N703" i="66" s="1"/>
  <c r="H703" i="66" s="1" a="1"/>
  <c r="H703" i="66" s="1"/>
  <c r="N704" i="66" a="1"/>
  <c r="N704" i="66" s="1"/>
  <c r="H704" i="66" s="1" a="1"/>
  <c r="H704" i="66" s="1"/>
  <c r="N705" i="66" a="1"/>
  <c r="N705" i="66" s="1"/>
  <c r="H705" i="66" s="1" a="1"/>
  <c r="H705" i="66" s="1"/>
  <c r="N706" i="66" a="1"/>
  <c r="N706" i="66" s="1"/>
  <c r="H706" i="66" s="1" a="1"/>
  <c r="H706" i="66" s="1"/>
  <c r="N707" i="66" a="1"/>
  <c r="N707" i="66" s="1"/>
  <c r="H707" i="66" s="1" a="1"/>
  <c r="H707" i="66" s="1"/>
  <c r="N708" i="66" a="1"/>
  <c r="N708" i="66" s="1"/>
  <c r="H708" i="66" s="1" a="1"/>
  <c r="H708" i="66" s="1"/>
  <c r="N709" i="66" a="1"/>
  <c r="N709" i="66" s="1"/>
  <c r="H709" i="66" s="1" a="1"/>
  <c r="H709" i="66" s="1"/>
  <c r="N710" i="66" a="1"/>
  <c r="N710" i="66" s="1"/>
  <c r="H710" i="66" s="1" a="1"/>
  <c r="H710" i="66" s="1"/>
  <c r="N711" i="66" a="1"/>
  <c r="N711" i="66" s="1"/>
  <c r="H711" i="66" s="1" a="1"/>
  <c r="H711" i="66" s="1"/>
  <c r="N712" i="66" a="1"/>
  <c r="N712" i="66" s="1"/>
  <c r="H712" i="66" s="1" a="1"/>
  <c r="H712" i="66" s="1"/>
  <c r="N713" i="66" a="1"/>
  <c r="N713" i="66" s="1"/>
  <c r="H713" i="66" s="1" a="1"/>
  <c r="H713" i="66" s="1"/>
  <c r="N714" i="66" a="1"/>
  <c r="N714" i="66" s="1"/>
  <c r="H714" i="66" s="1" a="1"/>
  <c r="H714" i="66" s="1"/>
  <c r="N715" i="66" a="1"/>
  <c r="N715" i="66" s="1"/>
  <c r="H715" i="66" s="1" a="1"/>
  <c r="H715" i="66" s="1"/>
  <c r="N716" i="66" a="1"/>
  <c r="N716" i="66" s="1"/>
  <c r="H716" i="66" s="1" a="1"/>
  <c r="H716" i="66" s="1"/>
  <c r="N717" i="66" a="1"/>
  <c r="N717" i="66" s="1"/>
  <c r="H717" i="66" s="1" a="1"/>
  <c r="H717" i="66" s="1"/>
  <c r="N718" i="66" a="1"/>
  <c r="N718" i="66" s="1"/>
  <c r="H718" i="66" s="1" a="1"/>
  <c r="H718" i="66" s="1"/>
  <c r="N719" i="66" a="1"/>
  <c r="N719" i="66" s="1"/>
  <c r="H719" i="66" s="1" a="1"/>
  <c r="H719" i="66" s="1"/>
  <c r="N720" i="66" a="1"/>
  <c r="N720" i="66" s="1"/>
  <c r="H720" i="66" s="1" a="1"/>
  <c r="H720" i="66" s="1"/>
  <c r="N721" i="66" a="1"/>
  <c r="N721" i="66" s="1"/>
  <c r="H721" i="66" s="1" a="1"/>
  <c r="H721" i="66" s="1"/>
  <c r="N722" i="66" a="1"/>
  <c r="N722" i="66" s="1"/>
  <c r="H722" i="66" s="1" a="1"/>
  <c r="H722" i="66" s="1"/>
  <c r="N723" i="66" a="1"/>
  <c r="N723" i="66" s="1"/>
  <c r="H723" i="66" s="1" a="1"/>
  <c r="H723" i="66" s="1"/>
  <c r="N724" i="66" a="1"/>
  <c r="N724" i="66" s="1"/>
  <c r="H724" i="66" s="1" a="1"/>
  <c r="H724" i="66" s="1"/>
  <c r="N725" i="66" a="1"/>
  <c r="N725" i="66" s="1"/>
  <c r="H725" i="66" s="1" a="1"/>
  <c r="H725" i="66" s="1"/>
  <c r="N726" i="66" a="1"/>
  <c r="N726" i="66" s="1"/>
  <c r="H726" i="66" s="1" a="1"/>
  <c r="H726" i="66" s="1"/>
  <c r="N727" i="66" a="1"/>
  <c r="N727" i="66" s="1"/>
  <c r="H727" i="66" s="1" a="1"/>
  <c r="H727" i="66" s="1"/>
  <c r="N728" i="66" a="1"/>
  <c r="N728" i="66" s="1"/>
  <c r="H728" i="66" s="1" a="1"/>
  <c r="H728" i="66" s="1"/>
  <c r="N729" i="66" a="1"/>
  <c r="N729" i="66" s="1"/>
  <c r="H729" i="66" s="1" a="1"/>
  <c r="H729" i="66" s="1"/>
  <c r="N730" i="66" a="1"/>
  <c r="N730" i="66" s="1"/>
  <c r="H730" i="66" s="1" a="1"/>
  <c r="H730" i="66" s="1"/>
  <c r="N731" i="66" a="1"/>
  <c r="N731" i="66" s="1"/>
  <c r="H731" i="66" s="1" a="1"/>
  <c r="H731" i="66" s="1"/>
  <c r="N732" i="66" a="1"/>
  <c r="N732" i="66" s="1"/>
  <c r="H732" i="66" s="1" a="1"/>
  <c r="H732" i="66" s="1"/>
  <c r="N733" i="66" a="1"/>
  <c r="N733" i="66" s="1"/>
  <c r="H733" i="66" s="1" a="1"/>
  <c r="H733" i="66" s="1"/>
  <c r="N734" i="66" a="1"/>
  <c r="N734" i="66" s="1"/>
  <c r="H734" i="66" s="1" a="1"/>
  <c r="H734" i="66" s="1"/>
  <c r="N735" i="66" a="1"/>
  <c r="N735" i="66" s="1"/>
  <c r="H735" i="66" s="1" a="1"/>
  <c r="H735" i="66" s="1"/>
  <c r="N736" i="66" a="1"/>
  <c r="N736" i="66" s="1"/>
  <c r="H736" i="66" s="1" a="1"/>
  <c r="H736" i="66" s="1"/>
  <c r="N737" i="66" a="1"/>
  <c r="N737" i="66" s="1"/>
  <c r="H737" i="66" s="1" a="1"/>
  <c r="H737" i="66" s="1"/>
  <c r="N738" i="66" a="1"/>
  <c r="N738" i="66" s="1"/>
  <c r="H738" i="66" s="1" a="1"/>
  <c r="H738" i="66" s="1"/>
  <c r="N739" i="66" a="1"/>
  <c r="N739" i="66" s="1"/>
  <c r="H739" i="66" s="1" a="1"/>
  <c r="H739" i="66" s="1"/>
  <c r="N740" i="66" a="1"/>
  <c r="N740" i="66" s="1"/>
  <c r="H740" i="66" s="1" a="1"/>
  <c r="H740" i="66" s="1"/>
  <c r="N741" i="66" a="1"/>
  <c r="N741" i="66" s="1"/>
  <c r="H741" i="66" s="1" a="1"/>
  <c r="H741" i="66" s="1"/>
  <c r="N742" i="66" a="1"/>
  <c r="N742" i="66" s="1"/>
  <c r="H742" i="66" s="1" a="1"/>
  <c r="H742" i="66" s="1"/>
  <c r="N743" i="66" a="1"/>
  <c r="N743" i="66" s="1"/>
  <c r="H743" i="66" s="1" a="1"/>
  <c r="H743" i="66" s="1"/>
  <c r="N744" i="66" a="1"/>
  <c r="N744" i="66" s="1"/>
  <c r="H744" i="66" s="1" a="1"/>
  <c r="H744" i="66" s="1"/>
  <c r="N745" i="66" a="1"/>
  <c r="N745" i="66" s="1"/>
  <c r="H745" i="66" s="1" a="1"/>
  <c r="H745" i="66" s="1"/>
  <c r="N746" i="66" a="1"/>
  <c r="N746" i="66" s="1"/>
  <c r="H746" i="66" s="1" a="1"/>
  <c r="H746" i="66" s="1"/>
  <c r="N747" i="66" a="1"/>
  <c r="N747" i="66" s="1"/>
  <c r="H747" i="66" s="1" a="1"/>
  <c r="H747" i="66" s="1"/>
  <c r="N748" i="66" a="1"/>
  <c r="N748" i="66" s="1"/>
  <c r="H748" i="66" s="1" a="1"/>
  <c r="H748" i="66" s="1"/>
  <c r="N749" i="66" a="1"/>
  <c r="N749" i="66" s="1"/>
  <c r="H749" i="66" s="1" a="1"/>
  <c r="H749" i="66" s="1"/>
  <c r="N750" i="66" a="1"/>
  <c r="N750" i="66" s="1"/>
  <c r="H750" i="66" s="1" a="1"/>
  <c r="H750" i="66" s="1"/>
  <c r="N751" i="66" a="1"/>
  <c r="N751" i="66" s="1"/>
  <c r="H751" i="66" s="1" a="1"/>
  <c r="H751" i="66" s="1"/>
  <c r="N752" i="66" a="1"/>
  <c r="N752" i="66" s="1"/>
  <c r="H752" i="66" s="1" a="1"/>
  <c r="H752" i="66" s="1"/>
  <c r="N753" i="66" a="1"/>
  <c r="N753" i="66" s="1"/>
  <c r="H753" i="66" s="1" a="1"/>
  <c r="H753" i="66" s="1"/>
  <c r="N754" i="66" a="1"/>
  <c r="N754" i="66" s="1"/>
  <c r="H754" i="66" s="1" a="1"/>
  <c r="H754" i="66" s="1"/>
  <c r="N755" i="66" a="1"/>
  <c r="N755" i="66" s="1"/>
  <c r="H755" i="66" s="1" a="1"/>
  <c r="H755" i="66" s="1"/>
  <c r="N756" i="66" a="1"/>
  <c r="N756" i="66" s="1"/>
  <c r="H756" i="66" s="1" a="1"/>
  <c r="H756" i="66" s="1"/>
  <c r="N757" i="66" a="1"/>
  <c r="N757" i="66" s="1"/>
  <c r="H757" i="66" s="1" a="1"/>
  <c r="H757" i="66" s="1"/>
  <c r="N758" i="66" a="1"/>
  <c r="N758" i="66" s="1"/>
  <c r="H758" i="66" s="1" a="1"/>
  <c r="H758" i="66" s="1"/>
  <c r="N759" i="66" a="1"/>
  <c r="N759" i="66" s="1"/>
  <c r="H759" i="66" s="1" a="1"/>
  <c r="H759" i="66" s="1"/>
  <c r="N760" i="66" a="1"/>
  <c r="N760" i="66" s="1"/>
  <c r="H760" i="66" s="1" a="1"/>
  <c r="H760" i="66" s="1"/>
  <c r="N761" i="66" a="1"/>
  <c r="N761" i="66" s="1"/>
  <c r="H761" i="66" s="1" a="1"/>
  <c r="H761" i="66" s="1"/>
  <c r="N762" i="66" a="1"/>
  <c r="N762" i="66" s="1"/>
  <c r="H762" i="66" s="1" a="1"/>
  <c r="H762" i="66" s="1"/>
  <c r="N763" i="66" a="1"/>
  <c r="N763" i="66" s="1"/>
  <c r="H763" i="66" s="1" a="1"/>
  <c r="H763" i="66" s="1"/>
  <c r="N764" i="66" a="1"/>
  <c r="N764" i="66" s="1"/>
  <c r="H764" i="66" s="1" a="1"/>
  <c r="H764" i="66" s="1"/>
  <c r="N765" i="66" a="1"/>
  <c r="N765" i="66" s="1"/>
  <c r="H765" i="66" s="1" a="1"/>
  <c r="H765" i="66" s="1"/>
  <c r="N766" i="66" a="1"/>
  <c r="N766" i="66" s="1"/>
  <c r="H766" i="66" s="1" a="1"/>
  <c r="H766" i="66" s="1"/>
  <c r="N767" i="66" a="1"/>
  <c r="N767" i="66" s="1"/>
  <c r="H767" i="66" s="1" a="1"/>
  <c r="H767" i="66" s="1"/>
  <c r="N768" i="66" a="1"/>
  <c r="N768" i="66" s="1"/>
  <c r="H768" i="66" s="1" a="1"/>
  <c r="H768" i="66" s="1"/>
  <c r="N769" i="66" a="1"/>
  <c r="N769" i="66" s="1"/>
  <c r="H769" i="66" s="1" a="1"/>
  <c r="H769" i="66" s="1"/>
  <c r="N770" i="66" a="1"/>
  <c r="N770" i="66" s="1"/>
  <c r="H770" i="66" s="1" a="1"/>
  <c r="H770" i="66" s="1"/>
  <c r="N771" i="66" a="1"/>
  <c r="N771" i="66" s="1"/>
  <c r="H771" i="66" s="1" a="1"/>
  <c r="H771" i="66" s="1"/>
  <c r="N772" i="66" a="1"/>
  <c r="N772" i="66" s="1"/>
  <c r="H772" i="66" s="1" a="1"/>
  <c r="H772" i="66" s="1"/>
  <c r="N773" i="66" a="1"/>
  <c r="N773" i="66" s="1"/>
  <c r="H773" i="66" s="1" a="1"/>
  <c r="H773" i="66" s="1"/>
  <c r="N774" i="66" a="1"/>
  <c r="N774" i="66" s="1"/>
  <c r="H774" i="66" s="1" a="1"/>
  <c r="H774" i="66" s="1"/>
  <c r="N775" i="66" a="1"/>
  <c r="N775" i="66" s="1"/>
  <c r="H775" i="66" s="1" a="1"/>
  <c r="H775" i="66" s="1"/>
  <c r="N776" i="66" a="1"/>
  <c r="N776" i="66" s="1"/>
  <c r="H776" i="66" s="1" a="1"/>
  <c r="H776" i="66" s="1"/>
  <c r="N777" i="66" a="1"/>
  <c r="N777" i="66" s="1"/>
  <c r="H777" i="66" s="1" a="1"/>
  <c r="H777" i="66" s="1"/>
  <c r="N778" i="66" a="1"/>
  <c r="N778" i="66" s="1"/>
  <c r="H778" i="66" s="1" a="1"/>
  <c r="H778" i="66" s="1"/>
  <c r="N779" i="66" a="1"/>
  <c r="N779" i="66" s="1"/>
  <c r="H779" i="66" s="1" a="1"/>
  <c r="H779" i="66" s="1"/>
  <c r="N780" i="66" a="1"/>
  <c r="N780" i="66" s="1"/>
  <c r="H780" i="66" s="1" a="1"/>
  <c r="H780" i="66" s="1"/>
  <c r="N781" i="66" a="1"/>
  <c r="N781" i="66" s="1"/>
  <c r="H781" i="66" s="1" a="1"/>
  <c r="H781" i="66" s="1"/>
  <c r="N782" i="66" a="1"/>
  <c r="N782" i="66" s="1"/>
  <c r="H782" i="66" s="1" a="1"/>
  <c r="H782" i="66" s="1"/>
  <c r="N783" i="66" a="1"/>
  <c r="N783" i="66" s="1"/>
  <c r="H783" i="66" s="1" a="1"/>
  <c r="H783" i="66" s="1"/>
  <c r="N784" i="66" a="1"/>
  <c r="N784" i="66" s="1"/>
  <c r="H784" i="66" s="1" a="1"/>
  <c r="H784" i="66" s="1"/>
  <c r="N785" i="66" a="1"/>
  <c r="N785" i="66" s="1"/>
  <c r="H785" i="66" s="1" a="1"/>
  <c r="H785" i="66" s="1"/>
  <c r="N786" i="66" a="1"/>
  <c r="N786" i="66" s="1"/>
  <c r="H786" i="66" s="1" a="1"/>
  <c r="H786" i="66" s="1"/>
  <c r="N787" i="66" a="1"/>
  <c r="N787" i="66" s="1"/>
  <c r="H787" i="66" s="1" a="1"/>
  <c r="H787" i="66" s="1"/>
  <c r="N788" i="66" a="1"/>
  <c r="N788" i="66" s="1"/>
  <c r="H788" i="66" s="1" a="1"/>
  <c r="H788" i="66" s="1"/>
  <c r="N789" i="66" a="1"/>
  <c r="N789" i="66" s="1"/>
  <c r="H789" i="66" s="1" a="1"/>
  <c r="H789" i="66" s="1"/>
  <c r="N790" i="66" a="1"/>
  <c r="N790" i="66" s="1"/>
  <c r="H790" i="66" s="1" a="1"/>
  <c r="H790" i="66" s="1"/>
  <c r="N791" i="66" a="1"/>
  <c r="N791" i="66" s="1"/>
  <c r="H791" i="66" s="1" a="1"/>
  <c r="H791" i="66" s="1"/>
  <c r="N792" i="66" a="1"/>
  <c r="N792" i="66" s="1"/>
  <c r="H792" i="66" s="1" a="1"/>
  <c r="H792" i="66" s="1"/>
  <c r="N793" i="66" a="1"/>
  <c r="N793" i="66" s="1"/>
  <c r="H793" i="66" s="1" a="1"/>
  <c r="H793" i="66" s="1"/>
  <c r="N794" i="66" a="1"/>
  <c r="N794" i="66" s="1"/>
  <c r="H794" i="66" s="1" a="1"/>
  <c r="H794" i="66" s="1"/>
  <c r="N795" i="66" a="1"/>
  <c r="N795" i="66" s="1"/>
  <c r="H795" i="66" s="1" a="1"/>
  <c r="H795" i="66" s="1"/>
  <c r="N796" i="66" a="1"/>
  <c r="N796" i="66" s="1"/>
  <c r="H796" i="66" s="1" a="1"/>
  <c r="H796" i="66" s="1"/>
  <c r="N797" i="66" a="1"/>
  <c r="N797" i="66" s="1"/>
  <c r="H797" i="66" s="1" a="1"/>
  <c r="H797" i="66" s="1"/>
  <c r="N798" i="66" a="1"/>
  <c r="N798" i="66" s="1"/>
  <c r="H798" i="66" s="1" a="1"/>
  <c r="H798" i="66" s="1"/>
  <c r="N799" i="66" a="1"/>
  <c r="N799" i="66" s="1"/>
  <c r="H799" i="66" s="1" a="1"/>
  <c r="H799" i="66" s="1"/>
  <c r="N800" i="66" a="1"/>
  <c r="N800" i="66" s="1"/>
  <c r="H800" i="66" s="1" a="1"/>
  <c r="H800" i="66" s="1"/>
  <c r="N801" i="66" a="1"/>
  <c r="N801" i="66" s="1"/>
  <c r="H801" i="66" s="1" a="1"/>
  <c r="H801" i="66" s="1"/>
  <c r="N802" i="66" a="1"/>
  <c r="N802" i="66" s="1"/>
  <c r="H802" i="66" s="1" a="1"/>
  <c r="H802" i="66" s="1"/>
  <c r="N803" i="66" a="1"/>
  <c r="N803" i="66" s="1"/>
  <c r="H803" i="66" s="1" a="1"/>
  <c r="H803" i="66" s="1"/>
  <c r="N804" i="66" a="1"/>
  <c r="N804" i="66" s="1"/>
  <c r="H804" i="66" s="1" a="1"/>
  <c r="H804" i="66" s="1"/>
  <c r="N805" i="66" a="1"/>
  <c r="N805" i="66" s="1"/>
  <c r="H805" i="66" s="1" a="1"/>
  <c r="H805" i="66" s="1"/>
  <c r="N806" i="66" a="1"/>
  <c r="N806" i="66" s="1"/>
  <c r="H806" i="66" s="1" a="1"/>
  <c r="H806" i="66" s="1"/>
  <c r="N807" i="66" a="1"/>
  <c r="N807" i="66" s="1"/>
  <c r="H807" i="66" s="1" a="1"/>
  <c r="H807" i="66" s="1"/>
  <c r="N808" i="66" a="1"/>
  <c r="N808" i="66" s="1"/>
  <c r="H808" i="66" s="1" a="1"/>
  <c r="H808" i="66" s="1"/>
  <c r="N809" i="66" a="1"/>
  <c r="N809" i="66" s="1"/>
  <c r="H809" i="66" s="1" a="1"/>
  <c r="H809" i="66" s="1"/>
  <c r="N810" i="66" a="1"/>
  <c r="N810" i="66" s="1"/>
  <c r="H810" i="66" s="1" a="1"/>
  <c r="H810" i="66" s="1"/>
  <c r="N811" i="66" a="1"/>
  <c r="N811" i="66" s="1"/>
  <c r="H811" i="66" s="1" a="1"/>
  <c r="H811" i="66" s="1"/>
  <c r="N812" i="66" a="1"/>
  <c r="N812" i="66" s="1"/>
  <c r="H812" i="66" s="1" a="1"/>
  <c r="H812" i="66" s="1"/>
  <c r="N813" i="66" a="1"/>
  <c r="N813" i="66" s="1"/>
  <c r="H813" i="66" s="1" a="1"/>
  <c r="H813" i="66" s="1"/>
  <c r="N814" i="66" a="1"/>
  <c r="N814" i="66" s="1"/>
  <c r="H814" i="66" s="1" a="1"/>
  <c r="H814" i="66" s="1"/>
  <c r="N815" i="66" a="1"/>
  <c r="N815" i="66" s="1"/>
  <c r="H815" i="66" s="1" a="1"/>
  <c r="H815" i="66" s="1"/>
  <c r="N816" i="66" a="1"/>
  <c r="N816" i="66" s="1"/>
  <c r="H816" i="66" s="1" a="1"/>
  <c r="H816" i="66" s="1"/>
  <c r="N817" i="66" a="1"/>
  <c r="N817" i="66" s="1"/>
  <c r="H817" i="66" s="1" a="1"/>
  <c r="H817" i="66" s="1"/>
  <c r="N818" i="66" a="1"/>
  <c r="N818" i="66" s="1"/>
  <c r="H818" i="66" s="1" a="1"/>
  <c r="H818" i="66" s="1"/>
  <c r="N819" i="66" a="1"/>
  <c r="N819" i="66" s="1"/>
  <c r="H819" i="66" s="1" a="1"/>
  <c r="H819" i="66" s="1"/>
  <c r="N820" i="66" a="1"/>
  <c r="N820" i="66" s="1"/>
  <c r="H820" i="66" s="1" a="1"/>
  <c r="H820" i="66" s="1"/>
  <c r="N821" i="66" a="1"/>
  <c r="N821" i="66" s="1"/>
  <c r="H821" i="66" s="1" a="1"/>
  <c r="H821" i="66" s="1"/>
  <c r="N822" i="66" a="1"/>
  <c r="N822" i="66" s="1"/>
  <c r="H822" i="66" s="1" a="1"/>
  <c r="H822" i="66" s="1"/>
  <c r="N823" i="66" a="1"/>
  <c r="N823" i="66" s="1"/>
  <c r="H823" i="66" s="1" a="1"/>
  <c r="H823" i="66" s="1"/>
  <c r="N824" i="66" a="1"/>
  <c r="N824" i="66" s="1"/>
  <c r="H824" i="66" s="1" a="1"/>
  <c r="H824" i="66" s="1"/>
  <c r="N825" i="66" a="1"/>
  <c r="N825" i="66" s="1"/>
  <c r="H825" i="66" s="1" a="1"/>
  <c r="H825" i="66" s="1"/>
  <c r="N826" i="66" a="1"/>
  <c r="N826" i="66" s="1"/>
  <c r="H826" i="66" s="1" a="1"/>
  <c r="H826" i="66" s="1"/>
  <c r="N827" i="66" a="1"/>
  <c r="N827" i="66" s="1"/>
  <c r="H827" i="66" s="1" a="1"/>
  <c r="H827" i="66" s="1"/>
  <c r="N828" i="66" a="1"/>
  <c r="N828" i="66" s="1"/>
  <c r="H828" i="66" s="1" a="1"/>
  <c r="H828" i="66" s="1"/>
  <c r="N829" i="66" a="1"/>
  <c r="N829" i="66" s="1"/>
  <c r="H829" i="66" s="1" a="1"/>
  <c r="H829" i="66" s="1"/>
  <c r="N830" i="66" a="1"/>
  <c r="N830" i="66" s="1"/>
  <c r="H830" i="66" s="1" a="1"/>
  <c r="H830" i="66" s="1"/>
  <c r="N831" i="66" a="1"/>
  <c r="N831" i="66" s="1"/>
  <c r="H831" i="66" s="1" a="1"/>
  <c r="H831" i="66" s="1"/>
  <c r="N832" i="66" a="1"/>
  <c r="N832" i="66" s="1"/>
  <c r="H832" i="66" s="1" a="1"/>
  <c r="H832" i="66" s="1"/>
  <c r="N833" i="66" a="1"/>
  <c r="N833" i="66" s="1"/>
  <c r="H833" i="66" s="1" a="1"/>
  <c r="H833" i="66" s="1"/>
  <c r="N834" i="66" a="1"/>
  <c r="N834" i="66" s="1"/>
  <c r="H834" i="66" s="1" a="1"/>
  <c r="H834" i="66" s="1"/>
  <c r="N835" i="66" a="1"/>
  <c r="N835" i="66" s="1"/>
  <c r="H835" i="66" s="1" a="1"/>
  <c r="H835" i="66" s="1"/>
  <c r="N836" i="66" a="1"/>
  <c r="N836" i="66" s="1"/>
  <c r="H836" i="66" s="1" a="1"/>
  <c r="H836" i="66" s="1"/>
  <c r="N837" i="66" a="1"/>
  <c r="N837" i="66" s="1"/>
  <c r="H837" i="66" s="1" a="1"/>
  <c r="H837" i="66" s="1"/>
  <c r="N838" i="66" a="1"/>
  <c r="N838" i="66" s="1"/>
  <c r="H838" i="66" s="1" a="1"/>
  <c r="H838" i="66" s="1"/>
  <c r="N839" i="66" a="1"/>
  <c r="N839" i="66" s="1"/>
  <c r="H839" i="66" s="1" a="1"/>
  <c r="H839" i="66" s="1"/>
  <c r="N840" i="66" a="1"/>
  <c r="N840" i="66" s="1"/>
  <c r="H840" i="66" s="1" a="1"/>
  <c r="H840" i="66" s="1"/>
  <c r="N841" i="66" a="1"/>
  <c r="N841" i="66" s="1"/>
  <c r="H841" i="66" s="1" a="1"/>
  <c r="H841" i="66" s="1"/>
  <c r="N842" i="66" a="1"/>
  <c r="N842" i="66" s="1"/>
  <c r="H842" i="66" s="1" a="1"/>
  <c r="H842" i="66" s="1"/>
  <c r="N843" i="66" a="1"/>
  <c r="N843" i="66" s="1"/>
  <c r="H843" i="66" s="1" a="1"/>
  <c r="H843" i="66" s="1"/>
  <c r="N844" i="66" a="1"/>
  <c r="N844" i="66" s="1"/>
  <c r="H844" i="66" s="1" a="1"/>
  <c r="H844" i="66" s="1"/>
  <c r="N845" i="66" a="1"/>
  <c r="N845" i="66" s="1"/>
  <c r="H845" i="66" s="1" a="1"/>
  <c r="H845" i="66" s="1"/>
  <c r="N846" i="66" a="1"/>
  <c r="N846" i="66" s="1"/>
  <c r="H846" i="66" s="1" a="1"/>
  <c r="H846" i="66" s="1"/>
  <c r="N847" i="66" a="1"/>
  <c r="N847" i="66" s="1"/>
  <c r="H847" i="66" s="1" a="1"/>
  <c r="H847" i="66" s="1"/>
  <c r="N848" i="66" a="1"/>
  <c r="N848" i="66" s="1"/>
  <c r="H848" i="66" s="1" a="1"/>
  <c r="H848" i="66" s="1"/>
  <c r="N849" i="66" a="1"/>
  <c r="N849" i="66" s="1"/>
  <c r="H849" i="66" s="1" a="1"/>
  <c r="H849" i="66" s="1"/>
  <c r="N850" i="66" a="1"/>
  <c r="N850" i="66" s="1"/>
  <c r="H850" i="66" s="1" a="1"/>
  <c r="H850" i="66" s="1"/>
  <c r="N851" i="66" a="1"/>
  <c r="N851" i="66" s="1"/>
  <c r="H851" i="66" s="1" a="1"/>
  <c r="H851" i="66" s="1"/>
  <c r="N852" i="66" a="1"/>
  <c r="N852" i="66" s="1"/>
  <c r="H852" i="66" s="1" a="1"/>
  <c r="H852" i="66" s="1"/>
  <c r="N853" i="66" a="1"/>
  <c r="N853" i="66" s="1"/>
  <c r="H853" i="66" s="1" a="1"/>
  <c r="H853" i="66" s="1"/>
  <c r="N854" i="66" a="1"/>
  <c r="N854" i="66" s="1"/>
  <c r="H854" i="66" s="1" a="1"/>
  <c r="H854" i="66" s="1"/>
  <c r="N855" i="66" a="1"/>
  <c r="N855" i="66" s="1"/>
  <c r="H855" i="66" s="1" a="1"/>
  <c r="H855" i="66" s="1"/>
  <c r="N856" i="66" a="1"/>
  <c r="N856" i="66" s="1"/>
  <c r="H856" i="66" s="1" a="1"/>
  <c r="H856" i="66" s="1"/>
  <c r="N857" i="66" a="1"/>
  <c r="N857" i="66" s="1"/>
  <c r="H857" i="66" s="1" a="1"/>
  <c r="H857" i="66" s="1"/>
  <c r="N858" i="66" a="1"/>
  <c r="N858" i="66" s="1"/>
  <c r="H858" i="66" s="1" a="1"/>
  <c r="H858" i="66" s="1"/>
  <c r="N859" i="66" a="1"/>
  <c r="N859" i="66" s="1"/>
  <c r="H859" i="66" s="1" a="1"/>
  <c r="H859" i="66" s="1"/>
  <c r="N860" i="66" a="1"/>
  <c r="N860" i="66" s="1"/>
  <c r="H860" i="66" s="1" a="1"/>
  <c r="H860" i="66" s="1"/>
  <c r="N861" i="66" a="1"/>
  <c r="N861" i="66" s="1"/>
  <c r="H861" i="66" s="1" a="1"/>
  <c r="H861" i="66" s="1"/>
  <c r="N862" i="66" a="1"/>
  <c r="N862" i="66" s="1"/>
  <c r="H862" i="66" s="1" a="1"/>
  <c r="H862" i="66" s="1"/>
  <c r="N863" i="66" a="1"/>
  <c r="N863" i="66" s="1"/>
  <c r="H863" i="66" s="1" a="1"/>
  <c r="H863" i="66" s="1"/>
  <c r="N864" i="66" a="1"/>
  <c r="N864" i="66" s="1"/>
  <c r="H864" i="66" s="1" a="1"/>
  <c r="H864" i="66" s="1"/>
  <c r="N865" i="66" a="1"/>
  <c r="N865" i="66" s="1"/>
  <c r="H865" i="66" s="1" a="1"/>
  <c r="H865" i="66" s="1"/>
  <c r="N866" i="66" a="1"/>
  <c r="N866" i="66" s="1"/>
  <c r="H866" i="66" s="1" a="1"/>
  <c r="H866" i="66" s="1"/>
  <c r="N867" i="66" a="1"/>
  <c r="N867" i="66" s="1"/>
  <c r="H867" i="66" s="1" a="1"/>
  <c r="H867" i="66" s="1"/>
  <c r="N868" i="66" a="1"/>
  <c r="N868" i="66" s="1"/>
  <c r="H868" i="66" s="1" a="1"/>
  <c r="H868" i="66" s="1"/>
  <c r="N869" i="66" a="1"/>
  <c r="N869" i="66" s="1"/>
  <c r="H869" i="66" s="1" a="1"/>
  <c r="H869" i="66" s="1"/>
  <c r="N870" i="66" a="1"/>
  <c r="N870" i="66" s="1"/>
  <c r="H870" i="66" s="1" a="1"/>
  <c r="H870" i="66" s="1"/>
  <c r="N871" i="66" a="1"/>
  <c r="N871" i="66" s="1"/>
  <c r="H871" i="66" s="1" a="1"/>
  <c r="H871" i="66" s="1"/>
  <c r="N872" i="66" a="1"/>
  <c r="N872" i="66" s="1"/>
  <c r="H872" i="66" s="1" a="1"/>
  <c r="H872" i="66" s="1"/>
  <c r="N873" i="66" a="1"/>
  <c r="N873" i="66" s="1"/>
  <c r="H873" i="66" s="1" a="1"/>
  <c r="H873" i="66" s="1"/>
  <c r="N874" i="66" a="1"/>
  <c r="N874" i="66" s="1"/>
  <c r="H874" i="66" s="1" a="1"/>
  <c r="H874" i="66" s="1"/>
  <c r="N875" i="66" a="1"/>
  <c r="N875" i="66" s="1"/>
  <c r="H875" i="66" s="1" a="1"/>
  <c r="H875" i="66" s="1"/>
  <c r="N876" i="66" a="1"/>
  <c r="N876" i="66" s="1"/>
  <c r="H876" i="66" s="1" a="1"/>
  <c r="H876" i="66" s="1"/>
  <c r="N877" i="66" a="1"/>
  <c r="N877" i="66" s="1"/>
  <c r="H877" i="66" s="1" a="1"/>
  <c r="H877" i="66" s="1"/>
  <c r="N878" i="66" a="1"/>
  <c r="N878" i="66" s="1"/>
  <c r="H878" i="66" s="1" a="1"/>
  <c r="H878" i="66" s="1"/>
  <c r="N879" i="66" a="1"/>
  <c r="N879" i="66" s="1"/>
  <c r="H879" i="66" s="1" a="1"/>
  <c r="H879" i="66" s="1"/>
  <c r="N880" i="66" a="1"/>
  <c r="N880" i="66" s="1"/>
  <c r="H880" i="66" s="1" a="1"/>
  <c r="H880" i="66" s="1"/>
  <c r="N881" i="66" a="1"/>
  <c r="N881" i="66" s="1"/>
  <c r="H881" i="66" s="1" a="1"/>
  <c r="H881" i="66" s="1"/>
  <c r="N882" i="66" a="1"/>
  <c r="N882" i="66" s="1"/>
  <c r="H882" i="66" s="1" a="1"/>
  <c r="H882" i="66" s="1"/>
  <c r="N883" i="66" a="1"/>
  <c r="N883" i="66" s="1"/>
  <c r="H883" i="66" s="1" a="1"/>
  <c r="H883" i="66" s="1"/>
  <c r="N884" i="66" a="1"/>
  <c r="N884" i="66" s="1"/>
  <c r="H884" i="66" s="1" a="1"/>
  <c r="H884" i="66" s="1"/>
  <c r="N885" i="66" a="1"/>
  <c r="N885" i="66" s="1"/>
  <c r="H885" i="66" s="1" a="1"/>
  <c r="H885" i="66" s="1"/>
  <c r="N886" i="66" a="1"/>
  <c r="N886" i="66" s="1"/>
  <c r="H886" i="66" s="1" a="1"/>
  <c r="H886" i="66" s="1"/>
  <c r="N887" i="66" a="1"/>
  <c r="N887" i="66" s="1"/>
  <c r="H887" i="66" s="1" a="1"/>
  <c r="H887" i="66" s="1"/>
  <c r="N888" i="66" a="1"/>
  <c r="N888" i="66" s="1"/>
  <c r="H888" i="66" s="1" a="1"/>
  <c r="H888" i="66" s="1"/>
  <c r="N889" i="66" a="1"/>
  <c r="N889" i="66" s="1"/>
  <c r="H889" i="66" s="1" a="1"/>
  <c r="H889" i="66" s="1"/>
  <c r="N890" i="66" a="1"/>
  <c r="N890" i="66" s="1"/>
  <c r="H890" i="66" s="1" a="1"/>
  <c r="H890" i="66" s="1"/>
  <c r="N891" i="66" a="1"/>
  <c r="N891" i="66" s="1"/>
  <c r="H891" i="66" s="1" a="1"/>
  <c r="H891" i="66" s="1"/>
  <c r="N892" i="66" a="1"/>
  <c r="N892" i="66" s="1"/>
  <c r="H892" i="66" s="1" a="1"/>
  <c r="H892" i="66" s="1"/>
  <c r="N893" i="66" a="1"/>
  <c r="N893" i="66" s="1"/>
  <c r="H893" i="66" s="1" a="1"/>
  <c r="H893" i="66" s="1"/>
  <c r="N894" i="66" a="1"/>
  <c r="N894" i="66" s="1"/>
  <c r="H894" i="66" s="1" a="1"/>
  <c r="H894" i="66" s="1"/>
  <c r="N895" i="66" a="1"/>
  <c r="N895" i="66" s="1"/>
  <c r="H895" i="66" s="1" a="1"/>
  <c r="H895" i="66" s="1"/>
  <c r="N896" i="66" a="1"/>
  <c r="N896" i="66" s="1"/>
  <c r="H896" i="66" s="1" a="1"/>
  <c r="H896" i="66" s="1"/>
  <c r="N897" i="66" a="1"/>
  <c r="N897" i="66" s="1"/>
  <c r="H897" i="66" s="1" a="1"/>
  <c r="H897" i="66" s="1"/>
  <c r="N898" i="66" a="1"/>
  <c r="N898" i="66" s="1"/>
  <c r="H898" i="66" s="1" a="1"/>
  <c r="H898" i="66" s="1"/>
  <c r="N899" i="66" a="1"/>
  <c r="N899" i="66" s="1"/>
  <c r="H899" i="66" s="1" a="1"/>
  <c r="H899" i="66" s="1"/>
  <c r="N900" i="66" a="1"/>
  <c r="N900" i="66" s="1"/>
  <c r="H900" i="66" s="1" a="1"/>
  <c r="H900" i="66" s="1"/>
  <c r="N901" i="66" a="1"/>
  <c r="N901" i="66" s="1"/>
  <c r="H901" i="66" s="1" a="1"/>
  <c r="H901" i="66" s="1"/>
  <c r="N902" i="66" a="1"/>
  <c r="N902" i="66" s="1"/>
  <c r="H902" i="66" s="1" a="1"/>
  <c r="H902" i="66" s="1"/>
  <c r="N903" i="66" a="1"/>
  <c r="N903" i="66" s="1"/>
  <c r="H903" i="66" s="1" a="1"/>
  <c r="H903" i="66" s="1"/>
  <c r="N904" i="66" a="1"/>
  <c r="N904" i="66" s="1"/>
  <c r="H904" i="66" s="1" a="1"/>
  <c r="H904" i="66" s="1"/>
  <c r="N905" i="66" a="1"/>
  <c r="N905" i="66" s="1"/>
  <c r="H905" i="66" s="1" a="1"/>
  <c r="H905" i="66" s="1"/>
  <c r="N906" i="66" a="1"/>
  <c r="N906" i="66" s="1"/>
  <c r="H906" i="66" s="1" a="1"/>
  <c r="H906" i="66" s="1"/>
  <c r="N907" i="66" a="1"/>
  <c r="N907" i="66" s="1"/>
  <c r="H907" i="66" s="1" a="1"/>
  <c r="H907" i="66" s="1"/>
  <c r="N908" i="66" a="1"/>
  <c r="N908" i="66" s="1"/>
  <c r="H908" i="66" s="1" a="1"/>
  <c r="H908" i="66" s="1"/>
  <c r="N909" i="66" a="1"/>
  <c r="N909" i="66" s="1"/>
  <c r="H909" i="66" s="1" a="1"/>
  <c r="H909" i="66" s="1"/>
  <c r="N910" i="66" a="1"/>
  <c r="N910" i="66" s="1"/>
  <c r="H910" i="66" s="1" a="1"/>
  <c r="H910" i="66" s="1"/>
  <c r="N911" i="66" a="1"/>
  <c r="N911" i="66" s="1"/>
  <c r="H911" i="66" s="1" a="1"/>
  <c r="H911" i="66" s="1"/>
  <c r="N912" i="66" a="1"/>
  <c r="N912" i="66" s="1"/>
  <c r="H912" i="66" s="1" a="1"/>
  <c r="H912" i="66" s="1"/>
  <c r="N913" i="66" a="1"/>
  <c r="N913" i="66" s="1"/>
  <c r="H913" i="66" s="1" a="1"/>
  <c r="H913" i="66" s="1"/>
  <c r="N914" i="66" a="1"/>
  <c r="N914" i="66" s="1"/>
  <c r="H914" i="66" s="1" a="1"/>
  <c r="H914" i="66" s="1"/>
  <c r="N915" i="66" a="1"/>
  <c r="N915" i="66" s="1"/>
  <c r="H915" i="66" s="1" a="1"/>
  <c r="H915" i="66" s="1"/>
  <c r="N916" i="66" a="1"/>
  <c r="N916" i="66" s="1"/>
  <c r="H916" i="66" s="1" a="1"/>
  <c r="H916" i="66" s="1"/>
  <c r="N917" i="66" a="1"/>
  <c r="N917" i="66" s="1"/>
  <c r="H917" i="66" s="1" a="1"/>
  <c r="H917" i="66" s="1"/>
  <c r="N918" i="66" a="1"/>
  <c r="N918" i="66" s="1"/>
  <c r="H918" i="66" s="1" a="1"/>
  <c r="H918" i="66" s="1"/>
  <c r="N919" i="66" a="1"/>
  <c r="N919" i="66" s="1"/>
  <c r="H919" i="66" s="1" a="1"/>
  <c r="H919" i="66" s="1"/>
  <c r="N920" i="66" a="1"/>
  <c r="N920" i="66" s="1"/>
  <c r="H920" i="66" s="1" a="1"/>
  <c r="H920" i="66" s="1"/>
  <c r="N921" i="66" a="1"/>
  <c r="N921" i="66" s="1"/>
  <c r="H921" i="66" s="1" a="1"/>
  <c r="H921" i="66" s="1"/>
  <c r="N922" i="66" a="1"/>
  <c r="N922" i="66" s="1"/>
  <c r="H922" i="66" s="1" a="1"/>
  <c r="H922" i="66" s="1"/>
  <c r="N923" i="66" a="1"/>
  <c r="N923" i="66" s="1"/>
  <c r="H923" i="66" s="1" a="1"/>
  <c r="H923" i="66" s="1"/>
  <c r="N924" i="66" a="1"/>
  <c r="N924" i="66" s="1"/>
  <c r="H924" i="66" s="1" a="1"/>
  <c r="H924" i="66" s="1"/>
  <c r="N925" i="66" a="1"/>
  <c r="N925" i="66" s="1"/>
  <c r="H925" i="66" s="1" a="1"/>
  <c r="H925" i="66" s="1"/>
  <c r="N926" i="66" a="1"/>
  <c r="N926" i="66" s="1"/>
  <c r="H926" i="66" s="1" a="1"/>
  <c r="H926" i="66" s="1"/>
  <c r="N927" i="66" a="1"/>
  <c r="N927" i="66" s="1"/>
  <c r="H927" i="66" s="1" a="1"/>
  <c r="H927" i="66" s="1"/>
  <c r="N928" i="66" a="1"/>
  <c r="N928" i="66" s="1"/>
  <c r="H928" i="66" s="1" a="1"/>
  <c r="H928" i="66" s="1"/>
  <c r="N929" i="66" a="1"/>
  <c r="N929" i="66" s="1"/>
  <c r="H929" i="66" s="1" a="1"/>
  <c r="H929" i="66" s="1"/>
  <c r="N930" i="66" a="1"/>
  <c r="N930" i="66" s="1"/>
  <c r="H930" i="66" s="1" a="1"/>
  <c r="H930" i="66" s="1"/>
  <c r="N931" i="66" a="1"/>
  <c r="N931" i="66" s="1"/>
  <c r="H931" i="66" s="1" a="1"/>
  <c r="H931" i="66" s="1"/>
  <c r="N932" i="66" a="1"/>
  <c r="N932" i="66" s="1"/>
  <c r="H932" i="66" s="1" a="1"/>
  <c r="H932" i="66" s="1"/>
  <c r="N933" i="66" a="1"/>
  <c r="N933" i="66" s="1"/>
  <c r="H933" i="66" s="1" a="1"/>
  <c r="H933" i="66" s="1"/>
  <c r="N934" i="66" a="1"/>
  <c r="N934" i="66" s="1"/>
  <c r="H934" i="66" s="1" a="1"/>
  <c r="H934" i="66" s="1"/>
  <c r="N935" i="66" a="1"/>
  <c r="N935" i="66" s="1"/>
  <c r="H935" i="66" s="1" a="1"/>
  <c r="H935" i="66" s="1"/>
  <c r="N936" i="66" a="1"/>
  <c r="N936" i="66" s="1"/>
  <c r="H936" i="66" s="1" a="1"/>
  <c r="H936" i="66" s="1"/>
  <c r="N937" i="66" a="1"/>
  <c r="N937" i="66" s="1"/>
  <c r="H937" i="66" s="1" a="1"/>
  <c r="H937" i="66" s="1"/>
  <c r="N938" i="66" a="1"/>
  <c r="N938" i="66" s="1"/>
  <c r="H938" i="66" s="1" a="1"/>
  <c r="H938" i="66" s="1"/>
  <c r="N939" i="66" a="1"/>
  <c r="N939" i="66" s="1"/>
  <c r="H939" i="66" s="1" a="1"/>
  <c r="H939" i="66" s="1"/>
  <c r="N940" i="66" a="1"/>
  <c r="N940" i="66" s="1"/>
  <c r="H940" i="66" s="1" a="1"/>
  <c r="H940" i="66" s="1"/>
  <c r="N941" i="66" a="1"/>
  <c r="N941" i="66" s="1"/>
  <c r="H941" i="66" s="1" a="1"/>
  <c r="H941" i="66" s="1"/>
  <c r="N942" i="66" a="1"/>
  <c r="N942" i="66" s="1"/>
  <c r="H942" i="66" s="1" a="1"/>
  <c r="H942" i="66" s="1"/>
  <c r="N943" i="66" a="1"/>
  <c r="N943" i="66" s="1"/>
  <c r="H943" i="66" s="1" a="1"/>
  <c r="H943" i="66" s="1"/>
  <c r="N944" i="66" a="1"/>
  <c r="N944" i="66" s="1"/>
  <c r="H944" i="66" s="1" a="1"/>
  <c r="H944" i="66" s="1"/>
  <c r="N945" i="66" a="1"/>
  <c r="N945" i="66" s="1"/>
  <c r="H945" i="66" s="1" a="1"/>
  <c r="H945" i="66" s="1"/>
  <c r="N946" i="66" a="1"/>
  <c r="N946" i="66" s="1"/>
  <c r="H946" i="66" s="1" a="1"/>
  <c r="H946" i="66" s="1"/>
  <c r="N947" i="66" a="1"/>
  <c r="N947" i="66" s="1"/>
  <c r="H947" i="66" s="1" a="1"/>
  <c r="H947" i="66" s="1"/>
  <c r="N948" i="66" a="1"/>
  <c r="N948" i="66" s="1"/>
  <c r="H948" i="66" s="1" a="1"/>
  <c r="H948" i="66" s="1"/>
  <c r="N949" i="66" a="1"/>
  <c r="N949" i="66" s="1"/>
  <c r="H949" i="66" s="1" a="1"/>
  <c r="H949" i="66" s="1"/>
  <c r="N950" i="66" a="1"/>
  <c r="N950" i="66" s="1"/>
  <c r="H950" i="66" s="1" a="1"/>
  <c r="H950" i="66" s="1"/>
  <c r="N951" i="66" a="1"/>
  <c r="N951" i="66" s="1"/>
  <c r="H951" i="66" s="1" a="1"/>
  <c r="H951" i="66" s="1"/>
  <c r="N952" i="66" a="1"/>
  <c r="N952" i="66" s="1"/>
  <c r="H952" i="66" s="1" a="1"/>
  <c r="H952" i="66" s="1"/>
  <c r="N953" i="66" a="1"/>
  <c r="N953" i="66" s="1"/>
  <c r="H953" i="66" s="1" a="1"/>
  <c r="H953" i="66" s="1"/>
  <c r="N954" i="66" a="1"/>
  <c r="N954" i="66" s="1"/>
  <c r="H954" i="66" s="1" a="1"/>
  <c r="H954" i="66" s="1"/>
  <c r="N955" i="66" a="1"/>
  <c r="N955" i="66" s="1"/>
  <c r="H955" i="66" s="1" a="1"/>
  <c r="H955" i="66" s="1"/>
  <c r="N956" i="66" a="1"/>
  <c r="N956" i="66" s="1"/>
  <c r="H956" i="66" s="1" a="1"/>
  <c r="H956" i="66" s="1"/>
  <c r="N957" i="66" a="1"/>
  <c r="N957" i="66" s="1"/>
  <c r="H957" i="66" s="1" a="1"/>
  <c r="H957" i="66" s="1"/>
  <c r="N958" i="66" a="1"/>
  <c r="N958" i="66" s="1"/>
  <c r="H958" i="66" s="1" a="1"/>
  <c r="H958" i="66" s="1"/>
  <c r="N959" i="66" a="1"/>
  <c r="N959" i="66" s="1"/>
  <c r="H959" i="66" s="1" a="1"/>
  <c r="H959" i="66" s="1"/>
  <c r="N960" i="66" a="1"/>
  <c r="N960" i="66" s="1"/>
  <c r="H960" i="66" s="1" a="1"/>
  <c r="H960" i="66" s="1"/>
  <c r="N961" i="66" a="1"/>
  <c r="N961" i="66" s="1"/>
  <c r="H961" i="66" s="1" a="1"/>
  <c r="H961" i="66" s="1"/>
  <c r="N962" i="66" a="1"/>
  <c r="N962" i="66" s="1"/>
  <c r="H962" i="66" s="1" a="1"/>
  <c r="H962" i="66" s="1"/>
  <c r="N963" i="66" a="1"/>
  <c r="N963" i="66" s="1"/>
  <c r="H963" i="66" s="1" a="1"/>
  <c r="H963" i="66" s="1"/>
  <c r="N964" i="66" a="1"/>
  <c r="N964" i="66" s="1"/>
  <c r="H964" i="66" s="1" a="1"/>
  <c r="H964" i="66" s="1"/>
  <c r="N965" i="66" a="1"/>
  <c r="N965" i="66" s="1"/>
  <c r="H965" i="66" s="1" a="1"/>
  <c r="H965" i="66" s="1"/>
  <c r="N966" i="66" a="1"/>
  <c r="N966" i="66" s="1"/>
  <c r="H966" i="66" s="1" a="1"/>
  <c r="H966" i="66" s="1"/>
  <c r="N967" i="66" a="1"/>
  <c r="N967" i="66" s="1"/>
  <c r="H967" i="66" s="1" a="1"/>
  <c r="H967" i="66" s="1"/>
  <c r="N968" i="66" a="1"/>
  <c r="N968" i="66" s="1"/>
  <c r="H968" i="66" s="1" a="1"/>
  <c r="H968" i="66" s="1"/>
  <c r="N969" i="66" a="1"/>
  <c r="N969" i="66" s="1"/>
  <c r="H969" i="66" s="1" a="1"/>
  <c r="H969" i="66" s="1"/>
  <c r="N970" i="66" a="1"/>
  <c r="N970" i="66" s="1"/>
  <c r="H970" i="66" s="1" a="1"/>
  <c r="H970" i="66" s="1"/>
  <c r="N971" i="66" a="1"/>
  <c r="N971" i="66" s="1"/>
  <c r="H971" i="66" s="1" a="1"/>
  <c r="H971" i="66" s="1"/>
  <c r="N972" i="66" a="1"/>
  <c r="N972" i="66" s="1"/>
  <c r="H972" i="66" s="1" a="1"/>
  <c r="H972" i="66" s="1"/>
  <c r="N973" i="66" a="1"/>
  <c r="N973" i="66" s="1"/>
  <c r="H973" i="66" s="1" a="1"/>
  <c r="H973" i="66" s="1"/>
  <c r="N974" i="66" a="1"/>
  <c r="N974" i="66" s="1"/>
  <c r="H974" i="66" s="1" a="1"/>
  <c r="H974" i="66" s="1"/>
  <c r="N975" i="66" a="1"/>
  <c r="N975" i="66" s="1"/>
  <c r="H975" i="66" s="1" a="1"/>
  <c r="H975" i="66" s="1"/>
  <c r="N976" i="66" a="1"/>
  <c r="N976" i="66" s="1"/>
  <c r="H976" i="66" s="1" a="1"/>
  <c r="H976" i="66" s="1"/>
  <c r="N977" i="66" a="1"/>
  <c r="N977" i="66" s="1"/>
  <c r="H977" i="66" s="1" a="1"/>
  <c r="H977" i="66" s="1"/>
  <c r="N978" i="66" a="1"/>
  <c r="N978" i="66" s="1"/>
  <c r="H978" i="66" s="1" a="1"/>
  <c r="H978" i="66" s="1"/>
  <c r="N979" i="66" a="1"/>
  <c r="N979" i="66" s="1"/>
  <c r="H979" i="66" s="1" a="1"/>
  <c r="H979" i="66" s="1"/>
  <c r="N980" i="66" a="1"/>
  <c r="N980" i="66" s="1"/>
  <c r="H980" i="66" s="1" a="1"/>
  <c r="H980" i="66" s="1"/>
  <c r="N981" i="66" a="1"/>
  <c r="N981" i="66" s="1"/>
  <c r="H981" i="66" s="1" a="1"/>
  <c r="H981" i="66" s="1"/>
  <c r="N982" i="66" a="1"/>
  <c r="N982" i="66" s="1"/>
  <c r="H982" i="66" s="1" a="1"/>
  <c r="H982" i="66" s="1"/>
  <c r="N983" i="66" a="1"/>
  <c r="N983" i="66" s="1"/>
  <c r="H983" i="66" s="1" a="1"/>
  <c r="H983" i="66" s="1"/>
  <c r="N984" i="66" a="1"/>
  <c r="N984" i="66" s="1"/>
  <c r="H984" i="66" s="1" a="1"/>
  <c r="H984" i="66" s="1"/>
  <c r="N985" i="66" a="1"/>
  <c r="N985" i="66" s="1"/>
  <c r="H985" i="66" s="1" a="1"/>
  <c r="H985" i="66" s="1"/>
  <c r="N986" i="66" a="1"/>
  <c r="N986" i="66" s="1"/>
  <c r="H986" i="66" s="1" a="1"/>
  <c r="H986" i="66" s="1"/>
  <c r="N987" i="66" a="1"/>
  <c r="N987" i="66" s="1"/>
  <c r="H987" i="66" s="1" a="1"/>
  <c r="H987" i="66" s="1"/>
  <c r="N988" i="66" a="1"/>
  <c r="N988" i="66" s="1"/>
  <c r="H988" i="66" s="1" a="1"/>
  <c r="H988" i="66" s="1"/>
  <c r="N989" i="66" a="1"/>
  <c r="N989" i="66" s="1"/>
  <c r="H989" i="66" s="1" a="1"/>
  <c r="H989" i="66" s="1"/>
  <c r="N990" i="66" a="1"/>
  <c r="N990" i="66" s="1"/>
  <c r="H990" i="66" s="1" a="1"/>
  <c r="H990" i="66" s="1"/>
  <c r="N991" i="66" a="1"/>
  <c r="N991" i="66" s="1"/>
  <c r="H991" i="66" s="1" a="1"/>
  <c r="H991" i="66" s="1"/>
  <c r="N992" i="66" a="1"/>
  <c r="N992" i="66" s="1"/>
  <c r="H992" i="66" s="1" a="1"/>
  <c r="H992" i="66" s="1"/>
  <c r="N993" i="66" a="1"/>
  <c r="N993" i="66" s="1"/>
  <c r="H993" i="66" s="1" a="1"/>
  <c r="H993" i="66" s="1"/>
  <c r="N994" i="66" a="1"/>
  <c r="N994" i="66" s="1"/>
  <c r="H994" i="66" s="1" a="1"/>
  <c r="H994" i="66" s="1"/>
  <c r="N2" i="66" a="1"/>
  <c r="N2" i="66" s="1"/>
  <c r="H2" i="66" s="1" a="1"/>
  <c r="H2" i="66" s="1"/>
  <c r="W23" i="1" l="1" a="1"/>
  <c r="W23" i="1" s="1"/>
  <c r="AA23" i="1" s="1" a="1"/>
  <c r="AA23" i="1" s="1"/>
  <c r="Y23" i="1" a="1"/>
  <c r="Y23" i="1" s="1"/>
  <c r="X23" i="1" a="1"/>
  <c r="X23" i="1" s="1"/>
  <c r="Q23" i="1" s="1" a="1"/>
  <c r="Q23" i="1" s="1"/>
  <c r="R23" i="1" s="1"/>
  <c r="AF23" i="1" s="1" a="1"/>
  <c r="AF23" i="1" s="1"/>
  <c r="M2" i="50" a="1"/>
  <c r="M2" i="50" s="1"/>
  <c r="M3" i="50" a="1"/>
  <c r="M3" i="50" s="1"/>
  <c r="M4" i="50" a="1"/>
  <c r="M4" i="50" s="1"/>
  <c r="M5" i="50" a="1"/>
  <c r="M5" i="50" s="1"/>
  <c r="N7" i="63" a="1"/>
  <c r="N7" i="63" s="1"/>
  <c r="N2" i="63" a="1"/>
  <c r="N2" i="63" s="1"/>
  <c r="W24" i="1" a="1"/>
  <c r="W24" i="1" s="1"/>
  <c r="W25" i="1" a="1"/>
  <c r="W25" i="1" s="1"/>
  <c r="W26" i="1" a="1"/>
  <c r="W26" i="1" s="1"/>
  <c r="J1" i="53"/>
  <c r="Z23" i="1" l="1" a="1"/>
  <c r="Z23" i="1" s="1"/>
  <c r="AB23" i="1" a="1"/>
  <c r="AB23" i="1" s="1"/>
  <c r="AC23" i="1" a="1"/>
  <c r="AC23" i="1" s="1"/>
  <c r="T23" i="1" a="1"/>
  <c r="T23" i="1" s="1"/>
  <c r="B7" i="59"/>
  <c r="U41" i="1" a="1"/>
  <c r="U41" i="1" s="1"/>
  <c r="Y41" i="1" s="1" a="1"/>
  <c r="Y41" i="1" s="1"/>
  <c r="U42" i="1" a="1"/>
  <c r="U42" i="1" s="1"/>
  <c r="Y42" i="1" s="1" a="1"/>
  <c r="Y42" i="1" s="1"/>
  <c r="V41" i="1" a="1"/>
  <c r="V41" i="1" s="1"/>
  <c r="V42" i="1" a="1"/>
  <c r="V42" i="1" s="1"/>
  <c r="U7" i="1" a="1"/>
  <c r="U7" i="1" s="1"/>
  <c r="Y7" i="1" s="1" a="1"/>
  <c r="Y7" i="1" s="1"/>
  <c r="U8" i="1" a="1"/>
  <c r="U8" i="1" s="1"/>
  <c r="Y8" i="1" s="1" a="1"/>
  <c r="Y8" i="1" s="1"/>
  <c r="U9" i="1" a="1"/>
  <c r="U9" i="1" s="1"/>
  <c r="Y9" i="1" s="1" a="1"/>
  <c r="Y9" i="1" s="1"/>
  <c r="U10" i="1" a="1"/>
  <c r="U10" i="1" s="1"/>
  <c r="Y10" i="1" s="1" a="1"/>
  <c r="Y10" i="1" s="1"/>
  <c r="U11" i="1" a="1"/>
  <c r="U11" i="1" s="1"/>
  <c r="Y11" i="1" s="1" a="1"/>
  <c r="Y11" i="1" s="1"/>
  <c r="U12" i="1" a="1"/>
  <c r="U12" i="1" s="1"/>
  <c r="Y12" i="1" s="1" a="1"/>
  <c r="Y12" i="1" s="1"/>
  <c r="U13" i="1" a="1"/>
  <c r="U13" i="1" s="1"/>
  <c r="Y13" i="1" s="1" a="1"/>
  <c r="Y13" i="1" s="1"/>
  <c r="U14" i="1" a="1"/>
  <c r="U14" i="1" s="1"/>
  <c r="Y14" i="1" s="1" a="1"/>
  <c r="Y14" i="1" s="1"/>
  <c r="U15" i="1" a="1"/>
  <c r="U15" i="1" s="1"/>
  <c r="Y15" i="1" s="1" a="1"/>
  <c r="Y15" i="1" s="1"/>
  <c r="U16" i="1" a="1"/>
  <c r="U16" i="1" s="1"/>
  <c r="Y16" i="1" s="1" a="1"/>
  <c r="Y16" i="1" s="1"/>
  <c r="U17" i="1" a="1"/>
  <c r="U17" i="1" s="1"/>
  <c r="Y17" i="1" s="1" a="1"/>
  <c r="Y17" i="1" s="1"/>
  <c r="U18" i="1" a="1"/>
  <c r="U18" i="1" s="1"/>
  <c r="Y18" i="1" s="1" a="1"/>
  <c r="Y18" i="1" s="1"/>
  <c r="U19" i="1" a="1"/>
  <c r="U19" i="1" s="1"/>
  <c r="Y19" i="1" s="1" a="1"/>
  <c r="Y19" i="1" s="1"/>
  <c r="U20" i="1" a="1"/>
  <c r="U20" i="1" s="1"/>
  <c r="Y20" i="1" s="1" a="1"/>
  <c r="Y20" i="1" s="1"/>
  <c r="U21" i="1" a="1"/>
  <c r="U21" i="1" s="1"/>
  <c r="Y21" i="1" s="1" a="1"/>
  <c r="Y21" i="1" s="1"/>
  <c r="U22" i="1" a="1"/>
  <c r="U22" i="1" s="1"/>
  <c r="Y22" i="1" s="1" a="1"/>
  <c r="Y22" i="1" s="1"/>
  <c r="U24" i="1" a="1"/>
  <c r="U24" i="1" s="1"/>
  <c r="U25" i="1" a="1"/>
  <c r="U25" i="1" s="1"/>
  <c r="U26" i="1" a="1"/>
  <c r="U26" i="1" s="1"/>
  <c r="U27" i="1" a="1"/>
  <c r="U27" i="1" s="1"/>
  <c r="Y27" i="1" s="1" a="1"/>
  <c r="Y27" i="1" s="1"/>
  <c r="U28" i="1" a="1"/>
  <c r="U28" i="1" s="1"/>
  <c r="Y28" i="1" s="1" a="1"/>
  <c r="Y28" i="1" s="1"/>
  <c r="U29" i="1" a="1"/>
  <c r="U29" i="1" s="1"/>
  <c r="Y29" i="1" s="1" a="1"/>
  <c r="Y29" i="1" s="1"/>
  <c r="U30" i="1" a="1"/>
  <c r="U30" i="1" s="1"/>
  <c r="Y30" i="1" s="1" a="1"/>
  <c r="Y30" i="1" s="1"/>
  <c r="U31" i="1" a="1"/>
  <c r="U31" i="1" s="1"/>
  <c r="Y31" i="1" s="1" a="1"/>
  <c r="Y31" i="1" s="1"/>
  <c r="U32" i="1" a="1"/>
  <c r="U32" i="1" s="1"/>
  <c r="Y32" i="1" s="1" a="1"/>
  <c r="Y32" i="1" s="1"/>
  <c r="U33" i="1" a="1"/>
  <c r="U33" i="1" s="1"/>
  <c r="Y33" i="1" s="1" a="1"/>
  <c r="Y33" i="1" s="1"/>
  <c r="U34" i="1" a="1"/>
  <c r="U34" i="1" s="1"/>
  <c r="Y34" i="1" s="1" a="1"/>
  <c r="Y34" i="1" s="1"/>
  <c r="U35" i="1" a="1"/>
  <c r="U35" i="1" s="1"/>
  <c r="Y35" i="1" s="1" a="1"/>
  <c r="Y35" i="1" s="1"/>
  <c r="U36" i="1" a="1"/>
  <c r="U36" i="1" s="1"/>
  <c r="Y36" i="1" s="1" a="1"/>
  <c r="Y36" i="1" s="1"/>
  <c r="U37" i="1" a="1"/>
  <c r="U37" i="1" s="1"/>
  <c r="Y37" i="1" s="1" a="1"/>
  <c r="Y37" i="1" s="1"/>
  <c r="U38" i="1" a="1"/>
  <c r="U38" i="1" s="1"/>
  <c r="Y38" i="1" s="1" a="1"/>
  <c r="Y38" i="1" s="1"/>
  <c r="U39" i="1" a="1"/>
  <c r="U39" i="1" s="1"/>
  <c r="Y39" i="1" s="1" a="1"/>
  <c r="Y39" i="1" s="1"/>
  <c r="U40" i="1" a="1"/>
  <c r="U40" i="1" s="1"/>
  <c r="Y40" i="1" s="1" a="1"/>
  <c r="Y40" i="1" s="1"/>
  <c r="V7" i="1" a="1"/>
  <c r="V7" i="1" s="1"/>
  <c r="V8" i="1" a="1"/>
  <c r="V8" i="1" s="1"/>
  <c r="V9" i="1" a="1"/>
  <c r="V9" i="1" s="1"/>
  <c r="V10" i="1" a="1"/>
  <c r="V10" i="1" s="1"/>
  <c r="V11" i="1" a="1"/>
  <c r="V11" i="1" s="1"/>
  <c r="V12" i="1" a="1"/>
  <c r="V12" i="1" s="1"/>
  <c r="V13" i="1" a="1"/>
  <c r="V13" i="1" s="1"/>
  <c r="V14" i="1" a="1"/>
  <c r="V14" i="1" s="1"/>
  <c r="V15" i="1" a="1"/>
  <c r="V15" i="1" s="1"/>
  <c r="S15" i="1" s="1" a="1"/>
  <c r="S15" i="1" s="1"/>
  <c r="V16" i="1" a="1"/>
  <c r="V16" i="1" s="1"/>
  <c r="S16" i="1" s="1" a="1"/>
  <c r="S16" i="1" s="1"/>
  <c r="V17" i="1" a="1"/>
  <c r="V17" i="1" s="1"/>
  <c r="V18" i="1" a="1"/>
  <c r="V18" i="1" s="1"/>
  <c r="V19" i="1" a="1"/>
  <c r="V19" i="1" s="1"/>
  <c r="V20" i="1" a="1"/>
  <c r="V20" i="1" s="1"/>
  <c r="V21" i="1" a="1"/>
  <c r="V21" i="1" s="1"/>
  <c r="V22" i="1" a="1"/>
  <c r="V22" i="1" s="1"/>
  <c r="V24" i="1" a="1"/>
  <c r="V24" i="1" s="1"/>
  <c r="S24" i="1" s="1" a="1"/>
  <c r="S24" i="1" s="1"/>
  <c r="V25" i="1" a="1"/>
  <c r="V25" i="1" s="1"/>
  <c r="S25" i="1" s="1" a="1"/>
  <c r="S25" i="1" s="1"/>
  <c r="V26" i="1" a="1"/>
  <c r="V26" i="1" s="1"/>
  <c r="S26" i="1" s="1" a="1"/>
  <c r="S26" i="1" s="1"/>
  <c r="V27" i="1" a="1"/>
  <c r="V27" i="1" s="1"/>
  <c r="V28" i="1" a="1"/>
  <c r="V28" i="1" s="1"/>
  <c r="V29" i="1" a="1"/>
  <c r="V29" i="1" s="1"/>
  <c r="V30" i="1" a="1"/>
  <c r="V30" i="1" s="1"/>
  <c r="V31" i="1" a="1"/>
  <c r="V31" i="1" s="1"/>
  <c r="V32" i="1" a="1"/>
  <c r="V32" i="1" s="1"/>
  <c r="S32" i="1" s="1" a="1"/>
  <c r="S32" i="1" s="1"/>
  <c r="V33" i="1" a="1"/>
  <c r="V33" i="1" s="1"/>
  <c r="S33" i="1" s="1" a="1"/>
  <c r="S33" i="1" s="1"/>
  <c r="V34" i="1" a="1"/>
  <c r="V34" i="1" s="1"/>
  <c r="V35" i="1" a="1"/>
  <c r="V35" i="1" s="1"/>
  <c r="S35" i="1" s="1" a="1"/>
  <c r="S35" i="1" s="1"/>
  <c r="V36" i="1" a="1"/>
  <c r="V36" i="1" s="1"/>
  <c r="S36" i="1" s="1" a="1"/>
  <c r="S36" i="1" s="1"/>
  <c r="V37" i="1" a="1"/>
  <c r="V37" i="1" s="1"/>
  <c r="V38" i="1" a="1"/>
  <c r="V38" i="1" s="1"/>
  <c r="V39" i="1" a="1"/>
  <c r="V39" i="1" s="1"/>
  <c r="V40" i="1" a="1"/>
  <c r="V40" i="1" s="1"/>
  <c r="H2" i="53"/>
  <c r="H3" i="53"/>
  <c r="H4" i="53"/>
  <c r="H5" i="53"/>
  <c r="H6" i="53"/>
  <c r="H7" i="53"/>
  <c r="H8" i="53"/>
  <c r="H9" i="53"/>
  <c r="X24" i="1" a="1"/>
  <c r="X24" i="1" s="1"/>
  <c r="X25" i="1" a="1"/>
  <c r="X25" i="1" s="1"/>
  <c r="X26" i="1" a="1"/>
  <c r="X26" i="1" s="1"/>
  <c r="J2" i="53" a="1"/>
  <c r="J2" i="53" s="1"/>
  <c r="B6" i="59"/>
  <c r="B2" i="59"/>
  <c r="B3" i="59"/>
  <c r="B4" i="59"/>
  <c r="AE14" i="1"/>
  <c r="AE15" i="1"/>
  <c r="AE13" i="1"/>
  <c r="AE11" i="1"/>
  <c r="F2" i="44" a="1"/>
  <c r="F2" i="44" s="1"/>
  <c r="F1" i="44"/>
  <c r="K1" i="44"/>
  <c r="K2" i="44" a="1"/>
  <c r="K2" i="44" s="1"/>
  <c r="Z26" i="1" l="1" a="1"/>
  <c r="Z26" i="1" s="1"/>
  <c r="Y26" i="1" a="1"/>
  <c r="Y26" i="1" s="1"/>
  <c r="AC24" i="1" a="1"/>
  <c r="AC24" i="1" s="1"/>
  <c r="Y24" i="1" a="1"/>
  <c r="Y24" i="1" s="1"/>
  <c r="AC25" i="1" a="1"/>
  <c r="AC25" i="1" s="1"/>
  <c r="Y25" i="1" a="1"/>
  <c r="Y25" i="1" s="1"/>
  <c r="S30" i="1" a="1"/>
  <c r="S30" i="1" s="1"/>
  <c r="S13" i="1" a="1"/>
  <c r="S13" i="1" s="1"/>
  <c r="K47" i="1" a="1"/>
  <c r="K47" i="1" s="1"/>
  <c r="S28" i="1" a="1"/>
  <c r="S28" i="1" s="1"/>
  <c r="S19" i="1" a="1"/>
  <c r="S19" i="1" s="1"/>
  <c r="S10" i="1" a="1"/>
  <c r="S10" i="1" s="1"/>
  <c r="S8" i="1" a="1"/>
  <c r="S8" i="1" s="1"/>
  <c r="Z24" i="1" a="1"/>
  <c r="Z24" i="1" s="1"/>
  <c r="AA24" i="1" a="1"/>
  <c r="AA24" i="1" s="1"/>
  <c r="Z25" i="1" a="1"/>
  <c r="Z25" i="1" s="1"/>
  <c r="AA25" i="1" a="1"/>
  <c r="AA25" i="1" s="1"/>
  <c r="AB25" i="1" a="1"/>
  <c r="AB25" i="1" s="1"/>
  <c r="AA26" i="1" a="1"/>
  <c r="AA26" i="1" s="1"/>
  <c r="AB26" i="1" a="1"/>
  <c r="AB26" i="1" s="1"/>
  <c r="AB24" i="1" a="1"/>
  <c r="AB24" i="1" s="1"/>
  <c r="AC26" i="1" a="1"/>
  <c r="AC26" i="1" s="1"/>
  <c r="T26" i="1" a="1"/>
  <c r="T26" i="1" s="1"/>
  <c r="Q26" i="1" a="1"/>
  <c r="Q26" i="1" s="1"/>
  <c r="R26" i="1" s="1"/>
  <c r="AF26" i="1" s="1" a="1"/>
  <c r="AF26" i="1" s="1"/>
  <c r="T25" i="1" a="1"/>
  <c r="T25" i="1" s="1"/>
  <c r="Q25" i="1" a="1"/>
  <c r="Q25" i="1" s="1"/>
  <c r="R25" i="1" s="1"/>
  <c r="AF25" i="1" s="1" a="1"/>
  <c r="AF25" i="1" s="1"/>
  <c r="T24" i="1" a="1"/>
  <c r="T24" i="1" s="1"/>
  <c r="Q24" i="1" a="1"/>
  <c r="Q24" i="1" s="1"/>
  <c r="R24" i="1" s="1"/>
  <c r="AF24" i="1" s="1" a="1"/>
  <c r="AF24" i="1" s="1"/>
  <c r="S40" i="1" a="1"/>
  <c r="S40" i="1" s="1"/>
  <c r="S7" i="1" a="1"/>
  <c r="S7" i="1" s="1"/>
  <c r="S39" i="1" a="1"/>
  <c r="S39" i="1" s="1"/>
  <c r="S22" i="1" a="1"/>
  <c r="S22" i="1" s="1"/>
  <c r="S42" i="1" a="1"/>
  <c r="S42" i="1" s="1"/>
  <c r="S31" i="1" a="1"/>
  <c r="S31" i="1" s="1"/>
  <c r="S14" i="1" a="1"/>
  <c r="S14" i="1" s="1"/>
  <c r="S38" i="1" a="1"/>
  <c r="S38" i="1" s="1"/>
  <c r="S21" i="1" a="1"/>
  <c r="S21" i="1" s="1"/>
  <c r="S37" i="1" a="1"/>
  <c r="S37" i="1" s="1"/>
  <c r="S29" i="1" a="1"/>
  <c r="S29" i="1" s="1"/>
  <c r="S20" i="1" a="1"/>
  <c r="S20" i="1" s="1"/>
  <c r="S12" i="1" a="1"/>
  <c r="S12" i="1" s="1"/>
  <c r="S41" i="1" a="1"/>
  <c r="S41" i="1" s="1"/>
  <c r="S11" i="1" a="1"/>
  <c r="S11" i="1" s="1"/>
  <c r="S27" i="1" a="1"/>
  <c r="S27" i="1" s="1"/>
  <c r="S18" i="1" a="1"/>
  <c r="S18" i="1" s="1"/>
  <c r="S34" i="1" a="1"/>
  <c r="S34" i="1" s="1"/>
  <c r="S17" i="1" a="1"/>
  <c r="S17" i="1" s="1"/>
  <c r="S9" i="1" a="1"/>
  <c r="S9" i="1" s="1"/>
  <c r="W28" i="1" a="1"/>
  <c r="W28" i="1" s="1"/>
  <c r="W19" i="1" a="1"/>
  <c r="W19" i="1" s="1"/>
  <c r="W11" i="1" a="1"/>
  <c r="W11" i="1" s="1"/>
  <c r="W27" i="1" a="1"/>
  <c r="W27" i="1" s="1"/>
  <c r="W18" i="1" a="1"/>
  <c r="W18" i="1" s="1"/>
  <c r="W10" i="1" a="1"/>
  <c r="W10" i="1" s="1"/>
  <c r="W42" i="1" a="1"/>
  <c r="W42" i="1" s="1"/>
  <c r="W20" i="1" a="1"/>
  <c r="W20" i="1" s="1"/>
  <c r="W34" i="1" a="1"/>
  <c r="W34" i="1" s="1"/>
  <c r="W17" i="1" a="1"/>
  <c r="W17" i="1" s="1"/>
  <c r="W9" i="1" a="1"/>
  <c r="W9" i="1" s="1"/>
  <c r="W41" i="1" a="1"/>
  <c r="W41" i="1" s="1"/>
  <c r="W37" i="1" a="1"/>
  <c r="W37" i="1" s="1"/>
  <c r="X37" i="1" a="1"/>
  <c r="X37" i="1" s="1"/>
  <c r="W33" i="1" a="1"/>
  <c r="W33" i="1" s="1"/>
  <c r="W16" i="1" a="1"/>
  <c r="W16" i="1" s="1"/>
  <c r="W8" i="1" a="1"/>
  <c r="W8" i="1" s="1"/>
  <c r="W7" i="1" a="1"/>
  <c r="W7" i="1" s="1"/>
  <c r="W12" i="1" a="1"/>
  <c r="W12" i="1" s="1"/>
  <c r="W40" i="1" a="1"/>
  <c r="W40" i="1" s="1"/>
  <c r="W39" i="1" a="1"/>
  <c r="W39" i="1" s="1"/>
  <c r="W31" i="1" a="1"/>
  <c r="W31" i="1" s="1"/>
  <c r="W22" i="1" a="1"/>
  <c r="W22" i="1" s="1"/>
  <c r="W14" i="1" a="1"/>
  <c r="W14" i="1" s="1"/>
  <c r="W29" i="1" a="1"/>
  <c r="W29" i="1" s="1"/>
  <c r="W32" i="1" a="1"/>
  <c r="W32" i="1" s="1"/>
  <c r="W38" i="1" a="1"/>
  <c r="W38" i="1" s="1"/>
  <c r="W30" i="1" a="1"/>
  <c r="W30" i="1" s="1"/>
  <c r="W21" i="1" a="1"/>
  <c r="W21" i="1" s="1"/>
  <c r="W13" i="1" a="1"/>
  <c r="W13" i="1" s="1"/>
  <c r="W36" i="1" a="1"/>
  <c r="W36" i="1" s="1"/>
  <c r="X35" i="1" a="1"/>
  <c r="X35" i="1" s="1"/>
  <c r="W35" i="1" a="1"/>
  <c r="W35" i="1" s="1"/>
  <c r="W15" i="1" a="1"/>
  <c r="W15" i="1" s="1"/>
  <c r="X39" i="1" a="1"/>
  <c r="X39" i="1" s="1"/>
  <c r="X38" i="1" a="1"/>
  <c r="X38" i="1" s="1"/>
  <c r="X42" i="1" a="1"/>
  <c r="X42" i="1" s="1"/>
  <c r="X41" i="1" a="1"/>
  <c r="X41" i="1" s="1"/>
  <c r="X40" i="1" a="1"/>
  <c r="X40" i="1" s="1"/>
  <c r="X21" i="1" a="1"/>
  <c r="X21" i="1" s="1"/>
  <c r="X17" i="1" a="1"/>
  <c r="X17" i="1" s="1"/>
  <c r="X19" i="1" a="1"/>
  <c r="X19" i="1" s="1"/>
  <c r="X20" i="1" a="1"/>
  <c r="X20" i="1" s="1"/>
  <c r="X22" i="1" a="1"/>
  <c r="X22" i="1" s="1"/>
  <c r="X18" i="1" a="1"/>
  <c r="X18" i="1" s="1"/>
  <c r="X27" i="1" a="1"/>
  <c r="X27" i="1" s="1"/>
  <c r="X28" i="1" a="1"/>
  <c r="X28" i="1" s="1"/>
  <c r="X12" i="1" a="1"/>
  <c r="X12" i="1" s="1"/>
  <c r="X34" i="1" a="1"/>
  <c r="X34" i="1" s="1"/>
  <c r="X13" i="1" a="1"/>
  <c r="X13" i="1" s="1"/>
  <c r="X33" i="1" a="1"/>
  <c r="X33" i="1" s="1"/>
  <c r="X11" i="1" a="1"/>
  <c r="X11" i="1" s="1"/>
  <c r="X32" i="1" a="1"/>
  <c r="X32" i="1" s="1"/>
  <c r="X10" i="1" a="1"/>
  <c r="X10" i="1" s="1"/>
  <c r="X31" i="1" a="1"/>
  <c r="X31" i="1" s="1"/>
  <c r="X16" i="1" a="1"/>
  <c r="X16" i="1" s="1"/>
  <c r="X9" i="1" a="1"/>
  <c r="X9" i="1" s="1"/>
  <c r="X30" i="1" a="1"/>
  <c r="X30" i="1" s="1"/>
  <c r="X15" i="1" a="1"/>
  <c r="X15" i="1" s="1"/>
  <c r="X8" i="1" a="1"/>
  <c r="X8" i="1" s="1"/>
  <c r="X36" i="1" a="1"/>
  <c r="X36" i="1" s="1"/>
  <c r="X29" i="1" a="1"/>
  <c r="X29" i="1" s="1"/>
  <c r="X14" i="1" a="1"/>
  <c r="X14" i="1" s="1"/>
  <c r="X7" i="1" a="1"/>
  <c r="X7" i="1" s="1"/>
  <c r="Z36" i="1" l="1" a="1"/>
  <c r="Z36" i="1" s="1"/>
  <c r="AC36" i="1" a="1"/>
  <c r="AC36" i="1" s="1"/>
  <c r="AB36" i="1" a="1"/>
  <c r="AB36" i="1" s="1"/>
  <c r="AA36" i="1" a="1"/>
  <c r="AA36" i="1" s="1"/>
  <c r="AA22" i="1" a="1"/>
  <c r="AA22" i="1" s="1"/>
  <c r="Z22" i="1" a="1"/>
  <c r="Z22" i="1" s="1"/>
  <c r="AC22" i="1" a="1"/>
  <c r="AC22" i="1" s="1"/>
  <c r="AB22" i="1" a="1"/>
  <c r="AB22" i="1" s="1"/>
  <c r="AC33" i="1" a="1"/>
  <c r="AC33" i="1" s="1"/>
  <c r="AB33" i="1" a="1"/>
  <c r="AB33" i="1" s="1"/>
  <c r="AA33" i="1" a="1"/>
  <c r="AA33" i="1" s="1"/>
  <c r="Z33" i="1" a="1"/>
  <c r="Z33" i="1" s="1"/>
  <c r="AC42" i="1" a="1"/>
  <c r="AC42" i="1" s="1"/>
  <c r="AB42" i="1" a="1"/>
  <c r="AB42" i="1" s="1"/>
  <c r="AA42" i="1" a="1"/>
  <c r="AA42" i="1" s="1"/>
  <c r="Z42" i="1" a="1"/>
  <c r="Z42" i="1" s="1"/>
  <c r="AA13" i="1" a="1"/>
  <c r="AA13" i="1" s="1"/>
  <c r="Z13" i="1" a="1"/>
  <c r="Z13" i="1" s="1"/>
  <c r="AC13" i="1" a="1"/>
  <c r="AC13" i="1" s="1"/>
  <c r="AB13" i="1" a="1"/>
  <c r="AB13" i="1" s="1"/>
  <c r="AA31" i="1" a="1"/>
  <c r="AA31" i="1" s="1"/>
  <c r="Z31" i="1" a="1"/>
  <c r="Z31" i="1" s="1"/>
  <c r="AC31" i="1" a="1"/>
  <c r="AC31" i="1" s="1"/>
  <c r="AB31" i="1" a="1"/>
  <c r="AB31" i="1" s="1"/>
  <c r="Z10" i="1" a="1"/>
  <c r="Z10" i="1" s="1"/>
  <c r="AC10" i="1" a="1"/>
  <c r="AC10" i="1" s="1"/>
  <c r="AB10" i="1" a="1"/>
  <c r="AB10" i="1" s="1"/>
  <c r="AA10" i="1" a="1"/>
  <c r="AA10" i="1" s="1"/>
  <c r="AA30" i="1" a="1"/>
  <c r="AA30" i="1" s="1"/>
  <c r="Z30" i="1" a="1"/>
  <c r="Z30" i="1" s="1"/>
  <c r="AC30" i="1" a="1"/>
  <c r="AC30" i="1" s="1"/>
  <c r="AB30" i="1" a="1"/>
  <c r="AB30" i="1" s="1"/>
  <c r="AC7" i="1" a="1"/>
  <c r="AC7" i="1" s="1"/>
  <c r="AB7" i="1" a="1"/>
  <c r="AB7" i="1" s="1"/>
  <c r="AA7" i="1" a="1"/>
  <c r="AA7" i="1" s="1"/>
  <c r="Z7" i="1" a="1"/>
  <c r="Z7" i="1" s="1"/>
  <c r="AA29" i="1" a="1"/>
  <c r="AA29" i="1" s="1"/>
  <c r="Z29" i="1" a="1"/>
  <c r="Z29" i="1" s="1"/>
  <c r="AC29" i="1" a="1"/>
  <c r="AC29" i="1" s="1"/>
  <c r="AB29" i="1" a="1"/>
  <c r="AB29" i="1" s="1"/>
  <c r="AB14" i="1" a="1"/>
  <c r="AB14" i="1" s="1"/>
  <c r="AA14" i="1" a="1"/>
  <c r="AA14" i="1" s="1"/>
  <c r="Z14" i="1" a="1"/>
  <c r="Z14" i="1" s="1"/>
  <c r="AC14" i="1" a="1"/>
  <c r="AC14" i="1" s="1"/>
  <c r="AA21" i="1" a="1"/>
  <c r="AA21" i="1" s="1"/>
  <c r="Z21" i="1" a="1"/>
  <c r="Z21" i="1" s="1"/>
  <c r="AC21" i="1" a="1"/>
  <c r="AC21" i="1" s="1"/>
  <c r="AB21" i="1" a="1"/>
  <c r="AB21" i="1" s="1"/>
  <c r="AA39" i="1" a="1"/>
  <c r="AA39" i="1" s="1"/>
  <c r="AC39" i="1" a="1"/>
  <c r="AC39" i="1" s="1"/>
  <c r="AB39" i="1" a="1"/>
  <c r="AB39" i="1" s="1"/>
  <c r="Z39" i="1" a="1"/>
  <c r="Z39" i="1" s="1"/>
  <c r="AA37" i="1" a="1"/>
  <c r="AA37" i="1" s="1"/>
  <c r="Z37" i="1" a="1"/>
  <c r="Z37" i="1" s="1"/>
  <c r="AC37" i="1" a="1"/>
  <c r="AC37" i="1" s="1"/>
  <c r="AB37" i="1" a="1"/>
  <c r="AB37" i="1" s="1"/>
  <c r="Z18" i="1" a="1"/>
  <c r="Z18" i="1" s="1"/>
  <c r="AC18" i="1" a="1"/>
  <c r="AC18" i="1" s="1"/>
  <c r="AB18" i="1" a="1"/>
  <c r="AB18" i="1" s="1"/>
  <c r="AA18" i="1" a="1"/>
  <c r="AA18" i="1" s="1"/>
  <c r="AC40" i="1" a="1"/>
  <c r="AC40" i="1" s="1"/>
  <c r="AB40" i="1" a="1"/>
  <c r="AB40" i="1" s="1"/>
  <c r="AA40" i="1" a="1"/>
  <c r="AA40" i="1" s="1"/>
  <c r="Z40" i="1" a="1"/>
  <c r="Z40" i="1" s="1"/>
  <c r="AA38" i="1" a="1"/>
  <c r="AA38" i="1" s="1"/>
  <c r="AC38" i="1" a="1"/>
  <c r="AC38" i="1" s="1"/>
  <c r="AB38" i="1" a="1"/>
  <c r="AB38" i="1" s="1"/>
  <c r="Z38" i="1" a="1"/>
  <c r="Z38" i="1" s="1"/>
  <c r="AA12" i="1" a="1"/>
  <c r="AA12" i="1" s="1"/>
  <c r="Z12" i="1" a="1"/>
  <c r="Z12" i="1" s="1"/>
  <c r="AC12" i="1" a="1"/>
  <c r="AC12" i="1" s="1"/>
  <c r="AB12" i="1" a="1"/>
  <c r="AB12" i="1" s="1"/>
  <c r="Z9" i="1" a="1"/>
  <c r="Z9" i="1" s="1"/>
  <c r="AC9" i="1" a="1"/>
  <c r="AC9" i="1" s="1"/>
  <c r="AA9" i="1" a="1"/>
  <c r="AA9" i="1" s="1"/>
  <c r="AB9" i="1" a="1"/>
  <c r="AB9" i="1" s="1"/>
  <c r="Z11" i="1" a="1"/>
  <c r="Z11" i="1" s="1"/>
  <c r="AC11" i="1" a="1"/>
  <c r="AC11" i="1" s="1"/>
  <c r="AB11" i="1" a="1"/>
  <c r="AB11" i="1" s="1"/>
  <c r="AA11" i="1" a="1"/>
  <c r="AA11" i="1" s="1"/>
  <c r="AC41" i="1" a="1"/>
  <c r="AC41" i="1" s="1"/>
  <c r="AB41" i="1" a="1"/>
  <c r="AB41" i="1" s="1"/>
  <c r="AA41" i="1" a="1"/>
  <c r="AA41" i="1" s="1"/>
  <c r="Z41" i="1" a="1"/>
  <c r="Z41" i="1" s="1"/>
  <c r="AC32" i="1" a="1"/>
  <c r="AC32" i="1" s="1"/>
  <c r="AB32" i="1" a="1"/>
  <c r="AB32" i="1" s="1"/>
  <c r="AA32" i="1" a="1"/>
  <c r="AA32" i="1" s="1"/>
  <c r="Z32" i="1" a="1"/>
  <c r="Z32" i="1" s="1"/>
  <c r="Z19" i="1" a="1"/>
  <c r="Z19" i="1" s="1"/>
  <c r="AC19" i="1" a="1"/>
  <c r="AC19" i="1" s="1"/>
  <c r="AB19" i="1" a="1"/>
  <c r="AB19" i="1" s="1"/>
  <c r="AA19" i="1" a="1"/>
  <c r="AA19" i="1" s="1"/>
  <c r="Z34" i="1" a="1"/>
  <c r="Z34" i="1" s="1"/>
  <c r="AC34" i="1" a="1"/>
  <c r="AC34" i="1" s="1"/>
  <c r="AB34" i="1" a="1"/>
  <c r="AB34" i="1" s="1"/>
  <c r="AA34" i="1" a="1"/>
  <c r="AA34" i="1" s="1"/>
  <c r="Z27" i="1" a="1"/>
  <c r="Z27" i="1" s="1"/>
  <c r="AC27" i="1" a="1"/>
  <c r="AC27" i="1" s="1"/>
  <c r="AB27" i="1" a="1"/>
  <c r="AB27" i="1" s="1"/>
  <c r="AA27" i="1" a="1"/>
  <c r="AA27" i="1" s="1"/>
  <c r="AC15" i="1" a="1"/>
  <c r="AC15" i="1" s="1"/>
  <c r="AB15" i="1" a="1"/>
  <c r="AB15" i="1" s="1"/>
  <c r="AA15" i="1" a="1"/>
  <c r="AA15" i="1" s="1"/>
  <c r="Z15" i="1" a="1"/>
  <c r="Z15" i="1" s="1"/>
  <c r="Z17" i="1" a="1"/>
  <c r="Z17" i="1" s="1"/>
  <c r="AC17" i="1" a="1"/>
  <c r="AC17" i="1" s="1"/>
  <c r="AA17" i="1" a="1"/>
  <c r="AA17" i="1" s="1"/>
  <c r="AB17" i="1" a="1"/>
  <c r="AB17" i="1" s="1"/>
  <c r="Z35" i="1" a="1"/>
  <c r="Z35" i="1" s="1"/>
  <c r="AC35" i="1" a="1"/>
  <c r="AC35" i="1" s="1"/>
  <c r="AB35" i="1" a="1"/>
  <c r="AB35" i="1" s="1"/>
  <c r="AA35" i="1" a="1"/>
  <c r="AA35" i="1" s="1"/>
  <c r="AC8" i="1" a="1"/>
  <c r="AC8" i="1" s="1"/>
  <c r="AA8" i="1" a="1"/>
  <c r="AA8" i="1" s="1"/>
  <c r="Z8" i="1" a="1"/>
  <c r="Z8" i="1" s="1"/>
  <c r="AB8" i="1" a="1"/>
  <c r="AB8" i="1" s="1"/>
  <c r="Z28" i="1" a="1"/>
  <c r="Z28" i="1" s="1"/>
  <c r="AC28" i="1" a="1"/>
  <c r="AC28" i="1" s="1"/>
  <c r="AB28" i="1" a="1"/>
  <c r="AB28" i="1" s="1"/>
  <c r="AA28" i="1" a="1"/>
  <c r="AA28" i="1" s="1"/>
  <c r="AC16" i="1" a="1"/>
  <c r="AC16" i="1" s="1"/>
  <c r="AB16" i="1" a="1"/>
  <c r="AB16" i="1" s="1"/>
  <c r="AA16" i="1" a="1"/>
  <c r="AA16" i="1" s="1"/>
  <c r="Z16" i="1" a="1"/>
  <c r="Z16" i="1" s="1"/>
  <c r="AA20" i="1" a="1"/>
  <c r="AA20" i="1" s="1"/>
  <c r="Z20" i="1" a="1"/>
  <c r="Z20" i="1" s="1"/>
  <c r="AC20" i="1" a="1"/>
  <c r="AC20" i="1" s="1"/>
  <c r="AB20" i="1" a="1"/>
  <c r="AB20" i="1" s="1"/>
  <c r="Q14" i="1" a="1"/>
  <c r="Q14" i="1" s="1"/>
  <c r="R14" i="1" s="1"/>
  <c r="AF14" i="1" s="1" a="1"/>
  <c r="AF14" i="1" s="1"/>
  <c r="T14" i="1" a="1"/>
  <c r="T14" i="1" s="1"/>
  <c r="Q31" i="1" a="1"/>
  <c r="Q31" i="1" s="1"/>
  <c r="R31" i="1" s="1"/>
  <c r="AF31" i="1" s="1" a="1"/>
  <c r="AF31" i="1" s="1"/>
  <c r="T31" i="1" a="1"/>
  <c r="T31" i="1" s="1"/>
  <c r="T28" i="1" a="1"/>
  <c r="T28" i="1" s="1"/>
  <c r="Q28" i="1" a="1"/>
  <c r="Q28" i="1" s="1"/>
  <c r="R28" i="1" s="1"/>
  <c r="AF28" i="1" s="1" a="1"/>
  <c r="AF28" i="1" s="1"/>
  <c r="T40" i="1" a="1"/>
  <c r="T40" i="1" s="1"/>
  <c r="Q40" i="1" a="1"/>
  <c r="Q40" i="1" s="1"/>
  <c r="R40" i="1" s="1"/>
  <c r="AF40" i="1" s="1" a="1"/>
  <c r="AF40" i="1" s="1"/>
  <c r="T36" i="1" a="1"/>
  <c r="T36" i="1" s="1"/>
  <c r="Q36" i="1" a="1"/>
  <c r="Q36" i="1" s="1"/>
  <c r="T32" i="1" a="1"/>
  <c r="T32" i="1" s="1"/>
  <c r="Q32" i="1" a="1"/>
  <c r="Q32" i="1" s="1"/>
  <c r="R32" i="1" s="1"/>
  <c r="AF32" i="1" s="1" a="1"/>
  <c r="AF32" i="1" s="1"/>
  <c r="T18" i="1" a="1"/>
  <c r="T18" i="1" s="1"/>
  <c r="Q18" i="1" a="1"/>
  <c r="Q18" i="1" s="1"/>
  <c r="R18" i="1" s="1"/>
  <c r="AF18" i="1" s="1" a="1"/>
  <c r="AF18" i="1" s="1"/>
  <c r="T42" i="1" a="1"/>
  <c r="T42" i="1" s="1"/>
  <c r="Q42" i="1" a="1"/>
  <c r="Q42" i="1" s="1"/>
  <c r="R42" i="1" s="1"/>
  <c r="AF42" i="1" s="1" a="1"/>
  <c r="AF42" i="1" s="1"/>
  <c r="T9" i="1" a="1"/>
  <c r="T9" i="1" s="1"/>
  <c r="Q9" i="1" a="1"/>
  <c r="Q9" i="1" s="1"/>
  <c r="R9" i="1" s="1"/>
  <c r="AF9" i="1" s="1" a="1"/>
  <c r="AF9" i="1" s="1"/>
  <c r="T34" i="1" a="1"/>
  <c r="T34" i="1" s="1"/>
  <c r="Q34" i="1" a="1"/>
  <c r="Q34" i="1" s="1"/>
  <c r="R34" i="1" s="1"/>
  <c r="AF34" i="1" s="1" a="1"/>
  <c r="AF34" i="1" s="1"/>
  <c r="T17" i="1" a="1"/>
  <c r="T17" i="1" s="1"/>
  <c r="Q17" i="1" a="1"/>
  <c r="Q17" i="1" s="1"/>
  <c r="R17" i="1" s="1"/>
  <c r="AF17" i="1" s="1" a="1"/>
  <c r="AF17" i="1" s="1"/>
  <c r="T7" i="1" a="1"/>
  <c r="T7" i="1" s="1"/>
  <c r="Q7" i="1" a="1"/>
  <c r="Q7" i="1" s="1"/>
  <c r="R7" i="1" s="1"/>
  <c r="AF7" i="1" s="1" a="1"/>
  <c r="AF7" i="1" s="1"/>
  <c r="T16" i="1" a="1"/>
  <c r="T16" i="1" s="1"/>
  <c r="Q16" i="1" a="1"/>
  <c r="Q16" i="1" s="1"/>
  <c r="R16" i="1" s="1"/>
  <c r="AF16" i="1" s="1" a="1"/>
  <c r="AF16" i="1" s="1"/>
  <c r="R12" i="1"/>
  <c r="AF12" i="1" s="1" a="1"/>
  <c r="AF12" i="1" s="1"/>
  <c r="T12" i="1" a="1"/>
  <c r="T12" i="1" s="1"/>
  <c r="Q21" i="1" a="1"/>
  <c r="Q21" i="1" s="1"/>
  <c r="R21" i="1" s="1"/>
  <c r="AF21" i="1" s="1" a="1"/>
  <c r="AF21" i="1" s="1"/>
  <c r="T21" i="1" a="1"/>
  <c r="T21" i="1" s="1"/>
  <c r="T35" i="1" a="1"/>
  <c r="T35" i="1" s="1"/>
  <c r="Q35" i="1" a="1"/>
  <c r="Q35" i="1" s="1"/>
  <c r="R35" i="1" s="1"/>
  <c r="AF35" i="1" s="1" a="1"/>
  <c r="AF35" i="1" s="1"/>
  <c r="Q29" i="1" a="1"/>
  <c r="Q29" i="1" s="1"/>
  <c r="R29" i="1" s="1"/>
  <c r="AF29" i="1" s="1" a="1"/>
  <c r="AF29" i="1" s="1"/>
  <c r="T29" i="1" a="1"/>
  <c r="T29" i="1" s="1"/>
  <c r="T10" i="1" a="1"/>
  <c r="T10" i="1" s="1"/>
  <c r="Q10" i="1" a="1"/>
  <c r="Q10" i="1" s="1"/>
  <c r="R10" i="1" s="1"/>
  <c r="AF10" i="1" s="1" a="1"/>
  <c r="AF10" i="1" s="1"/>
  <c r="T27" i="1" a="1"/>
  <c r="T27" i="1" s="1"/>
  <c r="Q27" i="1" a="1"/>
  <c r="Q27" i="1" s="1"/>
  <c r="R27" i="1" s="1"/>
  <c r="AF27" i="1" s="1" a="1"/>
  <c r="AF27" i="1" s="1"/>
  <c r="T41" i="1" a="1"/>
  <c r="T41" i="1" s="1"/>
  <c r="Q41" i="1" a="1"/>
  <c r="Q41" i="1" s="1"/>
  <c r="R41" i="1" s="1"/>
  <c r="AF41" i="1" s="1" a="1"/>
  <c r="AF41" i="1" s="1"/>
  <c r="Q37" i="1" a="1"/>
  <c r="Q37" i="1" s="1"/>
  <c r="R37" i="1" s="1"/>
  <c r="AF37" i="1" s="1" a="1"/>
  <c r="AF37" i="1" s="1"/>
  <c r="T37" i="1" a="1"/>
  <c r="T37" i="1" s="1"/>
  <c r="T8" i="1" a="1"/>
  <c r="T8" i="1" s="1"/>
  <c r="Q8" i="1" a="1"/>
  <c r="Q8" i="1" s="1"/>
  <c r="R8" i="1" s="1"/>
  <c r="AF8" i="1" s="1" a="1"/>
  <c r="AF8" i="1" s="1"/>
  <c r="T11" i="1" a="1"/>
  <c r="T11" i="1" s="1"/>
  <c r="Q11" i="1" a="1"/>
  <c r="Q11" i="1" s="1"/>
  <c r="R11" i="1" s="1"/>
  <c r="AF11" i="1" s="1" a="1"/>
  <c r="AF11" i="1" s="1"/>
  <c r="Q22" i="1" a="1"/>
  <c r="Q22" i="1" s="1"/>
  <c r="T22" i="1" a="1"/>
  <c r="T22" i="1" s="1"/>
  <c r="Q38" i="1" a="1"/>
  <c r="Q38" i="1" s="1"/>
  <c r="R38" i="1" s="1"/>
  <c r="AF38" i="1" s="1" a="1"/>
  <c r="AF38" i="1" s="1"/>
  <c r="T38" i="1" a="1"/>
  <c r="T38" i="1" s="1"/>
  <c r="T15" i="1" a="1"/>
  <c r="T15" i="1" s="1"/>
  <c r="Q15" i="1" a="1"/>
  <c r="Q15" i="1" s="1"/>
  <c r="R15" i="1" s="1"/>
  <c r="AF15" i="1" s="1" a="1"/>
  <c r="AF15" i="1" s="1"/>
  <c r="T33" i="1" a="1"/>
  <c r="T33" i="1" s="1"/>
  <c r="Q33" i="1" a="1"/>
  <c r="Q33" i="1" s="1"/>
  <c r="R33" i="1" s="1"/>
  <c r="AF33" i="1" s="1" a="1"/>
  <c r="AF33" i="1" s="1"/>
  <c r="Q20" i="1" a="1"/>
  <c r="Q20" i="1" s="1"/>
  <c r="R20" i="1" s="1"/>
  <c r="AF20" i="1" s="1" a="1"/>
  <c r="AF20" i="1" s="1"/>
  <c r="T20" i="1" a="1"/>
  <c r="T20" i="1" s="1"/>
  <c r="Q39" i="1" a="1"/>
  <c r="Q39" i="1" s="1"/>
  <c r="R39" i="1" s="1"/>
  <c r="AF39" i="1" s="1" a="1"/>
  <c r="AF39" i="1" s="1"/>
  <c r="T39" i="1" a="1"/>
  <c r="T39" i="1" s="1"/>
  <c r="Q30" i="1" a="1"/>
  <c r="Q30" i="1" s="1"/>
  <c r="R30" i="1" s="1"/>
  <c r="AF30" i="1" s="1" a="1"/>
  <c r="AF30" i="1" s="1"/>
  <c r="T30" i="1" a="1"/>
  <c r="T30" i="1" s="1"/>
  <c r="Q13" i="1" a="1"/>
  <c r="Q13" i="1" s="1"/>
  <c r="R13" i="1" s="1"/>
  <c r="AF13" i="1" s="1" a="1"/>
  <c r="AF13" i="1" s="1"/>
  <c r="T13" i="1" a="1"/>
  <c r="T13" i="1" s="1"/>
  <c r="T19" i="1" a="1"/>
  <c r="T19" i="1" s="1"/>
  <c r="Q19" i="1" a="1"/>
  <c r="Q19" i="1" s="1"/>
  <c r="R19" i="1" s="1"/>
  <c r="AF19" i="1" s="1" a="1"/>
  <c r="AF19" i="1" s="1"/>
  <c r="R22" i="1"/>
  <c r="AF22" i="1" s="1" a="1"/>
  <c r="AF22" i="1" s="1"/>
  <c r="R36" i="1"/>
  <c r="AF36" i="1" s="1" a="1"/>
  <c r="AF36" i="1" s="1"/>
  <c r="M6" i="50" l="1" a="1"/>
  <c r="M6"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J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节点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4" xr16:uid="{9CE6D92F-0863-4AF9-8178-139E54C6292B}" keepAlive="1" name="查询 - all" description="与工作簿中“all”查询的连接。" type="5" refreshedVersion="7" background="1" saveData="1">
    <dbPr connection="Provider=Microsoft.Mashup.OleDb.1;Data Source=$Workbook$;Location=all;Extended Properties=&quot;&quot;" command="SELECT * FROM [all]"/>
  </connection>
  <connection id="5"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6"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7" xr16:uid="{3C75D88D-92B9-48CF-8131-09958B80DC5C}" keepAlive="1" name="查询 - 标配价" description="与工作簿中“标配价”查询的连接。" type="5" refreshedVersion="7" background="1" saveData="1">
    <dbPr connection="Provider=Microsoft.Mashup.OleDb.1;Data Source=$Workbook$;Location=标配价;Extended Properties=&quot;&quot;" command="SELECT * FROM [标配价]"/>
  </connection>
  <connection id="8"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9" xr16:uid="{0496CAAA-79D3-444E-9161-3983C64F1F58}"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10" xr16:uid="{FD67D925-1F23-440C-9635-46815A8F0BA6}" keepAlive="1" name="查询 - 选带宽" description="与工作簿中“选带宽”查询的连接。" type="5" refreshedVersion="7" background="1" saveData="1">
    <dbPr connection="Provider=Microsoft.Mashup.OleDb.1;Data Source=$Workbook$;Location=选带宽;Extended Properties=&quot;&quot;" command="SELECT * FROM [选带宽]"/>
  </connection>
  <connection id="11" xr16:uid="{598F8A30-CEE7-473C-92AA-EFE88FF92791}"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12" xr16:uid="{33AC7968-EB04-42CA-B575-069CC28D59C8}"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 id="13" xr16:uid="{C92EDB5A-0826-492E-8A3C-CEC456426726}" keepAlive="1" name="查询 - 原子价" description="与工作簿中“原子价”查询的连接。" type="5" refreshedVersion="7" background="1" saveData="1">
    <dbPr connection="Provider=Microsoft.Mashup.OleDb.1;Data Source=$Workbook$;Location=原子价;Extended Properties=&quot;&quot;" command="SELECT * FROM [原子价]"/>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<sst xmlns="http://schemas.openxmlformats.org/spreadsheetml/2006/main" count="20781" uniqueCount="1878">
  <si>
    <t>总计</t>
  </si>
  <si>
    <t>NAT 网关</t>
  </si>
  <si>
    <t>VPN 连接</t>
  </si>
  <si>
    <t>负载均衡</t>
  </si>
  <si>
    <t>共享带宽包</t>
  </si>
  <si>
    <t>腾讯数字农村</t>
  </si>
  <si>
    <t>云服务器</t>
  </si>
  <si>
    <t>云数据库 MySQL</t>
  </si>
  <si>
    <t>云数据库 Redis</t>
  </si>
  <si>
    <t>报价地域</t>
    <phoneticPr fontId="1" type="noConversion"/>
  </si>
  <si>
    <t>上海</t>
  </si>
  <si>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</si>
  <si>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</si>
  <si>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</si>
  <si>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</si>
  <si>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</si>
  <si>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</si>
  <si>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</si>
  <si>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</si>
  <si>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</si>
  <si>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数据库</t>
    <phoneticPr fontId="1" type="noConversion"/>
  </si>
  <si>
    <t>边界网关</t>
  </si>
  <si>
    <t>中型（最大 300 万连接数）</t>
  </si>
  <si>
    <t>公网出口</t>
    <phoneticPr fontId="1" type="noConversion"/>
  </si>
  <si>
    <t>产品一级分类</t>
  </si>
  <si>
    <t>产品二级分类</t>
  </si>
  <si>
    <t>产品名</t>
  </si>
  <si>
    <t>产品描述</t>
  </si>
  <si>
    <t>产品标识</t>
  </si>
  <si>
    <t>产品URL</t>
  </si>
  <si>
    <t>计算</t>
  </si>
  <si>
    <t>边缘计算</t>
  </si>
  <si>
    <t>边缘计算机器</t>
  </si>
  <si>
    <t>靠近用户、分布式、低时延的弹性计算资源</t>
  </si>
  <si>
    <t>ecm</t>
  </si>
  <si>
    <t>物联网边缘计算平台</t>
  </si>
  <si>
    <t>安全、稳定、弹性的边缘计算服务</t>
  </si>
  <si>
    <t>iecp</t>
  </si>
  <si>
    <t>安全稳定，高弹性的计算服务</t>
  </si>
  <si>
    <t>cvm</t>
  </si>
  <si>
    <t>轻量应用服务器</t>
  </si>
  <si>
    <t>开箱即用，轻量应用场景首选</t>
  </si>
  <si>
    <t>lighthouse</t>
  </si>
  <si>
    <t>GPU 云服务器</t>
  </si>
  <si>
    <t>高密度计算服务器</t>
  </si>
  <si>
    <t>gpu</t>
  </si>
  <si>
    <t>专用宿主机</t>
  </si>
  <si>
    <t>独享云主机资源</t>
  </si>
  <si>
    <t>cdh</t>
  </si>
  <si>
    <t>黑石物理服务器2.0</t>
  </si>
  <si>
    <t>独享高性能物理服务器租赁服务</t>
  </si>
  <si>
    <t>cpm</t>
  </si>
  <si>
    <t>云托付物理服务器</t>
  </si>
  <si>
    <t>客户自有服务器上云，资源独享，全量云能力</t>
  </si>
  <si>
    <t>chc</t>
  </si>
  <si>
    <t>弹性伸缩</t>
  </si>
  <si>
    <t>高效的低成本计算资源管理策略</t>
  </si>
  <si>
    <t>as</t>
  </si>
  <si>
    <t>批量计算</t>
  </si>
  <si>
    <t>智能调度任意规模并行批处理作业</t>
  </si>
  <si>
    <t>batch</t>
  </si>
  <si>
    <t>本地专用集群</t>
  </si>
  <si>
    <t>可部署到本地的公有云基础设施</t>
  </si>
  <si>
    <t>cdc</t>
  </si>
  <si>
    <t>边缘可用区</t>
  </si>
  <si>
    <t>低延时、广覆盖、少成本的边缘云计算服务</t>
  </si>
  <si>
    <t>edgezone</t>
  </si>
  <si>
    <t>自动化助手</t>
  </si>
  <si>
    <t>高效安全的云服务器原生运维部署工具</t>
  </si>
  <si>
    <t>tat</t>
  </si>
  <si>
    <t>量子技术</t>
  </si>
  <si>
    <t>抗量子签名服务</t>
  </si>
  <si>
    <t>能抵抗量子计算攻击的高性能签名服务</t>
  </si>
  <si>
    <t>pqss</t>
  </si>
  <si>
    <t>存储</t>
  </si>
  <si>
    <t>存储数据服务</t>
  </si>
  <si>
    <t>智能媒资托管</t>
  </si>
  <si>
    <t>图片类应用一站式解决方案</t>
  </si>
  <si>
    <t>smh</t>
  </si>
  <si>
    <t>数据协作平台</t>
  </si>
  <si>
    <t>安全稳定、便捷易用的云上数据订阅服务</t>
  </si>
  <si>
    <t>dsp</t>
  </si>
  <si>
    <t>混合云存储</t>
  </si>
  <si>
    <t>存储网关</t>
  </si>
  <si>
    <t>混合云存储服务</t>
  </si>
  <si>
    <t>csg</t>
  </si>
  <si>
    <t>存储一体机</t>
  </si>
  <si>
    <t>与腾讯云互通的云下部署存储产品</t>
  </si>
  <si>
    <t>tstor</t>
  </si>
  <si>
    <t>备份一体机</t>
  </si>
  <si>
    <t>融合备份和存储于一体</t>
  </si>
  <si>
    <t>tstorb2000</t>
  </si>
  <si>
    <t>基础存储服务</t>
  </si>
  <si>
    <t>对象存储</t>
  </si>
  <si>
    <t>安全稳定、便捷易用、低成本的海量云端存储服务</t>
  </si>
  <si>
    <t>cos</t>
  </si>
  <si>
    <t>云硬盘</t>
  </si>
  <si>
    <t>持久性数据块存储设备</t>
  </si>
  <si>
    <t>cbs</t>
  </si>
  <si>
    <t>文件存储</t>
  </si>
  <si>
    <t>可共享的文件存储服务</t>
  </si>
  <si>
    <t>cfs</t>
  </si>
  <si>
    <t>归档存储</t>
  </si>
  <si>
    <t>离线归档存储服务</t>
  </si>
  <si>
    <t>cas</t>
  </si>
  <si>
    <t>云 HDFS</t>
  </si>
  <si>
    <t>标准 HDFS 访问协议、强一致性的存储服务</t>
  </si>
  <si>
    <t>chdfs</t>
  </si>
  <si>
    <t>数据处理与分析</t>
  </si>
  <si>
    <t>数据万象</t>
  </si>
  <si>
    <t>高效、全面的图片鉴定和识别服务</t>
  </si>
  <si>
    <t>ci</t>
  </si>
  <si>
    <t>日志服务</t>
  </si>
  <si>
    <t>一站式日志数据解决方案</t>
  </si>
  <si>
    <t>cls</t>
  </si>
  <si>
    <t>数据迁移</t>
  </si>
  <si>
    <t>迁移服务平台</t>
  </si>
  <si>
    <t>帮助用户轻松迁移</t>
  </si>
  <si>
    <t>msp</t>
  </si>
  <si>
    <t>云数据迁移</t>
  </si>
  <si>
    <t>TB/PB 级数据迁移上云</t>
  </si>
  <si>
    <t>cdm</t>
  </si>
  <si>
    <t>智能存储</t>
  </si>
  <si>
    <t>明瞳智控</t>
  </si>
  <si>
    <t>监控设备一站式存储分析解决方案</t>
  </si>
  <si>
    <t>iss</t>
  </si>
  <si>
    <t>数据库</t>
  </si>
  <si>
    <t>NoSQL 数据库</t>
  </si>
  <si>
    <t>高性能、低延迟、可伸缩的 Redis 数据库</t>
  </si>
  <si>
    <t>crs</t>
  </si>
  <si>
    <t>云数据库 MongoDB</t>
  </si>
  <si>
    <t>高性能、分布式的 MongoDB 数据库</t>
  </si>
  <si>
    <t>mongodb</t>
  </si>
  <si>
    <t>云数据库 Memcached</t>
  </si>
  <si>
    <t>高性能、高可靠的 Memcahed 数据库</t>
  </si>
  <si>
    <t>cmem</t>
  </si>
  <si>
    <t>时序数据库 CTSDB</t>
  </si>
  <si>
    <t>支持超高并发写入的时序数据库服务</t>
  </si>
  <si>
    <t>ctsdb</t>
  </si>
  <si>
    <t>游戏数据库 TcaplusDB</t>
  </si>
  <si>
    <t>专为游戏设计的 NoSQL 数据存储服务</t>
  </si>
  <si>
    <t>tcaplusdb</t>
  </si>
  <si>
    <t>云数据库 Tendis</t>
  </si>
  <si>
    <t>兼容 Redis 协议的大容量 KV 存储服务</t>
  </si>
  <si>
    <t>tendis</t>
  </si>
  <si>
    <t>图数据库 KonisGraph</t>
  </si>
  <si>
    <t>海量图数据存储、实时查询及可视化服务</t>
  </si>
  <si>
    <t>konisgraph</t>
  </si>
  <si>
    <t>关系型数据库</t>
  </si>
  <si>
    <t>高性能、高可靠、灵活的数据库托管服务</t>
  </si>
  <si>
    <t>cdb</t>
  </si>
  <si>
    <t>云数据库 SQL Server</t>
  </si>
  <si>
    <t>正版授权 SQL Server 云数据库</t>
  </si>
  <si>
    <t>sqlserver</t>
  </si>
  <si>
    <t>云数据库 PostgreSQL</t>
  </si>
  <si>
    <t>支持空间地理信息处理的开源数据库</t>
  </si>
  <si>
    <t>postgres</t>
  </si>
  <si>
    <t>企业级分布式数据库</t>
  </si>
  <si>
    <t>tda</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</si>
  <si>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</si>
  <si>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</si>
  <si>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</si>
  <si>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</si>
  <si>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</si>
  <si>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</si>
  <si>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数据库 SaaS 工具</t>
  </si>
  <si>
    <t>数据传输服务</t>
  </si>
  <si>
    <t>数据无缝传输和迁移，无宕机时间</t>
  </si>
  <si>
    <t>dts</t>
  </si>
  <si>
    <t>数据库专家服务</t>
  </si>
  <si>
    <t>专业、高效的数据库服务</t>
  </si>
  <si>
    <t>des</t>
  </si>
  <si>
    <t>腾讯云图</t>
  </si>
  <si>
    <t>一站式数据可视化展示平台</t>
  </si>
  <si>
    <t>tcv</t>
  </si>
  <si>
    <t>数据库智能管家 DBbrain</t>
  </si>
  <si>
    <t>数据库性能优化、管理和安全防护云服务</t>
  </si>
  <si>
    <t>dbbrain</t>
  </si>
  <si>
    <t>数据库软硬一体</t>
  </si>
  <si>
    <t>数据库一体机 TData</t>
  </si>
  <si>
    <t>面向 OLTP、OLAP 及混合场景的数据库</t>
  </si>
  <si>
    <t>tdata</t>
  </si>
  <si>
    <t>云数据库独享集群</t>
  </si>
  <si>
    <t>独享资源、安全灵活的云上数据库服务</t>
  </si>
  <si>
    <t>dbdc</t>
  </si>
  <si>
    <t>大数据</t>
  </si>
  <si>
    <t>数据分析</t>
  </si>
  <si>
    <t>弹性 MapReduce</t>
  </si>
  <si>
    <t>安全、灵活的云端托管 Hadoop 服务</t>
  </si>
  <si>
    <t>emr</t>
  </si>
  <si>
    <t>Elasticsearch Service</t>
  </si>
  <si>
    <t>开箱即用的云端 Elasticsearch 服务</t>
  </si>
  <si>
    <t>es</t>
  </si>
  <si>
    <t>流计算 Oceanus</t>
  </si>
  <si>
    <t>云端的流式数据汇聚、计算服务</t>
  </si>
  <si>
    <t>oceanus</t>
  </si>
  <si>
    <t>云数据仓库 PostgreSQL</t>
  </si>
  <si>
    <t>云数据仓库兼容 Greenplum 开源数据仓库,是一种基于 MPP（大规模并行处理）架构的数仓服务</t>
  </si>
  <si>
    <t>cdwpg</t>
  </si>
  <si>
    <t>云数据仓库 ClickHouse</t>
  </si>
  <si>
    <t>优异查询性能，多维度，多模式分析时可以在亚秒级内响应</t>
  </si>
  <si>
    <t>cdwch</t>
  </si>
  <si>
    <t>云数据仓库 Doris</t>
  </si>
  <si>
    <t>基于 MPP（大规模并行处理）架构，支持标准 SQL 语言，兼容 MySQL 协议，支持对 PB 级的海量数据进行高并发查询</t>
  </si>
  <si>
    <t>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</si>
  <si>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</si>
  <si>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</si>
  <si>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</si>
  <si>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</si>
  <si>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</si>
  <si>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</si>
  <si>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商业智能分析 BI</t>
  </si>
  <si>
    <t>新一代敏捷型 BI SAAS 服务</t>
  </si>
  <si>
    <t>bi</t>
  </si>
  <si>
    <t>数据开发与治理</t>
  </si>
  <si>
    <t>大数据处理套件</t>
  </si>
  <si>
    <t>安全、易用的一站式大数据处理平台</t>
  </si>
  <si>
    <t>tbds</t>
  </si>
  <si>
    <t>数据开发平台 WeData</t>
  </si>
  <si>
    <t>云端的一站式数据协作开发平台</t>
  </si>
  <si>
    <t>wedata</t>
  </si>
  <si>
    <t>数据生态产品与服务</t>
  </si>
  <si>
    <t>智能数据分析</t>
  </si>
  <si>
    <t>基于云端大数据架构的用户行为分析平台</t>
  </si>
  <si>
    <t>ida</t>
  </si>
  <si>
    <t>产业分析</t>
  </si>
  <si>
    <t>全面产业分析，精准靶向招商</t>
  </si>
  <si>
    <t>iea</t>
  </si>
  <si>
    <t>商机魔方</t>
  </si>
  <si>
    <t>专业可靠的数字化营销平台</t>
  </si>
  <si>
    <t>bcdm</t>
  </si>
  <si>
    <t>商机雷达</t>
  </si>
  <si>
    <t>brdm</t>
  </si>
  <si>
    <t>数据应用</t>
  </si>
  <si>
    <t>企业画像</t>
  </si>
  <si>
    <t>一站式企业数据服务产品</t>
  </si>
  <si>
    <t>ep</t>
  </si>
  <si>
    <t>腾讯文智公众趋势分析</t>
  </si>
  <si>
    <t>全面、快速、准确的全网数据分析服务</t>
  </si>
  <si>
    <t>poa</t>
  </si>
  <si>
    <t>腾讯增长平台</t>
  </si>
  <si>
    <t>无埋点采集，实时分析，A/B 实验的增长平台</t>
  </si>
  <si>
    <t>tgp</t>
  </si>
  <si>
    <t>云安全隐私计算</t>
  </si>
  <si>
    <t>安全稳定，高可用隐私计算平台</t>
  </si>
  <si>
    <t>tcspc</t>
  </si>
  <si>
    <t>腾讯云搜</t>
  </si>
  <si>
    <t>一站式结构化数据搜索托管服务</t>
  </si>
  <si>
    <t>tcs</t>
  </si>
  <si>
    <t>大数据可视交互系统</t>
  </si>
  <si>
    <t>实时、高效、稳定的数据可视化服务</t>
  </si>
  <si>
    <t>raydata</t>
  </si>
  <si>
    <t>企业舆情</t>
  </si>
  <si>
    <t>专业可靠的大数据舆情服务平台</t>
  </si>
  <si>
    <t>epo</t>
  </si>
  <si>
    <t>网络与CDN</t>
  </si>
  <si>
    <t>CDN与加速</t>
  </si>
  <si>
    <t>内容分发网络 CDN</t>
  </si>
  <si>
    <t>快速、稳定、智能、可靠的内容加速服务</t>
  </si>
  <si>
    <t>cdn</t>
  </si>
  <si>
    <t>全站加速网络</t>
  </si>
  <si>
    <t>动静态混合资源加速服务平台</t>
  </si>
  <si>
    <t>ecdn</t>
  </si>
  <si>
    <t>全球应用加速</t>
  </si>
  <si>
    <t>应用加速服务</t>
  </si>
  <si>
    <t>gaap</t>
  </si>
  <si>
    <t>安全加速 SCDN</t>
  </si>
  <si>
    <t>多项安全防护能力于一体的内容分发网络</t>
  </si>
  <si>
    <t>scdn</t>
  </si>
  <si>
    <t>X-P2P</t>
  </si>
  <si>
    <t>业内最优的低延迟 P2P 解决方案</t>
  </si>
  <si>
    <t>x-p2p</t>
  </si>
  <si>
    <t>全球办公访问</t>
  </si>
  <si>
    <t>基于零信任网络理念的全球办公访问服务</t>
  </si>
  <si>
    <t>goa</t>
  </si>
  <si>
    <t>网络</t>
  </si>
  <si>
    <t>对多台服务器进行流量分发</t>
  </si>
  <si>
    <t>clb</t>
  </si>
  <si>
    <t>私有网络</t>
  </si>
  <si>
    <t>独立隔离的网络空间</t>
  </si>
  <si>
    <t>vpc</t>
  </si>
  <si>
    <t>专线接入</t>
  </si>
  <si>
    <t>专用网络链路接入服务</t>
  </si>
  <si>
    <t>dc</t>
  </si>
  <si>
    <t>云联网</t>
  </si>
  <si>
    <t>轻松实现云上云下多点互通</t>
  </si>
  <si>
    <t>ccn</t>
  </si>
  <si>
    <t>弹性网卡</t>
  </si>
  <si>
    <t>面向云主机的多网卡热插拔服务</t>
  </si>
  <si>
    <t>eni</t>
  </si>
  <si>
    <t>支持 SNAT 的大带宽、高可用网关</t>
  </si>
  <si>
    <t>nat</t>
  </si>
  <si>
    <t>对等连接</t>
  </si>
  <si>
    <t>多地数据同步服务</t>
  </si>
  <si>
    <t>pc</t>
  </si>
  <si>
    <t>轻松构建 IPsec VPN 服务</t>
  </si>
  <si>
    <t>vpn</t>
  </si>
  <si>
    <t>网络流日志</t>
  </si>
  <si>
    <t>全时、全流、非侵入的流量采集服务</t>
  </si>
  <si>
    <t>fl</t>
  </si>
  <si>
    <t>Anycast 公网加速</t>
  </si>
  <si>
    <t>优化访问、简化部署的 IP Anycast 服务</t>
  </si>
  <si>
    <t>aia</t>
  </si>
  <si>
    <t>多IP聚合的计费模式、降低公网费用</t>
  </si>
  <si>
    <t>bwp</t>
  </si>
  <si>
    <t>共享流量包</t>
  </si>
  <si>
    <t>易管理、低成本的预付费 Internet 流量资源</t>
  </si>
  <si>
    <t>tp</t>
  </si>
  <si>
    <t>弹性公网 IPv6</t>
  </si>
  <si>
    <t>低成本、安全的弹性 IPv6 公网服务</t>
  </si>
  <si>
    <t>eipv6</t>
  </si>
  <si>
    <t>弹性公网 IP</t>
  </si>
  <si>
    <t>稳定、独立的公网 IP 资源</t>
  </si>
  <si>
    <t>eip</t>
  </si>
  <si>
    <t>SD-WAN 接入服务</t>
  </si>
  <si>
    <t>智能、稳定、安全的 SD-WAN 接入服务</t>
  </si>
  <si>
    <t>sas</t>
  </si>
  <si>
    <t>私有连接</t>
  </si>
  <si>
    <t>安全稳定、配置灵活的跨 VPC 访问服务</t>
  </si>
  <si>
    <t>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</si>
  <si>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</si>
  <si>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</si>
  <si>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</si>
  <si>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</si>
  <si>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</si>
  <si>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云函数</t>
  </si>
  <si>
    <t>无服务器的计算服务</t>
  </si>
  <si>
    <t>scf</t>
  </si>
  <si>
    <t>事件总线</t>
  </si>
  <si>
    <t>安全高效的事件管理平台</t>
  </si>
  <si>
    <t>eb</t>
  </si>
  <si>
    <t>容器</t>
  </si>
  <si>
    <t>容器服务</t>
  </si>
  <si>
    <t>高可扩展和高性能容器管理服务</t>
  </si>
  <si>
    <t>tke</t>
  </si>
  <si>
    <t>弹性容器服务 EKS</t>
  </si>
  <si>
    <t>安全稳定的无服务器 Kubernetes 服务</t>
  </si>
  <si>
    <t>eks</t>
  </si>
  <si>
    <t>容器镜像服务</t>
  </si>
  <si>
    <t>安全独享，高性能的容器镜像托管服务</t>
  </si>
  <si>
    <t>tcr</t>
  </si>
  <si>
    <t>弹性微服务</t>
  </si>
  <si>
    <t>安全稳定、高弹性的 Serverless 微服务平台</t>
  </si>
  <si>
    <t>tem</t>
  </si>
  <si>
    <t>分布式事务 DTF</t>
  </si>
  <si>
    <t>强一致、高性能、高可用的分布式事务服务</t>
  </si>
  <si>
    <t>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</si>
  <si>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</si>
  <si>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</si>
  <si>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</si>
  <si>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</si>
  <si>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</si>
  <si>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</si>
  <si>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云开发</t>
  </si>
  <si>
    <t>云开发 CloudBase</t>
  </si>
  <si>
    <t>为移动应用开发提供后端云服务</t>
  </si>
  <si>
    <t>tcb</t>
  </si>
  <si>
    <t>腾讯云微搭低代码</t>
  </si>
  <si>
    <t>高效、安全、稳定的低代码应用搭建平台</t>
  </si>
  <si>
    <t>weda</t>
  </si>
  <si>
    <t>静态网站托管</t>
  </si>
  <si>
    <t>安全稳定高弹性的托管服务</t>
  </si>
  <si>
    <t>wh</t>
  </si>
  <si>
    <t>云开发 CLI 工具</t>
  </si>
  <si>
    <t>管理云开发资源的命令行工具</t>
  </si>
  <si>
    <t>cclid</t>
  </si>
  <si>
    <t>云托管 CloudBase Run</t>
  </si>
  <si>
    <t>新一代云原生应用引擎（App Engine 2.0）</t>
  </si>
  <si>
    <t>tcbr</t>
  </si>
  <si>
    <t>Web 应用托管</t>
  </si>
  <si>
    <t>极速开发、部署、上线您的 Web 应用</t>
  </si>
  <si>
    <t>webify</t>
  </si>
  <si>
    <t>中间件</t>
  </si>
  <si>
    <t>消息队列 CMQ</t>
  </si>
  <si>
    <t>高可靠、高可用、高扩展分布式消息系统</t>
  </si>
  <si>
    <t>cmq</t>
  </si>
  <si>
    <t>消息队列 CKafka</t>
  </si>
  <si>
    <t>兼容 Kafka 的高性能可靠的消息系统</t>
  </si>
  <si>
    <t>ckafka</t>
  </si>
  <si>
    <t>API 网关</t>
  </si>
  <si>
    <t>API 全生命周期托管服务</t>
  </si>
  <si>
    <t>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</si>
  <si>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</si>
  <si>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</si>
  <si>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</si>
  <si>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腾讯 Kona</t>
  </si>
  <si>
    <t>Tencent Kona 针对云应用场景定制优化</t>
  </si>
  <si>
    <t>tkjdk</t>
  </si>
  <si>
    <t>安全</t>
  </si>
  <si>
    <t>安全服务</t>
  </si>
  <si>
    <t>安全专家服务</t>
  </si>
  <si>
    <t>腾讯安全专家提供专业技术支持服务</t>
  </si>
  <si>
    <t>expert-service</t>
  </si>
  <si>
    <t>高级威胁追溯系统</t>
  </si>
  <si>
    <t>追溯威胁源头，预测、预警威胁发生</t>
  </si>
  <si>
    <t>atts</t>
  </si>
  <si>
    <t>威胁情报云查服务</t>
  </si>
  <si>
    <t>提供高质量的威胁情报信息查询服务</t>
  </si>
  <si>
    <t>tics</t>
  </si>
  <si>
    <t>安全托管服务</t>
  </si>
  <si>
    <t>实现安全运营的高效、便捷和轻松管理</t>
  </si>
  <si>
    <t>mss</t>
  </si>
  <si>
    <t>网络空间云监测系统</t>
  </si>
  <si>
    <t>全面的外部视角安全风险评估</t>
  </si>
  <si>
    <t>ccms</t>
  </si>
  <si>
    <t>安全管理</t>
  </si>
  <si>
    <t>安全运营中心</t>
  </si>
  <si>
    <t>腾讯云原生安全管理平台</t>
  </si>
  <si>
    <t>soc</t>
  </si>
  <si>
    <t>身份安全</t>
  </si>
  <si>
    <t>多因子身份认证</t>
  </si>
  <si>
    <t>组合多种认证手段校验用户身份</t>
  </si>
  <si>
    <t>mfas</t>
  </si>
  <si>
    <t>数据安全</t>
  </si>
  <si>
    <t>数据安全中心</t>
  </si>
  <si>
    <t>基于 AI 的云上数据安全平台</t>
  </si>
  <si>
    <t>dsgc</t>
  </si>
  <si>
    <t>堡垒机</t>
  </si>
  <si>
    <t>云上资源安全运维网关</t>
  </si>
  <si>
    <t>bh</t>
  </si>
  <si>
    <t>数据安全审计</t>
  </si>
  <si>
    <t>高性能人工智能数据安全审计</t>
  </si>
  <si>
    <t>dsaudit</t>
  </si>
  <si>
    <t>数据脱敏</t>
  </si>
  <si>
    <t>自动、高效的敏感信息处理服务</t>
  </si>
  <si>
    <t>dmask</t>
  </si>
  <si>
    <t>云加密机</t>
  </si>
  <si>
    <t>符合国密及金融标准的数据加密服务</t>
  </si>
  <si>
    <t>cloudhsm</t>
  </si>
  <si>
    <t>密钥管理系统</t>
  </si>
  <si>
    <t>专业保护数据及密钥安全的密钥服务</t>
  </si>
  <si>
    <t>kms</t>
  </si>
  <si>
    <t>凭据管理系统</t>
  </si>
  <si>
    <t>易用、稳定、安全的凭据管理服务</t>
  </si>
  <si>
    <t>ssm</t>
  </si>
  <si>
    <t>数据保险箱</t>
  </si>
  <si>
    <t>更高安全系数的企业核心数据存储</t>
  </si>
  <si>
    <t>cdcs</t>
  </si>
  <si>
    <t>云访问安全代理</t>
  </si>
  <si>
    <t>免应用改造字段级加密解决方案</t>
  </si>
  <si>
    <t>casb</t>
  </si>
  <si>
    <t>网络安全</t>
  </si>
  <si>
    <t>DDoS 防护</t>
  </si>
  <si>
    <t>全面、高效、专业的 DDoS 防护能力</t>
  </si>
  <si>
    <t>ddos</t>
  </si>
  <si>
    <t>云防火墙</t>
  </si>
  <si>
    <t>企业上云的第一道安全防线</t>
  </si>
  <si>
    <t>cfw</t>
  </si>
  <si>
    <t>网络入侵防护系统</t>
  </si>
  <si>
    <t>提供双向流量检测，全局 IP 封禁</t>
  </si>
  <si>
    <t>nips</t>
  </si>
  <si>
    <t>样本智能分析平台</t>
  </si>
  <si>
    <t>恶意样本智能分析鉴定平台</t>
  </si>
  <si>
    <t>ama-sandbox</t>
  </si>
  <si>
    <t>高级威胁检测系统</t>
  </si>
  <si>
    <t>识别网络攻击及威胁的网络安全解决方案</t>
  </si>
  <si>
    <t>nta</t>
  </si>
  <si>
    <t>业务安全</t>
  </si>
  <si>
    <t>借贷反欺诈</t>
  </si>
  <si>
    <t>智能、快速、便捷、及时的天御风控服务</t>
  </si>
  <si>
    <t>af</t>
  </si>
  <si>
    <t>保险反欺诈</t>
  </si>
  <si>
    <t>精准识别保险业务场景下的欺诈风险</t>
  </si>
  <si>
    <t>iaf</t>
  </si>
  <si>
    <t>定制建模</t>
  </si>
  <si>
    <t>量身定制的专属建模服务，精准识别欺诈风险</t>
  </si>
  <si>
    <t>afc</t>
  </si>
  <si>
    <t>风控平台</t>
  </si>
  <si>
    <t>一站式风险管控平台</t>
  </si>
  <si>
    <t>rcp</t>
  </si>
  <si>
    <t>流量反欺诈</t>
  </si>
  <si>
    <t>快速、稳定、准确的流量欺诈识别服务</t>
  </si>
  <si>
    <t>taf</t>
  </si>
  <si>
    <t>活动防刷</t>
  </si>
  <si>
    <t>快速、便捷、及时的活动防刷服务</t>
  </si>
  <si>
    <t>aa</t>
  </si>
  <si>
    <t>注册保护</t>
  </si>
  <si>
    <t>从“源头”防范风险，保障业务健康发展</t>
  </si>
  <si>
    <t>rp</t>
  </si>
  <si>
    <t>登录保护</t>
  </si>
  <si>
    <t>有效防范盗号风险，为您的业务保驾护航</t>
  </si>
  <si>
    <t>lp</t>
  </si>
  <si>
    <t>营销风控</t>
  </si>
  <si>
    <t>精准打击黑产</t>
  </si>
  <si>
    <t>mrm</t>
  </si>
  <si>
    <t>验证码</t>
  </si>
  <si>
    <t>稳定、安全、灵活、美观的验证码服务</t>
  </si>
  <si>
    <t>captcha</t>
  </si>
  <si>
    <t>文本内容安全</t>
  </si>
  <si>
    <t>精准识别不适宜内容，节省用户运营成本</t>
  </si>
  <si>
    <t>tms</t>
  </si>
  <si>
    <t>图片内容安全</t>
  </si>
  <si>
    <t>ims</t>
  </si>
  <si>
    <t>音频内容安全</t>
  </si>
  <si>
    <t>高效准确的音频内容安全服务</t>
  </si>
  <si>
    <t>ams</t>
  </si>
  <si>
    <t>视频内容安全</t>
  </si>
  <si>
    <t>高效、准确的视频内容安服务</t>
  </si>
  <si>
    <t>vm</t>
  </si>
  <si>
    <t>营销号码安全</t>
  </si>
  <si>
    <t>一站式精准营销号码安全感知预防服务</t>
  </si>
  <si>
    <t>smpn</t>
  </si>
  <si>
    <t>业务风险情报</t>
  </si>
  <si>
    <t>全面、实时、精准的业务风险情报</t>
  </si>
  <si>
    <t>bri</t>
  </si>
  <si>
    <t>联邦学习</t>
  </si>
  <si>
    <t>保护数据隐私前提下的联合建模</t>
  </si>
  <si>
    <t>fele</t>
  </si>
  <si>
    <t>邮件证书</t>
  </si>
  <si>
    <t>安全可靠的邮件证书服务</t>
  </si>
  <si>
    <t>esc</t>
  </si>
  <si>
    <t>全栈式风控引擎</t>
  </si>
  <si>
    <t>rce</t>
  </si>
  <si>
    <t>安全营销运营平台</t>
  </si>
  <si>
    <t>安全稳定的运营平台工具</t>
  </si>
  <si>
    <t>smop</t>
  </si>
  <si>
    <t>私域安全</t>
  </si>
  <si>
    <t>稳定、安全、精准、有效的私域安全服务</t>
  </si>
  <si>
    <t>pds</t>
  </si>
  <si>
    <t>应用安全</t>
  </si>
  <si>
    <t>Web 应用防火墙</t>
  </si>
  <si>
    <t>提供一站式的网站服务智能安全防护平台</t>
  </si>
  <si>
    <t>waf</t>
  </si>
  <si>
    <t>iOA 应用安全访问服务</t>
  </si>
  <si>
    <t>化整为“零”，守护企业办公安全</t>
  </si>
  <si>
    <t>sase</t>
  </si>
  <si>
    <t>漏洞扫描服务</t>
  </si>
  <si>
    <t>便捷、准确的漏洞扫描服务</t>
  </si>
  <si>
    <t>vss</t>
  </si>
  <si>
    <t>移动应用安全</t>
  </si>
  <si>
    <t>稳定、有效的移动应用安全服务</t>
  </si>
  <si>
    <t>ms</t>
  </si>
  <si>
    <t>手游安全</t>
  </si>
  <si>
    <t>腾讯游戏自用的专业手游安全解决方案</t>
  </si>
  <si>
    <t>ace</t>
  </si>
  <si>
    <t>小程序安全</t>
  </si>
  <si>
    <t>小程序全生命周期的一站式安全解决方案</t>
  </si>
  <si>
    <t>mmps</t>
  </si>
  <si>
    <t>软件定义边界</t>
  </si>
  <si>
    <t>零信任，安全连接解决方案</t>
  </si>
  <si>
    <t>sdp</t>
  </si>
  <si>
    <t>应用安全开发</t>
  </si>
  <si>
    <t>新一代 SAST！精准！高速！</t>
  </si>
  <si>
    <t>asd</t>
  </si>
  <si>
    <t>终端安全</t>
  </si>
  <si>
    <t>主机安全</t>
  </si>
  <si>
    <t>提供黑客入侵检测和漏洞风险预警服务</t>
  </si>
  <si>
    <t>cwp</t>
  </si>
  <si>
    <t>反病毒引擎</t>
  </si>
  <si>
    <t>全平台病毒，木马，威胁检测</t>
  </si>
  <si>
    <t>antivirus</t>
  </si>
  <si>
    <t>零信任无边界访问控制系统</t>
  </si>
  <si>
    <t>三级“零信任安全”体系，守卫网络边界</t>
  </si>
  <si>
    <t>ioa</t>
  </si>
  <si>
    <t>企业移动管理</t>
  </si>
  <si>
    <t>监测、保障终端使用情况和数据安全</t>
  </si>
  <si>
    <t>emm</t>
  </si>
  <si>
    <t>容器安全服务</t>
  </si>
  <si>
    <t>精准地对容器的镜像，合规，运行时进行防御和检测</t>
  </si>
  <si>
    <t>tcss</t>
  </si>
  <si>
    <t>开发者服务</t>
  </si>
  <si>
    <t>管理与审计</t>
  </si>
  <si>
    <t>访问管理</t>
  </si>
  <si>
    <t>便捷、安全的权限分配和子用户管理服务</t>
  </si>
  <si>
    <t>cam</t>
  </si>
  <si>
    <t>集团账号管理</t>
  </si>
  <si>
    <t>基于权限的腾讯云多账号管理服务</t>
  </si>
  <si>
    <t>organization</t>
  </si>
  <si>
    <t>商业流程服务</t>
  </si>
  <si>
    <t>标准、规范、电子化的云资源流程管理</t>
  </si>
  <si>
    <t>bpaas</t>
  </si>
  <si>
    <t>账号安全服务</t>
  </si>
  <si>
    <t>提供账号安全保障服务</t>
  </si>
  <si>
    <t>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</si>
  <si>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</si>
  <si>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</si>
  <si>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</si>
  <si>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</si>
  <si>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</si>
  <si>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</si>
  <si>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监控与运维</t>
  </si>
  <si>
    <t>云拨测</t>
  </si>
  <si>
    <t>网站、域名、后台接口的智能监控服务</t>
  </si>
  <si>
    <t>cat</t>
  </si>
  <si>
    <t>应用性能观测</t>
  </si>
  <si>
    <t>一站式应用性能监控解决方案</t>
  </si>
  <si>
    <t>apm</t>
  </si>
  <si>
    <t>前端性能监控</t>
  </si>
  <si>
    <t>一站式前端性能质量监控解决方案</t>
  </si>
  <si>
    <t>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</si>
  <si>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</si>
  <si>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</si>
  <si>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</si>
  <si>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Prometheus 监控服务</t>
  </si>
  <si>
    <t>Prometheus 监控服务（Managed Service for Prometheus）在继承开源 Prometheus 监控能力的同时 ，提供高可用的 Prometheus 服务及与开源可视化的 Grafana，可减少用户的开发及运维成本。</t>
  </si>
  <si>
    <t>tmp</t>
  </si>
  <si>
    <t>混沌演练平台</t>
  </si>
  <si>
    <t>遵循混沌工程实验原理的故障演练平台</t>
  </si>
  <si>
    <t>cfg</t>
  </si>
  <si>
    <t>开发者工具</t>
  </si>
  <si>
    <t>压测大师</t>
  </si>
  <si>
    <t>服务器压测解决方案</t>
  </si>
  <si>
    <t>lm</t>
  </si>
  <si>
    <t>腾讯云代码分析</t>
  </si>
  <si>
    <t>云原生、分布式、高性能的代码分析平台</t>
  </si>
  <si>
    <t>tcap</t>
  </si>
  <si>
    <t>测试服务</t>
  </si>
  <si>
    <t>快速、高效、低成本的云端测试服务</t>
  </si>
  <si>
    <t>wetest</t>
  </si>
  <si>
    <t>CODING DevOps</t>
  </si>
  <si>
    <t>一站式 DevOps，提升研发效能</t>
  </si>
  <si>
    <t>coding</t>
  </si>
  <si>
    <t>设计协同管理工具</t>
  </si>
  <si>
    <t>设计协作平台</t>
  </si>
  <si>
    <t>一站式高效产品设计协作平台</t>
  </si>
  <si>
    <t>codesign</t>
  </si>
  <si>
    <t>泰山创意创作</t>
  </si>
  <si>
    <t>秒速生产海量创意素材</t>
  </si>
  <si>
    <t>taidc</t>
  </si>
  <si>
    <t>应用程序集成</t>
  </si>
  <si>
    <t>应用与服务编排工作流</t>
  </si>
  <si>
    <t>可视化编排腾讯云服务形成工作流模板</t>
  </si>
  <si>
    <t>asw</t>
  </si>
  <si>
    <t>云资源管理</t>
  </si>
  <si>
    <t>腾讯云助手</t>
  </si>
  <si>
    <t>移动管理腾讯云账户、云资源</t>
  </si>
  <si>
    <t>tca</t>
  </si>
  <si>
    <t>云 API</t>
  </si>
  <si>
    <t>以接口的形式访问腾讯云的各类资源</t>
  </si>
  <si>
    <t>api</t>
  </si>
  <si>
    <t>命令行工具</t>
  </si>
  <si>
    <t>快速轻松地调用云 API 管理您的云资源</t>
  </si>
  <si>
    <t>cli</t>
  </si>
  <si>
    <t>资源编排 TIC</t>
  </si>
  <si>
    <t>高效安全的基础架构管理平台</t>
  </si>
  <si>
    <t>tic</t>
  </si>
  <si>
    <t>云顾问</t>
  </si>
  <si>
    <t>值得信赖的云资源优化顾问</t>
  </si>
  <si>
    <t>advisor</t>
  </si>
  <si>
    <t>企业应用与云通信</t>
  </si>
  <si>
    <t>办公协同</t>
  </si>
  <si>
    <t>腾讯会议</t>
  </si>
  <si>
    <t>“云+端+AI”云视频会议解决方案</t>
  </si>
  <si>
    <t>tm</t>
  </si>
  <si>
    <t>腾讯文档企业版</t>
  </si>
  <si>
    <t>支持文档协作，多格式预览，文件存储及共享</t>
  </si>
  <si>
    <t>tde</t>
  </si>
  <si>
    <t>TAPD 敏捷项目管理</t>
  </si>
  <si>
    <t>提供贯穿敏捷研发生命周期的一站式服务</t>
  </si>
  <si>
    <t>tapd</t>
  </si>
  <si>
    <t>腾讯乐享</t>
  </si>
  <si>
    <t>一站式企业社区</t>
  </si>
  <si>
    <t>lexiang</t>
  </si>
  <si>
    <t>腾讯HR助手</t>
  </si>
  <si>
    <t>提供优质的 e-HR 产品与服务</t>
  </si>
  <si>
    <t>hrm</t>
  </si>
  <si>
    <t>腾讯企业邮</t>
  </si>
  <si>
    <t>全面、专业、专属定制的企业邮件服务</t>
  </si>
  <si>
    <t>exmail</t>
  </si>
  <si>
    <t>企业服务</t>
  </si>
  <si>
    <t>商标注册</t>
  </si>
  <si>
    <t>专业顾问一对一， 为企业品牌保驾护航</t>
  </si>
  <si>
    <t>tmr</t>
  </si>
  <si>
    <t>版权登记</t>
  </si>
  <si>
    <t>简单便捷的版权登记服务，保护著作权人权益。</t>
  </si>
  <si>
    <t>crr</t>
  </si>
  <si>
    <t>增值电信</t>
  </si>
  <si>
    <t>企业经营准入需求，保证产品上线合法性</t>
  </si>
  <si>
    <t>vat</t>
  </si>
  <si>
    <t>工商注册</t>
  </si>
  <si>
    <t>一站式工商注册服务体系</t>
  </si>
  <si>
    <t>br</t>
  </si>
  <si>
    <t>网站建设</t>
  </si>
  <si>
    <t>强大的建站系统以及专属设计师服务</t>
  </si>
  <si>
    <t>wds</t>
  </si>
  <si>
    <t>企业通信</t>
  </si>
  <si>
    <t>云呼叫中心</t>
  </si>
  <si>
    <t>提供便捷的互动式呼叫中心管理服务</t>
  </si>
  <si>
    <t>ccc</t>
  </si>
  <si>
    <t>企业应用</t>
  </si>
  <si>
    <t>智慧会务</t>
  </si>
  <si>
    <t>在线化、数字化、无纸化的会议助手</t>
  </si>
  <si>
    <t>tcc</t>
  </si>
  <si>
    <t>腾讯云 IDaaS</t>
  </si>
  <si>
    <t>快速实现账户同步及数据打通</t>
  </si>
  <si>
    <t>tcid</t>
  </si>
  <si>
    <t>企业集成服务</t>
  </si>
  <si>
    <t>全面、开放的企业级云端集成平台</t>
  </si>
  <si>
    <t>eis</t>
  </si>
  <si>
    <t>品牌经营管家</t>
  </si>
  <si>
    <t>品牌打假、舆情监控、经营合规等</t>
  </si>
  <si>
    <t>bma</t>
  </si>
  <si>
    <t>神笔低代码平台</t>
  </si>
  <si>
    <t>像画画一样快速搭建多终端企业级应用</t>
  </si>
  <si>
    <t>shenbi</t>
  </si>
  <si>
    <t>腾讯问卷</t>
  </si>
  <si>
    <t>个性专业安全的一站式调查研究服务平台</t>
  </si>
  <si>
    <t>survey</t>
  </si>
  <si>
    <t>腾讯企点</t>
  </si>
  <si>
    <t>数字化全渠道 客户沟通互动平台</t>
  </si>
  <si>
    <t>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</si>
  <si>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</si>
  <si>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</si>
  <si>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</si>
  <si>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</si>
  <si>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</si>
  <si>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</si>
  <si>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区块链</t>
  </si>
  <si>
    <t>TBaaS</t>
  </si>
  <si>
    <t>低门槛，一站式接入的区块链服务</t>
  </si>
  <si>
    <t>tbaas</t>
  </si>
  <si>
    <t>动产质押区块链登记系统</t>
  </si>
  <si>
    <t>安全可信的大宗商品仓单供应链金融服务</t>
  </si>
  <si>
    <t>tbpr</t>
  </si>
  <si>
    <t>区块链可信取证</t>
  </si>
  <si>
    <t>在线实时取证、固证、公证服务</t>
  </si>
  <si>
    <t>btoe</t>
  </si>
  <si>
    <t>分布式身份</t>
  </si>
  <si>
    <t>可信数字身份与数据交换基础服务</t>
  </si>
  <si>
    <t>tdid</t>
  </si>
  <si>
    <t>域名与网站</t>
  </si>
  <si>
    <t>域名注册</t>
  </si>
  <si>
    <t>专业域名服务，安全、省心、可信赖</t>
  </si>
  <si>
    <t>domain</t>
  </si>
  <si>
    <t>DNS 解析 DNSPod</t>
  </si>
  <si>
    <t>提供稳定、安全、快速的智能解析服务</t>
  </si>
  <si>
    <t>cns</t>
  </si>
  <si>
    <t>网站备案</t>
  </si>
  <si>
    <t>备案备多久，云服务免费用多久</t>
  </si>
  <si>
    <t>ba</t>
  </si>
  <si>
    <t>SSL 证书</t>
  </si>
  <si>
    <t>一站式数字证书管理服务</t>
  </si>
  <si>
    <t>ssl</t>
  </si>
  <si>
    <t>证书监控 SSLPod</t>
  </si>
  <si>
    <t>全方位的 HTTPS 安全评级管理、监控服务</t>
  </si>
  <si>
    <t>sslpod</t>
  </si>
  <si>
    <t>移动解析 HTTPDNS</t>
  </si>
  <si>
    <t>快速、稳定、准确、防劫持</t>
  </si>
  <si>
    <t>httpdns</t>
  </si>
  <si>
    <t>检测工具</t>
  </si>
  <si>
    <t>自动诊断域名、证书状态，保障网站安全</t>
  </si>
  <si>
    <t>tools</t>
  </si>
  <si>
    <t>私有域解析 Private DNS</t>
  </si>
  <si>
    <t>安全、稳定、高效的私有域名解析服务</t>
  </si>
  <si>
    <t>privatedns</t>
  </si>
  <si>
    <t>代码签名证书</t>
  </si>
  <si>
    <t>安全可靠的代码签名证书服务</t>
  </si>
  <si>
    <t>csc</t>
  </si>
  <si>
    <t>Discuz!</t>
  </si>
  <si>
    <t>领先的私域流量经营和社区系统</t>
  </si>
  <si>
    <t>discuz</t>
  </si>
  <si>
    <t>云证通</t>
  </si>
  <si>
    <t>统一的数字证件管理平台</t>
  </si>
  <si>
    <t>tdcp</t>
  </si>
  <si>
    <t>云通信</t>
  </si>
  <si>
    <t>即时通信 IM</t>
  </si>
  <si>
    <t>承载支撑亿级 QQ 用户的通信服务</t>
  </si>
  <si>
    <t>im</t>
  </si>
  <si>
    <t>移动推送 TPNS</t>
  </si>
  <si>
    <t>智能、精准、高抵达率的移动推送服务</t>
  </si>
  <si>
    <t>tpns</t>
  </si>
  <si>
    <t>短信</t>
  </si>
  <si>
    <t>快速稳定、简单易用、触达全球的短信服务</t>
  </si>
  <si>
    <t>sms</t>
  </si>
  <si>
    <t>语音消息</t>
  </si>
  <si>
    <t>简单易用、快速接入的语音短信服务</t>
  </si>
  <si>
    <t>vms</t>
  </si>
  <si>
    <t>邮件推送</t>
  </si>
  <si>
    <t>简单快速，精准高效的邮件推送服务</t>
  </si>
  <si>
    <t>ses</t>
  </si>
  <si>
    <t>号码认证</t>
  </si>
  <si>
    <t>提供一键登录、本机校验两大功能</t>
  </si>
  <si>
    <t>nvs</t>
  </si>
  <si>
    <t>移动网络加速</t>
  </si>
  <si>
    <t>在4G/5G网络下，提供网络加速服务</t>
  </si>
  <si>
    <t>mna</t>
  </si>
  <si>
    <t>人工智能</t>
  </si>
  <si>
    <t>AI 泛娱乐</t>
  </si>
  <si>
    <t>人脸融合</t>
  </si>
  <si>
    <t>融合两张图片的人脸特征，“疯狂变脸”</t>
  </si>
  <si>
    <t>facefusion</t>
  </si>
  <si>
    <t>人脸试妆</t>
  </si>
  <si>
    <t>自然、精准、高效的人脸美化服务</t>
  </si>
  <si>
    <t>fmu</t>
  </si>
  <si>
    <t>人像变换</t>
  </si>
  <si>
    <t>实现年龄变化、性别切换的人像变换效果</t>
  </si>
  <si>
    <t>ft</t>
  </si>
  <si>
    <t>手势识别</t>
  </si>
  <si>
    <t>解锁人机交互新方式，让生活更智能</t>
  </si>
  <si>
    <t>gr</t>
  </si>
  <si>
    <t>AI 平台服务</t>
  </si>
  <si>
    <t>人工智能服务平台</t>
  </si>
  <si>
    <t>全栈式人工智能服务平台</t>
  </si>
  <si>
    <t>timatrix</t>
  </si>
  <si>
    <t>腾讯智能对话平台</t>
  </si>
  <si>
    <t>为开发者提供人机对话应用开发最佳体验</t>
  </si>
  <si>
    <t>tbp</t>
  </si>
  <si>
    <t>IP 虚拟人</t>
  </si>
  <si>
    <t>快速定制虚拟形象，助力企业降本增效</t>
  </si>
  <si>
    <t>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</si>
  <si>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</si>
  <si>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</si>
  <si>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</si>
  <si>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</si>
  <si>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</si>
  <si>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</si>
  <si>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</si>
  <si>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</si>
  <si>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</si>
  <si>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AI 行业应用</t>
  </si>
  <si>
    <t>智能保险助手</t>
  </si>
  <si>
    <t>AI 辅助医疗票据结构化，给出核保结论</t>
  </si>
  <si>
    <t>cii</t>
  </si>
  <si>
    <t>人脸识别</t>
  </si>
  <si>
    <t>精准实时稳定的人脸识别服务</t>
  </si>
  <si>
    <t>facerecognition</t>
  </si>
  <si>
    <t>人脸核身</t>
  </si>
  <si>
    <t>秒级确认身份真实性，有效降低业务风险</t>
  </si>
  <si>
    <t>faceid</t>
  </si>
  <si>
    <t>人脸支付</t>
  </si>
  <si>
    <t>安全可靠、实时准确的刷脸支付</t>
  </si>
  <si>
    <t>frp</t>
  </si>
  <si>
    <t>换脸甄别</t>
  </si>
  <si>
    <t>准确快速鉴别视频、图片中的假脸</t>
  </si>
  <si>
    <t>atdf</t>
  </si>
  <si>
    <t>人体识别</t>
  </si>
  <si>
    <t>人体分析</t>
  </si>
  <si>
    <t>精准、高效的人像分割、人体识别服务</t>
  </si>
  <si>
    <t>bda</t>
  </si>
  <si>
    <t>图像识别</t>
  </si>
  <si>
    <t>图像分析</t>
  </si>
  <si>
    <t>综合性的图像理解和分析服务</t>
  </si>
  <si>
    <t>tiia</t>
  </si>
  <si>
    <t>智能识图</t>
  </si>
  <si>
    <t>快速实现高质量拍照购物、内容导购</t>
  </si>
  <si>
    <t>iir</t>
  </si>
  <si>
    <t>文字识别</t>
  </si>
  <si>
    <t>通用文字识别</t>
  </si>
  <si>
    <t>多场景整图文字的高精度检测和识别服务</t>
  </si>
  <si>
    <t>generalocr</t>
  </si>
  <si>
    <t>卡证文字识别</t>
  </si>
  <si>
    <t>各类卡片证照的结构化识别服务</t>
  </si>
  <si>
    <t>cardocr</t>
  </si>
  <si>
    <t>票据单据识别</t>
  </si>
  <si>
    <t>各类票据单据的结构化识别服务</t>
  </si>
  <si>
    <t>invoiceocr</t>
  </si>
  <si>
    <t>汽车相关识别</t>
  </si>
  <si>
    <t>机动车相关图片的结构化识别服务</t>
  </si>
  <si>
    <t>vehicleocr</t>
  </si>
  <si>
    <t>行业文档识别</t>
  </si>
  <si>
    <t>行业文档和表单表格的高精度识别服务</t>
  </si>
  <si>
    <t>documentocr</t>
  </si>
  <si>
    <t>智能扫码</t>
  </si>
  <si>
    <t>提供便捷快速的扫码 SDK 服务</t>
  </si>
  <si>
    <t>is</t>
  </si>
  <si>
    <t>营业执照核验</t>
  </si>
  <si>
    <t>营业执照的识别及信息准确性核验</t>
  </si>
  <si>
    <t>blv</t>
  </si>
  <si>
    <t>增值税发票核验</t>
  </si>
  <si>
    <t>增值税发票识别及信息准确性核验服务</t>
  </si>
  <si>
    <t>vtiv</t>
  </si>
  <si>
    <t>自定义模板 OCR</t>
  </si>
  <si>
    <t>支持对卡证、票据的自定义模板和结构化识别</t>
  </si>
  <si>
    <t>custom-ocr</t>
  </si>
  <si>
    <t>语音技术</t>
  </si>
  <si>
    <t>语音识别</t>
  </si>
  <si>
    <t>专业智能高效的语音处理服务</t>
  </si>
  <si>
    <t>asr</t>
  </si>
  <si>
    <t>语音合成</t>
  </si>
  <si>
    <t>拟真高效的文本转语音服务</t>
  </si>
  <si>
    <t>tts</t>
  </si>
  <si>
    <t>声纹识别</t>
  </si>
  <si>
    <t>仅通过声音就可以识别说话人身份的服务</t>
  </si>
  <si>
    <t>vpr</t>
  </si>
  <si>
    <t>声音工坊</t>
  </si>
  <si>
    <t>运用先进技术，满足不同程度的定制 TTS 需求</t>
  </si>
  <si>
    <t>ttsw</t>
  </si>
  <si>
    <t>声音定制</t>
  </si>
  <si>
    <t>ctts</t>
  </si>
  <si>
    <t>智能机器人</t>
  </si>
  <si>
    <t>腾讯云小微</t>
  </si>
  <si>
    <t>助力智能硬件，打造语音和视觉能力</t>
  </si>
  <si>
    <t>xiaowei</t>
  </si>
  <si>
    <t>智能硬件 AI 语音助手</t>
  </si>
  <si>
    <t>全链路 AI 能力，带来智能语音交互体验</t>
  </si>
  <si>
    <t>ihava</t>
  </si>
  <si>
    <t>对话机器人</t>
  </si>
  <si>
    <t>快速低成本接入，助力企业降本增效</t>
  </si>
  <si>
    <t>icr</t>
  </si>
  <si>
    <t>腾讯同传系统</t>
  </si>
  <si>
    <t>中英文转写、互译，会议记录成稿服务</t>
  </si>
  <si>
    <t>tsi</t>
  </si>
  <si>
    <t>自然语言处理</t>
  </si>
  <si>
    <t>全面综合、开箱即用的 NLP 能力</t>
  </si>
  <si>
    <t>nlp</t>
  </si>
  <si>
    <t>机器翻译</t>
  </si>
  <si>
    <t>支持十余种语言的高效准确翻译服务</t>
  </si>
  <si>
    <t>tmt</t>
  </si>
  <si>
    <t>腾讯知识图谱</t>
  </si>
  <si>
    <t>图数据库和图计算引擎的一站式智能平台</t>
  </si>
  <si>
    <t>tkg</t>
  </si>
  <si>
    <t>腾讯云释义</t>
  </si>
  <si>
    <t>训练专属模型，获得准确的解析结果</t>
  </si>
  <si>
    <t>tcex</t>
  </si>
  <si>
    <t>视频服务</t>
  </si>
  <si>
    <t>实时音视频</t>
  </si>
  <si>
    <t>低延时互动直播及高品质音视频通话服务</t>
  </si>
  <si>
    <t>trtc</t>
  </si>
  <si>
    <t>云点播</t>
  </si>
  <si>
    <t>一站式媒体转码分发平台</t>
  </si>
  <si>
    <t>vod</t>
  </si>
  <si>
    <t>视频处理</t>
  </si>
  <si>
    <t>智能、全面的云端转码和音视频处理服务</t>
  </si>
  <si>
    <t>mps</t>
  </si>
  <si>
    <t>云直播</t>
  </si>
  <si>
    <t>极速、稳定、专业的云端直播处理服务</t>
  </si>
  <si>
    <t>css</t>
  </si>
  <si>
    <t>音视频终端引擎</t>
  </si>
  <si>
    <t>音视频通讯终端产品，多平台高稳定服务</t>
  </si>
  <si>
    <t>vcube</t>
  </si>
  <si>
    <t>腾讯云剪</t>
  </si>
  <si>
    <t>高效、智能的在线视频剪辑工具</t>
  </si>
  <si>
    <t>cve</t>
  </si>
  <si>
    <t>视频智能</t>
  </si>
  <si>
    <t>极速高清</t>
  </si>
  <si>
    <t>同等画质可省30%带宽以上的流媒体服务</t>
  </si>
  <si>
    <t>tsc</t>
  </si>
  <si>
    <t>智能识别</t>
  </si>
  <si>
    <t>提供全面的音视频内容结构化分析能力</t>
  </si>
  <si>
    <t>ii</t>
  </si>
  <si>
    <t>智能审核</t>
  </si>
  <si>
    <t>综合性的视频理解和分析服务</t>
  </si>
  <si>
    <t>ia</t>
  </si>
  <si>
    <t>智能编辑</t>
  </si>
  <si>
    <t>高效可信赖的视频智能编辑服务</t>
  </si>
  <si>
    <t>ie</t>
  </si>
  <si>
    <t>云渲染</t>
  </si>
  <si>
    <t>云游戏</t>
  </si>
  <si>
    <t>一站式端游 + 手游云游戏平台</t>
  </si>
  <si>
    <t>gs</t>
  </si>
  <si>
    <t>云桌面</t>
  </si>
  <si>
    <t>安全、稳定、灵活的云上虚拟桌面服务</t>
  </si>
  <si>
    <t>cvd</t>
  </si>
  <si>
    <t>物联网</t>
  </si>
  <si>
    <t>物联安全服务</t>
  </si>
  <si>
    <t>物联网设备身份认证</t>
  </si>
  <si>
    <t>安全可靠的物联网设备身份认证服务</t>
  </si>
  <si>
    <t>iottid</t>
  </si>
  <si>
    <t>物联平台服务</t>
  </si>
  <si>
    <t>物联网开发平台</t>
  </si>
  <si>
    <t>高效便捷的物联网开发服务</t>
  </si>
  <si>
    <t>iotexplorer</t>
  </si>
  <si>
    <t>物联使能</t>
  </si>
  <si>
    <t>物联网 SaaS 托管与腾讯能力集成</t>
  </si>
  <si>
    <t>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</si>
  <si>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</si>
  <si>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</si>
  <si>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</si>
  <si>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</si>
  <si>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</si>
  <si>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</si>
  <si>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</si>
  <si>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物联网通信</t>
  </si>
  <si>
    <t>帮助开发者快速搭建物联网应用平台</t>
  </si>
  <si>
    <t>iothub</t>
  </si>
  <si>
    <t>腾讯物联网终端操作系统</t>
  </si>
  <si>
    <t>简洁、高效的物联网操作系统</t>
  </si>
  <si>
    <t>tos-tiny</t>
  </si>
  <si>
    <t>物联网络管理服务</t>
  </si>
  <si>
    <t>物联卡</t>
  </si>
  <si>
    <t>连接智能设备，全面管理套件</t>
  </si>
  <si>
    <t>iotlink</t>
  </si>
  <si>
    <t>LPWA 物联网络</t>
  </si>
  <si>
    <t>大容量、广覆盖的物联通讯接入服务</t>
  </si>
  <si>
    <t>lpwa</t>
  </si>
  <si>
    <t>行业应用</t>
  </si>
  <si>
    <t>建筑服务</t>
  </si>
  <si>
    <t>腾讯智慧建筑管理平台</t>
  </si>
  <si>
    <t>智慧建筑场景的物联网类操作系统</t>
  </si>
  <si>
    <t>weiling</t>
  </si>
  <si>
    <t>腾讯智慧建筑运营系统</t>
  </si>
  <si>
    <t>数字孪生，全景运营，智慧建筑的指挥中心</t>
  </si>
  <si>
    <t>weilingview</t>
  </si>
  <si>
    <t>腾讯智慧建筑 AI 能效</t>
  </si>
  <si>
    <t>物联网技术实现建筑能耗精细化管理</t>
  </si>
  <si>
    <t>weilingenergy</t>
  </si>
  <si>
    <t>腾讯一码通</t>
  </si>
  <si>
    <t>基于身份识别的智慧物业解决方案</t>
  </si>
  <si>
    <t>ymt</t>
  </si>
  <si>
    <t>腾讯智慧视觉分析系统</t>
  </si>
  <si>
    <t>精准挖掘海量视频价值</t>
  </si>
  <si>
    <t>tiv</t>
  </si>
  <si>
    <t>教育服务</t>
  </si>
  <si>
    <t>数学作业批改</t>
  </si>
  <si>
    <t>拍照改作业，3秒搞定</t>
  </si>
  <si>
    <t>hcm</t>
  </si>
  <si>
    <t>英文作文批改</t>
  </si>
  <si>
    <t>一键拍照，轻松批改英语作文</t>
  </si>
  <si>
    <t>ecc</t>
  </si>
  <si>
    <t>腾学汇</t>
  </si>
  <si>
    <t>一站式的“教、学、练、训”在线平台</t>
  </si>
  <si>
    <t>tlab</t>
  </si>
  <si>
    <t>互动白板</t>
  </si>
  <si>
    <t>实时流畅、功能全面在线互动白板服务</t>
  </si>
  <si>
    <t>tiw</t>
  </si>
  <si>
    <t>AI 互动课开发套件</t>
  </si>
  <si>
    <t>为双师课堂提供基于 AI 的智能互动能力</t>
  </si>
  <si>
    <t>aics</t>
  </si>
  <si>
    <t>招生通</t>
  </si>
  <si>
    <t>院校招生一体化平台</t>
  </si>
  <si>
    <t>eoe</t>
  </si>
  <si>
    <t>1+X 认证</t>
  </si>
  <si>
    <t>1+X职业技能等级证书的考核服务</t>
  </si>
  <si>
    <t>xcert</t>
  </si>
  <si>
    <t>私域直播</t>
  </si>
  <si>
    <t>一分钟搭建企业专属直播间</t>
  </si>
  <si>
    <t>ptl</t>
  </si>
  <si>
    <t>云课堂</t>
  </si>
  <si>
    <t>教育培训OMO课堂转型工具</t>
  </si>
  <si>
    <t>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</si>
  <si>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</si>
  <si>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</si>
  <si>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</si>
  <si>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</si>
  <si>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</si>
  <si>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</si>
  <si>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金融服务</t>
  </si>
  <si>
    <t>企业收付平台</t>
  </si>
  <si>
    <t>连接企业与银行的收单分账服务</t>
  </si>
  <si>
    <t>cpdp</t>
  </si>
  <si>
    <t>云支付</t>
  </si>
  <si>
    <t>轻量化、可扩展的聚合支付产品</t>
  </si>
  <si>
    <t>cpay</t>
  </si>
  <si>
    <t>金融资源聚合平台</t>
  </si>
  <si>
    <t>针对金融行业的一站式运营管控平台</t>
  </si>
  <si>
    <t>solar</t>
  </si>
  <si>
    <t>移动金融开发平台</t>
  </si>
  <si>
    <t>一站式移动金融开发平台</t>
  </si>
  <si>
    <t>tmf</t>
  </si>
  <si>
    <t>金融专有云开发测试平台</t>
  </si>
  <si>
    <t>金融专有云产品的金融公有云环境版本</t>
  </si>
  <si>
    <t>fpcrdtp</t>
  </si>
  <si>
    <t>供应链金融</t>
  </si>
  <si>
    <t>解决中小企业融资难、融资贵的问题</t>
  </si>
  <si>
    <t>tscf</t>
  </si>
  <si>
    <t>企业金融服务平台</t>
  </si>
  <si>
    <t>中小企业融资信息服务平台</t>
  </si>
  <si>
    <t>tefp</t>
  </si>
  <si>
    <t>能源服务</t>
  </si>
  <si>
    <t>腾讯云综能工场</t>
  </si>
  <si>
    <t> 积木式组装您的综合能源平台</t>
  </si>
  <si>
    <t>energy-studio</t>
  </si>
  <si>
    <t>碳引擎</t>
  </si>
  <si>
    <t>精准、灵活的拖拽式碳排放自动计算工具</t>
  </si>
  <si>
    <t>tan</t>
  </si>
  <si>
    <t>仿真云</t>
  </si>
  <si>
    <t>多块好省的仿真高性能计算服务</t>
  </si>
  <si>
    <t>cloudsim</t>
  </si>
  <si>
    <t>汽车服务</t>
  </si>
  <si>
    <t>网约车系统</t>
  </si>
  <si>
    <t>行业前沿的网约车全景配套系统</t>
  </si>
  <si>
    <t>chs</t>
  </si>
  <si>
    <t>企业出行服务系统</t>
  </si>
  <si>
    <t>专业的对公用车服务系统</t>
  </si>
  <si>
    <t>bmss</t>
  </si>
  <si>
    <t>汽车精准获客服务</t>
  </si>
  <si>
    <t>人群洞察与潜客预判，助力车企营销</t>
  </si>
  <si>
    <t>apcas</t>
  </si>
  <si>
    <t>汽车租赁系统</t>
  </si>
  <si>
    <t>私有、安全的汽车租赁系统</t>
  </si>
  <si>
    <t>crsys</t>
  </si>
  <si>
    <t>新能源监控与转发平台</t>
  </si>
  <si>
    <t>安全高效的新能源车辆实时监控服务</t>
  </si>
  <si>
    <t>evmp</t>
  </si>
  <si>
    <t>包车系统</t>
  </si>
  <si>
    <t>面向包车行业，提供端到系统的包车业务</t>
  </si>
  <si>
    <t>ccsys</t>
  </si>
  <si>
    <t>企业微信汽车行业版</t>
  </si>
  <si>
    <t>基于企业微信的汽车行业私域流量运营平台</t>
  </si>
  <si>
    <t>wav</t>
  </si>
  <si>
    <t>顺风车系统</t>
  </si>
  <si>
    <t>助力企业快速构建顺风车系统</t>
  </si>
  <si>
    <t>hrs</t>
  </si>
  <si>
    <t>汽车智能网联产品套件</t>
  </si>
  <si>
    <t>稳定安全、可灵活接入的智能网联产品套件</t>
  </si>
  <si>
    <t>vicpk</t>
  </si>
  <si>
    <t>文旅服务</t>
  </si>
  <si>
    <t>数字文博采集与建模</t>
  </si>
  <si>
    <t>720°实景漫游、虚拟漫游、文物三维互动</t>
  </si>
  <si>
    <t>dmam</t>
  </si>
  <si>
    <t>数字峰会平台</t>
  </si>
  <si>
    <t>会前会中会后全周期云峰会解决方案</t>
  </si>
  <si>
    <t>dmp</t>
  </si>
  <si>
    <t>医疗服务</t>
  </si>
  <si>
    <t>智能导诊</t>
  </si>
  <si>
    <t>分诊导诊、医务咨询等智能导医服务</t>
  </si>
  <si>
    <t>ig</t>
  </si>
  <si>
    <t>AI 就医助手</t>
  </si>
  <si>
    <t>患者就医的移动门诊咨询台</t>
  </si>
  <si>
    <t>ama</t>
  </si>
  <si>
    <t>AI 临床助手</t>
  </si>
  <si>
    <t>智能临床助手，提升医疗效率</t>
  </si>
  <si>
    <t>aca</t>
  </si>
  <si>
    <t>智能预问诊</t>
  </si>
  <si>
    <t>智能模拟医生问诊，提前收集患者病情</t>
  </si>
  <si>
    <t>ipc</t>
  </si>
  <si>
    <t>医疗报告结构化</t>
  </si>
  <si>
    <t>高效专业的结构化提取服务</t>
  </si>
  <si>
    <t>mrs</t>
  </si>
  <si>
    <t>精准预约</t>
  </si>
  <si>
    <t>智能、精准的医患匹配服务</t>
  </si>
  <si>
    <t>aipa</t>
  </si>
  <si>
    <t>移动服务</t>
  </si>
  <si>
    <t>腾讯客户端性能分析</t>
  </si>
  <si>
    <t>App 性能测试与监控</t>
  </si>
  <si>
    <t>qapm</t>
  </si>
  <si>
    <t>正版曲库直通车</t>
  </si>
  <si>
    <t>快速、稳定、智能的正版曲库服务</t>
  </si>
  <si>
    <t>ame</t>
  </si>
  <si>
    <t>正版图库直通车</t>
  </si>
  <si>
    <t>海量，快速，正版图片素材服务</t>
  </si>
  <si>
    <t>ape</t>
  </si>
  <si>
    <t>游戏服务</t>
  </si>
  <si>
    <t>游戏联机对战引擎</t>
  </si>
  <si>
    <t>实时、弹性扩容，高性能联机对战服务</t>
  </si>
  <si>
    <t>mgobe</t>
  </si>
  <si>
    <t>游戏多媒体引擎</t>
  </si>
  <si>
    <t>QQ 底层技术开放，玩转游戏音视频</t>
  </si>
  <si>
    <t>gme</t>
  </si>
  <si>
    <t>游戏服务器伸缩</t>
  </si>
  <si>
    <t>跨平台专用游戏服务器托管服务</t>
  </si>
  <si>
    <t>gse</t>
  </si>
  <si>
    <t>游戏玩家匹配</t>
  </si>
  <si>
    <t>灵活、强大的游戏玩家匹配服务</t>
  </si>
  <si>
    <t>gpm</t>
  </si>
  <si>
    <t>政务服务</t>
  </si>
  <si>
    <t>智慧党建</t>
  </si>
  <si>
    <t>以“互联网+”打造智慧党建新模式</t>
  </si>
  <si>
    <t>spb</t>
  </si>
  <si>
    <t>打造面向乡村的数字化综合服务平台</t>
  </si>
  <si>
    <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</si>
  <si>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</si>
  <si>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</si>
  <si>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</si>
  <si>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</si>
  <si>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</si>
  <si>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</si>
  <si>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</si>
  <si>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</si>
  <si>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</si>
  <si>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</si>
  <si>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</si>
  <si>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</si>
  <si>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小型（最大 100 万连接数）</t>
  </si>
  <si>
    <t>大型（最大 1000 万连接数）</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</si>
  <si>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</si>
  <si>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</si>
  <si>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</si>
  <si>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</si>
  <si>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</si>
  <si>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</si>
  <si>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</si>
  <si>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</si>
  <si>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</si>
  <si>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</si>
  <si>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</si>
  <si>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</si>
  <si>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</si>
  <si>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自定义产品</t>
    <phoneticPr fontId="1" type="noConversion"/>
  </si>
  <si>
    <t>需指定价格产品</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</si>
  <si>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</si>
  <si>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</si>
  <si>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</si>
  <si>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</si>
  <si>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</si>
  <si>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</si>
  <si>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</si>
  <si>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</si>
  <si>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</si>
  <si>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</si>
  <si>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</si>
  <si>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</si>
  <si>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</si>
  <si>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</si>
  <si>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</si>
  <si>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</si>
  <si>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</si>
  <si>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</si>
  <si>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</si>
  <si>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</si>
  <si>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</si>
  <si>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</si>
  <si>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</si>
  <si>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</si>
  <si>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</si>
  <si>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</si>
  <si>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</si>
  <si>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</si>
  <si>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</si>
  <si>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</si>
  <si>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</si>
  <si>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</si>
  <si>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</si>
  <si>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</si>
  <si>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</si>
  <si>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</si>
  <si>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</si>
  <si>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</si>
  <si>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</si>
  <si>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</si>
  <si>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</si>
  <si>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</si>
  <si>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</si>
  <si>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</si>
  <si>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</si>
  <si>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</si>
  <si>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</si>
  <si>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</si>
  <si>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</si>
  <si>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</si>
  <si>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</si>
  <si>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</si>
  <si>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</si>
  <si>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</si>
  <si>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</si>
  <si>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</si>
  <si>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</si>
  <si>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</si>
  <si>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t>
    <phoneticPr fontId="1" type="noConversion"/>
  </si>
  <si>
    <t>配置区</t>
    <phoneticPr fontId="1" type="noConversion"/>
  </si>
  <si>
    <t>CPU,内存,数据盘SSD,集群节点数</t>
    <phoneticPr fontId="1" type="noConversion"/>
  </si>
  <si>
    <t>元/GB/月</t>
  </si>
  <si>
    <t>规格,CPU,内存,系统盘HDD,系统盘SSD,数据盘HDD,数据盘SSD</t>
    <phoneticPr fontId="1" type="noConversion"/>
  </si>
  <si>
    <t>规格,内存,集群节点数</t>
    <phoneticPr fontId="1" type="noConversion"/>
  </si>
  <si>
    <t>96</t>
  </si>
  <si>
    <t>80</t>
  </si>
  <si>
    <t>4,8</t>
  </si>
  <si>
    <t>32</t>
  </si>
  <si>
    <t>64</t>
  </si>
  <si>
    <t>56</t>
  </si>
  <si>
    <t>48,96</t>
  </si>
  <si>
    <t>16</t>
  </si>
  <si>
    <t>84</t>
  </si>
  <si>
    <t>高IO型IT5,大数据型D3</t>
  </si>
  <si>
    <t>8</t>
  </si>
  <si>
    <t>24</t>
  </si>
  <si>
    <t>4</t>
  </si>
  <si>
    <t>48</t>
  </si>
  <si>
    <t>52</t>
  </si>
  <si>
    <t>104</t>
  </si>
  <si>
    <t>1</t>
  </si>
  <si>
    <t>2</t>
  </si>
  <si>
    <t>12</t>
  </si>
  <si>
    <t>72</t>
  </si>
  <si>
    <t>68</t>
  </si>
  <si>
    <t>116</t>
  </si>
  <si>
    <t>128</t>
  </si>
  <si>
    <t>160</t>
  </si>
  <si>
    <t>232</t>
  </si>
  <si>
    <t>90</t>
  </si>
  <si>
    <t>标准型SA2,GPU推理型GI3X</t>
  </si>
  <si>
    <t>180</t>
  </si>
  <si>
    <t>标准型S6,内存型M6</t>
  </si>
  <si>
    <t>标准型S2,内存型M2,GPU计算型GN8</t>
  </si>
  <si>
    <t>82</t>
  </si>
  <si>
    <t>164</t>
  </si>
  <si>
    <t>6</t>
  </si>
  <si>
    <t>14</t>
  </si>
  <si>
    <t>10</t>
  </si>
  <si>
    <t>GPU计算型GN7,GPU计算型GN10Xp,FPGA加速型FX4</t>
  </si>
  <si>
    <t>20</t>
  </si>
  <si>
    <t>GPU计算型GN7,GPU计算型GN10Xp</t>
  </si>
  <si>
    <t>40</t>
  </si>
  <si>
    <t>22</t>
  </si>
  <si>
    <t>44</t>
  </si>
  <si>
    <t>标准型S4,内存型M4,GPU计算型GN10X</t>
  </si>
  <si>
    <t>标准型S3,GPU计算型GN7,GPU计算型GN10Xp</t>
  </si>
  <si>
    <t>标准网络优化型SN3ne,标准型S3,标准型S2,标准型S1</t>
  </si>
  <si>
    <t>标准型黑石物理服务器BMS4,大数据型黑石物理服务器BMD2</t>
  </si>
  <si>
    <t>标准型S3,标准型S2,标准型S1</t>
  </si>
  <si>
    <t>标准型S2,标准型S1</t>
  </si>
  <si>
    <t>内存型MA2,内存型M2</t>
  </si>
  <si>
    <t>内存型M6,内存型M5,内存型M4,内存型M3</t>
  </si>
  <si>
    <t>内存型M5,内存型M4,内存型M3,内存型M2,内存型M1</t>
  </si>
  <si>
    <t>内存型M4,内存型M3</t>
  </si>
  <si>
    <t>内存型M2,内存型M1</t>
  </si>
  <si>
    <t>内存型M2,GPU计算型GN8</t>
  </si>
  <si>
    <t>GPU计算型GN6S,GPU计算型GN10X</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</si>
  <si>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</si>
  <si>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</si>
  <si>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</si>
  <si>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</si>
  <si>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</si>
  <si>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</si>
  <si>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</si>
  <si>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</si>
  <si>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</si>
  <si>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</si>
  <si>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</si>
  <si>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</si>
  <si>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</si>
  <si>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</si>
  <si>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</si>
  <si>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标准网络优化型SN3ne,标准型S3,标准型S2,标准型S1,内存型M5,内存型M4,内存型M3,内存型M2,内存型M1</t>
  </si>
  <si>
    <t>标准型S4,标准型S3,标准型S2,标准型S1,内存型M5,内存型M4,内存型M2,内存型M1</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</si>
  <si>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</si>
  <si>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</si>
  <si>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</si>
  <si>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</si>
  <si>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</si>
  <si>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</si>
  <si>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</si>
  <si>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</si>
  <si>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</si>
  <si>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</si>
  <si>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</si>
  <si>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</si>
  <si>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</si>
  <si>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</si>
  <si>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</si>
  <si>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</si>
  <si>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</si>
  <si>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</si>
  <si>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</si>
  <si>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</si>
  <si>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</si>
  <si>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</si>
  <si>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</si>
  <si>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</si>
  <si>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</si>
  <si>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</si>
  <si>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</si>
  <si>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t>
  </si>
  <si>
    <t>16,32</t>
  </si>
  <si>
    <t>32,64</t>
  </si>
  <si>
    <t>64,128</t>
  </si>
  <si>
    <t>2,4</t>
  </si>
  <si>
    <t>24,48</t>
  </si>
  <si>
    <t>2,4,8</t>
  </si>
  <si>
    <t>4,8,16</t>
  </si>
  <si>
    <t>32,48,64</t>
  </si>
  <si>
    <t>80,160</t>
  </si>
  <si>
    <t>规格</t>
  </si>
  <si>
    <t>1,2,4,8,16,24,48</t>
  </si>
  <si>
    <t>8,4</t>
  </si>
  <si>
    <t>key</t>
    <phoneticPr fontId="1" type="noConversion"/>
  </si>
  <si>
    <t>value</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</si>
  <si>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</si>
  <si>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</si>
  <si>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</si>
  <si>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</si>
  <si>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</si>
  <si>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</si>
  <si>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</si>
  <si>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</si>
  <si>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</si>
  <si>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</si>
  <si>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</si>
  <si>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</si>
  <si>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</si>
  <si>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</si>
  <si>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</si>
  <si>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</si>
  <si>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</si>
  <si>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</si>
  <si>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</si>
  <si>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</si>
  <si>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</si>
  <si>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</si>
  <si>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</si>
  <si>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</si>
  <si>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</si>
  <si>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</si>
  <si>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</si>
  <si>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</si>
  <si>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</si>
  <si>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</si>
  <si>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某线下服务费用 线下结算</t>
  </si>
  <si>
    <t>自定义产品</t>
  </si>
  <si>
    <t>标准型 SA3,内存型 MA2</t>
  </si>
  <si>
    <t>16,24,32,8</t>
  </si>
  <si>
    <t>24,48,12</t>
  </si>
  <si>
    <t>48,64,96</t>
  </si>
  <si>
    <t>64,76,128,32</t>
  </si>
  <si>
    <t>96,48</t>
  </si>
  <si>
    <t>无</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</si>
  <si>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</si>
  <si>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</si>
  <si>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</si>
  <si>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</si>
  <si>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</si>
  <si>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</si>
  <si>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</si>
  <si>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</si>
  <si>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</si>
  <si>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</si>
  <si>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</si>
  <si>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</si>
  <si>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</si>
  <si>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</si>
  <si>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</si>
  <si>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</si>
  <si>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</si>
  <si>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</si>
  <si>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</si>
  <si>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</si>
  <si>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</si>
  <si>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</si>
  <si>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</si>
  <si>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</si>
  <si>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</si>
  <si>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</si>
  <si>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</si>
  <si>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</si>
  <si>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</si>
  <si>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</si>
  <si>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</si>
  <si>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</si>
  <si>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</si>
  <si>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</si>
  <si>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</si>
  <si>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</si>
  <si>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</si>
  <si>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</si>
  <si>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</si>
  <si>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</si>
  <si>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</si>
  <si>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</si>
  <si>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</si>
  <si>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</si>
  <si>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</si>
  <si>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</si>
  <si>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</si>
  <si>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</si>
  <si>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</si>
  <si>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</si>
  <si>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</si>
  <si>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</si>
  <si>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</si>
  <si>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</si>
  <si>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</si>
  <si>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</si>
  <si>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</si>
  <si>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</si>
  <si>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</si>
  <si>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</si>
  <si>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</si>
  <si>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</si>
  <si>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</si>
  <si>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</si>
  <si>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</si>
  <si>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</si>
  <si>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</si>
  <si>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</si>
  <si>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</si>
  <si>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</si>
  <si>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</si>
  <si>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</si>
  <si>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</si>
  <si>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</si>
  <si>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</si>
  <si>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</si>
  <si>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</si>
  <si>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</si>
  <si>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</si>
  <si>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</si>
  <si>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</si>
  <si>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</si>
  <si>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</si>
  <si>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</si>
  <si>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</si>
  <si>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</si>
  <si>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</si>
  <si>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</si>
  <si>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</si>
  <si>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</si>
  <si>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</si>
  <si>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</si>
  <si>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</si>
  <si>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</si>
  <si>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</si>
  <si>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</si>
  <si>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</si>
  <si>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</si>
  <si>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</si>
  <si>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</si>
  <si>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</si>
  <si>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</si>
  <si>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</si>
  <si>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</si>
  <si>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</si>
  <si>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</si>
  <si>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</si>
  <si>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</si>
  <si>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</si>
  <si>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</si>
  <si>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</si>
  <si>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</si>
  <si>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</si>
  <si>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</si>
  <si>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</si>
  <si>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</si>
  <si>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</si>
  <si>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</si>
  <si>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</si>
  <si>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</si>
  <si>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</si>
  <si>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</si>
  <si>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</si>
  <si>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</si>
  <si>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</si>
  <si>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</si>
  <si>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</si>
  <si>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</si>
  <si>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</si>
  <si>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</si>
  <si>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</si>
  <si>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</si>
  <si>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</si>
  <si>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</si>
  <si>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</si>
  <si>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</si>
  <si>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</si>
  <si>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</si>
  <si>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</si>
  <si>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</si>
  <si>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</si>
  <si>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</si>
  <si>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</si>
  <si>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</si>
  <si>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</si>
  <si>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</si>
  <si>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</si>
  <si>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</si>
  <si>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</si>
  <si>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</si>
  <si>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</si>
  <si>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</si>
  <si>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</si>
  <si>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</si>
  <si>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</si>
  <si>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</si>
  <si>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</si>
  <si>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</si>
  <si>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</si>
  <si>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</si>
  <si>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</si>
  <si>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</si>
  <si>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</si>
  <si>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</si>
  <si>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</si>
  <si>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</si>
  <si>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</si>
  <si>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</si>
  <si>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</si>
  <si>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</si>
  <si>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</si>
  <si>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</si>
  <si>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</si>
  <si>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</si>
  <si>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</si>
  <si>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</si>
  <si>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</si>
  <si>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</si>
  <si>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</si>
  <si>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</si>
  <si>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</si>
  <si>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</si>
  <si>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</si>
  <si>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</si>
  <si>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</si>
  <si>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</si>
  <si>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</si>
  <si>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</si>
  <si>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</si>
  <si>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</si>
  <si>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</si>
  <si>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</si>
  <si>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</si>
  <si>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</si>
  <si>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</si>
  <si>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</si>
  <si>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</si>
  <si>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</si>
  <si>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</si>
  <si>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</si>
  <si>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</si>
  <si>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</si>
  <si>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</si>
  <si>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</si>
  <si>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</si>
  <si>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</si>
  <si>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</si>
  <si>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</si>
  <si>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</si>
  <si>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</si>
  <si>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</si>
  <si>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</si>
  <si>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</si>
  <si>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</si>
  <si>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</si>
  <si>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</si>
  <si>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</si>
  <si>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</si>
  <si>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</si>
  <si>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</si>
  <si>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</si>
  <si>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</si>
  <si>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</si>
  <si>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</si>
  <si>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</si>
  <si>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</si>
  <si>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</si>
  <si>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</si>
  <si>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</si>
  <si>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</si>
  <si>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</si>
  <si>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标准架构,集群架构</t>
  </si>
  <si>
    <t>元</t>
    <phoneticPr fontId="1" type="noConversion"/>
  </si>
  <si>
    <t>折前单价</t>
    <phoneticPr fontId="1" type="noConversion"/>
  </si>
  <si>
    <t>cvm</t>
    <phoneticPr fontId="1" type="noConversion"/>
  </si>
  <si>
    <t>crs</t>
    <phoneticPr fontId="1" type="noConversion"/>
  </si>
  <si>
    <t>选项表</t>
  </si>
  <si>
    <t>元/月或元/次</t>
    <phoneticPr fontId="1" type="noConversion"/>
  </si>
  <si>
    <t>规格选项地址</t>
    <phoneticPr fontId="1" type="noConversion"/>
  </si>
  <si>
    <t>折后总价</t>
    <phoneticPr fontId="1" type="noConversion"/>
  </si>
  <si>
    <t>指定折前单价</t>
    <phoneticPr fontId="1" type="noConversion"/>
  </si>
  <si>
    <t>【标准型 SA3】8核16G
 系统盘HDD 50GB
 数据盘HDD 200GB</t>
  </si>
  <si>
    <t>【标准型 SA3】8核16G
 系统盘SSD 50GB
 数据盘SSD 200GB</t>
  </si>
  <si>
    <t>【标准存储增强型S5se】8核16G
 系统盘HDD 50GB
 数据盘SSD 500GB</t>
  </si>
  <si>
    <t/>
  </si>
  <si>
    <t>【100Mbps】</t>
  </si>
  <si>
    <t>配置描述</t>
    <phoneticPr fontId="1" type="noConversion"/>
  </si>
  <si>
    <t>月</t>
  </si>
  <si>
    <t>次</t>
  </si>
  <si>
    <t>期次</t>
    <phoneticPr fontId="1" type="noConversion"/>
  </si>
  <si>
    <t>期次单位</t>
  </si>
  <si>
    <t>期次单位</t>
    <phoneticPr fontId="1" type="noConversion"/>
  </si>
  <si>
    <t>用途</t>
    <phoneticPr fontId="1" type="noConversion"/>
  </si>
  <si>
    <t>(空白)</t>
  </si>
  <si>
    <t>选择产品</t>
  </si>
  <si>
    <t>原子价</t>
  </si>
  <si>
    <t>原子价单位</t>
  </si>
  <si>
    <t>备注</t>
  </si>
  <si>
    <t>单节点硬盘原子价</t>
  </si>
  <si>
    <t>元/Mbps/月</t>
  </si>
  <si>
    <t>带宽</t>
    <phoneticPr fontId="1" type="noConversion"/>
  </si>
  <si>
    <t>Mbps</t>
    <phoneticPr fontId="1" type="noConversion"/>
  </si>
  <si>
    <t>带宽</t>
    <phoneticPr fontId="1" type="noConversion"/>
  </si>
  <si>
    <t>带宽</t>
  </si>
  <si>
    <t>选规格</t>
    <phoneticPr fontId="1" type="noConversion"/>
  </si>
  <si>
    <t>选CPU</t>
    <phoneticPr fontId="1" type="noConversion"/>
  </si>
  <si>
    <t>选内存</t>
    <phoneticPr fontId="1" type="noConversion"/>
  </si>
  <si>
    <t>选带宽</t>
    <phoneticPr fontId="1" type="noConversion"/>
  </si>
  <si>
    <t>X自检</t>
    <phoneticPr fontId="1" type="noConversion"/>
  </si>
  <si>
    <t>X选项表地址</t>
    <phoneticPr fontId="1" type="noConversion"/>
  </si>
  <si>
    <t>带宽选项地址</t>
    <phoneticPr fontId="1" type="noConversion"/>
  </si>
  <si>
    <t>计费项</t>
  </si>
  <si>
    <t>系统盘HDD</t>
  </si>
  <si>
    <t>系统盘SSD</t>
  </si>
  <si>
    <t>数据盘HDD</t>
  </si>
  <si>
    <t>数据盘SSD</t>
  </si>
  <si>
    <t>价格不统一</t>
  </si>
  <si>
    <t>节点</t>
    <phoneticPr fontId="1" type="noConversion"/>
  </si>
  <si>
    <t>2核4G
 硬盘500GB
 节点*3</t>
  </si>
  <si>
    <t>2核4G
 硬盘500GB
 节点*2</t>
  </si>
  <si>
    <t>【集群架构】32G
 节点*2</t>
  </si>
  <si>
    <t>2核4G
 硬盘100GB
 节点*2</t>
  </si>
  <si>
    <t>公式区</t>
    <phoneticPr fontId="1" type="noConversion"/>
  </si>
  <si>
    <t>以下项目的总和:折后总价</t>
  </si>
  <si>
    <t>无合适带宽选项</t>
    <phoneticPr fontId="1" type="noConversion"/>
  </si>
  <si>
    <t>无合适内存选项</t>
    <phoneticPr fontId="1" type="noConversion"/>
  </si>
  <si>
    <t>无合适CPU选项</t>
    <phoneticPr fontId="1" type="noConversion"/>
  </si>
  <si>
    <t>无合适规格选项</t>
    <phoneticPr fontId="1" type="noConversion"/>
  </si>
  <si>
    <t>无，或重置其他选项</t>
    <phoneticPr fontId="1" type="noConversion"/>
  </si>
  <si>
    <t>报价器</t>
    <phoneticPr fontId="1" type="noConversion"/>
  </si>
  <si>
    <t>免费</t>
    <phoneticPr fontId="1" type="noConversion"/>
  </si>
  <si>
    <t>TDSQL-A PostgreSQL 版</t>
    <phoneticPr fontId="1" type="noConversion"/>
  </si>
  <si>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phoneticPr fontId="1" type="noConversion"/>
  </si>
  <si>
    <t>TDSQL-H TxLightning</t>
    <phoneticPr fontId="1" type="noConversion"/>
  </si>
  <si>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phoneticPr fontId="1" type="noConversion"/>
  </si>
  <si>
    <t>txln</t>
    <phoneticPr fontId="1" type="noConversion"/>
  </si>
  <si>
    <t>基本免费</t>
    <phoneticPr fontId="1" type="noConversion"/>
  </si>
  <si>
    <t>专线接入-高速上云</t>
    <phoneticPr fontId="1" type="noConversion"/>
  </si>
  <si>
    <t>特增</t>
    <phoneticPr fontId="1" type="noConversion"/>
  </si>
  <si>
    <t>腾讯云联合运营商合规资源，实现用户 IDC 与腾讯云互通的云服务</t>
    <phoneticPr fontId="1" type="noConversion"/>
  </si>
  <si>
    <t>dc/cas</t>
    <phoneticPr fontId="1" type="noConversion"/>
  </si>
  <si>
    <t>有限免费</t>
    <phoneticPr fontId="1" type="noConversion"/>
  </si>
  <si>
    <t>内测</t>
    <phoneticPr fontId="1" type="noConversion"/>
  </si>
  <si>
    <t>按量</t>
    <phoneticPr fontId="1" type="noConversion"/>
  </si>
  <si>
    <t>包年包月</t>
    <phoneticPr fontId="1" type="noConversion"/>
  </si>
  <si>
    <t>16,32,8,64,40</t>
  </si>
  <si>
    <t>16,32,64,40</t>
  </si>
  <si>
    <t>8,16,32</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</si>
  <si>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</si>
  <si>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</si>
  <si>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</si>
  <si>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1,2,4,8,16,32,64,96,128,244,488</t>
  </si>
  <si>
    <t>1,2,4,8,12,16,20,24,32,40,48,64,6,10,28,36,60,72,80,84,96,100,120,128,140,144,160,192,200,224,240,256,288,320,336,384,448,480,512,576,640,672,768,800,896,960,1024,1120,1152,1280,1344,1536,1600,1792,1920,2048,2240,2304,2560,2688,3072,3200,3584,3840,4096,4608,5120,6144,8192</t>
  </si>
  <si>
    <t>1,2,4,8,16,32,64,128,96,192,216,256,432</t>
  </si>
  <si>
    <t>1,2,4,8,16,32,64,128,96,256,160,224,320,464</t>
  </si>
  <si>
    <t>2,4,8,16,32,64,48,96,128,192,256</t>
  </si>
  <si>
    <t>16,32,64,128,316</t>
  </si>
  <si>
    <t>1,2,4,8,16,32,64,128,96,192,256,160,320,384,216,470,215,640,432,940</t>
  </si>
  <si>
    <t>1,2,4,8,16,32,64,48,96,128,192,256,288</t>
  </si>
  <si>
    <t>2,4,8,16,32,24,64,48,96,128,192,256,288</t>
  </si>
  <si>
    <t>1,2,4,8,16,32,24,48,64,96,128,192,256,320</t>
  </si>
  <si>
    <t>1,2,4,8,16,32,64,128,256,448</t>
  </si>
  <si>
    <t>1,2,4,8,16,32,24,48,64,96,128,224</t>
  </si>
  <si>
    <t>1,2,4,8,16,32,24,48,64,96</t>
  </si>
  <si>
    <t>64,128,256,320</t>
  </si>
  <si>
    <t>64,128,256</t>
  </si>
  <si>
    <t>32,64,96,128,256</t>
  </si>
  <si>
    <t>8,12,32,64,128,256,470,512,940</t>
  </si>
  <si>
    <t>8,32,64,128,256,384</t>
  </si>
  <si>
    <t>8,16,32,64,96,128,256,512</t>
  </si>
  <si>
    <t>8,16,32,64,96,144,128,192,256,384,512,648</t>
  </si>
  <si>
    <t>8,16,32,64,96,144,128,192,256,384,512</t>
  </si>
  <si>
    <t>8,16,32,64,96,128,192,256,384,448</t>
  </si>
  <si>
    <t>8,16,32,64,96,128,192,256</t>
  </si>
  <si>
    <t>8,16,32,64,128,216,256,320,432</t>
  </si>
  <si>
    <t>8,16,32,64,128,96,192,184,256,368</t>
  </si>
  <si>
    <t>8,16,32,64,174,348</t>
  </si>
  <si>
    <t>8,16,32,64,128</t>
  </si>
  <si>
    <t>8,16,32,64,96</t>
  </si>
  <si>
    <t>20,40</t>
  </si>
  <si>
    <t>20,32,40,80,128,160,320</t>
  </si>
  <si>
    <t>56,112,224,448</t>
  </si>
  <si>
    <t>40,80,160,320</t>
  </si>
  <si>
    <t>64,226,452</t>
  </si>
  <si>
    <t>96,192,474,948</t>
  </si>
  <si>
    <t>88,176,352</t>
  </si>
  <si>
    <t>32,64,128,256,320</t>
  </si>
  <si>
    <t>32,64,96,128,256,320</t>
  </si>
  <si>
    <t>384</t>
  </si>
  <si>
    <t>1,2,4,8,16,32,64,128,96,192,256,160,224,480,320,464,960</t>
  </si>
  <si>
    <t>1,2,4,8,16,32,64,48,96,128,192,256,288,320</t>
  </si>
  <si>
    <t>2,4,8,16,32,24,64,48,96,128,192,256,288,320</t>
  </si>
  <si>
    <t>1,2,4,8,16,32,24,48,64,96,128,160,192,256,320</t>
  </si>
  <si>
    <t>4,8,16,32,64,128,256,96,192,184,368</t>
  </si>
  <si>
    <t>4,8,16,32,64,174,348</t>
  </si>
  <si>
    <t>40,160,320</t>
  </si>
  <si>
    <t>32,64,96,128,192,256,320</t>
  </si>
  <si>
    <t>32,64,96,128,224</t>
  </si>
  <si>
    <t>192</t>
  </si>
  <si>
    <t>64,128,256,432</t>
  </si>
  <si>
    <t>1,2,4,8,16,32,64,48,96,128,192,256,160,320</t>
  </si>
  <si>
    <t>1,2,4,8,16,32,64,128,96,192,256,160,320,384,216,470,215,640,432,696,940</t>
  </si>
  <si>
    <t>1,2,4,8,16,32,48,64,96,128,192,256,288</t>
  </si>
  <si>
    <t>1,4,8,16,32,24,48,64,96,128,192,256,320</t>
  </si>
  <si>
    <t>32,64,128,256</t>
  </si>
  <si>
    <t>8,16,32,64,96,128,192,256,512,700</t>
  </si>
  <si>
    <t>224</t>
  </si>
  <si>
    <t>4,8,16,32,64,48,96,128,192,256</t>
  </si>
  <si>
    <t>4,8,16,32,64,128,96,192,256,160,320,384,216,470,512,640,432,940</t>
  </si>
  <si>
    <t>32,64,128,256,384</t>
  </si>
  <si>
    <t>16,32,64,96,256</t>
  </si>
  <si>
    <t>1,2,4,8,12,16,20,24,32,40,48,64</t>
  </si>
  <si>
    <t>2,4,6,8,10,12,16,20,24,28,32,36,40,48,60,64,72,80,84,96,100,120,128,140,144,160,192,200,224,240,256,288,320,336,384,448,480,512,576,640,672,768,800,896,960,1024,1120,1152,1280,1344,1536,1600,1792,1920,2048,2240,2304,2560,2688,3072,3200,3584,3840,4096,4608,5120,6144,8192</t>
  </si>
  <si>
    <t>1,2,4,8</t>
  </si>
  <si>
    <t>4,8,2,12,16</t>
  </si>
  <si>
    <t>8,16,4,32,20</t>
  </si>
  <si>
    <t>32,64,128,192,96</t>
  </si>
  <si>
    <t>64,128,256,384,174,96,192</t>
  </si>
  <si>
    <t>96,192,384</t>
  </si>
  <si>
    <t>216,470</t>
  </si>
  <si>
    <t>256,128,192,512,348</t>
  </si>
  <si>
    <t>432,940</t>
  </si>
  <si>
    <t>160,320,384</t>
  </si>
  <si>
    <t>224,226</t>
  </si>
  <si>
    <t>256,215,448</t>
  </si>
  <si>
    <t>320,640</t>
  </si>
  <si>
    <t>464,452</t>
  </si>
  <si>
    <t>48,96,192</t>
  </si>
  <si>
    <t>316</t>
  </si>
  <si>
    <t>192,384</t>
  </si>
  <si>
    <t>288,648,320</t>
  </si>
  <si>
    <t>24,48,96,144</t>
  </si>
  <si>
    <t>224,448</t>
  </si>
  <si>
    <t>320</t>
  </si>
  <si>
    <t>216</t>
  </si>
  <si>
    <t>432</t>
  </si>
  <si>
    <t>184</t>
  </si>
  <si>
    <t>368</t>
  </si>
  <si>
    <t>40,88</t>
  </si>
  <si>
    <t>112</t>
  </si>
  <si>
    <t>474</t>
  </si>
  <si>
    <t>948</t>
  </si>
  <si>
    <t>176</t>
  </si>
  <si>
    <t>352</t>
  </si>
  <si>
    <t>8,16,32,20</t>
  </si>
  <si>
    <t>32,64,48,128,192,96</t>
  </si>
  <si>
    <t>256,128,512,348</t>
  </si>
  <si>
    <t>224,480,226</t>
  </si>
  <si>
    <t>464,960,452</t>
  </si>
  <si>
    <t>48,96,128,192</t>
  </si>
  <si>
    <t>32,64,16,128,192,96</t>
  </si>
  <si>
    <t>96,128,192,384</t>
  </si>
  <si>
    <t>256,320</t>
  </si>
  <si>
    <t>320,700</t>
  </si>
  <si>
    <t>432,696,940</t>
  </si>
  <si>
    <t>48,24,96,144</t>
  </si>
  <si>
    <t>128,48,224</t>
  </si>
  <si>
    <t>224,448,96</t>
  </si>
  <si>
    <t>470</t>
  </si>
  <si>
    <t>32,64,128</t>
  </si>
  <si>
    <t>256</t>
  </si>
  <si>
    <t>160,320</t>
  </si>
  <si>
    <t>256,512</t>
  </si>
  <si>
    <t>32,64,96,128</t>
  </si>
  <si>
    <t>244</t>
  </si>
  <si>
    <t>488</t>
  </si>
  <si>
    <t>96,192</t>
  </si>
  <si>
    <t>128,256</t>
  </si>
  <si>
    <t>464</t>
  </si>
  <si>
    <t>215,256</t>
  </si>
  <si>
    <t>192,256</t>
  </si>
  <si>
    <t>288</t>
  </si>
  <si>
    <t>448</t>
  </si>
  <si>
    <t>512</t>
  </si>
  <si>
    <t>940</t>
  </si>
  <si>
    <t>96,144</t>
  </si>
  <si>
    <t>128,192</t>
  </si>
  <si>
    <t>256,384</t>
  </si>
  <si>
    <t>648</t>
  </si>
  <si>
    <t>174</t>
  </si>
  <si>
    <t>348</t>
  </si>
  <si>
    <t>64,96</t>
  </si>
  <si>
    <t>226</t>
  </si>
  <si>
    <t>452</t>
  </si>
  <si>
    <t>88</t>
  </si>
  <si>
    <t>224,480</t>
  </si>
  <si>
    <t>464,960</t>
  </si>
  <si>
    <t>48,96,128</t>
  </si>
  <si>
    <t>96,128,192</t>
  </si>
  <si>
    <t>1,4</t>
  </si>
  <si>
    <t>700</t>
  </si>
  <si>
    <t>业务属性区</t>
    <phoneticPr fontId="1" type="noConversion"/>
  </si>
  <si>
    <t>Prometheus 监控服务</t>
    <phoneticPr fontId="1" type="noConversion"/>
  </si>
  <si>
    <t>tmp</t>
    <phoneticPr fontId="1" type="noConversion"/>
  </si>
  <si>
    <t>标准型 S5,标准型 S6,标准型 SA3,内存型 M5,内存型 M6,内存型 MA2,高 IO 型 IT5</t>
  </si>
  <si>
    <t>标准型 S5,标准型 S6,标准型 SA3,内存型 M5</t>
  </si>
  <si>
    <t>标准型 S5,标准型 S6,标准型 SA3,内存型 M5,内存型 M6,内存型 MA2</t>
  </si>
  <si>
    <t>标准型 S5,标准型 S6,标准型 SA3,内存型 M6,内存型 MA2,高 IO 型 IT5</t>
  </si>
  <si>
    <t>标准型 S5,标准型 S6,标准型 SA3,内存型 MA2</t>
  </si>
  <si>
    <t>标准型 S5,标准型 S6,标准型 SA3,内存型 M6,高 IO 型 IT5</t>
  </si>
  <si>
    <t>标准型 S6,内存型 M6</t>
  </si>
  <si>
    <t>标准型 S5,标准型 S6,标准型 SA3</t>
  </si>
  <si>
    <t>标准型 S6,标准型 SA3</t>
  </si>
  <si>
    <t>标准型 SA3,内存型 M6</t>
  </si>
  <si>
    <t>标准型 S5,标准型 S6,标准型 SA3,高 IO 型 IT5</t>
  </si>
  <si>
    <t>标准型 S6</t>
  </si>
  <si>
    <t>内存型 M5,内存型 M6,内存型 MA2</t>
  </si>
  <si>
    <t>内存型 M6,内存型 MA2</t>
  </si>
  <si>
    <t>内存型 M6</t>
  </si>
  <si>
    <t>5,200</t>
  </si>
  <si>
    <t>列1</t>
  </si>
  <si>
    <t>2,4,8,16,24,32,48,64,76,62,124,80,96,116,128,160,232,12</t>
  </si>
  <si>
    <t>2,4,8,16,32,48,62,64,124</t>
  </si>
  <si>
    <t>4,8,16,32,62,64,124</t>
  </si>
  <si>
    <t>128,64</t>
  </si>
  <si>
    <t>4,8,16,32,64,48,96,128,192,256,216,432,160,320,384,470,512,640,940</t>
  </si>
  <si>
    <t>4,8,16,32,64,128,96,192,216,256,432</t>
  </si>
  <si>
    <t>32,64,128,256,470,512,940</t>
  </si>
  <si>
    <t>192,256,128,512</t>
  </si>
  <si>
    <t>基础1 15千 监控20节点以下的  k8s</t>
  </si>
  <si>
    <t>基础1 TPS:15千 Series:45万条 存储:15天 场景:监控20节点以下的  k8s</t>
  </si>
  <si>
    <t>基础2 30千 监控50节点以下的 k8s</t>
  </si>
  <si>
    <t>基础2 TPS:30千 Series:90万条 存储:15天 场景:监控50节点以下的 k8s</t>
  </si>
  <si>
    <t>集群1 25千 监控20节点以下的 k8s，高可用</t>
  </si>
  <si>
    <t>集群1 TPS:25千 Series:75万条 存储:15天 场景:监控20节点以下的 k8s，高可用</t>
  </si>
  <si>
    <t>集群2 30千 监控50节点以下的 k8s，高可用</t>
  </si>
  <si>
    <t>集群2 TPS:30千 Series:90万条 存储:15天 场景:监控50节点以下的 k8s，高可用</t>
  </si>
  <si>
    <t>集群3 45千 监控100节点以下的 k8s，高可用</t>
  </si>
  <si>
    <t>集群3 TPS:45千 Series:135万条 存储:15天 场景:监控100节点以下的 k8s，高可用</t>
  </si>
  <si>
    <t>基础1 15千 监控20节点以下的  k8s,基础2 30千 监控50节点以下的 k8s,集群1 25千 监控20节点以下的 k8s，高可用,集群2 30千 监控50节点以下的 k8s，高可用,集群3 45千 监控100节点以下的 k8s，高可用</t>
  </si>
  <si>
    <t>【基础1 15千 监控20节点以下的  k8s】</t>
  </si>
  <si>
    <t>无，或重置其他选项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</si>
</sst>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s>
  <fonts count="19"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3">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
      <patternFill patternType="solid">
        <fgColor theme="5"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5" borderId="0" applyNumberFormat="0" applyBorder="0" applyAlignment="0" applyProtection="0">
      <alignment vertical="center"/>
    </xf>
    <xf numFmtId="0" fontId="11" fillId="6" borderId="0" applyNumberFormat="0" applyBorder="0" applyAlignment="0" applyProtection="0">
      <alignment vertical="center"/>
    </xf>
    <xf numFmtId="0" fontId="15" fillId="0" borderId="0">
      <alignment vertical="center"/>
    </xf>
  </cellStyleXfs>
  <cellXfs count="92">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11" fillId="7" borderId="0" xfId="5" applyFill="1" applyBorder="1" applyAlignment="1"/>
    <xf numFmtId="0" fontId="11" fillId="8" borderId="0" xfId="4" applyFill="1" applyBorder="1" applyAlignment="1"/>
    <xf numFmtId="0" fontId="0" fillId="9"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0" borderId="0" xfId="0" applyFont="1" applyFill="1" applyAlignment="1">
      <alignment horizontal="center"/>
    </xf>
    <xf numFmtId="0" fontId="2" fillId="10" borderId="0" xfId="0" applyFont="1" applyFill="1" applyAlignment="1">
      <alignment horizontal="center" wrapText="1"/>
    </xf>
    <xf numFmtId="0" fontId="7" fillId="10" borderId="0" xfId="0" applyFont="1" applyFill="1" applyAlignment="1">
      <alignment horizontal="center"/>
    </xf>
    <xf numFmtId="0" fontId="8" fillId="3" borderId="0" xfId="0" applyFont="1" applyFill="1"/>
    <xf numFmtId="0" fontId="6" fillId="10" borderId="0" xfId="1" applyFont="1" applyFill="1" applyAlignment="1">
      <alignment horizontal="center"/>
    </xf>
    <xf numFmtId="0" fontId="0" fillId="10" borderId="0" xfId="0" applyFill="1" applyAlignment="1">
      <alignment horizontal="center" wrapText="1"/>
    </xf>
    <xf numFmtId="0" fontId="0" fillId="0" borderId="1" xfId="0" applyBorder="1"/>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6"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3" fontId="5" fillId="0" borderId="1" xfId="2" applyNumberFormat="1" applyFill="1" applyBorder="1" applyAlignment="1"/>
    <xf numFmtId="0" fontId="2" fillId="11" borderId="0" xfId="0" applyFont="1" applyFill="1"/>
    <xf numFmtId="0" fontId="0" fillId="11" borderId="0" xfId="0" applyFill="1"/>
    <xf numFmtId="0" fontId="2" fillId="11" borderId="0" xfId="0" applyFont="1" applyFill="1" applyBorder="1" applyAlignment="1">
      <alignment horizontal="center" wrapText="1"/>
    </xf>
    <xf numFmtId="0" fontId="8" fillId="11" borderId="0" xfId="0" applyFont="1" applyFill="1"/>
    <xf numFmtId="0" fontId="8" fillId="11" borderId="0" xfId="0" applyFont="1" applyFill="1" applyAlignment="1"/>
    <xf numFmtId="0" fontId="8" fillId="11" borderId="0" xfId="0" applyFont="1" applyFill="1" applyAlignment="1">
      <alignment horizontal="center"/>
    </xf>
    <xf numFmtId="0" fontId="2" fillId="11" borderId="0" xfId="0" applyFont="1" applyFill="1" applyAlignment="1">
      <alignment horizontal="center" wrapText="1"/>
    </xf>
    <xf numFmtId="0" fontId="2" fillId="11" borderId="0" xfId="0" applyFont="1" applyFill="1" applyAlignment="1">
      <alignment horizontal="center"/>
    </xf>
    <xf numFmtId="0" fontId="0" fillId="11"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3" fillId="11" borderId="0" xfId="0" applyFont="1" applyFill="1" applyAlignment="1">
      <alignment horizontal="center"/>
    </xf>
    <xf numFmtId="176" fontId="4" fillId="0" borderId="1" xfId="3" applyNumberFormat="1" applyFont="1" applyBorder="1" applyAlignment="1"/>
    <xf numFmtId="176" fontId="10" fillId="0" borderId="1" xfId="3" applyNumberFormat="1" applyFont="1" applyBorder="1" applyAlignment="1"/>
    <xf numFmtId="176" fontId="4" fillId="0" borderId="1" xfId="3" applyNumberFormat="1" applyFont="1" applyFill="1" applyBorder="1" applyAlignment="1"/>
    <xf numFmtId="176" fontId="10" fillId="0" borderId="1" xfId="3" applyNumberFormat="1" applyFont="1" applyFill="1" applyBorder="1" applyAlignment="1"/>
    <xf numFmtId="0" fontId="2" fillId="3" borderId="0" xfId="0" applyFont="1" applyFill="1" applyAlignment="1">
      <alignment horizontal="center"/>
    </xf>
    <xf numFmtId="179" fontId="0" fillId="0" borderId="0" xfId="0" applyNumberFormat="1"/>
    <xf numFmtId="0" fontId="15" fillId="0" borderId="0" xfId="6">
      <alignment vertical="center"/>
    </xf>
    <xf numFmtId="0" fontId="15" fillId="0" borderId="0" xfId="6" applyAlignment="1"/>
    <xf numFmtId="0" fontId="15" fillId="12" borderId="0" xfId="6" applyFill="1" applyAlignment="1"/>
    <xf numFmtId="0" fontId="15" fillId="0" borderId="0" xfId="6" applyAlignment="1">
      <alignment wrapText="1"/>
    </xf>
    <xf numFmtId="43" fontId="13" fillId="0" borderId="1" xfId="3" applyNumberFormat="1" applyFont="1" applyFill="1" applyBorder="1" applyAlignment="1"/>
    <xf numFmtId="0" fontId="13" fillId="0" borderId="1" xfId="0" applyNumberFormat="1" applyFont="1" applyFill="1" applyBorder="1" applyAlignment="1"/>
    <xf numFmtId="0" fontId="12" fillId="0" borderId="1" xfId="0" applyNumberFormat="1" applyFont="1" applyBorder="1"/>
    <xf numFmtId="0" fontId="2" fillId="11" borderId="0" xfId="0" applyFont="1" applyFill="1" applyAlignment="1">
      <alignment horizontal="center"/>
    </xf>
    <xf numFmtId="0" fontId="0" fillId="0" borderId="0" xfId="0" applyAlignment="1">
      <alignment horizontal="center" vertical="center" wrapText="1"/>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xf>
    <xf numFmtId="0" fontId="2" fillId="10" borderId="0" xfId="1" applyFill="1" applyAlignment="1">
      <alignment horizontal="center"/>
    </xf>
    <xf numFmtId="0" fontId="2" fillId="11" borderId="0" xfId="0" applyFont="1" applyFill="1" applyAlignment="1">
      <alignment horizontal="center"/>
    </xf>
    <xf numFmtId="0" fontId="3" fillId="3" borderId="0" xfId="0" applyFont="1" applyFill="1" applyAlignment="1">
      <alignment horizontal="center"/>
    </xf>
    <xf numFmtId="0" fontId="3" fillId="11"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0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border diagonalUp="0" diagonalDown="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
      <numFmt numFmtId="179" formatCode="_ [$¥-804]* #,##0.00_ ;_ [$¥-804]* \-#,##0.00_ ;_ [$¥-804]*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4.xml"/><Relationship Id="rId26" Type="http://schemas.microsoft.com/office/2007/relationships/slicerCache" Target="slicerCaches/slicerCache12.xml"/><Relationship Id="rId39" Type="http://schemas.openxmlformats.org/officeDocument/2006/relationships/sharedStrings" Target="sharedStrings.xml"/><Relationship Id="rId21" Type="http://schemas.microsoft.com/office/2007/relationships/slicerCache" Target="slicerCaches/slicerCache7.xml"/><Relationship Id="rId34" Type="http://schemas.microsoft.com/office/2007/relationships/slicerCache" Target="slicerCaches/slicerCache20.xml"/><Relationship Id="rId42" Type="http://schemas.microsoft.com/office/2017/06/relationships/rdRichValueStructure" Target="richData/rdrichvaluestructure.xml"/><Relationship Id="rId47" Type="http://schemas.openxmlformats.org/officeDocument/2006/relationships/customXml" Target="../customXml/item2.xml"/><Relationship Id="rId50" Type="http://schemas.openxmlformats.org/officeDocument/2006/relationships/customXml" Target="../customXml/item5.xml"/><Relationship Id="rId55" Type="http://schemas.openxmlformats.org/officeDocument/2006/relationships/customXml" Target="../customXml/item10.xml"/><Relationship Id="rId63"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2.xml"/><Relationship Id="rId29" Type="http://schemas.microsoft.com/office/2007/relationships/slicerCache" Target="slicerCaches/slicerCache15.xml"/><Relationship Id="rId11" Type="http://schemas.openxmlformats.org/officeDocument/2006/relationships/worksheet" Target="worksheets/sheet11.xml"/><Relationship Id="rId24" Type="http://schemas.microsoft.com/office/2007/relationships/slicerCache" Target="slicerCaches/slicerCache10.xml"/><Relationship Id="rId32" Type="http://schemas.microsoft.com/office/2007/relationships/slicerCache" Target="slicerCaches/slicerCache18.xml"/><Relationship Id="rId37" Type="http://schemas.openxmlformats.org/officeDocument/2006/relationships/connections" Target="connections.xml"/><Relationship Id="rId40" Type="http://schemas.openxmlformats.org/officeDocument/2006/relationships/sheetMetadata" Target="metadata.xml"/><Relationship Id="rId45" Type="http://schemas.openxmlformats.org/officeDocument/2006/relationships/calcChain" Target="calcChain.xml"/><Relationship Id="rId53" Type="http://schemas.openxmlformats.org/officeDocument/2006/relationships/customXml" Target="../customXml/item8.xml"/><Relationship Id="rId58" Type="http://schemas.openxmlformats.org/officeDocument/2006/relationships/customXml" Target="../customXml/item13.xml"/><Relationship Id="rId5" Type="http://schemas.openxmlformats.org/officeDocument/2006/relationships/worksheet" Target="worksheets/sheet5.xml"/><Relationship Id="rId61" Type="http://schemas.openxmlformats.org/officeDocument/2006/relationships/customXml" Target="../customXml/item16.xml"/><Relationship Id="rId19" Type="http://schemas.microsoft.com/office/2007/relationships/slicerCache" Target="slicerCaches/slicerCache5.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microsoft.com/office/2007/relationships/slicerCache" Target="slicerCaches/slicerCache13.xml"/><Relationship Id="rId30" Type="http://schemas.microsoft.com/office/2007/relationships/slicerCache" Target="slicerCaches/slicerCache16.xml"/><Relationship Id="rId35" Type="http://schemas.microsoft.com/office/2007/relationships/slicerCache" Target="slicerCaches/slicerCache21.xml"/><Relationship Id="rId43" Type="http://schemas.microsoft.com/office/2017/06/relationships/rdRichValueTypes" Target="richData/rdRichValueTypes.xml"/><Relationship Id="rId48" Type="http://schemas.openxmlformats.org/officeDocument/2006/relationships/customXml" Target="../customXml/item3.xml"/><Relationship Id="rId56" Type="http://schemas.openxmlformats.org/officeDocument/2006/relationships/customXml" Target="../customXml/item11.xml"/><Relationship Id="rId8" Type="http://schemas.openxmlformats.org/officeDocument/2006/relationships/worksheet" Target="worksheets/sheet8.xml"/><Relationship Id="rId51" Type="http://schemas.openxmlformats.org/officeDocument/2006/relationships/customXml" Target="../customXml/item6.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33" Type="http://schemas.microsoft.com/office/2007/relationships/slicerCache" Target="slicerCaches/slicerCache19.xml"/><Relationship Id="rId38" Type="http://schemas.openxmlformats.org/officeDocument/2006/relationships/styles" Target="styles.xml"/><Relationship Id="rId46" Type="http://schemas.openxmlformats.org/officeDocument/2006/relationships/customXml" Target="../customXml/item1.xml"/><Relationship Id="rId59" Type="http://schemas.openxmlformats.org/officeDocument/2006/relationships/customXml" Target="../customXml/item14.xml"/><Relationship Id="rId20" Type="http://schemas.microsoft.com/office/2007/relationships/slicerCache" Target="slicerCaches/slicerCache6.xml"/><Relationship Id="rId41" Type="http://schemas.microsoft.com/office/2017/06/relationships/rdRichValue" Target="richData/rdrichvalue.xml"/><Relationship Id="rId54" Type="http://schemas.openxmlformats.org/officeDocument/2006/relationships/customXml" Target="../customXml/item9.xml"/><Relationship Id="rId62"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1.xml"/><Relationship Id="rId23" Type="http://schemas.microsoft.com/office/2007/relationships/slicerCache" Target="slicerCaches/slicerCache9.xml"/><Relationship Id="rId28" Type="http://schemas.microsoft.com/office/2007/relationships/slicerCache" Target="slicerCaches/slicerCache14.xml"/><Relationship Id="rId36" Type="http://schemas.openxmlformats.org/officeDocument/2006/relationships/theme" Target="theme/theme1.xml"/><Relationship Id="rId49" Type="http://schemas.openxmlformats.org/officeDocument/2006/relationships/customXml" Target="../customXml/item4.xml"/><Relationship Id="rId57" Type="http://schemas.openxmlformats.org/officeDocument/2006/relationships/customXml" Target="../customXml/item12.xml"/><Relationship Id="rId10" Type="http://schemas.openxmlformats.org/officeDocument/2006/relationships/worksheet" Target="worksheets/sheet10.xml"/><Relationship Id="rId31" Type="http://schemas.microsoft.com/office/2007/relationships/slicerCache" Target="slicerCaches/slicerCache17.xml"/><Relationship Id="rId44" Type="http://schemas.openxmlformats.org/officeDocument/2006/relationships/powerPivotData" Target="model/item.data"/><Relationship Id="rId52" Type="http://schemas.openxmlformats.org/officeDocument/2006/relationships/customXml" Target="../customXml/item7.xml"/><Relationship Id="rId60"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6</xdr:col>
      <xdr:colOff>423863</xdr:colOff>
      <xdr:row>1</xdr:row>
      <xdr:rowOff>57149</xdr:rowOff>
    </xdr:from>
    <xdr:to>
      <xdr:col>10</xdr:col>
      <xdr:colOff>612962</xdr:colOff>
      <xdr:row>24</xdr:row>
      <xdr:rowOff>146797</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9005888" y="233362"/>
          <a:ext cx="5756462"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en-US" sz="1100" b="0">
              <a:effectLst/>
              <a:latin typeface="+mn-lt"/>
              <a:ea typeface="+mn-ea"/>
              <a:cs typeface="+mn-cs"/>
            </a:rPr>
            <a:t>核算，</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a:t>
          </a:r>
          <a:r>
            <a:rPr lang="zh-CN" altLang="en-US" sz="1100" b="0">
              <a:effectLst/>
              <a:latin typeface="+mn-lt"/>
              <a:ea typeface="+mn-ea"/>
              <a:cs typeface="+mn-cs"/>
            </a:rPr>
            <a:t>不再单独算带宽费用</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a:t>
          </a:r>
          <a:r>
            <a:rPr lang="en-US" altLang="zh-CN" sz="1000" b="0">
              <a:latin typeface="Microsoft YaHei" panose="020B0503020204020204" pitchFamily="34" charset="-122"/>
              <a:ea typeface="Microsoft YaHei" panose="020B0503020204020204" pitchFamily="34" charset="-122"/>
            </a:rPr>
            <a:t>"</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24</xdr:row>
      <xdr:rowOff>31635</xdr:rowOff>
    </xdr:from>
    <xdr:to>
      <xdr:col>2</xdr:col>
      <xdr:colOff>65484</xdr:colOff>
      <xdr:row>25</xdr:row>
      <xdr:rowOff>73987</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4317885"/>
          <a:ext cx="3188324" cy="219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twoCellAnchor editAs="absolute">
    <xdr:from>
      <xdr:col>2</xdr:col>
      <xdr:colOff>66672</xdr:colOff>
      <xdr:row>0</xdr:row>
      <xdr:rowOff>0</xdr:rowOff>
    </xdr:from>
    <xdr:to>
      <xdr:col>19</xdr:col>
      <xdr:colOff>1211036</xdr:colOff>
      <xdr:row>3</xdr:row>
      <xdr:rowOff>27214</xdr:rowOff>
    </xdr:to>
    <mc:AlternateContent xmlns:mc="http://schemas.openxmlformats.org/markup-compatibility/2006" xmlns:sle15="http://schemas.microsoft.com/office/drawing/2012/slicer">
      <mc:Choice Requires="sle15">
        <xdr:graphicFrame macro="">
          <xdr:nvGraphicFramePr>
            <xdr:cNvPr id="3" name="选择产品">
              <a:extLst>
                <a:ext uri="{FF2B5EF4-FFF2-40B4-BE49-F238E27FC236}">
                  <a16:creationId xmlns:a16="http://schemas.microsoft.com/office/drawing/2014/main" id="{60E14221-186C-4D63-98A6-D87431DDE151}"/>
                </a:ext>
              </a:extLst>
            </xdr:cNvPr>
            <xdr:cNvGraphicFramePr/>
          </xdr:nvGraphicFramePr>
          <xdr:xfrm>
            <a:off x="0" y="0"/>
            <a:ext cx="0" cy="0"/>
          </xdr:xfrm>
          <a:graphic>
            <a:graphicData uri="http://schemas.microsoft.com/office/drawing/2010/slicer">
              <sle:slicer xmlns:sle="http://schemas.microsoft.com/office/drawing/2010/slicer" name="选择产品"/>
            </a:graphicData>
          </a:graphic>
        </xdr:graphicFrame>
      </mc:Choice>
      <mc:Fallback xmlns="">
        <xdr:sp macro="" textlink="">
          <xdr:nvSpPr>
            <xdr:cNvPr id="0" name=""/>
            <xdr:cNvSpPr>
              <a:spLocks noTextEdit="1"/>
            </xdr:cNvSpPr>
          </xdr:nvSpPr>
          <xdr:spPr>
            <a:xfrm>
              <a:off x="3189512" y="0"/>
              <a:ext cx="11057167" cy="78921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993119</xdr:colOff>
      <xdr:row>0</xdr:row>
      <xdr:rowOff>1714500</xdr:rowOff>
    </xdr:to>
    <mc:AlternateContent xmlns:mc="http://schemas.openxmlformats.org/markup-compatibility/2006" xmlns:sle15="http://schemas.microsoft.com/office/drawing/2012/slicer">
      <mc:Choice Requires="sle15">
        <xdr:graphicFrame macro="">
          <xdr:nvGraphicFramePr>
            <xdr:cNvPr id="2" name="产品一级分类 1">
              <a:extLst>
                <a:ext uri="{FF2B5EF4-FFF2-40B4-BE49-F238E27FC236}">
                  <a16:creationId xmlns:a16="http://schemas.microsoft.com/office/drawing/2014/main" id="{91B76C1C-71C4-4488-9F86-75E33643A5E6}"/>
                </a:ext>
              </a:extLst>
            </xdr:cNvPr>
            <xdr:cNvGraphicFramePr/>
          </xdr:nvGraphicFramePr>
          <xdr:xfrm>
            <a:off x="0" y="0"/>
            <a:ext cx="0" cy="0"/>
          </xdr:xfrm>
          <a:graphic>
            <a:graphicData uri="http://schemas.microsoft.com/office/drawing/2010/slicer">
              <sle:slicer xmlns:sle="http://schemas.microsoft.com/office/drawing/2010/slicer" name="产品一级分类 1"/>
            </a:graphicData>
          </a:graphic>
        </xdr:graphicFrame>
      </mc:Choice>
      <mc:Fallback xmlns="">
        <xdr:sp macro="" textlink="">
          <xdr:nvSpPr>
            <xdr:cNvPr id="0" name=""/>
            <xdr:cNvSpPr>
              <a:spLocks noTextEdit="1"/>
            </xdr:cNvSpPr>
          </xdr:nvSpPr>
          <xdr:spPr>
            <a:xfrm>
              <a:off x="0" y="0"/>
              <a:ext cx="363210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2</xdr:col>
      <xdr:colOff>1188381</xdr:colOff>
      <xdr:row>0</xdr:row>
      <xdr:rowOff>23812</xdr:rowOff>
    </xdr:from>
    <xdr:to>
      <xdr:col>6</xdr:col>
      <xdr:colOff>2700897</xdr:colOff>
      <xdr:row>0</xdr:row>
      <xdr:rowOff>1728788</xdr:rowOff>
    </xdr:to>
    <mc:AlternateContent xmlns:mc="http://schemas.openxmlformats.org/markup-compatibility/2006" xmlns:sle15="http://schemas.microsoft.com/office/drawing/2012/slicer">
      <mc:Choice Requires="sle15">
        <xdr:graphicFrame macro="">
          <xdr:nvGraphicFramePr>
            <xdr:cNvPr id="3" name="产品二级分类 1">
              <a:extLst>
                <a:ext uri="{FF2B5EF4-FFF2-40B4-BE49-F238E27FC236}">
                  <a16:creationId xmlns:a16="http://schemas.microsoft.com/office/drawing/2014/main" id="{47E41E7B-EA29-43EE-AD09-0BE165C93135}"/>
                </a:ext>
              </a:extLst>
            </xdr:cNvPr>
            <xdr:cNvGraphicFramePr/>
          </xdr:nvGraphicFramePr>
          <xdr:xfrm>
            <a:off x="0" y="0"/>
            <a:ext cx="0" cy="0"/>
          </xdr:xfrm>
          <a:graphic>
            <a:graphicData uri="http://schemas.microsoft.com/office/drawing/2010/slicer">
              <sle:slicer xmlns:sle="http://schemas.microsoft.com/office/drawing/2010/slicer" name="产品二级分类 1"/>
            </a:graphicData>
          </a:graphic>
        </xdr:graphicFrame>
      </mc:Choice>
      <mc:Fallback xmlns="">
        <xdr:sp macro="" textlink="">
          <xdr:nvSpPr>
            <xdr:cNvPr id="0" name=""/>
            <xdr:cNvSpPr>
              <a:spLocks noTextEdit="1"/>
            </xdr:cNvSpPr>
          </xdr:nvSpPr>
          <xdr:spPr>
            <a:xfrm>
              <a:off x="3827367" y="23812"/>
              <a:ext cx="4818251" cy="17049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2767571</xdr:colOff>
      <xdr:row>0</xdr:row>
      <xdr:rowOff>28575</xdr:rowOff>
    </xdr:from>
    <xdr:to>
      <xdr:col>6</xdr:col>
      <xdr:colOff>4243946</xdr:colOff>
      <xdr:row>0</xdr:row>
      <xdr:rowOff>1743075</xdr:rowOff>
    </xdr:to>
    <mc:AlternateContent xmlns:mc="http://schemas.openxmlformats.org/markup-compatibility/2006" xmlns:sle15="http://schemas.microsoft.com/office/drawing/2012/slicer">
      <mc:Choice Requires="sle15">
        <xdr:graphicFrame macro="">
          <xdr:nvGraphicFramePr>
            <xdr:cNvPr id="4" name="费用 1">
              <a:extLst>
                <a:ext uri="{FF2B5EF4-FFF2-40B4-BE49-F238E27FC236}">
                  <a16:creationId xmlns:a16="http://schemas.microsoft.com/office/drawing/2014/main" id="{273F679F-128F-47EC-9E44-546AEB465D38}"/>
                </a:ext>
              </a:extLst>
            </xdr:cNvPr>
            <xdr:cNvGraphicFramePr/>
          </xdr:nvGraphicFramePr>
          <xdr:xfrm>
            <a:off x="0" y="0"/>
            <a:ext cx="0" cy="0"/>
          </xdr:xfrm>
          <a:graphic>
            <a:graphicData uri="http://schemas.microsoft.com/office/drawing/2010/slicer">
              <sle:slicer xmlns:sle="http://schemas.microsoft.com/office/drawing/2010/slicer" name="费用 1"/>
            </a:graphicData>
          </a:graphic>
        </xdr:graphicFrame>
      </mc:Choice>
      <mc:Fallback xmlns="">
        <xdr:sp macro="" textlink="">
          <xdr:nvSpPr>
            <xdr:cNvPr id="0" name=""/>
            <xdr:cNvSpPr>
              <a:spLocks noTextEdit="1"/>
            </xdr:cNvSpPr>
          </xdr:nvSpPr>
          <xdr:spPr>
            <a:xfrm>
              <a:off x="8712292" y="28575"/>
              <a:ext cx="147637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4329671</xdr:colOff>
      <xdr:row>0</xdr:row>
      <xdr:rowOff>9525</xdr:rowOff>
    </xdr:from>
    <xdr:to>
      <xdr:col>7</xdr:col>
      <xdr:colOff>992560</xdr:colOff>
      <xdr:row>0</xdr:row>
      <xdr:rowOff>1533525</xdr:rowOff>
    </xdr:to>
    <mc:AlternateContent xmlns:mc="http://schemas.openxmlformats.org/markup-compatibility/2006" xmlns:sle15="http://schemas.microsoft.com/office/drawing/2012/slicer">
      <mc:Choice Requires="sle15">
        <xdr:graphicFrame macro="">
          <xdr:nvGraphicFramePr>
            <xdr:cNvPr id="5" name="推荐">
              <a:extLst>
                <a:ext uri="{FF2B5EF4-FFF2-40B4-BE49-F238E27FC236}">
                  <a16:creationId xmlns:a16="http://schemas.microsoft.com/office/drawing/2014/main" id="{6F423878-471D-44DC-B3E0-9E323BAC0E93}"/>
                </a:ext>
              </a:extLst>
            </xdr:cNvPr>
            <xdr:cNvGraphicFramePr/>
          </xdr:nvGraphicFramePr>
          <xdr:xfrm>
            <a:off x="0" y="0"/>
            <a:ext cx="0" cy="0"/>
          </xdr:xfrm>
          <a:graphic>
            <a:graphicData uri="http://schemas.microsoft.com/office/drawing/2010/slicer">
              <sle:slicer xmlns:sle="http://schemas.microsoft.com/office/drawing/2010/slicer" name="推荐"/>
            </a:graphicData>
          </a:graphic>
        </xdr:graphicFrame>
      </mc:Choice>
      <mc:Fallback xmlns="">
        <xdr:sp macro="" textlink="">
          <xdr:nvSpPr>
            <xdr:cNvPr id="0" name=""/>
            <xdr:cNvSpPr>
              <a:spLocks noTextEdit="1"/>
            </xdr:cNvSpPr>
          </xdr:nvSpPr>
          <xdr:spPr>
            <a:xfrm>
              <a:off x="10274392" y="9525"/>
              <a:ext cx="1066801" cy="1524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7</xdr:col>
      <xdr:colOff>1063998</xdr:colOff>
      <xdr:row>0</xdr:row>
      <xdr:rowOff>0</xdr:rowOff>
    </xdr:from>
    <xdr:to>
      <xdr:col>8</xdr:col>
      <xdr:colOff>1193427</xdr:colOff>
      <xdr:row>0</xdr:row>
      <xdr:rowOff>1708897</xdr:rowOff>
    </xdr:to>
    <mc:AlternateContent xmlns:mc="http://schemas.openxmlformats.org/markup-compatibility/2006" xmlns:sle15="http://schemas.microsoft.com/office/drawing/2012/slicer">
      <mc:Choice Requires="sle15">
        <xdr:graphicFrame macro="">
          <xdr:nvGraphicFramePr>
            <xdr:cNvPr id="6" name="报价器 1">
              <a:extLst>
                <a:ext uri="{FF2B5EF4-FFF2-40B4-BE49-F238E27FC236}">
                  <a16:creationId xmlns:a16="http://schemas.microsoft.com/office/drawing/2014/main" id="{C173057F-8D0A-4682-816D-0826F4B39CA1}"/>
                </a:ext>
              </a:extLst>
            </xdr:cNvPr>
            <xdr:cNvGraphicFramePr/>
          </xdr:nvGraphicFramePr>
          <xdr:xfrm>
            <a:off x="0" y="0"/>
            <a:ext cx="0" cy="0"/>
          </xdr:xfrm>
          <a:graphic>
            <a:graphicData uri="http://schemas.microsoft.com/office/drawing/2010/slicer">
              <sle:slicer xmlns:sle="http://schemas.microsoft.com/office/drawing/2010/slicer" name="报价器 1"/>
            </a:graphicData>
          </a:graphic>
        </xdr:graphicFrame>
      </mc:Choice>
      <mc:Fallback xmlns="">
        <xdr:sp macro="" textlink="">
          <xdr:nvSpPr>
            <xdr:cNvPr id="0" name=""/>
            <xdr:cNvSpPr>
              <a:spLocks noTextEdit="1"/>
            </xdr:cNvSpPr>
          </xdr:nvSpPr>
          <xdr:spPr>
            <a:xfrm>
              <a:off x="11412631" y="0"/>
              <a:ext cx="1367678" cy="170889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2</xdr:row>
      <xdr:rowOff>176212</xdr:rowOff>
    </xdr:from>
    <xdr:to>
      <xdr:col>0</xdr:col>
      <xdr:colOff>1828800</xdr:colOff>
      <xdr:row>11</xdr:row>
      <xdr:rowOff>23812</xdr:rowOff>
    </xdr:to>
    <mc:AlternateContent xmlns:mc="http://schemas.openxmlformats.org/markup-compatibility/2006" xmlns:sle15="http://schemas.microsoft.com/office/drawing/2012/slicer">
      <mc:Choice Requires="sle15">
        <xdr:graphicFrame macro="">
          <xdr:nvGraphicFramePr>
            <xdr:cNvPr id="2" name="产品标识 2">
              <a:extLst>
                <a:ext uri="{FF2B5EF4-FFF2-40B4-BE49-F238E27FC236}">
                  <a16:creationId xmlns:a16="http://schemas.microsoft.com/office/drawing/2014/main" id="{0CF1168A-9A94-49E6-90AB-BB991BF58007}"/>
                </a:ext>
              </a:extLst>
            </xdr:cNvPr>
            <xdr:cNvGraphicFramePr/>
          </xdr:nvGraphicFramePr>
          <xdr:xfrm>
            <a:off x="0" y="0"/>
            <a:ext cx="0" cy="0"/>
          </xdr:xfrm>
          <a:graphic>
            <a:graphicData uri="http://schemas.microsoft.com/office/drawing/2010/slicer">
              <sle:slicer xmlns:sle="http://schemas.microsoft.com/office/drawing/2010/slicer" name="产品标识 2"/>
            </a:graphicData>
          </a:graphic>
        </xdr:graphicFrame>
      </mc:Choice>
      <mc:Fallback xmlns="">
        <xdr:sp macro="" textlink="">
          <xdr:nvSpPr>
            <xdr:cNvPr id="0" name=""/>
            <xdr:cNvSpPr>
              <a:spLocks noTextEdit="1"/>
            </xdr:cNvSpPr>
          </xdr:nvSpPr>
          <xdr:spPr>
            <a:xfrm>
              <a:off x="0" y="528637"/>
              <a:ext cx="1828800" cy="14335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11</xdr:row>
      <xdr:rowOff>38099</xdr:rowOff>
    </xdr:from>
    <xdr:to>
      <xdr:col>0</xdr:col>
      <xdr:colOff>1828800</xdr:colOff>
      <xdr:row>23</xdr:row>
      <xdr:rowOff>90491</xdr:rowOff>
    </xdr:to>
    <mc:AlternateContent xmlns:mc="http://schemas.openxmlformats.org/markup-compatibility/2006" xmlns:sle15="http://schemas.microsoft.com/office/drawing/2012/slicer">
      <mc:Choice Requires="sle15">
        <xdr:graphicFrame macro="">
          <xdr:nvGraphicFramePr>
            <xdr:cNvPr id="3" name="计费项">
              <a:extLst>
                <a:ext uri="{FF2B5EF4-FFF2-40B4-BE49-F238E27FC236}">
                  <a16:creationId xmlns:a16="http://schemas.microsoft.com/office/drawing/2014/main" id="{E90B9BB9-9F9C-465E-A506-4CCE83CBADBA}"/>
                </a:ext>
              </a:extLst>
            </xdr:cNvPr>
            <xdr:cNvGraphicFramePr/>
          </xdr:nvGraphicFramePr>
          <xdr:xfrm>
            <a:off x="0" y="0"/>
            <a:ext cx="0" cy="0"/>
          </xdr:xfrm>
          <a:graphic>
            <a:graphicData uri="http://schemas.microsoft.com/office/drawing/2010/slicer">
              <sle:slicer xmlns:sle="http://schemas.microsoft.com/office/drawing/2010/slicer" name="计费项"/>
            </a:graphicData>
          </a:graphic>
        </xdr:graphicFrame>
      </mc:Choice>
      <mc:Fallback xmlns="">
        <xdr:sp macro="" textlink="">
          <xdr:nvSpPr>
            <xdr:cNvPr id="0" name=""/>
            <xdr:cNvSpPr>
              <a:spLocks noTextEdit="1"/>
            </xdr:cNvSpPr>
          </xdr:nvSpPr>
          <xdr:spPr>
            <a:xfrm>
              <a:off x="0" y="1976437"/>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0</xdr:row>
      <xdr:rowOff>0</xdr:rowOff>
    </xdr:from>
    <xdr:to>
      <xdr:col>0</xdr:col>
      <xdr:colOff>1828800</xdr:colOff>
      <xdr:row>2</xdr:row>
      <xdr:rowOff>152401</xdr:rowOff>
    </xdr:to>
    <mc:AlternateContent xmlns:mc="http://schemas.openxmlformats.org/markup-compatibility/2006" xmlns:sle15="http://schemas.microsoft.com/office/drawing/2012/slicer">
      <mc:Choice Requires="sle15">
        <xdr:graphicFrame macro="">
          <xdr:nvGraphicFramePr>
            <xdr:cNvPr id="4" name="地域 2">
              <a:extLst>
                <a:ext uri="{FF2B5EF4-FFF2-40B4-BE49-F238E27FC236}">
                  <a16:creationId xmlns:a16="http://schemas.microsoft.com/office/drawing/2014/main" id="{10EE4AE2-2A8C-43AC-AD53-3DF4C0D303FA}"/>
                </a:ext>
              </a:extLst>
            </xdr:cNvPr>
            <xdr:cNvGraphicFramePr/>
          </xdr:nvGraphicFramePr>
          <xdr:xfrm>
            <a:off x="0" y="0"/>
            <a:ext cx="0" cy="0"/>
          </xdr:xfrm>
          <a:graphic>
            <a:graphicData uri="http://schemas.microsoft.com/office/drawing/2010/slicer">
              <sle:slicer xmlns:sle="http://schemas.microsoft.com/office/drawing/2010/slicer" name="地域 2"/>
            </a:graphicData>
          </a:graphic>
        </xdr:graphicFrame>
      </mc:Choice>
      <mc:Fallback xmlns="">
        <xdr:sp macro="" textlink="">
          <xdr:nvSpPr>
            <xdr:cNvPr id="0" name=""/>
            <xdr:cNvSpPr>
              <a:spLocks noTextEdit="1"/>
            </xdr:cNvSpPr>
          </xdr:nvSpPr>
          <xdr:spPr>
            <a:xfrm>
              <a:off x="0" y="0"/>
              <a:ext cx="1828800" cy="50482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xdr:col>
      <xdr:colOff>4762</xdr:colOff>
      <xdr:row>1685</xdr:row>
      <xdr:rowOff>133350</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0"/>
              <a:ext cx="1938338" cy="1190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1685</xdr:row>
      <xdr:rowOff>128588</xdr:rowOff>
    </xdr:from>
    <xdr:to>
      <xdr:col>2</xdr:col>
      <xdr:colOff>642938</xdr:colOff>
      <xdr:row>1704</xdr:row>
      <xdr:rowOff>57151</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1185863"/>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1704</xdr:row>
      <xdr:rowOff>47625</xdr:rowOff>
    </xdr:from>
    <xdr:to>
      <xdr:col>2</xdr:col>
      <xdr:colOff>685800</xdr:colOff>
      <xdr:row>1714</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1714</xdr:row>
      <xdr:rowOff>133350</xdr:rowOff>
    </xdr:from>
    <xdr:to>
      <xdr:col>2</xdr:col>
      <xdr:colOff>762000</xdr:colOff>
      <xdr:row>1727</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1727</xdr:row>
      <xdr:rowOff>38099</xdr:rowOff>
    </xdr:from>
    <xdr:to>
      <xdr:col>2</xdr:col>
      <xdr:colOff>762000</xdr:colOff>
      <xdr:row>1739</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47625</xdr:colOff>
      <xdr:row>1014</xdr:row>
      <xdr:rowOff>4762</xdr:rowOff>
    </xdr:from>
    <xdr:to>
      <xdr:col>0</xdr:col>
      <xdr:colOff>1876425</xdr:colOff>
      <xdr:row>1020</xdr:row>
      <xdr:rowOff>61912</xdr:rowOff>
    </xdr:to>
    <mc:AlternateContent xmlns:mc="http://schemas.openxmlformats.org/markup-compatibility/2006" xmlns:sle15="http://schemas.microsoft.com/office/drawing/2012/slicer">
      <mc:Choice Requires="sle15">
        <xdr:graphicFrame macro="">
          <xdr:nvGraphicFramePr>
            <xdr:cNvPr id="2" name="产品标识 3">
              <a:extLst>
                <a:ext uri="{FF2B5EF4-FFF2-40B4-BE49-F238E27FC236}">
                  <a16:creationId xmlns:a16="http://schemas.microsoft.com/office/drawing/2014/main" id="{F793DC66-A46D-4AEB-B755-3FE860B37640}"/>
                </a:ext>
              </a:extLst>
            </xdr:cNvPr>
            <xdr:cNvGraphicFramePr/>
          </xdr:nvGraphicFramePr>
          <xdr:xfrm>
            <a:off x="0" y="0"/>
            <a:ext cx="0" cy="0"/>
          </xdr:xfrm>
          <a:graphic>
            <a:graphicData uri="http://schemas.microsoft.com/office/drawing/2010/slicer">
              <sle:slicer xmlns:sle="http://schemas.microsoft.com/office/drawing/2010/slicer" name="产品标识 3"/>
            </a:graphicData>
          </a:graphic>
        </xdr:graphicFrame>
      </mc:Choice>
      <mc:Fallback xmlns="">
        <xdr:sp macro="" textlink="">
          <xdr:nvSpPr>
            <xdr:cNvPr id="0" name=""/>
            <xdr:cNvSpPr>
              <a:spLocks noTextEdit="1"/>
            </xdr:cNvSpPr>
          </xdr:nvSpPr>
          <xdr:spPr>
            <a:xfrm>
              <a:off x="47625" y="533400"/>
              <a:ext cx="1828800" cy="11144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0</xdr:row>
      <xdr:rowOff>0</xdr:rowOff>
    </xdr:from>
    <xdr:to>
      <xdr:col>0</xdr:col>
      <xdr:colOff>1828800</xdr:colOff>
      <xdr:row>1014</xdr:row>
      <xdr:rowOff>0</xdr:rowOff>
    </xdr:to>
    <mc:AlternateContent xmlns:mc="http://schemas.openxmlformats.org/markup-compatibility/2006" xmlns:sle15="http://schemas.microsoft.com/office/drawing/2012/slicer">
      <mc:Choice Requires="sle15">
        <xdr:graphicFrame macro="">
          <xdr:nvGraphicFramePr>
            <xdr:cNvPr id="3" name="地域 3">
              <a:extLst>
                <a:ext uri="{FF2B5EF4-FFF2-40B4-BE49-F238E27FC236}">
                  <a16:creationId xmlns:a16="http://schemas.microsoft.com/office/drawing/2014/main" id="{C9B2C782-3694-4626-A43A-A86215DE0678}"/>
                </a:ext>
              </a:extLst>
            </xdr:cNvPr>
            <xdr:cNvGraphicFramePr/>
          </xdr:nvGraphicFramePr>
          <xdr:xfrm>
            <a:off x="0" y="0"/>
            <a:ext cx="0" cy="0"/>
          </xdr:xfrm>
          <a:graphic>
            <a:graphicData uri="http://schemas.microsoft.com/office/drawing/2010/slicer">
              <sle:slicer xmlns:sle="http://schemas.microsoft.com/office/drawing/2010/slicer" name="地域 3"/>
            </a:graphicData>
          </a:graphic>
        </xdr:graphicFrame>
      </mc:Choice>
      <mc:Fallback xmlns="">
        <xdr:sp macro="" textlink="">
          <xdr:nvSpPr>
            <xdr:cNvPr id="0" name=""/>
            <xdr:cNvSpPr>
              <a:spLocks noTextEdit="1"/>
            </xdr:cNvSpPr>
          </xdr:nvSpPr>
          <xdr:spPr>
            <a:xfrm>
              <a:off x="0" y="0"/>
              <a:ext cx="1828800"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1021</xdr:row>
      <xdr:rowOff>42863</xdr:rowOff>
    </xdr:from>
    <xdr:to>
      <xdr:col>0</xdr:col>
      <xdr:colOff>1828800</xdr:colOff>
      <xdr:row>1033</xdr:row>
      <xdr:rowOff>95255</xdr:rowOff>
    </xdr:to>
    <mc:AlternateContent xmlns:mc="http://schemas.openxmlformats.org/markup-compatibility/2006" xmlns:sle15="http://schemas.microsoft.com/office/drawing/2012/slicer">
      <mc:Choice Requires="sle15">
        <xdr:graphicFrame macro="">
          <xdr:nvGraphicFramePr>
            <xdr:cNvPr id="4" name="选项表">
              <a:extLst>
                <a:ext uri="{FF2B5EF4-FFF2-40B4-BE49-F238E27FC236}">
                  <a16:creationId xmlns:a16="http://schemas.microsoft.com/office/drawing/2014/main" id="{6A666E6F-D065-4422-AD14-66D94334F112}"/>
                </a:ext>
              </a:extLst>
            </xdr:cNvPr>
            <xdr:cNvGraphicFramePr/>
          </xdr:nvGraphicFramePr>
          <xdr:xfrm>
            <a:off x="0" y="0"/>
            <a:ext cx="0" cy="0"/>
          </xdr:xfrm>
          <a:graphic>
            <a:graphicData uri="http://schemas.microsoft.com/office/drawing/2010/slicer">
              <sle:slicer xmlns:sle="http://schemas.microsoft.com/office/drawing/2010/slicer" name="选项表"/>
            </a:graphicData>
          </a:graphic>
        </xdr:graphicFrame>
      </mc:Choice>
      <mc:Fallback xmlns="">
        <xdr:sp macro="" textlink="">
          <xdr:nvSpPr>
            <xdr:cNvPr id="0" name=""/>
            <xdr:cNvSpPr>
              <a:spLocks noTextEdit="1"/>
            </xdr:cNvSpPr>
          </xdr:nvSpPr>
          <xdr:spPr>
            <a:xfrm>
              <a:off x="0" y="1804988"/>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19049</xdr:colOff>
      <xdr:row>3</xdr:row>
      <xdr:rowOff>57150</xdr:rowOff>
    </xdr:to>
    <mc:AlternateContent xmlns:mc="http://schemas.openxmlformats.org/markup-compatibility/2006" xmlns:sle15="http://schemas.microsoft.com/office/drawing/2012/slicer">
      <mc:Choice Requires="sle15">
        <xdr:graphicFrame macro="">
          <xdr:nvGraphicFramePr>
            <xdr:cNvPr id="2" name="产品标识 1">
              <a:extLst>
                <a:ext uri="{FF2B5EF4-FFF2-40B4-BE49-F238E27FC236}">
                  <a16:creationId xmlns:a16="http://schemas.microsoft.com/office/drawing/2014/main" id="{5B223127-92A1-454A-88A3-FFBA193FAAC4}"/>
                </a:ext>
              </a:extLst>
            </xdr:cNvPr>
            <xdr:cNvGraphicFramePr/>
          </xdr:nvGraphicFramePr>
          <xdr:xfrm>
            <a:off x="0" y="0"/>
            <a:ext cx="0" cy="0"/>
          </xdr:xfrm>
          <a:graphic>
            <a:graphicData uri="http://schemas.microsoft.com/office/drawing/2010/slicer">
              <sle:slicer xmlns:sle="http://schemas.microsoft.com/office/drawing/2010/slicer" name="产品标识 1"/>
            </a:graphicData>
          </a:graphic>
        </xdr:graphicFrame>
      </mc:Choice>
      <mc:Fallback xmlns="">
        <xdr:sp macro="" textlink="">
          <xdr:nvSpPr>
            <xdr:cNvPr id="0" name=""/>
            <xdr:cNvSpPr>
              <a:spLocks noTextEdit="1"/>
            </xdr:cNvSpPr>
          </xdr:nvSpPr>
          <xdr:spPr>
            <a:xfrm>
              <a:off x="0" y="0"/>
              <a:ext cx="2047874" cy="5857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xdr:row>
      <xdr:rowOff>161925</xdr:rowOff>
    </xdr:from>
    <xdr:to>
      <xdr:col>1</xdr:col>
      <xdr:colOff>4763</xdr:colOff>
      <xdr:row>5</xdr:row>
      <xdr:rowOff>161925</xdr:rowOff>
    </xdr:to>
    <mc:AlternateContent xmlns:mc="http://schemas.openxmlformats.org/markup-compatibility/2006" xmlns:sle15="http://schemas.microsoft.com/office/drawing/2012/slicer">
      <mc:Choice Requires="sle15">
        <xdr:graphicFrame macro="">
          <xdr:nvGraphicFramePr>
            <xdr:cNvPr id="3" name="地域 1">
              <a:extLst>
                <a:ext uri="{FF2B5EF4-FFF2-40B4-BE49-F238E27FC236}">
                  <a16:creationId xmlns:a16="http://schemas.microsoft.com/office/drawing/2014/main" id="{D77849E6-297D-4CE1-9A32-B6F2B561342B}"/>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514350"/>
              <a:ext cx="2033588"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6</xdr:row>
      <xdr:rowOff>4762</xdr:rowOff>
    </xdr:from>
    <xdr:to>
      <xdr:col>0</xdr:col>
      <xdr:colOff>2014538</xdr:colOff>
      <xdr:row>16</xdr:row>
      <xdr:rowOff>47625</xdr:rowOff>
    </xdr:to>
    <mc:AlternateContent xmlns:mc="http://schemas.openxmlformats.org/markup-compatibility/2006" xmlns:sle15="http://schemas.microsoft.com/office/drawing/2012/slicer">
      <mc:Choice Requires="sle15">
        <xdr:graphicFrame macro="">
          <xdr:nvGraphicFramePr>
            <xdr:cNvPr id="5" name="规格 1">
              <a:extLst>
                <a:ext uri="{FF2B5EF4-FFF2-40B4-BE49-F238E27FC236}">
                  <a16:creationId xmlns:a16="http://schemas.microsoft.com/office/drawing/2014/main" id="{D1F6E634-2BF7-4054-8FC1-9AF4FDE06E22}"/>
                </a:ext>
              </a:extLst>
            </xdr:cNvPr>
            <xdr:cNvGraphicFramePr/>
          </xdr:nvGraphicFramePr>
          <xdr:xfrm>
            <a:off x="0" y="0"/>
            <a:ext cx="0" cy="0"/>
          </xdr:xfrm>
          <a:graphic>
            <a:graphicData uri="http://schemas.microsoft.com/office/drawing/2010/slicer">
              <sle:slicer xmlns:sle="http://schemas.microsoft.com/office/drawing/2010/slicer" name="规格 1"/>
            </a:graphicData>
          </a:graphic>
        </xdr:graphicFrame>
      </mc:Choice>
      <mc:Fallback xmlns="">
        <xdr:sp macro="" textlink="">
          <xdr:nvSpPr>
            <xdr:cNvPr id="0" name=""/>
            <xdr:cNvSpPr>
              <a:spLocks noTextEdit="1"/>
            </xdr:cNvSpPr>
          </xdr:nvSpPr>
          <xdr:spPr>
            <a:xfrm>
              <a:off x="0" y="1062037"/>
              <a:ext cx="2014538" cy="18049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xdr:row>
      <xdr:rowOff>42863</xdr:rowOff>
    </xdr:from>
    <xdr:to>
      <xdr:col>0</xdr:col>
      <xdr:colOff>1828800</xdr:colOff>
      <xdr:row>28</xdr:row>
      <xdr:rowOff>95255</xdr:rowOff>
    </xdr:to>
    <mc:AlternateContent xmlns:mc="http://schemas.openxmlformats.org/markup-compatibility/2006" xmlns:sle15="http://schemas.microsoft.com/office/drawing/2012/slicer">
      <mc:Choice Requires="sle15">
        <xdr:graphicFrame macro="">
          <xdr:nvGraphicFramePr>
            <xdr:cNvPr id="6" name="CPU">
              <a:extLst>
                <a:ext uri="{FF2B5EF4-FFF2-40B4-BE49-F238E27FC236}">
                  <a16:creationId xmlns:a16="http://schemas.microsoft.com/office/drawing/2014/main" id="{E2B42F1E-47B4-48DD-8837-5757FCCB8CB9}"/>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2862263"/>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45.874341435185"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34" level="32767"/>
    <cacheField name="[Measures].[以下项目的总和:数量]" caption="以下项目的总和:数量" numFmtId="0" hierarchy="35" level="32767"/>
    <cacheField name="[price].[期次单位].[期次单位]" caption="期次单位" numFmtId="0" hierarchy="14" level="1">
      <sharedItems containsBlank="1" count="3">
        <m/>
        <s v="次"/>
        <s v="月"/>
      </sharedItems>
    </cacheField>
    <cacheField name="[price].[选择产品].[选择产品]" caption="选择产品" numFmtId="0" hierarchy="1" level="1">
      <sharedItems containsBlank="1" count="12">
        <s v="Prometheus 监控服务"/>
        <s v="某线下服务费用 线下结算"/>
        <m/>
        <s v="NAT 网关"/>
        <s v="VPN 连接"/>
        <s v="弹性 MapReduce/节点"/>
        <s v="负载均衡"/>
        <s v="共享带宽包"/>
        <s v="某线下按月订阅服务"/>
        <s v="云服务器"/>
        <s v="云数据库 MySQL"/>
        <s v="云数据库 Redis"/>
      </sharedItems>
    </cacheField>
    <cacheField name="[Measures].[以下项目的总和:折后总价]" caption="以下项目的总和:折后总价" numFmtId="0" hierarchy="37" level="32767"/>
  </cacheFields>
  <cacheHierarchies count="38">
    <cacheHierarchy uniqueName="[price].[用途]" caption="用途" attribute="1" defaultMemberUniqueName="[price].[用途].[All]" allUniqueName="[price].[用途].[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3"/>
      </fieldsUsage>
    </cacheHierarchy>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节点]" caption="节点" attribute="1" defaultMemberUniqueName="[price].[节点].[All]" allUniqueName="[price].[节点].[All]" dimensionUniqueName="[price]" displayFolder="" count="0" memberValueDatatype="20" unbalanced="0"/>
    <cacheHierarchy uniqueName="[price].[带宽]" caption="带宽" attribute="1" defaultMemberUniqueName="[price].[带宽].[All]" allUniqueName="[price].[带宽].[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0"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5" unbalanced="0"/>
    <cacheHierarchy uniqueName="[price].[折后总价]" caption="折后总价" attribute="1" defaultMemberUniqueName="[price].[折后总价].[All]" allUniqueName="[price].[折后总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列1]" caption="列1" attribute="1" defaultMemberUniqueName="[price].[列1].[All]" allUniqueName="[price].[列1].[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带宽选项地址]" caption="带宽选项地址" attribute="1" defaultMemberUniqueName="[price].[带宽选项地址].[All]" allUniqueName="[price].[带宽选项地址].[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Measures].[__XL_Count price]" caption="__XL_Count price" measure="1" displayFolder="" measureGroup="price"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3"/>
        </ext>
      </extLst>
    </cacheHierarchy>
    <cacheHierarchy uniqueName="[Measures].[以下项目的总和:折后总价]" caption="以下项目的总和:折后总价" measure="1" displayFolder="" measureGroup="price" count="0" oneField="1" hidden="1">
      <fieldsUsage count="1">
        <fieldUsage x="4"/>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price" uniqueName="[price]" caption="price"/>
  </dimensions>
  <measureGroups count="1">
    <measureGroup name="price" caption="pric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3" applyNumberFormats="0" applyBorderFormats="0" applyFontFormats="0" applyPatternFormats="0" applyAlignmentFormats="0" applyWidthHeightFormats="1" dataCaption="值" tag="3c573a00-be60-4b2f-852f-b67b5a120a56" updatedVersion="7" minRefreshableVersion="3" useAutoFormatting="1" itemPrintTitles="1" mergeItem="1" createdVersion="7" indent="0" compact="0" compactData="0" multipleFieldFilters="0">
  <location ref="A3:E17" firstHeaderRow="0" firstDataRow="1" firstDataCol="2"/>
  <pivotFields count="5">
    <pivotField dataField="1" compact="0" outline="0" showAll="0" defaultSubtotal="0"/>
    <pivotField dataField="1" compact="0" outline="0" showAll="0" defaultSubtotal="0"/>
    <pivotField axis="axisRow" compact="0" allDrilled="1" outline="0" showAll="0" dataSourceSort="1" defaultSubtotal="0" defaultAttributeDrillState="1">
      <items count="3">
        <item x="0"/>
        <item x="1"/>
        <item x="2"/>
      </items>
    </pivotField>
    <pivotField axis="axisRow" compact="0" allDrilled="1" outline="0" showAll="0" dataSourceSort="1" defaultSubtotal="0" defaultAttributeDrillState="1">
      <items count="12">
        <item x="0"/>
        <item x="1"/>
        <item x="2"/>
        <item x="3"/>
        <item x="4"/>
        <item x="5"/>
        <item x="6"/>
        <item x="7"/>
        <item x="8"/>
        <item x="9"/>
        <item x="10"/>
        <item x="11"/>
      </items>
    </pivotField>
    <pivotField dataField="1" compact="0" outline="0" showAll="0"/>
  </pivotFields>
  <rowFields count="2">
    <field x="2"/>
    <field x="3"/>
  </rowFields>
  <rowItems count="14">
    <i>
      <x/>
      <x/>
    </i>
    <i>
      <x v="1"/>
      <x v="1"/>
    </i>
    <i>
      <x v="2"/>
      <x v="2"/>
    </i>
    <i r="1">
      <x v="3"/>
    </i>
    <i r="1">
      <x v="4"/>
    </i>
    <i r="1">
      <x v="5"/>
    </i>
    <i r="1">
      <x v="6"/>
    </i>
    <i r="1">
      <x v="7"/>
    </i>
    <i r="1">
      <x v="8"/>
    </i>
    <i r="1">
      <x v="1"/>
    </i>
    <i r="1">
      <x v="9"/>
    </i>
    <i r="1">
      <x v="10"/>
    </i>
    <i r="1">
      <x v="11"/>
    </i>
    <i t="grand">
      <x/>
    </i>
  </rowItems>
  <colFields count="1">
    <field x="-2"/>
  </colFields>
  <colItems count="3">
    <i>
      <x/>
    </i>
    <i i="1">
      <x v="1"/>
    </i>
    <i i="2">
      <x v="2"/>
    </i>
  </colItems>
  <dataFields count="3">
    <dataField name="平均值:折扣率" fld="0" subtotal="average" baseField="0" baseItem="0"/>
    <dataField name="总和:数量" fld="1" baseField="0" baseItem="0"/>
    <dataField name="以下项目的总和:折后总价" fld="4" baseField="0" baseItem="0" numFmtId="179"/>
  </dataFields>
  <formats count="1">
    <format dxfId="104">
      <pivotArea outline="0" fieldPosition="0">
        <references count="1">
          <reference field="4294967294" count="1" selected="0">
            <x v="2"/>
          </reference>
        </references>
      </pivotArea>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5"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7" connectionId="13" xr16:uid="{4A013F49-30CB-40F0-ADC3-0647956AEF22}" autoFormatId="16" applyNumberFormats="0" applyBorderFormats="0" applyFontFormats="0" applyPatternFormats="0" applyAlignmentFormats="0" applyWidthHeightFormats="0">
  <queryTableRefresh nextId="8">
    <queryTableFields count="6">
      <queryTableField id="1" name="产品标识" tableColumnId="1"/>
      <queryTableField id="6" name="计费项" tableColumnId="6"/>
      <queryTableField id="2" name="地域" tableColumnId="2"/>
      <queryTableField id="3" name="原子价" tableColumnId="3"/>
      <queryTableField id="4" name="原子价单位" tableColumnId="4"/>
      <queryTableField id="5" name="备注"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5" connectionId="7" xr16:uid="{2D4C6D3F-AD9E-424B-9C78-A950E600EDBC}" autoFormatId="16" applyNumberFormats="0" applyBorderFormats="0" applyFontFormats="0" applyPatternFormats="0" applyAlignmentFormats="0" applyWidthHeightFormats="0">
  <queryTableRefresh nextId="11">
    <queryTableFields count="8">
      <queryTableField id="1" name="产品标识" tableColumnId="1"/>
      <queryTableField id="2" name="地域" tableColumnId="2"/>
      <queryTableField id="3" name="规格" tableColumnId="3"/>
      <queryTableField id="4" name="CPU" tableColumnId="4"/>
      <queryTableField id="5" name="内存" tableColumnId="5"/>
      <queryTableField id="8" name="带宽" tableColumnId="7"/>
      <queryTableField id="6" name="元/月" tableColumnId="6"/>
      <queryTableField id="10" name="备注"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11" xr16:uid="{12BE5E22-EDF3-4943-BDB4-FC42FC5D2170}"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CPU" tableColumnId="4"/>
      <queryTableField id="5" name="内存" tableColumnId="5"/>
      <queryTableField id="6" dataBound="0" tableColumnId="6"/>
      <queryTableField id="7" dataBound="0"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9" xr16:uid="{88F2697D-2E5C-437A-8261-7BDA42E5025C}"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内存" tableColumnId="5"/>
      <queryTableField id="6" dataBound="0" tableColumnId="6"/>
      <queryTableField id="7" dataBound="0"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connectionId="12" xr16:uid="{A1EA2161-0797-4FBF-9909-42E9ACD7E99D}"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CPU" tableColumnId="5"/>
      <queryTableField id="6" dataBound="0" tableColumnId="6"/>
      <queryTableField id="7" dataBound="0" tableColumnId="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connectionId="10" xr16:uid="{AE7AAE6D-81CA-4C01-A16F-7E24FA25AB48}" autoFormatId="16" applyNumberFormats="0" applyBorderFormats="0" applyFontFormats="0" applyPatternFormats="0" applyAlignmentFormats="0" applyWidthHeightFormats="0">
  <queryTableRefresh nextId="6" unboundColumnsRight="2">
    <queryTableFields count="5">
      <queryTableField id="1" name="产品标识" tableColumnId="1"/>
      <queryTableField id="2" name="地域" tableColumnId="2"/>
      <queryTableField id="3" name="选项表" tableColumnId="3"/>
      <queryTableField id="4" dataBound="0" tableColumnId="4"/>
      <queryTableField id="5" dataBound="0" tableColumnId="5"/>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1" xr10:uid="{1B32E139-3828-46E6-925C-F6DFA7A5DA83}" sourceName="产品一级分类">
  <extLst>
    <x:ext xmlns:x15="http://schemas.microsoft.com/office/spreadsheetml/2010/11/main" uri="{2F2917AC-EB37-4324-AD4E-5DD8C200BD13}">
      <x15:tableSlicerCache tableId="8" column="5"/>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1" xr10:uid="{EEE186F1-F008-4255-81BA-A88EB7F43639}" sourceName="产品二级分类">
  <extLst>
    <x:ext xmlns:x15="http://schemas.microsoft.com/office/spreadsheetml/2010/11/main" uri="{2F2917AC-EB37-4324-AD4E-5DD8C200BD13}">
      <x15:tableSlicerCache tableId="8" column="6"/>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1" xr10:uid="{8B0BC0BD-FF6F-4FE6-B9D9-2D08B2D8CE96}" sourceName="费用">
  <extLst>
    <x:ext xmlns:x15="http://schemas.microsoft.com/office/spreadsheetml/2010/11/main" uri="{2F2917AC-EB37-4324-AD4E-5DD8C200BD13}">
      <x15:tableSlicerCache tableId="8" column="8"/>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推荐" xr10:uid="{09080168-183B-4F30-AA7E-0D3C1EF27D98}" sourceName="关注">
  <extLst>
    <x:ext xmlns:x15="http://schemas.microsoft.com/office/spreadsheetml/2010/11/main" uri="{2F2917AC-EB37-4324-AD4E-5DD8C200BD13}">
      <x15:tableSlicerCache tableId="8" column="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1" xr10:uid="{051961FD-8B24-48A7-8065-C8065C3027F4}" sourceName="报价器">
  <extLst>
    <x:ext xmlns:x15="http://schemas.microsoft.com/office/spreadsheetml/2010/11/main" uri="{2F2917AC-EB37-4324-AD4E-5DD8C200BD13}">
      <x15:tableSlicerCache tableId="8" column="9"/>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1" xr10:uid="{10F46C6A-A7EC-4D08-8763-E8E83EE08A31}" sourceName="产品标识">
  <extLst>
    <x:ext xmlns:x15="http://schemas.microsoft.com/office/spreadsheetml/2010/11/main" uri="{2F2917AC-EB37-4324-AD4E-5DD8C200BD13}">
      <x15:tableSlicerCache tableId="5" column="1"/>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5047E609-DBF9-4ABA-81D2-4B51644BB596}" sourceName="地域">
  <extLst>
    <x:ext xmlns:x15="http://schemas.microsoft.com/office/spreadsheetml/2010/11/main" uri="{2F2917AC-EB37-4324-AD4E-5DD8C200BD13}">
      <x15:tableSlicerCache tableId="5" column="2"/>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1" xr10:uid="{6F532F87-BDD2-415C-A516-604030CAF68C}" sourceName="规格">
  <extLst>
    <x:ext xmlns:x15="http://schemas.microsoft.com/office/spreadsheetml/2010/11/main" uri="{2F2917AC-EB37-4324-AD4E-5DD8C200BD13}">
      <x15:tableSlicerCache tableId="5" column="4"/>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1E084E02-CC18-4886-B198-ED73EE002F2B}" sourceName="CPU">
  <extLst>
    <x:ext xmlns:x15="http://schemas.microsoft.com/office/spreadsheetml/2010/11/main" uri="{2F2917AC-EB37-4324-AD4E-5DD8C200BD13}">
      <x15:tableSlicerCache tableId="5" column="5"/>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择产品" xr10:uid="{2A50E3D9-D983-43CB-9D0E-FDA2AE2B3C33}" sourceName="选择产品">
  <extLst>
    <x:ext xmlns:x15="http://schemas.microsoft.com/office/spreadsheetml/2010/11/main" uri="{2F2917AC-EB37-4324-AD4E-5DD8C200BD13}">
      <x15:tableSlicerCache tableId="3" column="5"/>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2" xr10:uid="{B7007BB3-CA93-4A0A-9171-10C5E71BA35E}" sourceName="产品标识">
  <extLst>
    <x:ext xmlns:x15="http://schemas.microsoft.com/office/spreadsheetml/2010/11/main" uri="{2F2917AC-EB37-4324-AD4E-5DD8C200BD13}">
      <x15:tableSlicerCache tableId="1" column="1"/>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计费项" xr10:uid="{B9C24C2E-332F-4E3D-AB9B-B0AF78A14155}" sourceName="计费项">
  <extLst>
    <x:ext xmlns:x15="http://schemas.microsoft.com/office/spreadsheetml/2010/11/main" uri="{2F2917AC-EB37-4324-AD4E-5DD8C200BD13}">
      <x15:tableSlicerCache tableId="1"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2" xr10:uid="{C83BFAAE-60DC-4C2C-ABB8-D0E33B8E08B5}" sourceName="地域">
  <extLst>
    <x:ext xmlns:x15="http://schemas.microsoft.com/office/spreadsheetml/2010/11/main" uri="{2F2917AC-EB37-4324-AD4E-5DD8C200BD13}">
      <x15:tableSlicerCache tableId="1" column="2"/>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3" xr10:uid="{E44E0B48-8169-4FE9-A006-99769D704028}" sourceName="产品标识">
  <extLst>
    <x:ext xmlns:x15="http://schemas.microsoft.com/office/spreadsheetml/2010/11/main" uri="{2F2917AC-EB37-4324-AD4E-5DD8C200BD13}">
      <x15:tableSlicerCache tableId="4"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3" xr10:uid="{A71FDFEB-0915-4C7F-96A1-26E8C56C9F1A}" sourceName="地域">
  <extLst>
    <x:ext xmlns:x15="http://schemas.microsoft.com/office/spreadsheetml/2010/11/main" uri="{2F2917AC-EB37-4324-AD4E-5DD8C200BD13}">
      <x15:tableSlicerCache tableId="4" column="2"/>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项表" xr10:uid="{87D09AB5-338E-4DFD-84DD-66C7B73847DB}" sourceName="选项表">
  <extLst>
    <x:ext xmlns:x15="http://schemas.microsoft.com/office/spreadsheetml/2010/11/main" uri="{2F2917AC-EB37-4324-AD4E-5DD8C200BD13}">
      <x15:tableSlicerCache tableId="4"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选择产品" xr10:uid="{9202B18A-926D-491D-B3B5-1F825466860B}" cache="切片器_选择产品" caption="选择产品" columnCount="6" rowHeight="20161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1" xr10:uid="{5CA7498C-BB1A-4FB8-8894-A48AC0AE65A7}" cache="切片器_产品一级分类1" caption="产品一级分类" columnCount="3" rowHeight="201613"/>
  <slicer name="产品二级分类 1" xr10:uid="{14D7FCFD-7489-469E-8D75-316A84F437D2}" cache="切片器_产品二级分类1" caption="产品二级分类" columnCount="3" rowHeight="201613"/>
  <slicer name="费用 1" xr10:uid="{357A8BF1-9926-43BE-90FC-2703C470CD99}" cache="切片器_费用1" caption="费用" rowHeight="201613"/>
  <slicer name="推荐" xr10:uid="{78FF47B6-BEE5-409F-9D2E-42975B6731F3}" cache="切片器_推荐" caption="关注" rowHeight="201613"/>
  <slicer name="报价器 1" xr10:uid="{2217F5E0-01B9-46A2-B6CA-BC7C6798FC0D}" cache="切片器_报价器1" caption="报价器"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2" xr10:uid="{CA6D253C-E62C-4BA6-BABA-77A072F4EECA}" cache="切片器_产品标识2" caption="产品标识" columnCount="2" rowHeight="201613"/>
  <slicer name="计费项" xr10:uid="{E1EF2ECD-6EA0-44E1-8755-ACC1E1F1FB07}" cache="切片器_计费项" caption="计费项" rowHeight="201613"/>
  <slicer name="地域 2" xr10:uid="{A4D98C8A-4CBF-4B88-BF2A-53CB3B659D9E}" cache="切片器_地域2" caption="地域" columnCount="3"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2"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3" xr10:uid="{6BD3F5C3-6124-4671-85BE-D12B7EDAB40D}" cache="切片器_产品标识3" caption="产品标识" columnCount="2" rowHeight="201613"/>
  <slicer name="地域 3" xr10:uid="{69A6928A-E7B2-4B82-A299-F6D582B8A9ED}" cache="切片器_地域3" caption="地域" columnCount="3" rowHeight="201613"/>
  <slicer name="选项表" xr10:uid="{8E6EC1B3-F654-4EFD-9A96-D74D4FA768B4}" cache="切片器_选项表" caption="选项表" rowHeight="201613"/>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1" xr10:uid="{E611DDB6-33DF-492D-80D1-93B2200F2787}" cache="切片器_产品标识1" caption="产品标识" columnCount="3" rowHeight="201613"/>
  <slicer name="地域 1" xr10:uid="{3A6971D3-4037-415F-9900-CE5C8448010E}" cache="切片器_地域1" caption="地域" columnCount="3" rowHeight="201613"/>
  <slicer name="规格 1" xr10:uid="{9C13D9E2-B5CE-448D-8903-AEBDD79EA221}" cache="切片器_规格1" caption="规格" startItem="3" rowHeight="201613"/>
  <slicer name="CPU" xr10:uid="{B4816131-D5E5-4614-A3C6-27ED8B41BC38}" cache="切片器_CPU" caption="CPU" columnCount="5" rowHeight="201613"/>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F42" headerRowDxfId="101" dataDxfId="99" headerRowBorderDxfId="100" tableBorderDxfId="98" totalsRowBorderDxfId="97">
  <autoFilter ref="A6:AF42"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autoFilter>
  <tableColumns count="32">
    <tableColumn id="63" xr3:uid="{960EED0A-522F-4BB5-88F8-C675EFE9A5FD}" name="用途" dataDxfId="96" totalsRowDxfId="95"/>
    <tableColumn id="5" xr3:uid="{C94D7A1B-D3CF-4BDE-990E-158121AFD4DF}" name="选择产品" dataDxfId="94"/>
    <tableColumn id="3" xr3:uid="{D9AEB3CA-F5D7-49DC-9425-DAC1B646750B}" name="规格" dataDxfId="93" totalsRowDxfId="92"/>
    <tableColumn id="37" xr3:uid="{D97BC561-DC1F-4112-ACE1-6AD5023FEF7B}" name="CPU" dataDxfId="91"/>
    <tableColumn id="56" xr3:uid="{70258E08-18B1-4204-879F-F33D7607B566}" name="内存" dataDxfId="90"/>
    <tableColumn id="34" xr3:uid="{8886D7EB-15C5-49C4-A269-F46ADA02BEE1}" name="系统盘HDD" dataDxfId="89"/>
    <tableColumn id="12" xr3:uid="{A9572D60-D8F8-4B8B-9E66-4F03AFEF779D}" name="系统盘SSD" dataDxfId="88"/>
    <tableColumn id="13" xr3:uid="{2CA619E3-C864-4B52-8677-359E85BE763F}" name="数据盘HDD" dataDxfId="87"/>
    <tableColumn id="14" xr3:uid="{65AD1090-BB30-4C7B-B572-40D236AB9B42}" name="数据盘SSD" dataDxfId="86"/>
    <tableColumn id="17" xr3:uid="{CB99E49C-8AF2-46C7-AE47-9DB81BFD12B4}" name="节点" dataDxfId="85"/>
    <tableColumn id="20" xr3:uid="{82BE88E1-3008-48D1-B203-09336347B64F}" name="带宽" dataDxfId="84" dataCellStyle="千位分隔"/>
    <tableColumn id="49" xr3:uid="{F2A4BB40-5013-4C28-B02C-42CED8137D9F}" name="数量" dataDxfId="83" dataCellStyle="千位分隔"/>
    <tableColumn id="7" xr3:uid="{98EF4297-A692-5040-9BFE-16129D51F461}" name="折扣率" dataDxfId="82" dataCellStyle="千位分隔"/>
    <tableColumn id="22" xr3:uid="{607DBAF7-D684-4D8A-8ACC-74506D0D9601}" name="期次" dataDxfId="81" dataCellStyle="千位分隔"/>
    <tableColumn id="27" xr3:uid="{FA795B06-B73A-4B41-A153-F95F4DCD0EEF}" name="期次单位" dataDxfId="80" dataCellStyle="千位分隔"/>
    <tableColumn id="15" xr3:uid="{26FE7FC4-FB59-4942-A195-C1B3EF33140E}" name="指定折前单价" dataDxfId="79" dataCellStyle="千位分隔"/>
    <tableColumn id="24" xr3:uid="{6576B005-68ED-4032-A6A2-41AE8E3EBBD6}" name="折前单价" dataDxfId="78" dataCellStyle="千位分隔">
      <calculatedColumnFormula array="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calculatedColumnFormula>
    </tableColumn>
    <tableColumn id="16" xr3:uid="{AAFF1511-ED40-46BE-ACBF-2A84027F2A39}" name="折后总价" dataDxfId="77"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76"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75">
      <calculatedColumnFormula array="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calculatedColumnFormula>
    </tableColumn>
    <tableColumn id="38" xr3:uid="{F0B9A0F0-1A89-4D01-B530-9FB0DBADBBF8}" name="产品标识" dataDxfId="74">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73">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72">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71">
      <calculatedColumnFormula array="1" xml:space="preserve"> IF(
    ISBLANK(price[[#This Row],[选择产品]]), "-",IFERROR(_xlfn._xlws.FILTER(报价产品[可编辑列],报价产品[产品标识]=price[[#This Row],[产品标识]]), "无")
)</calculatedColumnFormula>
    </tableColumn>
    <tableColumn id="1" xr3:uid="{5D459D3D-2AD3-4986-95B6-2DB9380BC875}" name="列1" dataDxfId="70">
      <calculatedColumnFormula array="1">_xlfn._xlws.FILTER(选规格[X选项表地址],   (选规格[产品标识]=price[[#This Row],[产品标识]])
                                                                                                 * (选规格[地域]=报价地域)
                                                                                                 * (选规格[CPU]="")
                                                                                                 * (选规格[内存]=""),   _xlfn._xlws.FILTER(config[value地址],config[key]="无合适规格选项"))</calculatedColumnFormula>
    </tableColumn>
    <tableColumn id="23" xr3:uid="{7463B80D-87E8-4727-B1EE-DB44DE12A697}" name="规格选项地址" dataDxfId="69">
      <calculatedColumnFormula array="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calculatedColumnFormula>
    </tableColumn>
    <tableColumn id="52" xr3:uid="{32F94490-A673-4A83-BF50-7985919E3983}" name="cpu选项地址" dataDxfId="68" totalsRowDxfId="67">
      <calculatedColumnFormula array="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calculatedColumnFormula>
    </tableColumn>
    <tableColumn id="58" xr3:uid="{02CE3749-CF10-407B-8D43-CE34ABF79572}" name="内存选项地址" dataDxfId="66" totalsRowDxfId="65">
      <calculatedColumnFormula array="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calculatedColumnFormula>
    </tableColumn>
    <tableColumn id="28" xr3:uid="{20FC903C-B46D-4961-BF79-0464B2462A18}" name="带宽选项地址" dataDxfId="64" totalsRowDxfId="63">
      <calculatedColumnFormula array="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calculatedColumnFormula>
    </tableColumn>
    <tableColumn id="2" xr3:uid="{0D14EEF5-80FA-4D00-9D66-E34A370CD702}" name="期望配置【上海】数量*1 12个月" dataDxfId="62" totalsRowDxfId="61"/>
    <tableColumn id="6" xr3:uid="{53BF626F-0013-4D14-B659-6C7512B74871}" name="期望价格" dataDxfId="60" totalsRowDxfId="59" dataCellStyle="千位分隔"/>
    <tableColumn id="8" xr3:uid="{CB9496FF-B884-49D3-AD6D-050FE09BF0E1}" name="自检" dataDxfId="58">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49">
  <autoFilter ref="A1:B4" xr:uid="{C34ADEC8-D3E4-49A1-8866-98E4FC46E4DB}">
    <filterColumn colId="0" hiddenButton="1"/>
    <filterColumn colId="1" hiddenButton="1"/>
  </autoFilter>
  <tableColumns count="2">
    <tableColumn id="1" xr3:uid="{02945AA4-1910-4E85-8E96-53A2905FDD76}" name="报价工具属性" dataDxfId="48"/>
    <tableColumn id="2" xr3:uid="{230E9CBA-AAA7-4281-A756-A0C597935D77}" name="值" dataDxfId="47"/>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6" totalsRowShown="0">
  <autoFilter ref="L1:M6"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46">
      <calculatedColumnFormula array="1">_xlfn.LET(_xlpm.x,_xlfn.SINGLE(_xlfn._xlws.FILTER(#REF!,#REF!&lt;&gt;"ok","ok")),_xlpm.x)</calculatedColumnFormula>
    </tableColumn>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10" totalsRowShown="0">
  <autoFilter ref="A1:H10"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45"/>
    <tableColumn id="7" xr3:uid="{DAF7B442-0303-43AD-876E-9E2892E3D80E}" name="产品URL" dataDxfId="44">
      <calculatedColumnFormula>"https://cloud.tencent.com/product/" &amp; 报价产品[[#This Row],[母产品标识]]</calculatedColumn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ACDFF0-1DC4-420C-8916-A7F4034D7928}" name="产品_9" displayName="产品_9" ref="A2:I352" totalsRowShown="0" dataDxfId="43">
  <autoFilter ref="A2:I352" xr:uid="{00000000-000C-0000-FFFF-FFFF00000000}"/>
  <sortState xmlns:xlrd2="http://schemas.microsoft.com/office/spreadsheetml/2017/richdata2" ref="A3:I352">
    <sortCondition ref="A3:A352" customList="计算,存储,数据库,大数据,网络与CDN,容器与中间件"/>
    <sortCondition ref="B3:B352"/>
  </sortState>
  <tableColumns count="9">
    <tableColumn id="5" xr3:uid="{E3823380-B35A-44DE-9277-C5FB66F298F0}" name="产品一级分类" dataDxfId="42"/>
    <tableColumn id="6" xr3:uid="{4B1E43BD-FB66-4AB3-8888-4A24DF3376E6}" name="产品二级分类" dataDxfId="41"/>
    <tableColumn id="7" xr3:uid="{DA18108C-DC2A-46F2-8B35-CAF241FD5235}" name="产品名" dataDxfId="40"/>
    <tableColumn id="8" xr3:uid="{01BCC2E7-B731-4A38-848C-3464167E7A84}" name="费用" dataDxfId="39"/>
    <tableColumn id="1" xr3:uid="{26FDB632-7303-48D8-99D9-2BA4C4A2B0D6}" name="关注" dataDxfId="38"/>
    <tableColumn id="9" xr3:uid="{766963A3-73A5-4EA9-BB77-5384583BBE7F}" name="报价器" dataDxfId="37" dataCellStyle="常规 2"/>
    <tableColumn id="2" xr3:uid="{9F64FD87-C904-4B60-8AA8-179B99E3A693}" name="产品描述" dataDxfId="36"/>
    <tableColumn id="4" xr3:uid="{F749BD01-95DE-4EFD-A571-43D683C1E710}" name="产品标识" dataDxfId="35"/>
    <tableColumn id="3" xr3:uid="{0C785CAC-AB49-4907-8D68-4759A0DC157E}" name="产品URL" dataDxfId="34">
      <calculatedColumnFormula>"https://cloud.tencent.com/product/"&amp;产品_9[[#This Row],[产品标识]]</calculatedColumnFormula>
    </tableColumn>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7" totalsRowShown="0">
  <autoFilter ref="A1:C7" xr:uid="{E4C31E49-2104-455A-A6D5-5ECA385C014A}"/>
  <tableColumns count="3">
    <tableColumn id="1" xr3:uid="{0C1703AA-3C08-442B-8A8A-55B3BC096647}" name="key"/>
    <tableColumn id="3" xr3:uid="{2BF0E819-137A-482F-8191-432C131FA203}" name="value地址" dataDxfId="33">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3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C80A-035A-4D7B-BA4A-8BD27BBC139F}" name="原子价" displayName="原子价" ref="B1:G40" tableType="queryTable" totalsRowShown="0">
  <autoFilter ref="B1:G40" xr:uid="{E33CC80A-035A-4D7B-BA4A-8BD27BBC139F}"/>
  <tableColumns count="6">
    <tableColumn id="1" xr3:uid="{41138A17-CF5D-49F5-8764-366EF2D194F5}" uniqueName="1" name="产品标识" queryTableFieldId="1" dataDxfId="20"/>
    <tableColumn id="6" xr3:uid="{34BBF683-8CD3-4D0A-957C-54B6CBC37B67}" uniqueName="6" name="计费项" queryTableFieldId="6"/>
    <tableColumn id="2" xr3:uid="{E5A518A0-026F-41E2-A212-1A20DC455769}" uniqueName="2" name="地域" queryTableFieldId="2" dataDxfId="19"/>
    <tableColumn id="3" xr3:uid="{13E0207D-33EF-4761-B18B-C249B839F14A}" uniqueName="3" name="原子价" queryTableFieldId="3"/>
    <tableColumn id="4" xr3:uid="{2CE2AEBD-CC04-4DDD-BDC1-2D0099DFF27F}" uniqueName="4" name="原子价单位" queryTableFieldId="4" dataDxfId="18"/>
    <tableColumn id="5" xr3:uid="{911220AC-CE99-4CED-9032-621B2D46CFAA}" uniqueName="5" name="备注" queryTableFieldId="5" dataDxfId="1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标配价" displayName="标配价" ref="D1:K1701" tableType="queryTable" totalsRowShown="0">
  <autoFilter ref="D1:K1701" xr:uid="{CB2DAE18-B45C-43C6-A29D-EB5A47C7208D}">
    <filterColumn colId="0">
      <filters>
        <filter val="vpn"/>
      </filters>
    </filterColumn>
  </autoFilter>
  <tableColumns count="8">
    <tableColumn id="1" xr3:uid="{938D082D-B8D8-47BB-A200-98B2E37B1257}" uniqueName="1" name="产品标识" queryTableFieldId="1" dataDxfId="16"/>
    <tableColumn id="2" xr3:uid="{FE929C08-5269-44C4-A9BB-28BBC2B92C73}" uniqueName="2" name="地域" queryTableFieldId="2" dataDxfId="15"/>
    <tableColumn id="3" xr3:uid="{AED16E06-18A9-48D8-BF22-6D281956137E}" uniqueName="3" name="规格" queryTableFieldId="3" dataDxfId="14"/>
    <tableColumn id="4" xr3:uid="{E223B9D7-3216-4785-AE87-FD57C98BE746}" uniqueName="4" name="CPU" queryTableFieldId="4" dataDxfId="13"/>
    <tableColumn id="5" xr3:uid="{0C8F268F-158B-491F-94FF-AF95D293752A}" uniqueName="5" name="内存" queryTableFieldId="5" dataDxfId="12"/>
    <tableColumn id="7" xr3:uid="{A5B79F1C-C7ED-4FA7-8EAD-547E292D198B}" uniqueName="7" name="带宽" queryTableFieldId="8"/>
    <tableColumn id="6" xr3:uid="{9E2FE8EE-4607-4A77-8336-F30030006172}" uniqueName="6" name="元/月" queryTableFieldId="6" dataDxfId="11"/>
    <tableColumn id="8" xr3:uid="{CC62D57F-7E39-4C71-84DB-9FC4BC492613}" uniqueName="8" name="备注" queryTableFieldId="1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303C9-E27E-437D-936F-0E4AB782B926}" name="选规格" displayName="选规格" ref="B1:H1012" tableType="queryTable" totalsRowShown="0">
  <autoFilter ref="B1:H1012" xr:uid="{0B2303C9-E27E-437D-936F-0E4AB782B926}">
    <filterColumn colId="0">
      <filters>
        <filter val="prometheus"/>
      </filters>
    </filterColumn>
  </autoFilter>
  <tableColumns count="7">
    <tableColumn id="1" xr3:uid="{59D7D85A-C2BE-4DA0-834D-C7F2E9B02DA4}" uniqueName="1" name="产品标识" queryTableFieldId="1" dataDxfId="10"/>
    <tableColumn id="2" xr3:uid="{D0F50971-96C3-43DA-8E9E-12061A1CBB25}" uniqueName="2" name="地域" queryTableFieldId="2" dataDxfId="9"/>
    <tableColumn id="3" xr3:uid="{80C8E875-D331-49F9-A885-9D09EF18B591}" uniqueName="3" name="选项表" queryTableFieldId="3" dataDxfId="8"/>
    <tableColumn id="4" xr3:uid="{2CE1A978-1AB3-4AFF-9C28-34E48A408F3C}" uniqueName="4" name="CPU" queryTableFieldId="4"/>
    <tableColumn id="5" xr3:uid="{006D4716-1AB1-43C2-9C55-F92BD2B12C5B}" uniqueName="5" name="内存" queryTableFieldId="5"/>
    <tableColumn id="6" xr3:uid="{E0D3F691-72B9-4072-8B7C-8B1BB355CD6C}" uniqueName="6" name="X选项表地址" queryTableFieldId="6" dataDxfId="7">
      <calculatedColumnFormula>"选规格!" &amp; ADDRESS(ROW(N2),COLUMN(N2)) &amp; "#"</calculatedColumnFormula>
    </tableColumn>
    <tableColumn id="7" xr3:uid="{03C69826-3FEB-4700-A202-DD8EF79B0E8A}" uniqueName="7" name="X自检" queryTableFieldId="7" dataDxfId="6">
      <calculatedColumnFormula array="1">_xlfn.LET(_xlpm.x, N2,
         _xlpm.cellAddress, "【 选项表!" &amp; ADDRESS(ROW(选规格[[#This Row],[X自检]]),COLUMN(选规格[[#This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0EA7D7-0B01-43D1-87F2-6AF1DBCE4BD2}" name="选CPU" displayName="选CPU" ref="A1:G1430" tableType="queryTable" totalsRowShown="0">
  <autoFilter ref="A1:G1430" xr:uid="{B40EA7D7-0B01-43D1-87F2-6AF1DBCE4BD2}">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447E01A3-890B-443C-8BA0-32E37C294B1E}" uniqueName="1" name="产品标识" queryTableFieldId="1" dataDxfId="31"/>
    <tableColumn id="2" xr3:uid="{A6CD6AC0-87C8-451D-97D0-4B8407BDDC88}" uniqueName="2" name="地域" queryTableFieldId="2" dataDxfId="30"/>
    <tableColumn id="3" xr3:uid="{42E86D2B-B8E7-4A94-A126-2D30229DD153}" uniqueName="3" name="选项表" queryTableFieldId="3" dataDxfId="29"/>
    <tableColumn id="4" xr3:uid="{7B999F39-31E6-4FBE-AF78-E765E7C2F5E6}" uniqueName="4" name="规格" queryTableFieldId="4" dataDxfId="28"/>
    <tableColumn id="5" xr3:uid="{78B8D963-8934-4B13-9C44-79E13B1D4FF2}" uniqueName="5" name="内存" queryTableFieldId="5"/>
    <tableColumn id="6" xr3:uid="{796DD4CE-629C-4D87-98AD-61A54EE94D02}" uniqueName="6" name="X选项表地址" queryTableFieldId="6" dataDxfId="27">
      <calculatedColumnFormula>"选CPU!" &amp; ADDRESS(ROW(M2),COLUMN(M2)) &amp; "#"</calculatedColumnFormula>
    </tableColumn>
    <tableColumn id="7" xr3:uid="{CBED84E3-EC88-4AC2-860F-115B79DFEB69}" uniqueName="7" name="X自检" queryTableFieldId="7" dataDxfId="26">
      <calculatedColumnFormula array="1">_xlfn.LET(_xlpm.x, M2,
         _xlpm.cellAddress, "【 选CPU!" &amp; ADDRESS(ROW(选CPU[[#This Row],[X自检]]),COLUMN(选CPU[[#This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8CF25E-A3F7-4A65-B2A5-2F4664CA9239}" name="选内存" displayName="选内存" ref="B1:H1261" tableType="queryTable" totalsRowShown="0">
  <autoFilter ref="B1:H1261" xr:uid="{FA8CF25E-A3F7-4A65-B2A5-2F4664CA923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5212312-AD57-4C4B-9702-A05AD4A196C2}" uniqueName="1" name="产品标识" queryTableFieldId="1" dataDxfId="5"/>
    <tableColumn id="2" xr3:uid="{6E8DD238-0287-4FBD-9CE7-07A60FB17FA4}" uniqueName="2" name="地域" queryTableFieldId="2" dataDxfId="4"/>
    <tableColumn id="3" xr3:uid="{70313995-5712-4A6F-A1D3-751EB4BB1E5F}" uniqueName="3" name="选项表" queryTableFieldId="3" dataDxfId="3"/>
    <tableColumn id="4" xr3:uid="{44205EA8-D09A-4A37-899D-C5C94FA38011}" uniqueName="4" name="规格" queryTableFieldId="4" dataDxfId="2"/>
    <tableColumn id="5" xr3:uid="{1D059AE7-8DFE-4AAD-A783-FB6650A51FB0}" uniqueName="5" name="CPU" queryTableFieldId="5"/>
    <tableColumn id="6" xr3:uid="{06308FD3-488E-4D07-9B2E-DDF044631366}" uniqueName="6" name="X选项表地址" queryTableFieldId="6" dataDxfId="1">
      <calculatedColumnFormula>"选内存!" &amp; ADDRESS(ROW(N2),COLUMN(N2)) &amp; "#"</calculatedColumnFormula>
    </tableColumn>
    <tableColumn id="7" xr3:uid="{EB315575-417A-4183-A1BB-06AB86C6D996}" uniqueName="7" name="X自检" queryTableFieldId="7" dataDxfId="0">
      <calculatedColumnFormula array="1">_xlfn.LET(_xlpm.x, N2,
         _xlpm.cellAddress, "【 选内存!" &amp; ADDRESS(ROW(选内存[[#This Row],[X自检]]),COLUMN(选内存[[#This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A3DB1C-82E7-4D60-9D89-ADAD3AC4E5FC}" name="选带宽" displayName="选带宽" ref="A1:E4" tableType="queryTable" totalsRowShown="0">
  <autoFilter ref="A1:E4" xr:uid="{00A3DB1C-82E7-4D60-9D89-ADAD3AC4E5FC}">
    <filterColumn colId="0" hiddenButton="1"/>
    <filterColumn colId="1" hiddenButton="1"/>
    <filterColumn colId="2" hiddenButton="1"/>
    <filterColumn colId="3" hiddenButton="1"/>
    <filterColumn colId="4" hiddenButton="1"/>
  </autoFilter>
  <tableColumns count="5">
    <tableColumn id="1" xr3:uid="{582E0C9E-A589-40A6-B180-CD81B27053E8}" uniqueName="1" name="产品标识" queryTableFieldId="1" dataDxfId="25"/>
    <tableColumn id="2" xr3:uid="{2310C004-0DE6-49BB-8D8F-8712B457BB79}" uniqueName="2" name="地域" queryTableFieldId="2" dataDxfId="24"/>
    <tableColumn id="3" xr3:uid="{259D8E52-BB98-4160-BBD8-1E88B9D64134}" uniqueName="3" name="选项表" queryTableFieldId="3" dataDxfId="23"/>
    <tableColumn id="4" xr3:uid="{5AAC191A-7597-4AD9-A71B-D7F5EEE76496}" uniqueName="4" name="X选项表地址" queryTableFieldId="4" dataDxfId="22">
      <calculatedColumnFormula>"选带宽!" &amp; ADDRESS(ROW(M2),COLUMN(M2)) &amp; "#"</calculatedColumnFormula>
    </tableColumn>
    <tableColumn id="5" xr3:uid="{F9E2BEE1-BF96-47DA-AE88-F01CD4CFAD98}" uniqueName="5" name="X自检" queryTableFieldId="5" dataDxfId="21">
      <calculatedColumnFormula array="1">_xlfn.LET(_xlpm.x, M2,
         _xlpm.cellAddress, "【 选带宽!" &amp; ADDRESS(ROW(选带宽[[#This Row],[X自检]]),COLUMN(选带宽[[#This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github.com/chen56/qcloud-price" TargetMode="External"/><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microsoft.com/office/2007/relationships/slicer" Target="../slicers/slicer4.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microsoft.com/office/2007/relationships/slicer" Target="../slicers/slicer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table" Target="../tables/table12.xml"/><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17"/>
  <sheetViews>
    <sheetView workbookViewId="0">
      <selection activeCell="E16" sqref="E16"/>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5" x14ac:dyDescent="0.4">
      <c r="A3" s="6" t="s">
        <v>1636</v>
      </c>
      <c r="B3" s="6" t="s">
        <v>1640</v>
      </c>
      <c r="C3" s="85" t="s">
        <v>1166</v>
      </c>
      <c r="D3" s="85" t="s">
        <v>1167</v>
      </c>
      <c r="E3" s="85" t="s">
        <v>1669</v>
      </c>
    </row>
    <row r="4" spans="1:5" x14ac:dyDescent="0.4">
      <c r="A4" s="84" t="s">
        <v>1639</v>
      </c>
      <c r="B4" s="84" t="s">
        <v>593</v>
      </c>
      <c r="C4" s="4"/>
      <c r="D4" s="4"/>
      <c r="E4" s="75">
        <v>0</v>
      </c>
    </row>
    <row r="5" spans="1:5" x14ac:dyDescent="0.4">
      <c r="A5" s="84" t="s">
        <v>1634</v>
      </c>
      <c r="B5" s="84" t="s">
        <v>1377</v>
      </c>
      <c r="C5" s="4">
        <v>1</v>
      </c>
      <c r="D5" s="4">
        <v>1</v>
      </c>
      <c r="E5" s="75">
        <v>50000</v>
      </c>
    </row>
    <row r="6" spans="1:5" x14ac:dyDescent="0.4">
      <c r="A6" s="86" t="s">
        <v>1633</v>
      </c>
      <c r="B6" s="84" t="s">
        <v>1639</v>
      </c>
      <c r="C6" s="4">
        <v>1</v>
      </c>
      <c r="D6" s="4"/>
      <c r="E6" s="75">
        <v>0</v>
      </c>
    </row>
    <row r="7" spans="1:5" x14ac:dyDescent="0.4">
      <c r="A7" s="87"/>
      <c r="B7" s="84" t="s">
        <v>1</v>
      </c>
      <c r="C7" s="4">
        <v>1</v>
      </c>
      <c r="D7" s="4">
        <v>1</v>
      </c>
      <c r="E7" s="75">
        <v>13140</v>
      </c>
    </row>
    <row r="8" spans="1:5" x14ac:dyDescent="0.4">
      <c r="A8" s="87"/>
      <c r="B8" s="84" t="s">
        <v>2</v>
      </c>
      <c r="C8" s="4">
        <v>1</v>
      </c>
      <c r="D8" s="4">
        <v>1</v>
      </c>
      <c r="E8" s="75">
        <v>0</v>
      </c>
    </row>
    <row r="9" spans="1:5" x14ac:dyDescent="0.4">
      <c r="A9" s="87"/>
      <c r="B9" s="84" t="s">
        <v>1359</v>
      </c>
      <c r="C9" s="4">
        <v>1</v>
      </c>
      <c r="D9" s="4">
        <v>8</v>
      </c>
      <c r="E9" s="75">
        <v>82637.279999999999</v>
      </c>
    </row>
    <row r="10" spans="1:5" x14ac:dyDescent="0.4">
      <c r="A10" s="87"/>
      <c r="B10" s="84" t="s">
        <v>3</v>
      </c>
      <c r="C10" s="4">
        <v>1</v>
      </c>
      <c r="D10" s="4">
        <v>1</v>
      </c>
      <c r="E10" s="75">
        <v>1752</v>
      </c>
    </row>
    <row r="11" spans="1:5" x14ac:dyDescent="0.4">
      <c r="A11" s="87"/>
      <c r="B11" s="84" t="s">
        <v>4</v>
      </c>
      <c r="C11" s="4">
        <v>1</v>
      </c>
      <c r="D11" s="4">
        <v>1</v>
      </c>
      <c r="E11" s="75">
        <v>129600</v>
      </c>
    </row>
    <row r="12" spans="1:5" x14ac:dyDescent="0.4">
      <c r="A12" s="87"/>
      <c r="B12" s="84" t="s">
        <v>1370</v>
      </c>
      <c r="C12" s="4">
        <v>1</v>
      </c>
      <c r="D12" s="4">
        <v>1</v>
      </c>
      <c r="E12" s="75">
        <v>12000</v>
      </c>
    </row>
    <row r="13" spans="1:5" x14ac:dyDescent="0.4">
      <c r="A13" s="87"/>
      <c r="B13" s="84" t="s">
        <v>1377</v>
      </c>
      <c r="C13" s="4">
        <v>1</v>
      </c>
      <c r="D13" s="4"/>
      <c r="E13" s="75">
        <v>0</v>
      </c>
    </row>
    <row r="14" spans="1:5" x14ac:dyDescent="0.4">
      <c r="A14" s="87"/>
      <c r="B14" s="84" t="s">
        <v>6</v>
      </c>
      <c r="C14" s="4">
        <v>1</v>
      </c>
      <c r="D14" s="4">
        <v>1</v>
      </c>
      <c r="E14" s="75">
        <v>15925.199999999999</v>
      </c>
    </row>
    <row r="15" spans="1:5" x14ac:dyDescent="0.4">
      <c r="A15" s="87"/>
      <c r="B15" s="84" t="s">
        <v>7</v>
      </c>
      <c r="C15" s="4">
        <v>1</v>
      </c>
      <c r="D15" s="4">
        <v>4</v>
      </c>
      <c r="E15" s="75">
        <v>28800</v>
      </c>
    </row>
    <row r="16" spans="1:5" x14ac:dyDescent="0.4">
      <c r="A16" s="87"/>
      <c r="B16" s="84" t="s">
        <v>8</v>
      </c>
      <c r="C16" s="4">
        <v>1</v>
      </c>
      <c r="D16" s="4">
        <v>1</v>
      </c>
      <c r="E16" s="75">
        <v>32256</v>
      </c>
    </row>
    <row r="17" spans="1:5" x14ac:dyDescent="0.4">
      <c r="A17" s="86" t="s">
        <v>0</v>
      </c>
      <c r="B17" s="87"/>
      <c r="C17" s="4">
        <v>1</v>
      </c>
      <c r="D17" s="4">
        <v>20</v>
      </c>
      <c r="E17" s="75">
        <v>366110.48</v>
      </c>
    </row>
  </sheetData>
  <mergeCells count="2">
    <mergeCell ref="A6:A16"/>
    <mergeCell ref="A17:B17"/>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55"/>
  <sheetViews>
    <sheetView showGridLines="0" tabSelected="1" topLeftCell="A4" zoomScale="70" zoomScaleNormal="70" workbookViewId="0">
      <selection activeCell="C12" sqref="C12"/>
    </sheetView>
  </sheetViews>
  <sheetFormatPr defaultColWidth="9.33203125" defaultRowHeight="13.9" outlineLevelCol="1" x14ac:dyDescent="0.4"/>
  <cols>
    <col min="1" max="1" width="18.73046875" bestFit="1" customWidth="1"/>
    <col min="2" max="2" width="24.9296875" bestFit="1" customWidth="1"/>
    <col min="3" max="3" width="29.46484375" customWidth="1"/>
    <col min="4" max="4" width="4.796875" customWidth="1"/>
    <col min="5" max="5" width="5.6640625" customWidth="1"/>
    <col min="6" max="6" width="8" customWidth="1"/>
    <col min="7" max="7" width="7.86328125" customWidth="1"/>
    <col min="8" max="9" width="8.19921875" customWidth="1"/>
    <col min="10" max="10" width="6.59765625" customWidth="1"/>
    <col min="11" max="11" width="6.1328125" customWidth="1"/>
    <col min="12" max="12" width="5.46484375" customWidth="1"/>
    <col min="13" max="13" width="3.46484375" bestFit="1" customWidth="1"/>
    <col min="14" max="14" width="4.53125" bestFit="1" customWidth="1"/>
    <col min="15" max="15" width="5.33203125" customWidth="1"/>
    <col min="16" max="16" width="11.33203125" bestFit="1" customWidth="1"/>
    <col min="17" max="17" width="10.73046875" bestFit="1" customWidth="1"/>
    <col min="18" max="18" width="13" bestFit="1" customWidth="1"/>
    <col min="19" max="19" width="8.46484375" hidden="1" customWidth="1"/>
    <col min="20" max="20" width="65.86328125" bestFit="1" customWidth="1"/>
    <col min="21" max="21" width="9.6640625" customWidth="1" outlineLevel="1"/>
    <col min="22" max="23" width="7.86328125" customWidth="1" outlineLevel="1"/>
    <col min="24" max="24" width="59.1328125" customWidth="1" outlineLevel="1"/>
    <col min="25" max="25" width="18.73046875" customWidth="1" outlineLevel="1"/>
    <col min="26" max="26" width="17.1328125" style="13" customWidth="1" outlineLevel="1"/>
    <col min="27" max="27" width="18.265625" style="13" customWidth="1" outlineLevel="1"/>
    <col min="28" max="28" width="18.265625" customWidth="1" outlineLevel="1"/>
    <col min="29" max="29" width="14.796875" customWidth="1" outlineLevel="1"/>
    <col min="30" max="30" width="66.46484375" customWidth="1" outlineLevel="1"/>
    <col min="31" max="31" width="12.46484375" customWidth="1" outlineLevel="1"/>
    <col min="32" max="32" width="4" customWidth="1" outlineLevel="1"/>
    <col min="33" max="33" width="4.3984375" customWidth="1"/>
    <col min="34" max="34" width="7.06640625" customWidth="1"/>
  </cols>
  <sheetData>
    <row r="1" spans="1:32" x14ac:dyDescent="0.4">
      <c r="A1" s="7" t="s">
        <v>9</v>
      </c>
      <c r="B1" s="8" t="s">
        <v>10</v>
      </c>
      <c r="C1" s="5"/>
    </row>
    <row r="2" spans="1:32" x14ac:dyDescent="0.4">
      <c r="A2" s="67"/>
      <c r="B2" s="68"/>
      <c r="C2" s="5"/>
    </row>
    <row r="3" spans="1:32" ht="32.25" customHeight="1" x14ac:dyDescent="0.4"/>
    <row r="4" spans="1:32" x14ac:dyDescent="0.4">
      <c r="A4" s="74" t="s">
        <v>1837</v>
      </c>
      <c r="B4" s="88" t="s">
        <v>1229</v>
      </c>
      <c r="C4" s="88"/>
      <c r="D4" s="88"/>
      <c r="E4" s="88"/>
      <c r="F4" s="88"/>
      <c r="G4" s="88"/>
      <c r="H4" s="88"/>
      <c r="I4" s="88"/>
      <c r="J4" s="88"/>
      <c r="K4" s="88"/>
      <c r="L4" s="88"/>
      <c r="M4" s="88"/>
      <c r="N4" s="88"/>
      <c r="O4" s="88"/>
      <c r="P4" s="88"/>
      <c r="Q4" s="90" t="s">
        <v>1668</v>
      </c>
      <c r="R4" s="90"/>
      <c r="S4" s="90"/>
      <c r="T4" s="90"/>
      <c r="U4" s="91" t="s">
        <v>1156</v>
      </c>
      <c r="V4" s="91"/>
      <c r="W4" s="91"/>
      <c r="X4" s="91"/>
      <c r="Y4" s="91"/>
      <c r="Z4" s="91"/>
      <c r="AA4" s="91"/>
      <c r="AB4" s="91"/>
      <c r="AC4" s="69"/>
      <c r="AD4" s="89" t="s">
        <v>1386</v>
      </c>
      <c r="AE4" s="89"/>
      <c r="AF4" s="89"/>
    </row>
    <row r="5" spans="1:32" ht="14.1" customHeight="1" x14ac:dyDescent="0.4">
      <c r="A5" s="16"/>
      <c r="B5" s="17"/>
      <c r="C5" s="19"/>
      <c r="D5" s="21" t="s">
        <v>11</v>
      </c>
      <c r="E5" s="21" t="s">
        <v>12</v>
      </c>
      <c r="F5" s="21" t="s">
        <v>12</v>
      </c>
      <c r="G5" s="21" t="s">
        <v>13</v>
      </c>
      <c r="H5" s="21" t="s">
        <v>12</v>
      </c>
      <c r="I5" s="21" t="s">
        <v>12</v>
      </c>
      <c r="J5" s="21"/>
      <c r="K5" s="21" t="s">
        <v>1647</v>
      </c>
      <c r="L5" s="19"/>
      <c r="M5" s="19"/>
      <c r="N5" s="19"/>
      <c r="O5" s="19"/>
      <c r="P5" s="19"/>
      <c r="Q5" s="2" t="s">
        <v>1623</v>
      </c>
      <c r="R5" s="2" t="s">
        <v>1618</v>
      </c>
      <c r="S5" s="20"/>
      <c r="T5" s="20"/>
      <c r="U5" s="61"/>
      <c r="V5" s="61"/>
      <c r="W5" s="61"/>
      <c r="X5" s="62"/>
      <c r="Y5" s="62"/>
      <c r="Z5" s="63" t="s">
        <v>14</v>
      </c>
      <c r="AA5" s="63" t="s">
        <v>1155</v>
      </c>
      <c r="AB5" s="63"/>
      <c r="AC5" s="63"/>
      <c r="AD5" s="58"/>
      <c r="AE5" s="58"/>
      <c r="AF5" s="59"/>
    </row>
    <row r="6" spans="1:32" ht="27.4" customHeight="1" x14ac:dyDescent="0.4">
      <c r="A6" s="3" t="s">
        <v>1638</v>
      </c>
      <c r="B6" s="18" t="s">
        <v>15</v>
      </c>
      <c r="C6" s="18" t="s">
        <v>1159</v>
      </c>
      <c r="D6" s="22" t="s">
        <v>1172</v>
      </c>
      <c r="E6" s="22" t="s">
        <v>1173</v>
      </c>
      <c r="F6" s="22" t="s">
        <v>1174</v>
      </c>
      <c r="G6" s="22" t="s">
        <v>1175</v>
      </c>
      <c r="H6" s="22" t="s">
        <v>1176</v>
      </c>
      <c r="I6" s="22" t="s">
        <v>1177</v>
      </c>
      <c r="J6" s="22" t="s">
        <v>1663</v>
      </c>
      <c r="K6" s="22" t="s">
        <v>1646</v>
      </c>
      <c r="L6" s="18" t="s">
        <v>16</v>
      </c>
      <c r="M6" s="18" t="s">
        <v>17</v>
      </c>
      <c r="N6" s="18" t="s">
        <v>1635</v>
      </c>
      <c r="O6" s="18" t="s">
        <v>1637</v>
      </c>
      <c r="P6" s="18" t="s">
        <v>1626</v>
      </c>
      <c r="Q6" s="3" t="s">
        <v>1619</v>
      </c>
      <c r="R6" s="3" t="s">
        <v>1625</v>
      </c>
      <c r="S6" s="3" t="s">
        <v>1361</v>
      </c>
      <c r="T6" s="15" t="s">
        <v>1632</v>
      </c>
      <c r="U6" s="64" t="s">
        <v>18</v>
      </c>
      <c r="V6" s="64" t="s">
        <v>1376</v>
      </c>
      <c r="W6" s="64" t="s">
        <v>1373</v>
      </c>
      <c r="X6" s="65" t="s">
        <v>1227</v>
      </c>
      <c r="Y6" s="83" t="s">
        <v>1856</v>
      </c>
      <c r="Z6" s="65" t="s">
        <v>1624</v>
      </c>
      <c r="AA6" s="66" t="s">
        <v>1348</v>
      </c>
      <c r="AB6" s="66" t="s">
        <v>1349</v>
      </c>
      <c r="AC6" s="66" t="s">
        <v>1656</v>
      </c>
      <c r="AD6" s="60" t="s">
        <v>1163</v>
      </c>
      <c r="AE6" s="60" t="s">
        <v>1160</v>
      </c>
      <c r="AF6" s="60" t="s">
        <v>1152</v>
      </c>
    </row>
    <row r="7" spans="1:32" x14ac:dyDescent="0.4">
      <c r="A7" s="24" t="s">
        <v>19</v>
      </c>
      <c r="B7" s="25" t="s">
        <v>6</v>
      </c>
      <c r="C7" s="24" t="s">
        <v>1194</v>
      </c>
      <c r="D7" s="24">
        <v>8</v>
      </c>
      <c r="E7" s="24">
        <v>16</v>
      </c>
      <c r="F7" s="26">
        <v>50</v>
      </c>
      <c r="G7" s="24"/>
      <c r="H7" s="24"/>
      <c r="I7" s="24">
        <v>500</v>
      </c>
      <c r="J7" s="24"/>
      <c r="K7" s="70"/>
      <c r="L7" s="27">
        <v>1</v>
      </c>
      <c r="M7" s="27">
        <v>1</v>
      </c>
      <c r="N7" s="27">
        <v>12</v>
      </c>
      <c r="O7" s="27" t="s">
        <v>1633</v>
      </c>
      <c r="P7" s="28"/>
      <c r="Q7" s="29" cm="1">
        <f t="array" ref="Q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1327.1</v>
      </c>
      <c r="R7" s="30">
        <f>_xlfn.LET(
    _xlpm.结果,             price[[#This Row],[折前单价]] *  price[[#This Row],[数量]] * price[[#This Row],[期次]] * price[[#This Row],[折扣率]],
    _xlpm.结果
)</f>
        <v>15925.199999999999</v>
      </c>
      <c r="S7" s="31" t="str" cm="1">
        <f t="array" ref="S7">HYPERLINK(
        IFERROR(_xlfn._xlws.FILTER(报价产品[产品URL],报价产品[产品名]=price[[#This Row],[选择产品]]), "https://cloud.tencent.com/product"),
        price[[#This Row],[母产品标识]]
    )</f>
        <v>cvm</v>
      </c>
      <c r="T7" s="41" t="str" cm="1">
        <f t="array" ref="T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【标准型S6】8核16G
 系统盘HDD 50GB
 数据盘SSD 500GB</v>
      </c>
      <c r="U7" s="32" t="str" cm="1">
        <f t="array" ref="U7" xml:space="preserve"> IF(
    ISBLANK(price[[#This Row],[选择产品]]), "-",IFERROR(_xlfn._xlws.FILTER(报价产品[产品标识],报价产品[产品名]=price[[#This Row],[选择产品]]), "自定义")
)</f>
        <v>cvm</v>
      </c>
      <c r="V7" s="32" t="str" cm="1">
        <f t="array" ref="V7" xml:space="preserve"> IF(
    ISBLANK(price[[#This Row],[选择产品]]), "-",IFERROR(_xlfn._xlws.FILTER(报价产品[母产品标识],报价产品[产品名]=price[[#This Row],[选择产品]]), "自定义")
)</f>
        <v>cvm</v>
      </c>
      <c r="W7" s="33" t="str" cm="1">
        <f t="array" ref="W7" xml:space="preserve"> IF(
    ISBLANK(price[[#This Row],[选择产品]]), "-",
    IFERROR(_xlfn.SINGLE(_xlfn._xlws.FILTER(报价产品[报价器类型],(报价产品[产品标识]=price[[#This Row],[产品标识]]) )), "指定价")
)</f>
        <v>自动</v>
      </c>
      <c r="X7" s="34" t="str" cm="1">
        <f t="array" ref="X7" xml:space="preserve"> IF(
    ISBLANK(price[[#This Row],[选择产品]]), "-",IFERROR(_xlfn._xlws.FILTER(报价产品[可编辑列],报价产品[产品标识]=price[[#This Row],[产品标识]]), "无")
)</f>
        <v>规格,CPU,内存,系统盘HDD,系统盘SSD,数据盘HDD,数据盘SSD</v>
      </c>
      <c r="Y7" s="34" t="str" cm="1">
        <f t="array" ref="Y7">_xlfn._xlws.FILTER(选规格[X选项表地址],   (选规格[产品标识]=price[[#This Row],[产品标识]])
                                                                                                 * (选规格[地域]=报价地域)
                                                                                                 * (选规格[CPU]="")
                                                                                                 * (选规格[内存]=""),   _xlfn._xlws.FILTER(config[value地址],config[key]="无合适规格选项"))</f>
        <v>选规格!$N$3#</v>
      </c>
      <c r="Z7" s="35" t="str" cm="1">
        <f t="array" ref="Z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选规格!$N$701#</v>
      </c>
      <c r="AA7" s="36" t="str" cm="1">
        <f t="array" ref="AA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选CPU!$M$695#</v>
      </c>
      <c r="AB7" s="36" t="str" cm="1">
        <f t="array" ref="AB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选内存!$N$621#</v>
      </c>
      <c r="AC7" s="36" t="str" cm="1">
        <f t="array" ref="AC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7" s="37" t="s">
        <v>1629</v>
      </c>
      <c r="AE7" s="38">
        <v>15925.2</v>
      </c>
      <c r="AF7" s="39" t="str" cm="1">
        <f t="array" ref="AF7">_xlfn.IFS(
    ISBLANK(price[[#This Row],[期望价格]]),       "-",
    price[[#This Row],[期望价格]]=price[[#This Row],[折后总价]],         "ok",
    TRUE,                                            "error:" &amp; ADDRESS(ROW(price[[#This Row],[自检]]),COLUMN(price[[#This Row],[自检]]))
)</f>
        <v>ok</v>
      </c>
    </row>
    <row r="8" spans="1:32" x14ac:dyDescent="0.4">
      <c r="A8" s="24" t="s">
        <v>20</v>
      </c>
      <c r="B8" s="25" t="s">
        <v>7</v>
      </c>
      <c r="C8" s="24"/>
      <c r="D8" s="24">
        <v>2</v>
      </c>
      <c r="E8" s="24">
        <v>4</v>
      </c>
      <c r="F8" s="26"/>
      <c r="G8" s="24"/>
      <c r="H8" s="24"/>
      <c r="I8" s="24">
        <v>500</v>
      </c>
      <c r="J8" s="24">
        <v>3</v>
      </c>
      <c r="K8" s="70"/>
      <c r="L8" s="27">
        <v>1</v>
      </c>
      <c r="M8" s="27">
        <v>1</v>
      </c>
      <c r="N8" s="27">
        <v>12</v>
      </c>
      <c r="O8" s="27" t="s">
        <v>1633</v>
      </c>
      <c r="P8" s="28"/>
      <c r="Q8" s="29" cm="1">
        <f t="array" ref="Q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1152</v>
      </c>
      <c r="R8" s="30">
        <f>_xlfn.LET(
    _xlpm.结果,             price[[#This Row],[折前单价]] *  price[[#This Row],[数量]] * price[[#This Row],[期次]] * price[[#This Row],[折扣率]],
    _xlpm.结果
)</f>
        <v>13824</v>
      </c>
      <c r="S8" s="40" t="str" cm="1">
        <f t="array" ref="S8">HYPERLINK(
        IFERROR(_xlfn._xlws.FILTER(报价产品[产品URL],报价产品[产品名]=price[[#This Row],[选择产品]]), "https://cloud.tencent.com/product"),
        price[[#This Row],[母产品标识]]
    )</f>
        <v>cdb</v>
      </c>
      <c r="T8" s="41" t="str" cm="1">
        <f t="array" ref="T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节点*3</v>
      </c>
      <c r="U8" s="32" t="str" cm="1">
        <f t="array" ref="U8" xml:space="preserve"> IF(
    ISBLANK(price[[#This Row],[选择产品]]), "-",IFERROR(_xlfn._xlws.FILTER(报价产品[产品标识],报价产品[产品名]=price[[#This Row],[选择产品]]), "自定义")
)</f>
        <v>cdb</v>
      </c>
      <c r="V8" s="32" t="str" cm="1">
        <f t="array" ref="V8" xml:space="preserve"> IF(
    ISBLANK(price[[#This Row],[选择产品]]), "-",IFERROR(_xlfn._xlws.FILTER(报价产品[母产品标识],报价产品[产品名]=price[[#This Row],[选择产品]]), "自定义")
)</f>
        <v>cdb</v>
      </c>
      <c r="W8" s="32" t="str" cm="1">
        <f t="array" ref="W8" xml:space="preserve"> IF(
    ISBLANK(price[[#This Row],[选择产品]]), "-",
    IFERROR(_xlfn.SINGLE(_xlfn._xlws.FILTER(报价产品[报价器类型],(报价产品[产品标识]=price[[#This Row],[产品标识]]) )), "指定价")
)</f>
        <v>自动</v>
      </c>
      <c r="X8" s="34" t="str" cm="1">
        <f t="array" ref="X8" xml:space="preserve"> IF(
    ISBLANK(price[[#This Row],[选择产品]]), "-",IFERROR(_xlfn._xlws.FILTER(报价产品[可编辑列],报价产品[产品标识]=price[[#This Row],[产品标识]]), "无")
)</f>
        <v>CPU,内存,数据盘SSD,集群节点数</v>
      </c>
      <c r="Y8" s="34" t="str" cm="1">
        <f t="array" ref="Y8">_xlfn._xlws.FILTER(选规格[X选项表地址],   (选规格[产品标识]=price[[#This Row],[产品标识]])
                                                                                                 * (选规格[地域]=报价地域)
                                                                                                 * (选规格[CPU]="")
                                                                                                 * (选规格[内存]=""),   _xlfn._xlws.FILTER(config[value地址],config[key]="无合适规格选项"))</f>
        <v>config!$C$2</v>
      </c>
      <c r="Z8" s="35" t="str" cm="1">
        <f t="array" ref="Z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8" s="36" t="str" cm="1">
        <f t="array" ref="AA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选CPU!$M$385#</v>
      </c>
      <c r="AB8" s="36" t="str" cm="1">
        <f t="array" ref="AB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选内存!$N$354#</v>
      </c>
      <c r="AC8" s="36" t="str" cm="1">
        <f t="array" ref="AC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8" s="37" t="s">
        <v>1664</v>
      </c>
      <c r="AE8" s="38">
        <v>13824</v>
      </c>
      <c r="AF8" s="39" t="str" cm="1">
        <f t="array" ref="AF8">_xlfn.IFS(
    ISBLANK(price[[#This Row],[期望价格]]),       "-",
    price[[#This Row],[期望价格]]=price[[#This Row],[折后总价]],         "ok",
    TRUE,                                            "error:" &amp; ADDRESS(ROW(price[[#This Row],[自检]]),COLUMN(price[[#This Row],[自检]]))
)</f>
        <v>ok</v>
      </c>
    </row>
    <row r="9" spans="1:32" x14ac:dyDescent="0.4">
      <c r="A9" s="24" t="s">
        <v>1157</v>
      </c>
      <c r="B9" s="25" t="s">
        <v>7</v>
      </c>
      <c r="C9" s="24"/>
      <c r="D9" s="24">
        <v>2</v>
      </c>
      <c r="E9" s="24">
        <v>4</v>
      </c>
      <c r="F9" s="26"/>
      <c r="G9" s="24"/>
      <c r="H9" s="24"/>
      <c r="I9" s="24">
        <v>500</v>
      </c>
      <c r="J9" s="24">
        <v>2</v>
      </c>
      <c r="K9" s="70"/>
      <c r="L9" s="27">
        <v>1</v>
      </c>
      <c r="M9" s="27">
        <v>1</v>
      </c>
      <c r="N9" s="27">
        <v>12</v>
      </c>
      <c r="O9" s="27" t="s">
        <v>1633</v>
      </c>
      <c r="P9" s="28"/>
      <c r="Q9" s="29" cm="1">
        <f t="array" ref="Q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768</v>
      </c>
      <c r="R9" s="30">
        <f>_xlfn.LET(
    _xlpm.结果,             price[[#This Row],[折前单价]] *  price[[#This Row],[数量]] * price[[#This Row],[期次]] * price[[#This Row],[折扣率]],
    _xlpm.结果
)</f>
        <v>9216</v>
      </c>
      <c r="S9" s="40" t="str" cm="1">
        <f t="array" ref="S9">HYPERLINK(
        IFERROR(_xlfn._xlws.FILTER(报价产品[产品URL],报价产品[产品名]=price[[#This Row],[选择产品]]), "https://cloud.tencent.com/product"),
        price[[#This Row],[母产品标识]]
    )</f>
        <v>cdb</v>
      </c>
      <c r="T9" s="41" t="str" cm="1">
        <f t="array" ref="T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节点*2</v>
      </c>
      <c r="U9" s="32" t="str" cm="1">
        <f t="array" ref="U9" xml:space="preserve"> IF(
    ISBLANK(price[[#This Row],[选择产品]]), "-",IFERROR(_xlfn._xlws.FILTER(报价产品[产品标识],报价产品[产品名]=price[[#This Row],[选择产品]]), "自定义")
)</f>
        <v>cdb</v>
      </c>
      <c r="V9" s="32" t="str" cm="1">
        <f t="array" ref="V9" xml:space="preserve"> IF(
    ISBLANK(price[[#This Row],[选择产品]]), "-",IFERROR(_xlfn._xlws.FILTER(报价产品[母产品标识],报价产品[产品名]=price[[#This Row],[选择产品]]), "自定义")
)</f>
        <v>cdb</v>
      </c>
      <c r="W9" s="32" t="str" cm="1">
        <f t="array" ref="W9" xml:space="preserve"> IF(
    ISBLANK(price[[#This Row],[选择产品]]), "-",
    IFERROR(_xlfn.SINGLE(_xlfn._xlws.FILTER(报价产品[报价器类型],(报价产品[产品标识]=price[[#This Row],[产品标识]]) )), "指定价")
)</f>
        <v>自动</v>
      </c>
      <c r="X9" s="34" t="str" cm="1">
        <f t="array" ref="X9" xml:space="preserve"> IF(
    ISBLANK(price[[#This Row],[选择产品]]), "-",IFERROR(_xlfn._xlws.FILTER(报价产品[可编辑列],报价产品[产品标识]=price[[#This Row],[产品标识]]), "无")
)</f>
        <v>CPU,内存,数据盘SSD,集群节点数</v>
      </c>
      <c r="Y9" s="34" t="str" cm="1">
        <f t="array" ref="Y9">_xlfn._xlws.FILTER(选规格[X选项表地址],   (选规格[产品标识]=price[[#This Row],[产品标识]])
                                                                                                 * (选规格[地域]=报价地域)
                                                                                                 * (选规格[CPU]="")
                                                                                                 * (选规格[内存]=""),   _xlfn._xlws.FILTER(config[value地址],config[key]="无合适规格选项"))</f>
        <v>config!$C$2</v>
      </c>
      <c r="Z9" s="35" t="str" cm="1">
        <f t="array" ref="Z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9" s="36" t="str" cm="1">
        <f t="array" ref="AA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选CPU!$M$385#</v>
      </c>
      <c r="AB9" s="36" t="str" cm="1">
        <f t="array" ref="AB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选内存!$N$354#</v>
      </c>
      <c r="AC9" s="36" t="str" cm="1">
        <f t="array" ref="AC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9" s="37" t="s">
        <v>1665</v>
      </c>
      <c r="AE9" s="38">
        <v>9216</v>
      </c>
      <c r="AF9" s="39" t="str" cm="1">
        <f t="array" ref="AF9">_xlfn.IFS(
    ISBLANK(price[[#This Row],[期望价格]]),       "-",
    price[[#This Row],[期望价格]]=price[[#This Row],[折后总价]],         "ok",
    TRUE,                                            "error:" &amp; ADDRESS(ROW(price[[#This Row],[自检]]),COLUMN(price[[#This Row],[自检]]))
)</f>
        <v>ok</v>
      </c>
    </row>
    <row r="10" spans="1:32" x14ac:dyDescent="0.4">
      <c r="A10" s="24" t="s">
        <v>20</v>
      </c>
      <c r="B10" s="25" t="s">
        <v>8</v>
      </c>
      <c r="C10" s="24" t="s">
        <v>1389</v>
      </c>
      <c r="D10" s="24"/>
      <c r="E10" s="24">
        <v>32</v>
      </c>
      <c r="F10" s="26"/>
      <c r="G10" s="24"/>
      <c r="H10" s="24"/>
      <c r="I10" s="24"/>
      <c r="J10" s="24">
        <v>2</v>
      </c>
      <c r="K10" s="70"/>
      <c r="L10" s="27">
        <v>1</v>
      </c>
      <c r="M10" s="27">
        <v>1</v>
      </c>
      <c r="N10" s="27">
        <v>12</v>
      </c>
      <c r="O10" s="27" t="s">
        <v>1633</v>
      </c>
      <c r="P10" s="28"/>
      <c r="Q10" s="29" cm="1">
        <f t="array" ref="Q1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2688</v>
      </c>
      <c r="R10" s="30">
        <f>_xlfn.LET(
    _xlpm.结果,             price[[#This Row],[折前单价]] *  price[[#This Row],[数量]] * price[[#This Row],[期次]] * price[[#This Row],[折扣率]],
    _xlpm.结果
)</f>
        <v>32256</v>
      </c>
      <c r="S10" s="40" t="str" cm="1">
        <f t="array" ref="S10">HYPERLINK(
        IFERROR(_xlfn._xlws.FILTER(报价产品[产品URL],报价产品[产品名]=price[[#This Row],[选择产品]]), "https://cloud.tencent.com/product"),
        price[[#This Row],[母产品标识]]
    )</f>
        <v>crs</v>
      </c>
      <c r="T10" s="41" t="str" cm="1">
        <f t="array" ref="T1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【集群架构】32G
 节点*2</v>
      </c>
      <c r="U10" s="32" t="str" cm="1">
        <f t="array" ref="U10" xml:space="preserve"> IF(
    ISBLANK(price[[#This Row],[选择产品]]), "-",IFERROR(_xlfn._xlws.FILTER(报价产品[产品标识],报价产品[产品名]=price[[#This Row],[选择产品]]), "自定义")
)</f>
        <v>crs</v>
      </c>
      <c r="V10" s="32" t="str" cm="1">
        <f t="array" ref="V10" xml:space="preserve"> IF(
    ISBLANK(price[[#This Row],[选择产品]]), "-",IFERROR(_xlfn._xlws.FILTER(报价产品[母产品标识],报价产品[产品名]=price[[#This Row],[选择产品]]), "自定义")
)</f>
        <v>crs</v>
      </c>
      <c r="W10" s="32" t="str" cm="1">
        <f t="array" ref="W10" xml:space="preserve"> IF(
    ISBLANK(price[[#This Row],[选择产品]]), "-",
    IFERROR(_xlfn.SINGLE(_xlfn._xlws.FILTER(报价产品[报价器类型],(报价产品[产品标识]=price[[#This Row],[产品标识]]) )), "指定价")
)</f>
        <v>自动</v>
      </c>
      <c r="X10" s="34" t="str" cm="1">
        <f t="array" ref="X10" xml:space="preserve"> IF(
    ISBLANK(price[[#This Row],[选择产品]]), "-",IFERROR(_xlfn._xlws.FILTER(报价产品[可编辑列],报价产品[产品标识]=price[[#This Row],[产品标识]]), "无")
)</f>
        <v>规格,内存,集群节点数</v>
      </c>
      <c r="Y10" s="34" t="str" cm="1">
        <f t="array" ref="Y10">_xlfn._xlws.FILTER(选规格[X选项表地址],   (选规格[产品标识]=price[[#This Row],[产品标识]])
                                                                                                 * (选规格[地域]=报价地域)
                                                                                                 * (选规格[CPU]="")
                                                                                                 * (选规格[内存]=""),   _xlfn._xlws.FILTER(config[value地址],config[key]="无合适规格选项"))</f>
        <v>选规格!$N$5#</v>
      </c>
      <c r="Z10" s="35" t="str" cm="1">
        <f t="array" ref="Z1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选规格!$N$345#</v>
      </c>
      <c r="AA10" s="36" t="str" cm="1">
        <f t="array" ref="AA1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0" s="36" t="str" cm="1">
        <f t="array" ref="AB1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选内存!$N$161#</v>
      </c>
      <c r="AC10" s="36" t="str" cm="1">
        <f t="array" ref="AC1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10" s="37" t="s">
        <v>1666</v>
      </c>
      <c r="AE10" s="38">
        <v>32256</v>
      </c>
      <c r="AF10" s="39" t="str" cm="1">
        <f t="array" ref="AF10">_xlfn.IFS(
    ISBLANK(price[[#This Row],[期望价格]]),       "-",
    price[[#This Row],[期望价格]]=price[[#This Row],[折后总价]],         "ok",
    TRUE,                                            "error:" &amp; ADDRESS(ROW(price[[#This Row],[自检]]),COLUMN(price[[#This Row],[自检]]))
)</f>
        <v>ok</v>
      </c>
    </row>
    <row r="11" spans="1:32" x14ac:dyDescent="0.4">
      <c r="A11" s="24" t="s">
        <v>21</v>
      </c>
      <c r="B11" s="25" t="s">
        <v>3</v>
      </c>
      <c r="C11" s="24"/>
      <c r="D11" s="24"/>
      <c r="E11" s="24"/>
      <c r="F11" s="26"/>
      <c r="G11" s="24"/>
      <c r="H11" s="24"/>
      <c r="I11" s="24"/>
      <c r="J11" s="24"/>
      <c r="K11" s="70"/>
      <c r="L11" s="27">
        <v>1</v>
      </c>
      <c r="M11" s="27">
        <v>1</v>
      </c>
      <c r="N11" s="27">
        <v>12</v>
      </c>
      <c r="O11" s="27" t="s">
        <v>1633</v>
      </c>
      <c r="P11" s="28"/>
      <c r="Q11" s="29" cm="1">
        <f t="array" ref="Q1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11" s="30">
        <f>_xlfn.LET(
    _xlpm.结果,             price[[#This Row],[折前单价]] *  price[[#This Row],[数量]] * price[[#This Row],[期次]] * price[[#This Row],[折扣率]],
    _xlpm.结果
)</f>
        <v>1752</v>
      </c>
      <c r="S11" s="40" t="str" cm="1">
        <f t="array" ref="S11">HYPERLINK(
        IFERROR(_xlfn._xlws.FILTER(报价产品[产品URL],报价产品[产品名]=price[[#This Row],[选择产品]]), "https://cloud.tencent.com/product"),
        price[[#This Row],[母产品标识]]
    )</f>
        <v>clb</v>
      </c>
      <c r="T11" s="41" t="str" cm="1">
        <f t="array" ref="T1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1" s="32" t="str" cm="1">
        <f t="array" ref="U11" xml:space="preserve"> IF(
    ISBLANK(price[[#This Row],[选择产品]]), "-",IFERROR(_xlfn._xlws.FILTER(报价产品[产品标识],报价产品[产品名]=price[[#This Row],[选择产品]]), "自定义")
)</f>
        <v>clb</v>
      </c>
      <c r="V11" s="32" t="str" cm="1">
        <f t="array" ref="V11" xml:space="preserve"> IF(
    ISBLANK(price[[#This Row],[选择产品]]), "-",IFERROR(_xlfn._xlws.FILTER(报价产品[母产品标识],报价产品[产品名]=price[[#This Row],[选择产品]]), "自定义")
)</f>
        <v>clb</v>
      </c>
      <c r="W11" s="32" t="str" cm="1">
        <f t="array" ref="W11" xml:space="preserve"> IF(
    ISBLANK(price[[#This Row],[选择产品]]), "-",
    IFERROR(_xlfn.SINGLE(_xlfn._xlws.FILTER(报价产品[报价器类型],(报价产品[产品标识]=price[[#This Row],[产品标识]]) )), "指定价")
)</f>
        <v>自动</v>
      </c>
      <c r="X11" s="34" t="str" cm="1">
        <f t="array" ref="X11" xml:space="preserve"> IF(
    ISBLANK(price[[#This Row],[选择产品]]), "-",IFERROR(_xlfn._xlws.FILTER(报价产品[可编辑列],报价产品[产品标识]=price[[#This Row],[产品标识]]), "无")
)</f>
        <v>-</v>
      </c>
      <c r="Y11" s="34" t="str" cm="1">
        <f t="array" ref="Y11">_xlfn._xlws.FILTER(选规格[X选项表地址],   (选规格[产品标识]=price[[#This Row],[产品标识]])
                                                                                                 * (选规格[地域]=报价地域)
                                                                                                 * (选规格[CPU]="")
                                                                                                 * (选规格[内存]=""),   _xlfn._xlws.FILTER(config[value地址],config[key]="无合适规格选项"))</f>
        <v>config!$C$2</v>
      </c>
      <c r="Z11" s="35" t="str" cm="1">
        <f t="array" ref="Z1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1" s="36" t="str" cm="1">
        <f t="array" ref="AA1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1" s="36" t="str" cm="1">
        <f t="array" ref="AB1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1" s="36" t="str" cm="1">
        <f t="array" ref="AC1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11" s="37" t="s">
        <v>1630</v>
      </c>
      <c r="AE11" s="38">
        <f>price[[#This Row],[数量]]*price[[#This Row],[期次]]*0.2*24*365/12</f>
        <v>1752.0000000000002</v>
      </c>
      <c r="AF11" s="39" t="str" cm="1">
        <f t="array" ref="AF11">_xlfn.IFS(
    ISBLANK(price[[#This Row],[期望价格]]),       "-",
    price[[#This Row],[期望价格]]=price[[#This Row],[折后总价]],         "ok",
    TRUE,                                            "error:" &amp; ADDRESS(ROW(price[[#This Row],[自检]]),COLUMN(price[[#This Row],[自检]]))
)</f>
        <v>ok</v>
      </c>
    </row>
    <row r="12" spans="1:32" x14ac:dyDescent="0.4">
      <c r="A12" s="24" t="s">
        <v>21</v>
      </c>
      <c r="B12" s="25" t="s">
        <v>2</v>
      </c>
      <c r="C12" s="24"/>
      <c r="D12" s="24"/>
      <c r="E12" s="24"/>
      <c r="F12" s="26"/>
      <c r="G12" s="24"/>
      <c r="H12" s="24"/>
      <c r="I12" s="24"/>
      <c r="J12" s="24"/>
      <c r="K12" s="70">
        <v>200</v>
      </c>
      <c r="L12" s="27">
        <v>1</v>
      </c>
      <c r="M12" s="27">
        <v>1</v>
      </c>
      <c r="N12" s="27">
        <v>12</v>
      </c>
      <c r="O12" s="27" t="s">
        <v>1633</v>
      </c>
      <c r="P12" s="28"/>
      <c r="Q12" s="29" cm="1">
        <f t="array" ref="Q1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2.88</v>
      </c>
      <c r="R12" s="30">
        <f>_xlfn.LET(
    _xlpm.结果,             price[[#This Row],[折前单价]] *  price[[#This Row],[数量]] * price[[#This Row],[期次]] * price[[#This Row],[折扣率]],
    _xlpm.结果
)</f>
        <v>34.56</v>
      </c>
      <c r="S12" s="40" t="str" cm="1">
        <f t="array" ref="S12">HYPERLINK(
        IFERROR(_xlfn._xlws.FILTER(报价产品[产品URL],报价产品[产品名]=price[[#This Row],[选择产品]]), "https://cloud.tencent.com/product"),
        price[[#This Row],[母产品标识]]
    )</f>
        <v>vpn</v>
      </c>
      <c r="T12" s="41" t="str" cm="1">
        <f t="array" ref="T1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2" s="32" t="str" cm="1">
        <f t="array" ref="U12" xml:space="preserve"> IF(
    ISBLANK(price[[#This Row],[选择产品]]), "-",IFERROR(_xlfn._xlws.FILTER(报价产品[产品标识],报价产品[产品名]=price[[#This Row],[选择产品]]), "自定义")
)</f>
        <v>vpn</v>
      </c>
      <c r="V12" s="32" t="str" cm="1">
        <f t="array" ref="V12" xml:space="preserve"> IF(
    ISBLANK(price[[#This Row],[选择产品]]), "-",IFERROR(_xlfn._xlws.FILTER(报价产品[母产品标识],报价产品[产品名]=price[[#This Row],[选择产品]]), "自定义")
)</f>
        <v>vpn</v>
      </c>
      <c r="W12" s="32" t="str" cm="1">
        <f t="array" ref="W12" xml:space="preserve"> IF(
    ISBLANK(price[[#This Row],[选择产品]]), "-",
    IFERROR(_xlfn.SINGLE(_xlfn._xlws.FILTER(报价产品[报价器类型],(报价产品[产品标识]=price[[#This Row],[产品标识]]) )), "指定价")
)</f>
        <v>自动</v>
      </c>
      <c r="X12" s="34" t="str" cm="1">
        <f t="array" ref="X12" xml:space="preserve"> IF(
    ISBLANK(price[[#This Row],[选择产品]]), "-",IFERROR(_xlfn._xlws.FILTER(报价产品[可编辑列],报价产品[产品标识]=price[[#This Row],[产品标识]]), "无")
)</f>
        <v>带宽</v>
      </c>
      <c r="Y12" s="34" t="str" cm="1">
        <f t="array" ref="Y12">_xlfn._xlws.FILTER(选规格[X选项表地址],   (选规格[产品标识]=price[[#This Row],[产品标识]])
                                                                                                 * (选规格[地域]=报价地域)
                                                                                                 * (选规格[CPU]="")
                                                                                                 * (选规格[内存]=""),   _xlfn._xlws.FILTER(config[value地址],config[key]="无合适规格选项"))</f>
        <v>config!$C$2</v>
      </c>
      <c r="Z12" s="35" t="str" cm="1">
        <f t="array" ref="Z1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2" s="36" t="str" cm="1">
        <f t="array" ref="AA1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2" s="36" t="str" cm="1">
        <f t="array" ref="AB1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2" s="36" t="str" cm="1">
        <f t="array" ref="AC1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选带宽!$M$3#</v>
      </c>
      <c r="AD12" s="37" t="s">
        <v>1161</v>
      </c>
      <c r="AE12" s="38">
        <v>10560</v>
      </c>
      <c r="AF12" s="39" t="str" cm="1">
        <f t="array" ref="AF12">_xlfn.IFS(
    ISBLANK(price[[#This Row],[期望价格]]),       "-",
    price[[#This Row],[期望价格]]=price[[#This Row],[折后总价]],         "ok",
    TRUE,                                            "error:" &amp; ADDRESS(ROW(price[[#This Row],[自检]]),COLUMN(price[[#This Row],[自检]]))
)</f>
        <v>error:$AF$12</v>
      </c>
    </row>
    <row r="13" spans="1:32" x14ac:dyDescent="0.4">
      <c r="A13" s="24" t="s">
        <v>21</v>
      </c>
      <c r="B13" s="25" t="s">
        <v>1</v>
      </c>
      <c r="C13" s="24" t="s">
        <v>22</v>
      </c>
      <c r="D13" s="24"/>
      <c r="E13" s="24"/>
      <c r="F13" s="26"/>
      <c r="G13" s="24"/>
      <c r="H13" s="24"/>
      <c r="I13" s="24"/>
      <c r="J13" s="24"/>
      <c r="K13" s="70"/>
      <c r="L13" s="27">
        <v>1</v>
      </c>
      <c r="M13" s="27">
        <v>1</v>
      </c>
      <c r="N13" s="27">
        <v>12</v>
      </c>
      <c r="O13" s="27" t="s">
        <v>1633</v>
      </c>
      <c r="P13" s="28"/>
      <c r="Q13" s="29" cm="1">
        <f t="array" ref="Q1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1095</v>
      </c>
      <c r="R13" s="30">
        <f>_xlfn.LET(
    _xlpm.结果,             price[[#This Row],[折前单价]] *  price[[#This Row],[数量]] * price[[#This Row],[期次]] * price[[#This Row],[折扣率]],
    _xlpm.结果
)</f>
        <v>13140</v>
      </c>
      <c r="S13" s="40" t="str" cm="1">
        <f t="array" ref="S13">HYPERLINK(
        IFERROR(_xlfn._xlws.FILTER(报价产品[产品URL],报价产品[产品名]=price[[#This Row],[选择产品]]), "https://cloud.tencent.com/product"),
        price[[#This Row],[母产品标识]]
    )</f>
        <v>nat</v>
      </c>
      <c r="T13" s="41" t="str" cm="1">
        <f t="array" ref="T1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【中型（最大 300 万连接数）】</v>
      </c>
      <c r="U13" s="32" t="str" cm="1">
        <f t="array" ref="U13" xml:space="preserve"> IF(
    ISBLANK(price[[#This Row],[选择产品]]), "-",IFERROR(_xlfn._xlws.FILTER(报价产品[产品标识],报价产品[产品名]=price[[#This Row],[选择产品]]), "自定义")
)</f>
        <v>nat</v>
      </c>
      <c r="V13" s="32" t="str" cm="1">
        <f t="array" ref="V13" xml:space="preserve"> IF(
    ISBLANK(price[[#This Row],[选择产品]]), "-",IFERROR(_xlfn._xlws.FILTER(报价产品[母产品标识],报价产品[产品名]=price[[#This Row],[选择产品]]), "自定义")
)</f>
        <v>nat</v>
      </c>
      <c r="W13" s="32" t="str" cm="1">
        <f t="array" ref="W13" xml:space="preserve"> IF(
    ISBLANK(price[[#This Row],[选择产品]]), "-",
    IFERROR(_xlfn.SINGLE(_xlfn._xlws.FILTER(报价产品[报价器类型],(报价产品[产品标识]=price[[#This Row],[产品标识]]) )), "指定价")
)</f>
        <v>自动</v>
      </c>
      <c r="X13" s="34" t="str" cm="1">
        <f t="array" ref="X13" xml:space="preserve"> IF(
    ISBLANK(price[[#This Row],[选择产品]]), "-",IFERROR(_xlfn._xlws.FILTER(报价产品[可编辑列],报价产品[产品标识]=price[[#This Row],[产品标识]]), "无")
)</f>
        <v>规格</v>
      </c>
      <c r="Y13" s="34" t="str" cm="1">
        <f t="array" ref="Y13">_xlfn._xlws.FILTER(选规格[X选项表地址],   (选规格[产品标识]=price[[#This Row],[产品标识]])
                                                                                                 * (选规格[地域]=报价地域)
                                                                                                 * (选规格[CPU]="")
                                                                                                 * (选规格[内存]=""),   _xlfn._xlws.FILTER(config[value地址],config[key]="无合适规格选项"))</f>
        <v>选规格!$N$12#</v>
      </c>
      <c r="Z13" s="35" t="str" cm="1">
        <f t="array" ref="Z1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13" s="36" t="str" cm="1">
        <f t="array" ref="AA1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3" s="36" t="str" cm="1">
        <f t="array" ref="AB1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3" s="36" t="str" cm="1">
        <f t="array" ref="AC1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13" s="37" t="s">
        <v>1162</v>
      </c>
      <c r="AE13" s="38">
        <f>price[[#This Row],[数量]]*price[[#This Row],[期次]]*1.5*24*365/12</f>
        <v>13140</v>
      </c>
      <c r="AF13" s="39" t="str" cm="1">
        <f t="array" ref="AF13">_xlfn.IFS(
    ISBLANK(price[[#This Row],[期望价格]]),       "-",
    price[[#This Row],[期望价格]]=price[[#This Row],[折后总价]],         "ok",
    TRUE,                                            "error:" &amp; ADDRESS(ROW(price[[#This Row],[自检]]),COLUMN(price[[#This Row],[自检]]))
)</f>
        <v>ok</v>
      </c>
    </row>
    <row r="14" spans="1:32" x14ac:dyDescent="0.4">
      <c r="A14" s="24" t="s">
        <v>23</v>
      </c>
      <c r="B14" s="42" t="s">
        <v>4</v>
      </c>
      <c r="C14" s="24"/>
      <c r="D14" s="24"/>
      <c r="E14" s="43"/>
      <c r="F14" s="26"/>
      <c r="G14" s="43"/>
      <c r="H14" s="43"/>
      <c r="I14" s="43"/>
      <c r="J14" s="43"/>
      <c r="K14" s="71" t="s">
        <v>1877</v>
      </c>
      <c r="L14" s="27">
        <v>1</v>
      </c>
      <c r="M14" s="27">
        <v>1</v>
      </c>
      <c r="N14" s="27">
        <v>12</v>
      </c>
      <c r="O14" s="27" t="s">
        <v>1633</v>
      </c>
      <c r="P14" s="28"/>
      <c r="Q14" s="29" cm="1">
        <f t="array" ref="Q1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14" s="30">
        <f>_xlfn.LET(
    _xlpm.结果,             price[[#This Row],[折前单价]] *  price[[#This Row],[数量]] * price[[#This Row],[期次]] * price[[#This Row],[折扣率]],
    _xlpm.结果
)</f>
        <v>0</v>
      </c>
      <c r="S14" s="40" t="str" cm="1">
        <f t="array" ref="S14">HYPERLINK(
        IFERROR(_xlfn._xlws.FILTER(报价产品[产品URL],报价产品[产品名]=price[[#This Row],[选择产品]]), "https://cloud.tencent.com/product"),
        price[[#This Row],[母产品标识]]
    )</f>
        <v>bwp</v>
      </c>
      <c r="T14" s="41" t="str" cm="1">
        <f t="array" ref="T1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4" s="32" t="str" cm="1">
        <f t="array" ref="U14" xml:space="preserve"> IF(
    ISBLANK(price[[#This Row],[选择产品]]), "-",IFERROR(_xlfn._xlws.FILTER(报价产品[产品标识],报价产品[产品名]=price[[#This Row],[选择产品]]), "自定义")
)</f>
        <v>bwp</v>
      </c>
      <c r="V14" s="32" t="str" cm="1">
        <f t="array" ref="V14" xml:space="preserve"> IF(
    ISBLANK(price[[#This Row],[选择产品]]), "-",IFERROR(_xlfn._xlws.FILTER(报价产品[母产品标识],报价产品[产品名]=price[[#This Row],[选择产品]]), "自定义")
)</f>
        <v>bwp</v>
      </c>
      <c r="W14" s="32" t="str" cm="1">
        <f t="array" ref="W14" xml:space="preserve"> IF(
    ISBLANK(price[[#This Row],[选择产品]]), "-",
    IFERROR(_xlfn.SINGLE(_xlfn._xlws.FILTER(报价产品[报价器类型],(报价产品[产品标识]=price[[#This Row],[产品标识]]) )), "指定价")
)</f>
        <v>自动</v>
      </c>
      <c r="X14" s="34" t="str" cm="1">
        <f t="array" ref="X14" xml:space="preserve"> IF(
    ISBLANK(price[[#This Row],[选择产品]]), "-",IFERROR(_xlfn._xlws.FILTER(报价产品[可编辑列],报价产品[产品标识]=price[[#This Row],[产品标识]]), "无")
)</f>
        <v>带宽</v>
      </c>
      <c r="Y14" s="34" t="str" cm="1">
        <f t="array" ref="Y14">_xlfn._xlws.FILTER(选规格[X选项表地址],   (选规格[产品标识]=price[[#This Row],[产品标识]])
                                                                                                 * (选规格[地域]=报价地域)
                                                                                                 * (选规格[CPU]="")
                                                                                                 * (选规格[内存]=""),   _xlfn._xlws.FILTER(config[value地址],config[key]="无合适规格选项"))</f>
        <v>config!$C$2</v>
      </c>
      <c r="Z14" s="35" t="str" cm="1">
        <f t="array" ref="Z1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4" s="36" t="str" cm="1">
        <f t="array" ref="AA1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4" s="36" t="str" cm="1">
        <f t="array" ref="AB1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4" s="36" t="str" cm="1">
        <f t="array" ref="AC1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14" s="37" t="s">
        <v>1631</v>
      </c>
      <c r="AE14" s="38">
        <f>price[[#This Row],[数量]]*price[[#This Row],[期次]]*100*108</f>
        <v>129600</v>
      </c>
      <c r="AF14" s="39" t="str" cm="1">
        <f t="array" ref="AF14">_xlfn.IFS(
    ISBLANK(price[[#This Row],[期望价格]]),       "-",
    price[[#This Row],[期望价格]]=price[[#This Row],[折后总价]],         "ok",
    TRUE,                                            "error:" &amp; ADDRESS(ROW(price[[#This Row],[自检]]),COLUMN(price[[#This Row],[自检]]))
)</f>
        <v>error:$AF$14</v>
      </c>
    </row>
    <row r="15" spans="1:32" x14ac:dyDescent="0.4">
      <c r="A15" s="24" t="s">
        <v>1168</v>
      </c>
      <c r="B15" s="44" t="s">
        <v>1371</v>
      </c>
      <c r="C15" s="24"/>
      <c r="D15" s="24"/>
      <c r="E15" s="45"/>
      <c r="F15" s="26"/>
      <c r="G15" s="45"/>
      <c r="H15" s="46"/>
      <c r="I15" s="46"/>
      <c r="J15" s="46"/>
      <c r="K15" s="72"/>
      <c r="L15" s="27">
        <v>1</v>
      </c>
      <c r="M15" s="27">
        <v>1</v>
      </c>
      <c r="N15" s="27">
        <v>12</v>
      </c>
      <c r="O15" s="27" t="s">
        <v>1633</v>
      </c>
      <c r="P15" s="47">
        <v>1000</v>
      </c>
      <c r="Q15" s="29" cm="1">
        <f t="array" ref="Q1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1000</v>
      </c>
      <c r="R15" s="48">
        <f>_xlfn.LET(
    _xlpm.结果,             price[[#This Row],[折前单价]] *  price[[#This Row],[数量]] * price[[#This Row],[期次]] * price[[#This Row],[折扣率]],
    _xlpm.结果
)</f>
        <v>12000</v>
      </c>
      <c r="S15" s="49" t="str" cm="1">
        <f t="array" ref="S15">HYPERLINK(
        IFERROR(_xlfn._xlws.FILTER(报价产品[产品URL],报价产品[产品名]=price[[#This Row],[选择产品]]), "https://cloud.tencent.com/product"),
        price[[#This Row],[母产品标识]]
    )</f>
        <v>自定义</v>
      </c>
      <c r="T15" s="41" t="str" cm="1">
        <f t="array" ref="T1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5" s="50" t="str" cm="1">
        <f t="array" ref="U15" xml:space="preserve"> IF(
    ISBLANK(price[[#This Row],[选择产品]]), "-",IFERROR(_xlfn._xlws.FILTER(报价产品[产品标识],报价产品[产品名]=price[[#This Row],[选择产品]]), "自定义")
)</f>
        <v>自定义</v>
      </c>
      <c r="V15" s="50" t="str" cm="1">
        <f t="array" ref="V15" xml:space="preserve"> IF(
    ISBLANK(price[[#This Row],[选择产品]]), "-",IFERROR(_xlfn._xlws.FILTER(报价产品[母产品标识],报价产品[产品名]=price[[#This Row],[选择产品]]), "自定义")
)</f>
        <v>自定义</v>
      </c>
      <c r="W15" s="32" t="str" cm="1">
        <f t="array" ref="W15" xml:space="preserve"> IF(
    ISBLANK(price[[#This Row],[选择产品]]), "-",
    IFERROR(_xlfn.SINGLE(_xlfn._xlws.FILTER(报价产品[报价器类型],(报价产品[产品标识]=price[[#This Row],[产品标识]]) )), "指定价")
)</f>
        <v>指定价</v>
      </c>
      <c r="X15" s="34" t="str" cm="1">
        <f t="array" ref="X15" xml:space="preserve"> IF(
    ISBLANK(price[[#This Row],[选择产品]]), "-",IFERROR(_xlfn._xlws.FILTER(报价产品[可编辑列],报价产品[产品标识]=price[[#This Row],[产品标识]]), "无")
)</f>
        <v>无</v>
      </c>
      <c r="Y15" s="34" t="str" cm="1">
        <f t="array" ref="Y15">_xlfn._xlws.FILTER(选规格[X选项表地址],   (选规格[产品标识]=price[[#This Row],[产品标识]])
                                                                                                 * (选规格[地域]=报价地域)
                                                                                                 * (选规格[CPU]="")
                                                                                                 * (选规格[内存]=""),   _xlfn._xlws.FILTER(config[value地址],config[key]="无合适规格选项"))</f>
        <v>config!$C$2</v>
      </c>
      <c r="Z15" s="35" t="str" cm="1">
        <f t="array" ref="Z1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15" s="36" t="str" cm="1">
        <f t="array" ref="AA1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15" s="36" t="str" cm="1">
        <f t="array" ref="AB1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15" s="36" t="str" cm="1">
        <f t="array" ref="AC1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D15" s="37" t="s">
        <v>1630</v>
      </c>
      <c r="AE15" s="38">
        <f>price[[#This Row],[数量]]*price[[#This Row],[期次]]*1000</f>
        <v>12000</v>
      </c>
      <c r="AF15" s="39" t="str" cm="1">
        <f t="array" ref="AF15">_xlfn.IFS(
    ISBLANK(price[[#This Row],[期望价格]]),       "-",
    price[[#This Row],[期望价格]]=price[[#This Row],[折后总价]],         "ok",
    TRUE,                                            "error:" &amp; ADDRESS(ROW(price[[#This Row],[自检]]),COLUMN(price[[#This Row],[自检]]))
)</f>
        <v>ok</v>
      </c>
    </row>
    <row r="16" spans="1:32" x14ac:dyDescent="0.4">
      <c r="A16" s="24" t="s">
        <v>1168</v>
      </c>
      <c r="B16" s="51" t="s">
        <v>1158</v>
      </c>
      <c r="C16" s="24"/>
      <c r="D16" s="24"/>
      <c r="E16" s="52"/>
      <c r="F16" s="26"/>
      <c r="G16" s="52"/>
      <c r="H16" s="53"/>
      <c r="I16" s="53"/>
      <c r="J16" s="53"/>
      <c r="K16" s="73"/>
      <c r="L16" s="27">
        <v>1</v>
      </c>
      <c r="M16" s="27">
        <v>1</v>
      </c>
      <c r="N16" s="27">
        <v>1</v>
      </c>
      <c r="O16" s="27" t="s">
        <v>1634</v>
      </c>
      <c r="P16" s="28">
        <v>50000</v>
      </c>
      <c r="Q16" s="29" cm="1">
        <f t="array" ref="Q1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50000</v>
      </c>
      <c r="R16" s="48">
        <f>_xlfn.LET(
    _xlpm.结果,             price[[#This Row],[折前单价]] *  price[[#This Row],[数量]] * price[[#This Row],[期次]] * price[[#This Row],[折扣率]],
    _xlpm.结果
)</f>
        <v>50000</v>
      </c>
      <c r="S16" s="49" t="str" cm="1">
        <f t="array" ref="S16">HYPERLINK(
        IFERROR(_xlfn._xlws.FILTER(报价产品[产品URL],报价产品[产品名]=price[[#This Row],[选择产品]]), "https://cloud.tencent.com/product"),
        price[[#This Row],[母产品标识]]
    )</f>
        <v>自定义</v>
      </c>
      <c r="T16" s="41" t="str" cm="1">
        <f t="array" ref="T1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6" s="50" t="str" cm="1">
        <f t="array" ref="U16" xml:space="preserve"> IF(
    ISBLANK(price[[#This Row],[选择产品]]), "-",IFERROR(_xlfn._xlws.FILTER(报价产品[产品标识],报价产品[产品名]=price[[#This Row],[选择产品]]), "自定义")
)</f>
        <v>自定义</v>
      </c>
      <c r="V16" s="50" t="str" cm="1">
        <f t="array" ref="V16" xml:space="preserve"> IF(
    ISBLANK(price[[#This Row],[选择产品]]), "-",IFERROR(_xlfn._xlws.FILTER(报价产品[母产品标识],报价产品[产品名]=price[[#This Row],[选择产品]]), "自定义")
)</f>
        <v>自定义</v>
      </c>
      <c r="W16" s="32" t="str" cm="1">
        <f t="array" ref="W16" xml:space="preserve"> IF(
    ISBLANK(price[[#This Row],[选择产品]]), "-",
    IFERROR(_xlfn.SINGLE(_xlfn._xlws.FILTER(报价产品[报价器类型],(报价产品[产品标识]=price[[#This Row],[产品标识]]) )), "指定价")
)</f>
        <v>指定价</v>
      </c>
      <c r="X16" s="34" t="str" cm="1">
        <f t="array" ref="X16" xml:space="preserve"> IF(
    ISBLANK(price[[#This Row],[选择产品]]), "-",IFERROR(_xlfn._xlws.FILTER(报价产品[可编辑列],报价产品[产品标识]=price[[#This Row],[产品标识]]), "无")
)</f>
        <v>无</v>
      </c>
      <c r="Y16" s="34" t="str" cm="1">
        <f t="array" ref="Y16">_xlfn._xlws.FILTER(选规格[X选项表地址],   (选规格[产品标识]=price[[#This Row],[产品标识]])
                                                                                                 * (选规格[地域]=报价地域)
                                                                                                 * (选规格[CPU]="")
                                                                                                 * (选规格[内存]=""),   _xlfn._xlws.FILTER(config[value地址],config[key]="无合适规格选项"))</f>
        <v>config!$C$2</v>
      </c>
      <c r="Z16" s="35" t="str" cm="1">
        <f t="array" ref="Z1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16" s="36" t="str" cm="1">
        <f t="array" ref="AA1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16" s="36" t="str" cm="1">
        <f t="array" ref="AB1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16" s="36" t="str" cm="1">
        <f t="array" ref="AC1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D16" s="37" t="s">
        <v>1630</v>
      </c>
      <c r="AE16" s="38">
        <v>50000</v>
      </c>
      <c r="AF16" s="39" t="str" cm="1">
        <f t="array" ref="AF16">_xlfn.IFS(
    ISBLANK(price[[#This Row],[期望价格]]),       "-",
    price[[#This Row],[期望价格]]=price[[#This Row],[折后总价]],         "ok",
    TRUE,                                            "error:" &amp; ADDRESS(ROW(price[[#This Row],[自检]]),COLUMN(price[[#This Row],[自检]]))
)</f>
        <v>ok</v>
      </c>
    </row>
    <row r="17" spans="1:32" x14ac:dyDescent="0.4">
      <c r="A17" s="24" t="s">
        <v>1369</v>
      </c>
      <c r="B17" s="44" t="s">
        <v>7</v>
      </c>
      <c r="C17" s="54"/>
      <c r="D17" s="24">
        <v>2</v>
      </c>
      <c r="E17" s="45">
        <v>4</v>
      </c>
      <c r="F17" s="26"/>
      <c r="G17" s="45"/>
      <c r="H17" s="46"/>
      <c r="I17" s="46">
        <v>100</v>
      </c>
      <c r="J17" s="46">
        <v>2</v>
      </c>
      <c r="K17" s="72"/>
      <c r="L17" s="55">
        <v>1</v>
      </c>
      <c r="M17" s="55">
        <v>1</v>
      </c>
      <c r="N17" s="55">
        <v>12</v>
      </c>
      <c r="O17" s="27" t="s">
        <v>1633</v>
      </c>
      <c r="P17" s="56"/>
      <c r="Q17" s="29" cm="1">
        <f t="array" ref="Q1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480</v>
      </c>
      <c r="R17" s="48">
        <f>_xlfn.LET(
    _xlpm.结果,             price[[#This Row],[折前单价]] *  price[[#This Row],[数量]] * price[[#This Row],[期次]] * price[[#This Row],[折扣率]],
    _xlpm.结果
)</f>
        <v>5760</v>
      </c>
      <c r="S17" s="49" t="str" cm="1">
        <f t="array" ref="S17">HYPERLINK(
        IFERROR(_xlfn._xlws.FILTER(报价产品[产品URL],报价产品[产品名]=price[[#This Row],[选择产品]]), "https://cloud.tencent.com/product"),
        price[[#This Row],[母产品标识]]
    )</f>
        <v>cdb</v>
      </c>
      <c r="T17" s="41" t="str" cm="1">
        <f t="array" ref="T1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硬盘100GB
 节点*2</v>
      </c>
      <c r="U17" s="50" t="str" cm="1">
        <f t="array" ref="U17" xml:space="preserve"> IF(
    ISBLANK(price[[#This Row],[选择产品]]), "-",IFERROR(_xlfn._xlws.FILTER(报价产品[产品标识],报价产品[产品名]=price[[#This Row],[选择产品]]), "自定义")
)</f>
        <v>cdb</v>
      </c>
      <c r="V17" s="50" t="str" cm="1">
        <f t="array" ref="V17" xml:space="preserve"> IF(
    ISBLANK(price[[#This Row],[选择产品]]), "-",IFERROR(_xlfn._xlws.FILTER(报价产品[母产品标识],报价产品[产品名]=price[[#This Row],[选择产品]]), "自定义")
)</f>
        <v>cdb</v>
      </c>
      <c r="W17" s="32" t="str" cm="1">
        <f t="array" ref="W17" xml:space="preserve"> IF(
    ISBLANK(price[[#This Row],[选择产品]]), "-",
    IFERROR(_xlfn.SINGLE(_xlfn._xlws.FILTER(报价产品[报价器类型],(报价产品[产品标识]=price[[#This Row],[产品标识]]) )), "指定价")
)</f>
        <v>自动</v>
      </c>
      <c r="X17" s="34" t="str" cm="1">
        <f t="array" ref="X17" xml:space="preserve"> IF(
    ISBLANK(price[[#This Row],[选择产品]]), "-",IFERROR(_xlfn._xlws.FILTER(报价产品[可编辑列],报价产品[产品标识]=price[[#This Row],[产品标识]]), "无")
)</f>
        <v>CPU,内存,数据盘SSD,集群节点数</v>
      </c>
      <c r="Y17" s="34" t="str" cm="1">
        <f t="array" ref="Y17">_xlfn._xlws.FILTER(选规格[X选项表地址],   (选规格[产品标识]=price[[#This Row],[产品标识]])
                                                                                                 * (选规格[地域]=报价地域)
                                                                                                 * (选规格[CPU]="")
                                                                                                 * (选规格[内存]=""),   _xlfn._xlws.FILTER(config[value地址],config[key]="无合适规格选项"))</f>
        <v>config!$C$2</v>
      </c>
      <c r="Z17" s="35" t="str" cm="1">
        <f t="array" ref="Z1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7" s="36" t="str" cm="1">
        <f t="array" ref="AA1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选CPU!$M$385#</v>
      </c>
      <c r="AB17" s="36" t="str" cm="1">
        <f t="array" ref="AB1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选内存!$N$354#</v>
      </c>
      <c r="AC17" s="36" t="str" cm="1">
        <f t="array" ref="AC1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17" s="37" t="s">
        <v>1667</v>
      </c>
      <c r="AE17" s="38">
        <v>5760</v>
      </c>
      <c r="AF17" s="39" t="str" cm="1">
        <f t="array" ref="AF17">_xlfn.IFS(
    ISBLANK(price[[#This Row],[期望价格]]),       "-",
    price[[#This Row],[期望价格]]=price[[#This Row],[折后总价]],         "ok",
    TRUE,                                            "error:" &amp; ADDRESS(ROW(price[[#This Row],[自检]]),COLUMN(price[[#This Row],[自检]]))
)</f>
        <v>ok</v>
      </c>
    </row>
    <row r="18" spans="1:32" x14ac:dyDescent="0.4">
      <c r="A18" s="24" t="s">
        <v>1367</v>
      </c>
      <c r="B18" s="44" t="s">
        <v>1359</v>
      </c>
      <c r="C18" s="54" t="s">
        <v>1354</v>
      </c>
      <c r="D18" s="24">
        <v>8</v>
      </c>
      <c r="E18" s="45">
        <v>16</v>
      </c>
      <c r="F18" s="26">
        <v>50</v>
      </c>
      <c r="G18" s="45"/>
      <c r="H18" s="46">
        <v>200</v>
      </c>
      <c r="I18" s="46"/>
      <c r="J18" s="46"/>
      <c r="K18" s="72"/>
      <c r="L18" s="55">
        <v>2</v>
      </c>
      <c r="M18" s="55">
        <v>1</v>
      </c>
      <c r="N18" s="55">
        <v>12</v>
      </c>
      <c r="O18" s="27" t="s">
        <v>1633</v>
      </c>
      <c r="P18" s="56"/>
      <c r="Q18" s="29" cm="1">
        <f t="array" ref="Q1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735.18</v>
      </c>
      <c r="R18" s="48">
        <f>_xlfn.LET(
    _xlpm.结果,             price[[#This Row],[折前单价]] *  price[[#This Row],[数量]] * price[[#This Row],[期次]] * price[[#This Row],[折扣率]],
    _xlpm.结果
)</f>
        <v>17644.32</v>
      </c>
      <c r="S18" s="49" t="str" cm="1">
        <f t="array" ref="S18">HYPERLINK(
        IFERROR(_xlfn._xlws.FILTER(报价产品[产品URL],报价产品[产品名]=price[[#This Row],[选择产品]]), "https://cloud.tencent.com/product"),
        price[[#This Row],[母产品标识]]
    )</f>
        <v>emr</v>
      </c>
      <c r="T18" s="41" t="str" cm="1">
        <f t="array" ref="T1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系统盘HDD 50GB
 数据盘HDD 200GB</v>
      </c>
      <c r="U18" s="50" t="str" cm="1">
        <f t="array" ref="U18" xml:space="preserve"> IF(
    ISBLANK(price[[#This Row],[选择产品]]), "-",IFERROR(_xlfn._xlws.FILTER(报价产品[产品标识],报价产品[产品名]=price[[#This Row],[选择产品]]), "自定义")
)</f>
        <v>emr/cvm</v>
      </c>
      <c r="V18" s="50" t="str" cm="1">
        <f t="array" ref="V18" xml:space="preserve"> IF(
    ISBLANK(price[[#This Row],[选择产品]]), "-",IFERROR(_xlfn._xlws.FILTER(报价产品[母产品标识],报价产品[产品名]=price[[#This Row],[选择产品]]), "自定义")
)</f>
        <v>emr</v>
      </c>
      <c r="W18" s="32" t="str" cm="1">
        <f t="array" ref="W18" xml:space="preserve"> IF(
    ISBLANK(price[[#This Row],[选择产品]]), "-",
    IFERROR(_xlfn.SINGLE(_xlfn._xlws.FILTER(报价产品[报价器类型],(报价产品[产品标识]=price[[#This Row],[产品标识]]) )), "指定价")
)</f>
        <v>自动</v>
      </c>
      <c r="X18" s="34" t="str" cm="1">
        <f t="array" ref="X18" xml:space="preserve"> IF(
    ISBLANK(price[[#This Row],[选择产品]]), "-",IFERROR(_xlfn._xlws.FILTER(报价产品[可编辑列],报价产品[产品标识]=price[[#This Row],[产品标识]]), "无")
)</f>
        <v>规格,CPU,内存,系统盘HDD,系统盘SSD,数据盘HDD,数据盘SSD</v>
      </c>
      <c r="Y18" s="34" t="str" cm="1">
        <f t="array" ref="Y18">_xlfn._xlws.FILTER(选规格[X选项表地址],   (选规格[产品标识]=price[[#This Row],[产品标识]])
                                                                                                 * (选规格[地域]=报价地域)
                                                                                                 * (选规格[CPU]="")
                                                                                                 * (选规格[内存]=""),   _xlfn._xlws.FILTER(config[value地址],config[key]="无合适规格选项"))</f>
        <v>选规格!$N$9#</v>
      </c>
      <c r="Z18" s="35" t="str" cm="1">
        <f t="array" ref="Z1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选规格!$N$897#</v>
      </c>
      <c r="AA18" s="36" t="str" cm="1">
        <f t="array" ref="AA1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18" s="36" t="str" cm="1">
        <f t="array" ref="AB1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18" s="36" t="str" cm="1">
        <f t="array" ref="AC1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18" s="37" t="s">
        <v>1627</v>
      </c>
      <c r="AE18" s="38">
        <v>17644.32</v>
      </c>
      <c r="AF18" s="39" t="str" cm="1">
        <f t="array" ref="AF18">_xlfn.IFS(
    ISBLANK(price[[#This Row],[期望价格]]),       "-",
    price[[#This Row],[期望价格]]=price[[#This Row],[折后总价]],         "ok",
    TRUE,                                            "error:" &amp; ADDRESS(ROW(price[[#This Row],[自检]]),COLUMN(price[[#This Row],[自检]]))
)</f>
        <v>ok</v>
      </c>
    </row>
    <row r="19" spans="1:32" x14ac:dyDescent="0.4">
      <c r="A19" s="24" t="s">
        <v>1362</v>
      </c>
      <c r="B19" s="44" t="s">
        <v>1359</v>
      </c>
      <c r="C19" s="54" t="s">
        <v>1354</v>
      </c>
      <c r="D19" s="24">
        <v>8</v>
      </c>
      <c r="E19" s="45">
        <v>16</v>
      </c>
      <c r="F19" s="26"/>
      <c r="G19" s="45">
        <v>50</v>
      </c>
      <c r="H19" s="46"/>
      <c r="I19" s="46">
        <v>200</v>
      </c>
      <c r="J19" s="46"/>
      <c r="K19" s="72"/>
      <c r="L19" s="55">
        <v>3</v>
      </c>
      <c r="M19" s="55">
        <v>1</v>
      </c>
      <c r="N19" s="55">
        <v>12</v>
      </c>
      <c r="O19" s="27" t="s">
        <v>1633</v>
      </c>
      <c r="P19" s="56"/>
      <c r="Q19" s="29" cm="1">
        <f t="array" ref="Q1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19" s="48">
        <f>_xlfn.LET(
    _xlpm.结果,             price[[#This Row],[折前单价]] *  price[[#This Row],[数量]] * price[[#This Row],[期次]] * price[[#This Row],[折扣率]],
    _xlpm.结果
)</f>
        <v>32496.48</v>
      </c>
      <c r="S19" s="49" t="str" cm="1">
        <f t="array" ref="S19">HYPERLINK(
        IFERROR(_xlfn._xlws.FILTER(报价产品[产品URL],报价产品[产品名]=price[[#This Row],[选择产品]]), "https://cloud.tencent.com/product"),
        price[[#This Row],[母产品标识]]
    )</f>
        <v>emr</v>
      </c>
      <c r="T19" s="41" t="str" cm="1">
        <f t="array" ref="T1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19" s="50" t="str" cm="1">
        <f t="array" ref="U19" xml:space="preserve"> IF(
    ISBLANK(price[[#This Row],[选择产品]]), "-",IFERROR(_xlfn._xlws.FILTER(报价产品[产品标识],报价产品[产品名]=price[[#This Row],[选择产品]]), "自定义")
)</f>
        <v>emr/cvm</v>
      </c>
      <c r="V19" s="50" t="str" cm="1">
        <f t="array" ref="V19" xml:space="preserve"> IF(
    ISBLANK(price[[#This Row],[选择产品]]), "-",IFERROR(_xlfn._xlws.FILTER(报价产品[母产品标识],报价产品[产品名]=price[[#This Row],[选择产品]]), "自定义")
)</f>
        <v>emr</v>
      </c>
      <c r="W19" s="32" t="str" cm="1">
        <f t="array" ref="W19" xml:space="preserve"> IF(
    ISBLANK(price[[#This Row],[选择产品]]), "-",
    IFERROR(_xlfn.SINGLE(_xlfn._xlws.FILTER(报价产品[报价器类型],(报价产品[产品标识]=price[[#This Row],[产品标识]]) )), "指定价")
)</f>
        <v>自动</v>
      </c>
      <c r="X19" s="34" t="str" cm="1">
        <f t="array" ref="X19" xml:space="preserve"> IF(
    ISBLANK(price[[#This Row],[选择产品]]), "-",IFERROR(_xlfn._xlws.FILTER(报价产品[可编辑列],报价产品[产品标识]=price[[#This Row],[产品标识]]), "无")
)</f>
        <v>规格,CPU,内存,系统盘HDD,系统盘SSD,数据盘HDD,数据盘SSD</v>
      </c>
      <c r="Y19" s="34" t="str" cm="1">
        <f t="array" ref="Y19">_xlfn._xlws.FILTER(选规格[X选项表地址],   (选规格[产品标识]=price[[#This Row],[产品标识]])
                                                                                                 * (选规格[地域]=报价地域)
                                                                                                 * (选规格[CPU]="")
                                                                                                 * (选规格[内存]=""),   _xlfn._xlws.FILTER(config[value地址],config[key]="无合适规格选项"))</f>
        <v>选规格!$N$9#</v>
      </c>
      <c r="Z19" s="35" t="str" cm="1">
        <f t="array" ref="Z1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选规格!$N$897#</v>
      </c>
      <c r="AA19" s="36" t="str" cm="1">
        <f t="array" ref="AA1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19" s="36" t="str" cm="1">
        <f t="array" ref="AB1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19" s="36" t="str" cm="1">
        <f t="array" ref="AC1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19" s="37" t="s">
        <v>1628</v>
      </c>
      <c r="AE19" s="38">
        <v>32496.48</v>
      </c>
      <c r="AF19" s="39" t="str" cm="1">
        <f t="array" ref="AF19">_xlfn.IFS(
    ISBLANK(price[[#This Row],[期望价格]]),       "-",
    price[[#This Row],[期望价格]]=price[[#This Row],[折后总价]],         "ok",
    TRUE,                                            "error:" &amp; ADDRESS(ROW(price[[#This Row],[自检]]),COLUMN(price[[#This Row],[自检]]))
)</f>
        <v>ok</v>
      </c>
    </row>
    <row r="20" spans="1:32" x14ac:dyDescent="0.4">
      <c r="A20" s="24" t="s">
        <v>1363</v>
      </c>
      <c r="B20" s="44" t="s">
        <v>1359</v>
      </c>
      <c r="C20" s="54" t="s">
        <v>1354</v>
      </c>
      <c r="D20" s="24">
        <v>8</v>
      </c>
      <c r="E20" s="45">
        <v>16</v>
      </c>
      <c r="F20" s="26"/>
      <c r="G20" s="45">
        <v>50</v>
      </c>
      <c r="H20" s="46"/>
      <c r="I20" s="46">
        <v>200</v>
      </c>
      <c r="J20" s="46"/>
      <c r="K20" s="72"/>
      <c r="L20" s="55">
        <v>0</v>
      </c>
      <c r="M20" s="55">
        <v>1</v>
      </c>
      <c r="N20" s="55">
        <v>12</v>
      </c>
      <c r="O20" s="27" t="s">
        <v>1633</v>
      </c>
      <c r="P20" s="56"/>
      <c r="Q20" s="29" cm="1">
        <f t="array" ref="Q2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0" s="48">
        <f>_xlfn.LET(
    _xlpm.结果,             price[[#This Row],[折前单价]] *  price[[#This Row],[数量]] * price[[#This Row],[期次]] * price[[#This Row],[折扣率]],
    _xlpm.结果
)</f>
        <v>0</v>
      </c>
      <c r="S20" s="49" t="str" cm="1">
        <f t="array" ref="S20">HYPERLINK(
        IFERROR(_xlfn._xlws.FILTER(报价产品[产品URL],报价产品[产品名]=price[[#This Row],[选择产品]]), "https://cloud.tencent.com/product"),
        price[[#This Row],[母产品标识]]
    )</f>
        <v>emr</v>
      </c>
      <c r="T20" s="41" t="str" cm="1">
        <f t="array" ref="T2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0" s="50" t="str" cm="1">
        <f t="array" ref="U20" xml:space="preserve"> IF(
    ISBLANK(price[[#This Row],[选择产品]]), "-",IFERROR(_xlfn._xlws.FILTER(报价产品[产品标识],报价产品[产品名]=price[[#This Row],[选择产品]]), "自定义")
)</f>
        <v>emr/cvm</v>
      </c>
      <c r="V20" s="50" t="str" cm="1">
        <f t="array" ref="V20" xml:space="preserve"> IF(
    ISBLANK(price[[#This Row],[选择产品]]), "-",IFERROR(_xlfn._xlws.FILTER(报价产品[母产品标识],报价产品[产品名]=price[[#This Row],[选择产品]]), "自定义")
)</f>
        <v>emr</v>
      </c>
      <c r="W20" s="32" t="str" cm="1">
        <f t="array" ref="W20" xml:space="preserve"> IF(
    ISBLANK(price[[#This Row],[选择产品]]), "-",
    IFERROR(_xlfn.SINGLE(_xlfn._xlws.FILTER(报价产品[报价器类型],(报价产品[产品标识]=price[[#This Row],[产品标识]]) )), "指定价")
)</f>
        <v>自动</v>
      </c>
      <c r="X20" s="34" t="str" cm="1">
        <f t="array" ref="X20" xml:space="preserve"> IF(
    ISBLANK(price[[#This Row],[选择产品]]), "-",IFERROR(_xlfn._xlws.FILTER(报价产品[可编辑列],报价产品[产品标识]=price[[#This Row],[产品标识]]), "无")
)</f>
        <v>规格,CPU,内存,系统盘HDD,系统盘SSD,数据盘HDD,数据盘SSD</v>
      </c>
      <c r="Y20" s="34" t="str" cm="1">
        <f t="array" ref="Y20">_xlfn._xlws.FILTER(选规格[X选项表地址],   (选规格[产品标识]=price[[#This Row],[产品标识]])
                                                                                                 * (选规格[地域]=报价地域)
                                                                                                 * (选规格[CPU]="")
                                                                                                 * (选规格[内存]=""),   _xlfn._xlws.FILTER(config[value地址],config[key]="无合适规格选项"))</f>
        <v>选规格!$N$9#</v>
      </c>
      <c r="Z20" s="35" t="str" cm="1">
        <f t="array" ref="Z2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选规格!$N$897#</v>
      </c>
      <c r="AA20" s="36" t="str" cm="1">
        <f t="array" ref="AA2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20" s="36" t="str" cm="1">
        <f t="array" ref="AB2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20" s="36" t="str" cm="1">
        <f t="array" ref="AC2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20" s="37" t="s">
        <v>1628</v>
      </c>
      <c r="AE20" s="38">
        <v>0</v>
      </c>
      <c r="AF20" s="39" t="str" cm="1">
        <f t="array" ref="AF20">_xlfn.IFS(
    ISBLANK(price[[#This Row],[期望价格]]),       "-",
    price[[#This Row],[期望价格]]=price[[#This Row],[折后总价]],         "ok",
    TRUE,                                            "error:" &amp; ADDRESS(ROW(price[[#This Row],[自检]]),COLUMN(price[[#This Row],[自检]]))
)</f>
        <v>ok</v>
      </c>
    </row>
    <row r="21" spans="1:32" x14ac:dyDescent="0.4">
      <c r="A21" s="24" t="s">
        <v>1364</v>
      </c>
      <c r="B21" s="44" t="s">
        <v>1359</v>
      </c>
      <c r="C21" s="54" t="s">
        <v>1354</v>
      </c>
      <c r="D21" s="24">
        <v>8</v>
      </c>
      <c r="E21" s="45">
        <v>16</v>
      </c>
      <c r="F21" s="26"/>
      <c r="G21" s="45">
        <v>50</v>
      </c>
      <c r="H21" s="46"/>
      <c r="I21" s="46">
        <v>200</v>
      </c>
      <c r="J21" s="46"/>
      <c r="K21" s="72"/>
      <c r="L21" s="55">
        <v>3</v>
      </c>
      <c r="M21" s="55">
        <v>1</v>
      </c>
      <c r="N21" s="55">
        <v>12</v>
      </c>
      <c r="O21" s="27" t="s">
        <v>1633</v>
      </c>
      <c r="P21" s="56"/>
      <c r="Q21" s="29" cm="1">
        <f t="array" ref="Q2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1" s="48">
        <f>_xlfn.LET(
    _xlpm.结果,             price[[#This Row],[折前单价]] *  price[[#This Row],[数量]] * price[[#This Row],[期次]] * price[[#This Row],[折扣率]],
    _xlpm.结果
)</f>
        <v>32496.48</v>
      </c>
      <c r="S21" s="49" t="str" cm="1">
        <f t="array" ref="S21">HYPERLINK(
        IFERROR(_xlfn._xlws.FILTER(报价产品[产品URL],报价产品[产品名]=price[[#This Row],[选择产品]]), "https://cloud.tencent.com/product"),
        price[[#This Row],[母产品标识]]
    )</f>
        <v>emr</v>
      </c>
      <c r="T21" s="41" t="str" cm="1">
        <f t="array" ref="T2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1" s="50" t="str" cm="1">
        <f t="array" ref="U21" xml:space="preserve"> IF(
    ISBLANK(price[[#This Row],[选择产品]]), "-",IFERROR(_xlfn._xlws.FILTER(报价产品[产品标识],报价产品[产品名]=price[[#This Row],[选择产品]]), "自定义")
)</f>
        <v>emr/cvm</v>
      </c>
      <c r="V21" s="50" t="str" cm="1">
        <f t="array" ref="V21" xml:space="preserve"> IF(
    ISBLANK(price[[#This Row],[选择产品]]), "-",IFERROR(_xlfn._xlws.FILTER(报价产品[母产品标识],报价产品[产品名]=price[[#This Row],[选择产品]]), "自定义")
)</f>
        <v>emr</v>
      </c>
      <c r="W21" s="32" t="str" cm="1">
        <f t="array" ref="W21" xml:space="preserve"> IF(
    ISBLANK(price[[#This Row],[选择产品]]), "-",
    IFERROR(_xlfn.SINGLE(_xlfn._xlws.FILTER(报价产品[报价器类型],(报价产品[产品标识]=price[[#This Row],[产品标识]]) )), "指定价")
)</f>
        <v>自动</v>
      </c>
      <c r="X21" s="34" t="str" cm="1">
        <f t="array" ref="X21" xml:space="preserve"> IF(
    ISBLANK(price[[#This Row],[选择产品]]), "-",IFERROR(_xlfn._xlws.FILTER(报价产品[可编辑列],报价产品[产品标识]=price[[#This Row],[产品标识]]), "无")
)</f>
        <v>规格,CPU,内存,系统盘HDD,系统盘SSD,数据盘HDD,数据盘SSD</v>
      </c>
      <c r="Y21" s="34" t="str" cm="1">
        <f t="array" ref="Y21">_xlfn._xlws.FILTER(选规格[X选项表地址],   (选规格[产品标识]=price[[#This Row],[产品标识]])
                                                                                                 * (选规格[地域]=报价地域)
                                                                                                 * (选规格[CPU]="")
                                                                                                 * (选规格[内存]=""),   _xlfn._xlws.FILTER(config[value地址],config[key]="无合适规格选项"))</f>
        <v>选规格!$N$9#</v>
      </c>
      <c r="Z21" s="35" t="str" cm="1">
        <f t="array" ref="Z2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选规格!$N$897#</v>
      </c>
      <c r="AA21" s="36" t="str" cm="1">
        <f t="array" ref="AA2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21" s="36" t="str" cm="1">
        <f t="array" ref="AB2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21" s="36" t="str" cm="1">
        <f t="array" ref="AC2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21" s="37" t="s">
        <v>1628</v>
      </c>
      <c r="AE21" s="38">
        <v>32496.48</v>
      </c>
      <c r="AF21" s="39" t="str" cm="1">
        <f t="array" ref="AF21">_xlfn.IFS(
    ISBLANK(price[[#This Row],[期望价格]]),       "-",
    price[[#This Row],[期望价格]]=price[[#This Row],[折后总价]],         "ok",
    TRUE,                                            "error:" &amp; ADDRESS(ROW(price[[#This Row],[自检]]),COLUMN(price[[#This Row],[自检]]))
)</f>
        <v>ok</v>
      </c>
    </row>
    <row r="22" spans="1:32" x14ac:dyDescent="0.4">
      <c r="A22" s="24" t="s">
        <v>1365</v>
      </c>
      <c r="B22" s="44" t="s">
        <v>1359</v>
      </c>
      <c r="C22" s="54" t="s">
        <v>1354</v>
      </c>
      <c r="D22" s="24">
        <v>8</v>
      </c>
      <c r="E22" s="45">
        <v>16</v>
      </c>
      <c r="F22" s="26"/>
      <c r="G22" s="45">
        <v>50</v>
      </c>
      <c r="H22" s="46"/>
      <c r="I22" s="46">
        <v>200</v>
      </c>
      <c r="J22" s="46"/>
      <c r="K22" s="72"/>
      <c r="L22" s="55">
        <v>0</v>
      </c>
      <c r="M22" s="55">
        <v>1</v>
      </c>
      <c r="N22" s="55">
        <v>12</v>
      </c>
      <c r="O22" s="27" t="s">
        <v>1633</v>
      </c>
      <c r="P22" s="56"/>
      <c r="Q22" s="29" cm="1">
        <f t="array" ref="Q2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2" s="48">
        <f>_xlfn.LET(
    _xlpm.结果,             price[[#This Row],[折前单价]] *  price[[#This Row],[数量]] * price[[#This Row],[期次]] * price[[#This Row],[折扣率]],
    _xlpm.结果
)</f>
        <v>0</v>
      </c>
      <c r="S22" s="49" t="str" cm="1">
        <f t="array" ref="S22">HYPERLINK(
        IFERROR(_xlfn._xlws.FILTER(报价产品[产品URL],报价产品[产品名]=price[[#This Row],[选择产品]]), "https://cloud.tencent.com/product"),
        price[[#This Row],[母产品标识]]
    )</f>
        <v>emr</v>
      </c>
      <c r="T22" s="41" t="str" cm="1">
        <f t="array" ref="T2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2" s="50" t="str" cm="1">
        <f t="array" ref="U22" xml:space="preserve"> IF(
    ISBLANK(price[[#This Row],[选择产品]]), "-",IFERROR(_xlfn._xlws.FILTER(报价产品[产品标识],报价产品[产品名]=price[[#This Row],[选择产品]]), "自定义")
)</f>
        <v>emr/cvm</v>
      </c>
      <c r="V22" s="50" t="str" cm="1">
        <f t="array" ref="V22" xml:space="preserve"> IF(
    ISBLANK(price[[#This Row],[选择产品]]), "-",IFERROR(_xlfn._xlws.FILTER(报价产品[母产品标识],报价产品[产品名]=price[[#This Row],[选择产品]]), "自定义")
)</f>
        <v>emr</v>
      </c>
      <c r="W22" s="32" t="str" cm="1">
        <f t="array" ref="W22" xml:space="preserve"> IF(
    ISBLANK(price[[#This Row],[选择产品]]), "-",
    IFERROR(_xlfn.SINGLE(_xlfn._xlws.FILTER(报价产品[报价器类型],(报价产品[产品标识]=price[[#This Row],[产品标识]]) )), "指定价")
)</f>
        <v>自动</v>
      </c>
      <c r="X22" s="34" t="str" cm="1">
        <f t="array" ref="X22" xml:space="preserve"> IF(
    ISBLANK(price[[#This Row],[选择产品]]), "-",IFERROR(_xlfn._xlws.FILTER(报价产品[可编辑列],报价产品[产品标识]=price[[#This Row],[产品标识]]), "无")
)</f>
        <v>规格,CPU,内存,系统盘HDD,系统盘SSD,数据盘HDD,数据盘SSD</v>
      </c>
      <c r="Y22" s="34" t="str" cm="1">
        <f t="array" ref="Y22">_xlfn._xlws.FILTER(选规格[X选项表地址],   (选规格[产品标识]=price[[#This Row],[产品标识]])
                                                                                                 * (选规格[地域]=报价地域)
                                                                                                 * (选规格[CPU]="")
                                                                                                 * (选规格[内存]=""),   _xlfn._xlws.FILTER(config[value地址],config[key]="无合适规格选项"))</f>
        <v>选规格!$N$9#</v>
      </c>
      <c r="Z22" s="35" t="str" cm="1">
        <f t="array" ref="Z2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选规格!$N$897#</v>
      </c>
      <c r="AA22" s="36" t="str" cm="1">
        <f t="array" ref="AA2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22" s="36" t="str" cm="1">
        <f t="array" ref="AB2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22" s="36" t="str" cm="1">
        <f t="array" ref="AC2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22" s="37" t="s">
        <v>1628</v>
      </c>
      <c r="AE22" s="38">
        <v>0</v>
      </c>
      <c r="AF22" s="39" t="str" cm="1">
        <f t="array" ref="AF22">_xlfn.IFS(
    ISBLANK(price[[#This Row],[期望价格]]),       "-",
    price[[#This Row],[期望价格]]=price[[#This Row],[折后总价]],         "ok",
    TRUE,                                            "error:" &amp; ADDRESS(ROW(price[[#This Row],[自检]]),COLUMN(price[[#This Row],[自检]]))
)</f>
        <v>ok</v>
      </c>
    </row>
    <row r="23" spans="1:32" x14ac:dyDescent="0.4">
      <c r="A23" s="24"/>
      <c r="B23" s="44" t="s">
        <v>593</v>
      </c>
      <c r="C23" s="54" t="s">
        <v>1865</v>
      </c>
      <c r="D23" s="24"/>
      <c r="E23" s="45"/>
      <c r="F23" s="26"/>
      <c r="G23" s="45"/>
      <c r="H23" s="46"/>
      <c r="I23" s="46"/>
      <c r="J23" s="46"/>
      <c r="K23" s="55"/>
      <c r="L23" s="55">
        <v>1</v>
      </c>
      <c r="M23" s="55">
        <v>1</v>
      </c>
      <c r="N23" s="55">
        <v>12</v>
      </c>
      <c r="O23" s="27" t="s">
        <v>1633</v>
      </c>
      <c r="P23" s="56"/>
      <c r="Q23" s="80" cm="1">
        <f t="array" ref="Q2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711.97</v>
      </c>
      <c r="R23" s="48">
        <f>_xlfn.LET(
    _xlpm.结果,             price[[#This Row],[折前单价]] *  price[[#This Row],[数量]] * price[[#This Row],[期次]] * price[[#This Row],[折扣率]],
    _xlpm.结果
)</f>
        <v>8543.64</v>
      </c>
      <c r="S23" s="57" t="str" cm="1">
        <f t="array" ref="S23">HYPERLINK(
        IFERROR(_xlfn._xlws.FILTER(报价产品[产品URL],报价产品[产品名]=price[[#This Row],[选择产品]]), "https://cloud.tencent.com/product"),
        price[[#This Row],[母产品标识]]
    )</f>
        <v>tmp</v>
      </c>
      <c r="T23" s="81" t="str" cm="1">
        <f t="array" ref="T2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【基础1 15千 监控20节点以下的  k8s】</v>
      </c>
      <c r="U23" s="50" t="str" cm="1">
        <f t="array" ref="U23" xml:space="preserve"> IF(
    ISBLANK(price[[#This Row],[选择产品]]), "-",IFERROR(_xlfn._xlws.FILTER(报价产品[产品标识],报价产品[产品名]=price[[#This Row],[选择产品]]), "自定义")
)</f>
        <v>tmp</v>
      </c>
      <c r="V23" s="50" t="str" cm="1">
        <f t="array" ref="V23" xml:space="preserve"> IF(
    ISBLANK(price[[#This Row],[选择产品]]), "-",IFERROR(_xlfn._xlws.FILTER(报价产品[母产品标识],报价产品[产品名]=price[[#This Row],[选择产品]]), "自定义")
)</f>
        <v>tmp</v>
      </c>
      <c r="W23" s="32" t="str" cm="1">
        <f t="array" ref="W23" xml:space="preserve"> IF(
    ISBLANK(price[[#This Row],[选择产品]]), "-",
    IFERROR(_xlfn.SINGLE(_xlfn._xlws.FILTER(报价产品[报价器类型],(报价产品[产品标识]=price[[#This Row],[产品标识]]) )), "指定价")
)</f>
        <v>自动</v>
      </c>
      <c r="X23" s="34" t="str" cm="1">
        <f t="array" ref="X23" xml:space="preserve"> IF(
    ISBLANK(price[[#This Row],[选择产品]]), "-",IFERROR(_xlfn._xlws.FILTER(报价产品[可编辑列],报价产品[产品标识]=price[[#This Row],[产品标识]]), "无")
)</f>
        <v>规格</v>
      </c>
      <c r="Y23" s="34" t="str" cm="1">
        <f t="array" ref="Y23">_xlfn._xlws.FILTER(选规格[X选项表地址],   (选规格[产品标识]=price[[#This Row],[产品标识]])
                                                                                                 * (选规格[地域]=报价地域)
                                                                                                 * (选规格[CPU]="")
                                                                                                 * (选规格[内存]=""),   _xlfn._xlws.FILTER(config[value地址],config[key]="无合适规格选项"))</f>
        <v>选规格!$N$15#</v>
      </c>
      <c r="Z23" s="37" t="str" cm="1">
        <f t="array" ref="Z2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选规格!$N$15#</v>
      </c>
      <c r="AA23" s="35" t="str" cm="1">
        <f t="array" ref="AA2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23" s="35" t="str" cm="1">
        <f t="array" ref="AB2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23" s="82" t="str" cm="1">
        <f t="array" ref="AC2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23" s="37" t="s">
        <v>1876</v>
      </c>
      <c r="AE23" s="38">
        <v>8543.64</v>
      </c>
      <c r="AF23" s="39" t="str" cm="1">
        <f t="array" ref="AF23">_xlfn.IFS(
    ISBLANK(price[[#This Row],[期望价格]]),       "-",
    price[[#This Row],[期望价格]]=price[[#This Row],[折后总价]],         "ok",
    TRUE,                                            "error:" &amp; ADDRESS(ROW(price[[#This Row],[自检]]),COLUMN(price[[#This Row],[自检]]))
)</f>
        <v>ok</v>
      </c>
    </row>
    <row r="24" spans="1:32" x14ac:dyDescent="0.4">
      <c r="A24" s="24"/>
      <c r="B24" s="44"/>
      <c r="C24" s="54"/>
      <c r="D24" s="24"/>
      <c r="E24" s="45"/>
      <c r="F24" s="26"/>
      <c r="G24" s="45"/>
      <c r="H24" s="46"/>
      <c r="I24" s="46"/>
      <c r="J24" s="46"/>
      <c r="K24" s="72"/>
      <c r="L24" s="55"/>
      <c r="M24" s="55">
        <v>1</v>
      </c>
      <c r="N24" s="55">
        <v>12</v>
      </c>
      <c r="O24" s="27" t="s">
        <v>1633</v>
      </c>
      <c r="P24" s="56"/>
      <c r="Q24" s="29" cm="1">
        <f t="array" ref="Q2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4" s="48">
        <f>_xlfn.LET(
    _xlpm.结果,             price[[#This Row],[折前单价]] *  price[[#This Row],[数量]] * price[[#This Row],[期次]] * price[[#This Row],[折扣率]],
    _xlpm.结果
)</f>
        <v>0</v>
      </c>
      <c r="S24" s="57" t="str" cm="1">
        <f t="array" ref="S24">HYPERLINK(
        IFERROR(_xlfn._xlws.FILTER(报价产品[产品URL],报价产品[产品名]=price[[#This Row],[选择产品]]), "https://cloud.tencent.com/product"),
        price[[#This Row],[母产品标识]]
    )</f>
        <v>-</v>
      </c>
      <c r="T24" s="41" t="str" cm="1">
        <f t="array" ref="T2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4" s="50" t="str" cm="1">
        <f t="array" ref="U24" xml:space="preserve"> IF(
    ISBLANK(price[[#This Row],[选择产品]]), "-",IFERROR(_xlfn._xlws.FILTER(报价产品[产品标识],报价产品[产品名]=price[[#This Row],[选择产品]]), "自定义")
)</f>
        <v>-</v>
      </c>
      <c r="V24" s="50" t="str" cm="1">
        <f t="array" ref="V24" xml:space="preserve"> IF(
    ISBLANK(price[[#This Row],[选择产品]]), "-",IFERROR(_xlfn._xlws.FILTER(报价产品[母产品标识],报价产品[产品名]=price[[#This Row],[选择产品]]), "自定义")
)</f>
        <v>-</v>
      </c>
      <c r="W24" s="32" t="str" cm="1">
        <f t="array" ref="W24" xml:space="preserve"> IF(
    ISBLANK(price[[#This Row],[选择产品]]), "-",
    IFERROR(_xlfn.SINGLE(_xlfn._xlws.FILTER(报价产品[报价器类型],(报价产品[产品标识]=price[[#This Row],[产品标识]]) )), "指定价")
)</f>
        <v>-</v>
      </c>
      <c r="X24" s="34" t="str" cm="1">
        <f t="array" ref="X24" xml:space="preserve"> IF(
    ISBLANK(price[[#This Row],[选择产品]]), "-",IFERROR(_xlfn._xlws.FILTER(报价产品[可编辑列],报价产品[产品标识]=price[[#This Row],[产品标识]]), "无")
)</f>
        <v>-</v>
      </c>
      <c r="Y24" s="34" t="str" cm="1">
        <f t="array" ref="Y24">_xlfn._xlws.FILTER(选规格[X选项表地址],   (选规格[产品标识]=price[[#This Row],[产品标识]])
                                                                                                 * (选规格[地域]=报价地域)
                                                                                                 * (选规格[CPU]="")
                                                                                                 * (选规格[内存]=""),   _xlfn._xlws.FILTER(config[value地址],config[key]="无合适规格选项"))</f>
        <v>config!$C$2</v>
      </c>
      <c r="Z24" s="35" t="str" cm="1">
        <f t="array" ref="Z2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24" s="36" t="str" cm="1">
        <f t="array" ref="AA2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24" s="36" t="str" cm="1">
        <f t="array" ref="AB2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24" s="36" t="str" cm="1">
        <f t="array" ref="AC2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D24" s="37"/>
      <c r="AE24" s="38"/>
      <c r="AF24" s="39" t="str" cm="1">
        <f t="array" ref="AF24">_xlfn.IFS(
    ISBLANK(price[[#This Row],[期望价格]]),       "-",
    price[[#This Row],[期望价格]]=price[[#This Row],[折后总价]],         "ok",
    TRUE,                                            "error:" &amp; ADDRESS(ROW(price[[#This Row],[自检]]),COLUMN(price[[#This Row],[自检]]))
)</f>
        <v>-</v>
      </c>
    </row>
    <row r="25" spans="1:32" x14ac:dyDescent="0.4">
      <c r="A25" s="24"/>
      <c r="B25" s="44"/>
      <c r="C25" s="54"/>
      <c r="D25" s="24"/>
      <c r="E25" s="45"/>
      <c r="F25" s="26"/>
      <c r="G25" s="45"/>
      <c r="H25" s="46"/>
      <c r="I25" s="46"/>
      <c r="J25" s="46"/>
      <c r="K25" s="72"/>
      <c r="L25" s="55"/>
      <c r="M25" s="55">
        <v>1</v>
      </c>
      <c r="N25" s="55">
        <v>12</v>
      </c>
      <c r="O25" s="27" t="s">
        <v>1633</v>
      </c>
      <c r="P25" s="56"/>
      <c r="Q25" s="29" cm="1">
        <f t="array" ref="Q2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5" s="48">
        <f>_xlfn.LET(
    _xlpm.结果,             price[[#This Row],[折前单价]] *  price[[#This Row],[数量]] * price[[#This Row],[期次]] * price[[#This Row],[折扣率]],
    _xlpm.结果
)</f>
        <v>0</v>
      </c>
      <c r="S25" s="57" t="str" cm="1">
        <f t="array" ref="S25">HYPERLINK(
        IFERROR(_xlfn._xlws.FILTER(报价产品[产品URL],报价产品[产品名]=price[[#This Row],[选择产品]]), "https://cloud.tencent.com/product"),
        price[[#This Row],[母产品标识]]
    )</f>
        <v>-</v>
      </c>
      <c r="T25" s="41" t="str" cm="1">
        <f t="array" ref="T2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5" s="50" t="str" cm="1">
        <f t="array" ref="U25" xml:space="preserve"> IF(
    ISBLANK(price[[#This Row],[选择产品]]), "-",IFERROR(_xlfn._xlws.FILTER(报价产品[产品标识],报价产品[产品名]=price[[#This Row],[选择产品]]), "自定义")
)</f>
        <v>-</v>
      </c>
      <c r="V25" s="50" t="str" cm="1">
        <f t="array" ref="V25" xml:space="preserve"> IF(
    ISBLANK(price[[#This Row],[选择产品]]), "-",IFERROR(_xlfn._xlws.FILTER(报价产品[母产品标识],报价产品[产品名]=price[[#This Row],[选择产品]]), "自定义")
)</f>
        <v>-</v>
      </c>
      <c r="W25" s="32" t="str" cm="1">
        <f t="array" ref="W25" xml:space="preserve"> IF(
    ISBLANK(price[[#This Row],[选择产品]]), "-",
    IFERROR(_xlfn.SINGLE(_xlfn._xlws.FILTER(报价产品[报价器类型],(报价产品[产品标识]=price[[#This Row],[产品标识]]) )), "指定价")
)</f>
        <v>-</v>
      </c>
      <c r="X25" s="34" t="str" cm="1">
        <f t="array" ref="X25" xml:space="preserve"> IF(
    ISBLANK(price[[#This Row],[选择产品]]), "-",IFERROR(_xlfn._xlws.FILTER(报价产品[可编辑列],报价产品[产品标识]=price[[#This Row],[产品标识]]), "无")
)</f>
        <v>-</v>
      </c>
      <c r="Y25" s="34" t="str" cm="1">
        <f t="array" ref="Y25">_xlfn._xlws.FILTER(选规格[X选项表地址],   (选规格[产品标识]=price[[#This Row],[产品标识]])
                                                                                                 * (选规格[地域]=报价地域)
                                                                                                 * (选规格[CPU]="")
                                                                                                 * (选规格[内存]=""),   _xlfn._xlws.FILTER(config[value地址],config[key]="无合适规格选项"))</f>
        <v>config!$C$2</v>
      </c>
      <c r="Z25" s="35" t="str" cm="1">
        <f t="array" ref="Z2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25" s="36" t="str" cm="1">
        <f t="array" ref="AA2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25" s="36" t="str" cm="1">
        <f t="array" ref="AB2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25" s="36" t="str" cm="1">
        <f t="array" ref="AC2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D25" s="37"/>
      <c r="AE25" s="38"/>
      <c r="AF25" s="39" t="str" cm="1">
        <f t="array" ref="AF25">_xlfn.IFS(
    ISBLANK(price[[#This Row],[期望价格]]),       "-",
    price[[#This Row],[期望价格]]=price[[#This Row],[折后总价]],         "ok",
    TRUE,                                            "error:" &amp; ADDRESS(ROW(price[[#This Row],[自检]]),COLUMN(price[[#This Row],[自检]]))
)</f>
        <v>-</v>
      </c>
    </row>
    <row r="26" spans="1:32" x14ac:dyDescent="0.4">
      <c r="A26" s="24"/>
      <c r="B26" s="44"/>
      <c r="C26" s="54"/>
      <c r="D26" s="24"/>
      <c r="E26" s="45"/>
      <c r="F26" s="26"/>
      <c r="G26" s="45"/>
      <c r="H26" s="46"/>
      <c r="I26" s="46"/>
      <c r="J26" s="46"/>
      <c r="K26" s="72"/>
      <c r="L26" s="55"/>
      <c r="M26" s="55">
        <v>1</v>
      </c>
      <c r="N26" s="55">
        <v>12</v>
      </c>
      <c r="O26" s="27" t="s">
        <v>1633</v>
      </c>
      <c r="P26" s="56"/>
      <c r="Q26" s="29" cm="1">
        <f t="array" ref="Q2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6" s="48">
        <f>_xlfn.LET(
    _xlpm.结果,             price[[#This Row],[折前单价]] *  price[[#This Row],[数量]] * price[[#This Row],[期次]] * price[[#This Row],[折扣率]],
    _xlpm.结果
)</f>
        <v>0</v>
      </c>
      <c r="S26" s="49" t="str" cm="1">
        <f t="array" ref="S26">HYPERLINK(
        IFERROR(_xlfn._xlws.FILTER(报价产品[产品URL],报价产品[产品名]=price[[#This Row],[选择产品]]), "https://cloud.tencent.com/product"),
        price[[#This Row],[母产品标识]]
    )</f>
        <v>-</v>
      </c>
      <c r="T26" s="41" t="str" cm="1">
        <f t="array" ref="T2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6" s="50" t="str" cm="1">
        <f t="array" ref="U26" xml:space="preserve"> IF(
    ISBLANK(price[[#This Row],[选择产品]]), "-",IFERROR(_xlfn._xlws.FILTER(报价产品[产品标识],报价产品[产品名]=price[[#This Row],[选择产品]]), "自定义")
)</f>
        <v>-</v>
      </c>
      <c r="V26" s="50" t="str" cm="1">
        <f t="array" ref="V26" xml:space="preserve"> IF(
    ISBLANK(price[[#This Row],[选择产品]]), "-",IFERROR(_xlfn._xlws.FILTER(报价产品[母产品标识],报价产品[产品名]=price[[#This Row],[选择产品]]), "自定义")
)</f>
        <v>-</v>
      </c>
      <c r="W26" s="32" t="str" cm="1">
        <f t="array" ref="W26" xml:space="preserve"> IF(
    ISBLANK(price[[#This Row],[选择产品]]), "-",
    IFERROR(_xlfn.SINGLE(_xlfn._xlws.FILTER(报价产品[报价器类型],(报价产品[产品标识]=price[[#This Row],[产品标识]]) )), "指定价")
)</f>
        <v>-</v>
      </c>
      <c r="X26" s="34" t="str" cm="1">
        <f t="array" ref="X26" xml:space="preserve"> IF(
    ISBLANK(price[[#This Row],[选择产品]]), "-",IFERROR(_xlfn._xlws.FILTER(报价产品[可编辑列],报价产品[产品标识]=price[[#This Row],[产品标识]]), "无")
)</f>
        <v>-</v>
      </c>
      <c r="Y26" s="34" t="str" cm="1">
        <f t="array" ref="Y26">_xlfn._xlws.FILTER(选规格[X选项表地址],   (选规格[产品标识]=price[[#This Row],[产品标识]])
                                                                                                 * (选规格[地域]=报价地域)
                                                                                                 * (选规格[CPU]="")
                                                                                                 * (选规格[内存]=""),   _xlfn._xlws.FILTER(config[value地址],config[key]="无合适规格选项"))</f>
        <v>config!$C$2</v>
      </c>
      <c r="Z26" s="35" t="str" cm="1">
        <f t="array" ref="Z2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26" s="36" t="str" cm="1">
        <f t="array" ref="AA2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26" s="36" t="str" cm="1">
        <f t="array" ref="AB2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26" s="36" t="str" cm="1">
        <f t="array" ref="AC2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D26" s="37"/>
      <c r="AE26" s="38"/>
      <c r="AF26" s="39" t="str" cm="1">
        <f t="array" ref="AF26">_xlfn.IFS(
    ISBLANK(price[[#This Row],[期望价格]]),       "-",
    price[[#This Row],[期望价格]]=price[[#This Row],[折后总价]],         "ok",
    TRUE,                                            "error:" &amp; ADDRESS(ROW(price[[#This Row],[自检]]),COLUMN(price[[#This Row],[自检]]))
)</f>
        <v>-</v>
      </c>
    </row>
    <row r="27" spans="1:32" x14ac:dyDescent="0.4">
      <c r="A27" s="24" t="s">
        <v>19</v>
      </c>
      <c r="B27" s="44" t="s">
        <v>6</v>
      </c>
      <c r="C27" s="54"/>
      <c r="D27" s="24"/>
      <c r="E27" s="45"/>
      <c r="F27" s="26"/>
      <c r="G27" s="45"/>
      <c r="H27" s="46"/>
      <c r="I27" s="46"/>
      <c r="J27" s="46"/>
      <c r="K27" s="72"/>
      <c r="L27" s="55"/>
      <c r="M27" s="55">
        <v>1</v>
      </c>
      <c r="N27" s="55">
        <v>12</v>
      </c>
      <c r="O27" s="27" t="s">
        <v>1633</v>
      </c>
      <c r="P27" s="56"/>
      <c r="Q27" s="29" cm="1">
        <f t="array" ref="Q2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7" s="48">
        <f>_xlfn.LET(
    _xlpm.结果,             price[[#This Row],[折前单价]] *  price[[#This Row],[数量]] * price[[#This Row],[期次]] * price[[#This Row],[折扣率]],
    _xlpm.结果
)</f>
        <v>0</v>
      </c>
      <c r="S27" s="49" t="str" cm="1">
        <f t="array" ref="S27">HYPERLINK(
        IFERROR(_xlfn._xlws.FILTER(报价产品[产品URL],报价产品[产品名]=price[[#This Row],[选择产品]]), "https://cloud.tencent.com/product"),
        price[[#This Row],[母产品标识]]
    )</f>
        <v>cvm</v>
      </c>
      <c r="T27" s="41" t="str" cm="1">
        <f t="array" ref="T2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27" s="50" t="str" cm="1">
        <f t="array" ref="U27" xml:space="preserve"> IF(
    ISBLANK(price[[#This Row],[选择产品]]), "-",IFERROR(_xlfn._xlws.FILTER(报价产品[产品标识],报价产品[产品名]=price[[#This Row],[选择产品]]), "自定义")
)</f>
        <v>cvm</v>
      </c>
      <c r="V27" s="50" t="str" cm="1">
        <f t="array" ref="V27" xml:space="preserve"> IF(
    ISBLANK(price[[#This Row],[选择产品]]), "-",IFERROR(_xlfn._xlws.FILTER(报价产品[母产品标识],报价产品[产品名]=price[[#This Row],[选择产品]]), "自定义")
)</f>
        <v>cvm</v>
      </c>
      <c r="W27" s="32" t="str" cm="1">
        <f t="array" ref="W27" xml:space="preserve"> IF(
    ISBLANK(price[[#This Row],[选择产品]]), "-",
    IFERROR(_xlfn.SINGLE(_xlfn._xlws.FILTER(报价产品[报价器类型],(报价产品[产品标识]=price[[#This Row],[产品标识]]) )), "指定价")
)</f>
        <v>自动</v>
      </c>
      <c r="X27" s="34" t="str" cm="1">
        <f t="array" ref="X27" xml:space="preserve"> IF(
    ISBLANK(price[[#This Row],[选择产品]]), "-",IFERROR(_xlfn._xlws.FILTER(报价产品[可编辑列],报价产品[产品标识]=price[[#This Row],[产品标识]]), "无")
)</f>
        <v>规格,CPU,内存,系统盘HDD,系统盘SSD,数据盘HDD,数据盘SSD</v>
      </c>
      <c r="Y27" s="34" t="str" cm="1">
        <f t="array" ref="Y27">_xlfn._xlws.FILTER(选规格[X选项表地址],   (选规格[产品标识]=price[[#This Row],[产品标识]])
                                                                                                 * (选规格[地域]=报价地域)
                                                                                                 * (选规格[CPU]="")
                                                                                                 * (选规格[内存]=""),   _xlfn._xlws.FILTER(config[value地址],config[key]="无合适规格选项"))</f>
        <v>选规格!$N$3#</v>
      </c>
      <c r="Z27" s="35" t="str" cm="1">
        <f t="array" ref="Z2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选规格!$N$3#</v>
      </c>
      <c r="AA27" s="36" t="str" cm="1">
        <f t="array" ref="AA2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v>
      </c>
      <c r="AB27" s="36" t="str" cm="1">
        <f t="array" ref="AB2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v>
      </c>
      <c r="AC27" s="36" t="str" cm="1">
        <f t="array" ref="AC2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27" s="37"/>
      <c r="AE27" s="38"/>
      <c r="AF27" s="39" t="str" cm="1">
        <f t="array" ref="AF27">_xlfn.IFS(
    ISBLANK(price[[#This Row],[期望价格]]),       "-",
    price[[#This Row],[期望价格]]=price[[#This Row],[折后总价]],         "ok",
    TRUE,                                            "error:" &amp; ADDRESS(ROW(price[[#This Row],[自检]]),COLUMN(price[[#This Row],[自检]]))
)</f>
        <v>-</v>
      </c>
    </row>
    <row r="28" spans="1:32" x14ac:dyDescent="0.4">
      <c r="A28" s="24" t="s">
        <v>20</v>
      </c>
      <c r="B28" s="44" t="s">
        <v>7</v>
      </c>
      <c r="C28" s="54"/>
      <c r="D28" s="24"/>
      <c r="E28" s="45"/>
      <c r="F28" s="26"/>
      <c r="G28" s="45"/>
      <c r="H28" s="46"/>
      <c r="I28" s="46"/>
      <c r="J28" s="46"/>
      <c r="K28" s="72"/>
      <c r="L28" s="55">
        <v>1</v>
      </c>
      <c r="M28" s="55">
        <v>1</v>
      </c>
      <c r="N28" s="55">
        <v>12</v>
      </c>
      <c r="O28" s="27" t="s">
        <v>1633</v>
      </c>
      <c r="P28" s="56"/>
      <c r="Q28" s="29" cm="1">
        <f t="array" ref="Q2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8" s="48">
        <f>_xlfn.LET(
    _xlpm.结果,             price[[#This Row],[折前单价]] *  price[[#This Row],[数量]] * price[[#This Row],[期次]] * price[[#This Row],[折扣率]],
    _xlpm.结果
)</f>
        <v>0</v>
      </c>
      <c r="S28" s="49" t="str" cm="1">
        <f t="array" ref="S28">HYPERLINK(
        IFERROR(_xlfn._xlws.FILTER(报价产品[产品URL],报价产品[产品名]=price[[#This Row],[选择产品]]), "https://cloud.tencent.com/product"),
        price[[#This Row],[母产品标识]]
    )</f>
        <v>cdb</v>
      </c>
      <c r="T28" s="41" t="str" cm="1">
        <f t="array" ref="T2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8" s="50" t="str" cm="1">
        <f t="array" ref="U28" xml:space="preserve"> IF(
    ISBLANK(price[[#This Row],[选择产品]]), "-",IFERROR(_xlfn._xlws.FILTER(报价产品[产品标识],报价产品[产品名]=price[[#This Row],[选择产品]]), "自定义")
)</f>
        <v>cdb</v>
      </c>
      <c r="V28" s="50" t="str" cm="1">
        <f t="array" ref="V28" xml:space="preserve"> IF(
    ISBLANK(price[[#This Row],[选择产品]]), "-",IFERROR(_xlfn._xlws.FILTER(报价产品[母产品标识],报价产品[产品名]=price[[#This Row],[选择产品]]), "自定义")
)</f>
        <v>cdb</v>
      </c>
      <c r="W28" s="32" t="str" cm="1">
        <f t="array" ref="W28" xml:space="preserve"> IF(
    ISBLANK(price[[#This Row],[选择产品]]), "-",
    IFERROR(_xlfn.SINGLE(_xlfn._xlws.FILTER(报价产品[报价器类型],(报价产品[产品标识]=price[[#This Row],[产品标识]]) )), "指定价")
)</f>
        <v>自动</v>
      </c>
      <c r="X28" s="34" t="str" cm="1">
        <f t="array" ref="X28" xml:space="preserve"> IF(
    ISBLANK(price[[#This Row],[选择产品]]), "-",IFERROR(_xlfn._xlws.FILTER(报价产品[可编辑列],报价产品[产品标识]=price[[#This Row],[产品标识]]), "无")
)</f>
        <v>CPU,内存,数据盘SSD,集群节点数</v>
      </c>
      <c r="Y28" s="34" t="str" cm="1">
        <f t="array" ref="Y28">_xlfn._xlws.FILTER(选规格[X选项表地址],   (选规格[产品标识]=price[[#This Row],[产品标识]])
                                                                                                 * (选规格[地域]=报价地域)
                                                                                                 * (选规格[CPU]="")
                                                                                                 * (选规格[内存]=""),   _xlfn._xlws.FILTER(config[value地址],config[key]="无合适规格选项"))</f>
        <v>config!$C$2</v>
      </c>
      <c r="Z28" s="35" t="str" cm="1">
        <f t="array" ref="Z2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28" s="36" t="str" cm="1">
        <f t="array" ref="AA2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B28" s="36" t="str" cm="1">
        <f t="array" ref="AB2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C28" s="36" t="str" cm="1">
        <f t="array" ref="AC2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28" s="37"/>
      <c r="AE28" s="38"/>
      <c r="AF28" s="39" t="str" cm="1">
        <f t="array" ref="AF28">_xlfn.IFS(
    ISBLANK(price[[#This Row],[期望价格]]),       "-",
    price[[#This Row],[期望价格]]=price[[#This Row],[折后总价]],         "ok",
    TRUE,                                            "error:" &amp; ADDRESS(ROW(price[[#This Row],[自检]]),COLUMN(price[[#This Row],[自检]]))
)</f>
        <v>-</v>
      </c>
    </row>
    <row r="29" spans="1:32" x14ac:dyDescent="0.4">
      <c r="A29" s="24" t="s">
        <v>1157</v>
      </c>
      <c r="B29" s="44" t="s">
        <v>7</v>
      </c>
      <c r="C29" s="54"/>
      <c r="D29" s="24"/>
      <c r="E29" s="45"/>
      <c r="F29" s="26"/>
      <c r="G29" s="45"/>
      <c r="H29" s="46"/>
      <c r="I29" s="46"/>
      <c r="J29" s="46"/>
      <c r="K29" s="72"/>
      <c r="L29" s="55"/>
      <c r="M29" s="55">
        <v>1</v>
      </c>
      <c r="N29" s="55">
        <v>12</v>
      </c>
      <c r="O29" s="27" t="s">
        <v>1633</v>
      </c>
      <c r="P29" s="56"/>
      <c r="Q29" s="29" cm="1">
        <f t="array" ref="Q2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9" s="48">
        <f>_xlfn.LET(
    _xlpm.结果,             price[[#This Row],[折前单价]] *  price[[#This Row],[数量]] * price[[#This Row],[期次]] * price[[#This Row],[折扣率]],
    _xlpm.结果
)</f>
        <v>0</v>
      </c>
      <c r="S29" s="49" t="str" cm="1">
        <f t="array" ref="S29">HYPERLINK(
        IFERROR(_xlfn._xlws.FILTER(报价产品[产品URL],报价产品[产品名]=price[[#This Row],[选择产品]]), "https://cloud.tencent.com/product"),
        price[[#This Row],[母产品标识]]
    )</f>
        <v>cdb</v>
      </c>
      <c r="T29" s="41" t="str" cm="1">
        <f t="array" ref="T2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9" s="50" t="str" cm="1">
        <f t="array" ref="U29" xml:space="preserve"> IF(
    ISBLANK(price[[#This Row],[选择产品]]), "-",IFERROR(_xlfn._xlws.FILTER(报价产品[产品标识],报价产品[产品名]=price[[#This Row],[选择产品]]), "自定义")
)</f>
        <v>cdb</v>
      </c>
      <c r="V29" s="50" t="str" cm="1">
        <f t="array" ref="V29" xml:space="preserve"> IF(
    ISBLANK(price[[#This Row],[选择产品]]), "-",IFERROR(_xlfn._xlws.FILTER(报价产品[母产品标识],报价产品[产品名]=price[[#This Row],[选择产品]]), "自定义")
)</f>
        <v>cdb</v>
      </c>
      <c r="W29" s="32" t="str" cm="1">
        <f t="array" ref="W29" xml:space="preserve"> IF(
    ISBLANK(price[[#This Row],[选择产品]]), "-",
    IFERROR(_xlfn.SINGLE(_xlfn._xlws.FILTER(报价产品[报价器类型],(报价产品[产品标识]=price[[#This Row],[产品标识]]) )), "指定价")
)</f>
        <v>自动</v>
      </c>
      <c r="X29" s="34" t="str" cm="1">
        <f t="array" ref="X29" xml:space="preserve"> IF(
    ISBLANK(price[[#This Row],[选择产品]]), "-",IFERROR(_xlfn._xlws.FILTER(报价产品[可编辑列],报价产品[产品标识]=price[[#This Row],[产品标识]]), "无")
)</f>
        <v>CPU,内存,数据盘SSD,集群节点数</v>
      </c>
      <c r="Y29" s="34" t="str" cm="1">
        <f t="array" ref="Y29">_xlfn._xlws.FILTER(选规格[X选项表地址],   (选规格[产品标识]=price[[#This Row],[产品标识]])
                                                                                                 * (选规格[地域]=报价地域)
                                                                                                 * (选规格[CPU]="")
                                                                                                 * (选规格[内存]=""),   _xlfn._xlws.FILTER(config[value地址],config[key]="无合适规格选项"))</f>
        <v>config!$C$2</v>
      </c>
      <c r="Z29" s="35" t="str" cm="1">
        <f t="array" ref="Z2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29" s="36" t="str" cm="1">
        <f t="array" ref="AA2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B29" s="36" t="str" cm="1">
        <f t="array" ref="AB2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C29" s="36" t="str" cm="1">
        <f t="array" ref="AC2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29" s="37"/>
      <c r="AE29" s="38"/>
      <c r="AF29" s="39" t="str" cm="1">
        <f t="array" ref="AF29">_xlfn.IFS(
    ISBLANK(price[[#This Row],[期望价格]]),       "-",
    price[[#This Row],[期望价格]]=price[[#This Row],[折后总价]],         "ok",
    TRUE,                                            "error:" &amp; ADDRESS(ROW(price[[#This Row],[自检]]),COLUMN(price[[#This Row],[自检]]))
)</f>
        <v>-</v>
      </c>
    </row>
    <row r="30" spans="1:32" x14ac:dyDescent="0.4">
      <c r="A30" s="24" t="s">
        <v>20</v>
      </c>
      <c r="B30" s="44" t="s">
        <v>8</v>
      </c>
      <c r="C30" s="54"/>
      <c r="D30" s="24"/>
      <c r="E30" s="45"/>
      <c r="F30" s="26"/>
      <c r="G30" s="45"/>
      <c r="H30" s="46"/>
      <c r="I30" s="46"/>
      <c r="J30" s="46"/>
      <c r="K30" s="72"/>
      <c r="L30" s="55"/>
      <c r="M30" s="55">
        <v>1</v>
      </c>
      <c r="N30" s="55">
        <v>12</v>
      </c>
      <c r="O30" s="27" t="s">
        <v>1633</v>
      </c>
      <c r="P30" s="56"/>
      <c r="Q30" s="29" cm="1">
        <f t="array" ref="Q3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0" s="48">
        <f>_xlfn.LET(
    _xlpm.结果,             price[[#This Row],[折前单价]] *  price[[#This Row],[数量]] * price[[#This Row],[期次]] * price[[#This Row],[折扣率]],
    _xlpm.结果
)</f>
        <v>0</v>
      </c>
      <c r="S30" s="49" t="str" cm="1">
        <f t="array" ref="S30">HYPERLINK(
        IFERROR(_xlfn._xlws.FILTER(报价产品[产品URL],报价产品[产品名]=price[[#This Row],[选择产品]]), "https://cloud.tencent.com/product"),
        price[[#This Row],[母产品标识]]
    )</f>
        <v>crs</v>
      </c>
      <c r="T30" s="41" t="str" cm="1">
        <f t="array" ref="T3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【规格?】内存?
 节点?</v>
      </c>
      <c r="U30" s="50" t="str" cm="1">
        <f t="array" ref="U30" xml:space="preserve"> IF(
    ISBLANK(price[[#This Row],[选择产品]]), "-",IFERROR(_xlfn._xlws.FILTER(报价产品[产品标识],报价产品[产品名]=price[[#This Row],[选择产品]]), "自定义")
)</f>
        <v>crs</v>
      </c>
      <c r="V30" s="50" t="str" cm="1">
        <f t="array" ref="V30" xml:space="preserve"> IF(
    ISBLANK(price[[#This Row],[选择产品]]), "-",IFERROR(_xlfn._xlws.FILTER(报价产品[母产品标识],报价产品[产品名]=price[[#This Row],[选择产品]]), "自定义")
)</f>
        <v>crs</v>
      </c>
      <c r="W30" s="32" t="str" cm="1">
        <f t="array" ref="W30" xml:space="preserve"> IF(
    ISBLANK(price[[#This Row],[选择产品]]), "-",
    IFERROR(_xlfn.SINGLE(_xlfn._xlws.FILTER(报价产品[报价器类型],(报价产品[产品标识]=price[[#This Row],[产品标识]]) )), "指定价")
)</f>
        <v>自动</v>
      </c>
      <c r="X30" s="34" t="str" cm="1">
        <f t="array" ref="X30" xml:space="preserve"> IF(
    ISBLANK(price[[#This Row],[选择产品]]), "-",IFERROR(_xlfn._xlws.FILTER(报价产品[可编辑列],报价产品[产品标识]=price[[#This Row],[产品标识]]), "无")
)</f>
        <v>规格,内存,集群节点数</v>
      </c>
      <c r="Y30" s="34" t="str" cm="1">
        <f t="array" ref="Y30">_xlfn._xlws.FILTER(选规格[X选项表地址],   (选规格[产品标识]=price[[#This Row],[产品标识]])
                                                                                                 * (选规格[地域]=报价地域)
                                                                                                 * (选规格[CPU]="")
                                                                                                 * (选规格[内存]=""),   _xlfn._xlws.FILTER(config[value地址],config[key]="无合适规格选项"))</f>
        <v>选规格!$N$5#</v>
      </c>
      <c r="Z30" s="35" t="str" cm="1">
        <f t="array" ref="Z3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选规格!$N$5#</v>
      </c>
      <c r="AA30" s="36" t="str" cm="1">
        <f t="array" ref="AA3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0" s="36" t="str" cm="1">
        <f t="array" ref="AB3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v>
      </c>
      <c r="AC30" s="36" t="str" cm="1">
        <f t="array" ref="AC3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30" s="37"/>
      <c r="AE30" s="38"/>
      <c r="AF30" s="39" t="str" cm="1">
        <f t="array" ref="AF30">_xlfn.IFS(
    ISBLANK(price[[#This Row],[期望价格]]),       "-",
    price[[#This Row],[期望价格]]=price[[#This Row],[折后总价]],         "ok",
    TRUE,                                            "error:" &amp; ADDRESS(ROW(price[[#This Row],[自检]]),COLUMN(price[[#This Row],[自检]]))
)</f>
        <v>-</v>
      </c>
    </row>
    <row r="31" spans="1:32" x14ac:dyDescent="0.4">
      <c r="A31" s="24" t="s">
        <v>21</v>
      </c>
      <c r="B31" s="44" t="s">
        <v>3</v>
      </c>
      <c r="C31" s="54"/>
      <c r="D31" s="24"/>
      <c r="E31" s="45"/>
      <c r="F31" s="26"/>
      <c r="G31" s="45"/>
      <c r="H31" s="46"/>
      <c r="I31" s="46"/>
      <c r="J31" s="46"/>
      <c r="K31" s="72"/>
      <c r="L31" s="55"/>
      <c r="M31" s="55">
        <v>1</v>
      </c>
      <c r="N31" s="55">
        <v>12</v>
      </c>
      <c r="O31" s="27" t="s">
        <v>1633</v>
      </c>
      <c r="P31" s="56"/>
      <c r="Q31" s="29" cm="1">
        <f t="array" ref="Q3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31" s="48">
        <f>_xlfn.LET(
    _xlpm.结果,             price[[#This Row],[折前单价]] *  price[[#This Row],[数量]] * price[[#This Row],[期次]] * price[[#This Row],[折扣率]],
    _xlpm.结果
)</f>
        <v>0</v>
      </c>
      <c r="S31" s="49" t="str" cm="1">
        <f t="array" ref="S31">HYPERLINK(
        IFERROR(_xlfn._xlws.FILTER(报价产品[产品URL],报价产品[产品名]=price[[#This Row],[选择产品]]), "https://cloud.tencent.com/product"),
        price[[#This Row],[母产品标识]]
    )</f>
        <v>clb</v>
      </c>
      <c r="T31" s="41" t="str" cm="1">
        <f t="array" ref="T3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1" s="50" t="str" cm="1">
        <f t="array" ref="U31" xml:space="preserve"> IF(
    ISBLANK(price[[#This Row],[选择产品]]), "-",IFERROR(_xlfn._xlws.FILTER(报价产品[产品标识],报价产品[产品名]=price[[#This Row],[选择产品]]), "自定义")
)</f>
        <v>clb</v>
      </c>
      <c r="V31" s="50" t="str" cm="1">
        <f t="array" ref="V31" xml:space="preserve"> IF(
    ISBLANK(price[[#This Row],[选择产品]]), "-",IFERROR(_xlfn._xlws.FILTER(报价产品[母产品标识],报价产品[产品名]=price[[#This Row],[选择产品]]), "自定义")
)</f>
        <v>clb</v>
      </c>
      <c r="W31" s="32" t="str" cm="1">
        <f t="array" ref="W31" xml:space="preserve"> IF(
    ISBLANK(price[[#This Row],[选择产品]]), "-",
    IFERROR(_xlfn.SINGLE(_xlfn._xlws.FILTER(报价产品[报价器类型],(报价产品[产品标识]=price[[#This Row],[产品标识]]) )), "指定价")
)</f>
        <v>自动</v>
      </c>
      <c r="X31" s="34" t="str" cm="1">
        <f t="array" ref="X31" xml:space="preserve"> IF(
    ISBLANK(price[[#This Row],[选择产品]]), "-",IFERROR(_xlfn._xlws.FILTER(报价产品[可编辑列],报价产品[产品标识]=price[[#This Row],[产品标识]]), "无")
)</f>
        <v>-</v>
      </c>
      <c r="Y31" s="34" t="str" cm="1">
        <f t="array" ref="Y31">_xlfn._xlws.FILTER(选规格[X选项表地址],   (选规格[产品标识]=price[[#This Row],[产品标识]])
                                                                                                 * (选规格[地域]=报价地域)
                                                                                                 * (选规格[CPU]="")
                                                                                                 * (选规格[内存]=""),   _xlfn._xlws.FILTER(config[value地址],config[key]="无合适规格选项"))</f>
        <v>config!$C$2</v>
      </c>
      <c r="Z31" s="35" t="str" cm="1">
        <f t="array" ref="Z3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1" s="36" t="str" cm="1">
        <f t="array" ref="AA3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1" s="36" t="str" cm="1">
        <f t="array" ref="AB3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1" s="36" t="str" cm="1">
        <f t="array" ref="AC3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31" s="37"/>
      <c r="AE31" s="38"/>
      <c r="AF31" s="39" t="str" cm="1">
        <f t="array" ref="AF31">_xlfn.IFS(
    ISBLANK(price[[#This Row],[期望价格]]),       "-",
    price[[#This Row],[期望价格]]=price[[#This Row],[折后总价]],         "ok",
    TRUE,                                            "error:" &amp; ADDRESS(ROW(price[[#This Row],[自检]]),COLUMN(price[[#This Row],[自检]]))
)</f>
        <v>-</v>
      </c>
    </row>
    <row r="32" spans="1:32" x14ac:dyDescent="0.4">
      <c r="A32" s="24" t="s">
        <v>21</v>
      </c>
      <c r="B32" s="44" t="s">
        <v>2</v>
      </c>
      <c r="C32" s="54"/>
      <c r="D32" s="24"/>
      <c r="E32" s="45"/>
      <c r="F32" s="26"/>
      <c r="G32" s="45"/>
      <c r="H32" s="46"/>
      <c r="I32" s="46"/>
      <c r="J32" s="46"/>
      <c r="K32" s="72"/>
      <c r="L32" s="55"/>
      <c r="M32" s="55">
        <v>1</v>
      </c>
      <c r="N32" s="55">
        <v>12</v>
      </c>
      <c r="O32" s="27" t="s">
        <v>1633</v>
      </c>
      <c r="P32" s="56"/>
      <c r="Q32" s="29" cm="1">
        <f t="array" ref="Q3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2" s="48">
        <f>_xlfn.LET(
    _xlpm.结果,             price[[#This Row],[折前单价]] *  price[[#This Row],[数量]] * price[[#This Row],[期次]] * price[[#This Row],[折扣率]],
    _xlpm.结果
)</f>
        <v>0</v>
      </c>
      <c r="S32" s="49" t="str" cm="1">
        <f t="array" ref="S32">HYPERLINK(
        IFERROR(_xlfn._xlws.FILTER(报价产品[产品URL],报价产品[产品名]=price[[#This Row],[选择产品]]), "https://cloud.tencent.com/product"),
        price[[#This Row],[母产品标识]]
    )</f>
        <v>vpn</v>
      </c>
      <c r="T32" s="41" t="str" cm="1">
        <f t="array" ref="T3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2" s="50" t="str" cm="1">
        <f t="array" ref="U32" xml:space="preserve"> IF(
    ISBLANK(price[[#This Row],[选择产品]]), "-",IFERROR(_xlfn._xlws.FILTER(报价产品[产品标识],报价产品[产品名]=price[[#This Row],[选择产品]]), "自定义")
)</f>
        <v>vpn</v>
      </c>
      <c r="V32" s="50" t="str" cm="1">
        <f t="array" ref="V32" xml:space="preserve"> IF(
    ISBLANK(price[[#This Row],[选择产品]]), "-",IFERROR(_xlfn._xlws.FILTER(报价产品[母产品标识],报价产品[产品名]=price[[#This Row],[选择产品]]), "自定义")
)</f>
        <v>vpn</v>
      </c>
      <c r="W32" s="32" t="str" cm="1">
        <f t="array" ref="W32" xml:space="preserve"> IF(
    ISBLANK(price[[#This Row],[选择产品]]), "-",
    IFERROR(_xlfn.SINGLE(_xlfn._xlws.FILTER(报价产品[报价器类型],(报价产品[产品标识]=price[[#This Row],[产品标识]]) )), "指定价")
)</f>
        <v>自动</v>
      </c>
      <c r="X32" s="34" t="str" cm="1">
        <f t="array" ref="X32" xml:space="preserve"> IF(
    ISBLANK(price[[#This Row],[选择产品]]), "-",IFERROR(_xlfn._xlws.FILTER(报价产品[可编辑列],报价产品[产品标识]=price[[#This Row],[产品标识]]), "无")
)</f>
        <v>带宽</v>
      </c>
      <c r="Y32" s="34" t="str" cm="1">
        <f t="array" ref="Y32">_xlfn._xlws.FILTER(选规格[X选项表地址],   (选规格[产品标识]=price[[#This Row],[产品标识]])
                                                                                                 * (选规格[地域]=报价地域)
                                                                                                 * (选规格[CPU]="")
                                                                                                 * (选规格[内存]=""),   _xlfn._xlws.FILTER(config[value地址],config[key]="无合适规格选项"))</f>
        <v>config!$C$2</v>
      </c>
      <c r="Z32" s="35" t="str" cm="1">
        <f t="array" ref="Z3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2" s="36" t="str" cm="1">
        <f t="array" ref="AA3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2" s="36" t="str" cm="1">
        <f t="array" ref="AB3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2" s="36" t="str" cm="1">
        <f t="array" ref="AC3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选带宽!$M$3#</v>
      </c>
      <c r="AD32" s="37"/>
      <c r="AE32" s="38"/>
      <c r="AF32" s="39" t="str" cm="1">
        <f t="array" ref="AF32">_xlfn.IFS(
    ISBLANK(price[[#This Row],[期望价格]]),       "-",
    price[[#This Row],[期望价格]]=price[[#This Row],[折后总价]],         "ok",
    TRUE,                                            "error:" &amp; ADDRESS(ROW(price[[#This Row],[自检]]),COLUMN(price[[#This Row],[自检]]))
)</f>
        <v>-</v>
      </c>
    </row>
    <row r="33" spans="1:32" x14ac:dyDescent="0.4">
      <c r="A33" s="24" t="s">
        <v>21</v>
      </c>
      <c r="B33" s="44" t="s">
        <v>1</v>
      </c>
      <c r="C33" s="54"/>
      <c r="D33" s="24"/>
      <c r="E33" s="45"/>
      <c r="F33" s="26"/>
      <c r="G33" s="45"/>
      <c r="H33" s="46"/>
      <c r="I33" s="46"/>
      <c r="J33" s="46"/>
      <c r="K33" s="72"/>
      <c r="L33" s="55"/>
      <c r="M33" s="55">
        <v>1</v>
      </c>
      <c r="N33" s="55">
        <v>12</v>
      </c>
      <c r="O33" s="27" t="s">
        <v>1633</v>
      </c>
      <c r="P33" s="56"/>
      <c r="Q33" s="29" cm="1">
        <f t="array" ref="Q3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3" s="48">
        <f>_xlfn.LET(
    _xlpm.结果,             price[[#This Row],[折前单价]] *  price[[#This Row],[数量]] * price[[#This Row],[期次]] * price[[#This Row],[折扣率]],
    _xlpm.结果
)</f>
        <v>0</v>
      </c>
      <c r="S33" s="49" t="str" cm="1">
        <f t="array" ref="S33">HYPERLINK(
        IFERROR(_xlfn._xlws.FILTER(报价产品[产品URL],报价产品[产品名]=price[[#This Row],[选择产品]]), "https://cloud.tencent.com/product"),
        price[[#This Row],[母产品标识]]
    )</f>
        <v>nat</v>
      </c>
      <c r="T33" s="41" t="str" cm="1">
        <f t="array" ref="T3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v>
      </c>
      <c r="U33" s="50" t="str" cm="1">
        <f t="array" ref="U33" xml:space="preserve"> IF(
    ISBLANK(price[[#This Row],[选择产品]]), "-",IFERROR(_xlfn._xlws.FILTER(报价产品[产品标识],报价产品[产品名]=price[[#This Row],[选择产品]]), "自定义")
)</f>
        <v>nat</v>
      </c>
      <c r="V33" s="50" t="str" cm="1">
        <f t="array" ref="V33" xml:space="preserve"> IF(
    ISBLANK(price[[#This Row],[选择产品]]), "-",IFERROR(_xlfn._xlws.FILTER(报价产品[母产品标识],报价产品[产品名]=price[[#This Row],[选择产品]]), "自定义")
)</f>
        <v>nat</v>
      </c>
      <c r="W33" s="32" t="str" cm="1">
        <f t="array" ref="W33" xml:space="preserve"> IF(
    ISBLANK(price[[#This Row],[选择产品]]), "-",
    IFERROR(_xlfn.SINGLE(_xlfn._xlws.FILTER(报价产品[报价器类型],(报价产品[产品标识]=price[[#This Row],[产品标识]]) )), "指定价")
)</f>
        <v>自动</v>
      </c>
      <c r="X33" s="34" t="str" cm="1">
        <f t="array" ref="X33" xml:space="preserve"> IF(
    ISBLANK(price[[#This Row],[选择产品]]), "-",IFERROR(_xlfn._xlws.FILTER(报价产品[可编辑列],报价产品[产品标识]=price[[#This Row],[产品标识]]), "无")
)</f>
        <v>规格</v>
      </c>
      <c r="Y33" s="34" t="str" cm="1">
        <f t="array" ref="Y33">_xlfn._xlws.FILTER(选规格[X选项表地址],   (选规格[产品标识]=price[[#This Row],[产品标识]])
                                                                                                 * (选规格[地域]=报价地域)
                                                                                                 * (选规格[CPU]="")
                                                                                                 * (选规格[内存]=""),   _xlfn._xlws.FILTER(config[value地址],config[key]="无合适规格选项"))</f>
        <v>选规格!$N$12#</v>
      </c>
      <c r="Z33" s="35" t="str" cm="1">
        <f t="array" ref="Z3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33" s="36" t="str" cm="1">
        <f t="array" ref="AA3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3" s="36" t="str" cm="1">
        <f t="array" ref="AB3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3" s="36" t="str" cm="1">
        <f t="array" ref="AC3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33" s="37"/>
      <c r="AE33" s="38"/>
      <c r="AF33" s="39" t="str" cm="1">
        <f t="array" ref="AF33">_xlfn.IFS(
    ISBLANK(price[[#This Row],[期望价格]]),       "-",
    price[[#This Row],[期望价格]]=price[[#This Row],[折后总价]],         "ok",
    TRUE,                                            "error:" &amp; ADDRESS(ROW(price[[#This Row],[自检]]),COLUMN(price[[#This Row],[自检]]))
)</f>
        <v>-</v>
      </c>
    </row>
    <row r="34" spans="1:32" x14ac:dyDescent="0.4">
      <c r="A34" s="24" t="s">
        <v>23</v>
      </c>
      <c r="B34" s="44" t="s">
        <v>4</v>
      </c>
      <c r="C34" s="54"/>
      <c r="D34" s="24"/>
      <c r="E34" s="45"/>
      <c r="F34" s="26"/>
      <c r="G34" s="45"/>
      <c r="H34" s="46"/>
      <c r="I34" s="46"/>
      <c r="J34" s="46"/>
      <c r="K34" s="72"/>
      <c r="L34" s="55"/>
      <c r="M34" s="55">
        <v>1</v>
      </c>
      <c r="N34" s="55">
        <v>12</v>
      </c>
      <c r="O34" s="27" t="s">
        <v>1633</v>
      </c>
      <c r="P34" s="56"/>
      <c r="Q34" s="29" cm="1">
        <f t="array" ref="Q3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4" s="48">
        <f>_xlfn.LET(
    _xlpm.结果,             price[[#This Row],[折前单价]] *  price[[#This Row],[数量]] * price[[#This Row],[期次]] * price[[#This Row],[折扣率]],
    _xlpm.结果
)</f>
        <v>0</v>
      </c>
      <c r="S34" s="49" t="str" cm="1">
        <f t="array" ref="S34">HYPERLINK(
        IFERROR(_xlfn._xlws.FILTER(报价产品[产品URL],报价产品[产品名]=price[[#This Row],[选择产品]]), "https://cloud.tencent.com/product"),
        price[[#This Row],[母产品标识]]
    )</f>
        <v>bwp</v>
      </c>
      <c r="T34" s="41" t="str" cm="1">
        <f t="array" ref="T3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4" s="50" t="str" cm="1">
        <f t="array" ref="U34" xml:space="preserve"> IF(
    ISBLANK(price[[#This Row],[选择产品]]), "-",IFERROR(_xlfn._xlws.FILTER(报价产品[产品标识],报价产品[产品名]=price[[#This Row],[选择产品]]), "自定义")
)</f>
        <v>bwp</v>
      </c>
      <c r="V34" s="50" t="str" cm="1">
        <f t="array" ref="V34" xml:space="preserve"> IF(
    ISBLANK(price[[#This Row],[选择产品]]), "-",IFERROR(_xlfn._xlws.FILTER(报价产品[母产品标识],报价产品[产品名]=price[[#This Row],[选择产品]]), "自定义")
)</f>
        <v>bwp</v>
      </c>
      <c r="W34" s="32" t="str" cm="1">
        <f t="array" ref="W34" xml:space="preserve"> IF(
    ISBLANK(price[[#This Row],[选择产品]]), "-",
    IFERROR(_xlfn.SINGLE(_xlfn._xlws.FILTER(报价产品[报价器类型],(报价产品[产品标识]=price[[#This Row],[产品标识]]) )), "指定价")
)</f>
        <v>自动</v>
      </c>
      <c r="X34" s="34" t="str" cm="1">
        <f t="array" ref="X34" xml:space="preserve"> IF(
    ISBLANK(price[[#This Row],[选择产品]]), "-",IFERROR(_xlfn._xlws.FILTER(报价产品[可编辑列],报价产品[产品标识]=price[[#This Row],[产品标识]]), "无")
)</f>
        <v>带宽</v>
      </c>
      <c r="Y34" s="34" t="str" cm="1">
        <f t="array" ref="Y34">_xlfn._xlws.FILTER(选规格[X选项表地址],   (选规格[产品标识]=price[[#This Row],[产品标识]])
                                                                                                 * (选规格[地域]=报价地域)
                                                                                                 * (选规格[CPU]="")
                                                                                                 * (选规格[内存]=""),   _xlfn._xlws.FILTER(config[value地址],config[key]="无合适规格选项"))</f>
        <v>config!$C$2</v>
      </c>
      <c r="Z34" s="35" t="str" cm="1">
        <f t="array" ref="Z3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4" s="36" t="str" cm="1">
        <f t="array" ref="AA3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4" s="36" t="str" cm="1">
        <f t="array" ref="AB3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4" s="36" t="str" cm="1">
        <f t="array" ref="AC3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34" s="37"/>
      <c r="AE34" s="38"/>
      <c r="AF34" s="39" t="str" cm="1">
        <f t="array" ref="AF34">_xlfn.IFS(
    ISBLANK(price[[#This Row],[期望价格]]),       "-",
    price[[#This Row],[期望价格]]=price[[#This Row],[折后总价]],         "ok",
    TRUE,                                            "error:" &amp; ADDRESS(ROW(price[[#This Row],[自检]]),COLUMN(price[[#This Row],[自检]]))
)</f>
        <v>-</v>
      </c>
    </row>
    <row r="35" spans="1:32" x14ac:dyDescent="0.4">
      <c r="A35" s="24" t="s">
        <v>1169</v>
      </c>
      <c r="B35" s="51" t="s">
        <v>1370</v>
      </c>
      <c r="C35" s="24"/>
      <c r="D35" s="24"/>
      <c r="E35" s="45"/>
      <c r="F35" s="26"/>
      <c r="G35" s="45"/>
      <c r="H35" s="46"/>
      <c r="I35" s="46"/>
      <c r="J35" s="46"/>
      <c r="K35" s="72"/>
      <c r="L35" s="55"/>
      <c r="M35" s="55">
        <v>1</v>
      </c>
      <c r="N35" s="55">
        <v>12</v>
      </c>
      <c r="O35" s="27" t="s">
        <v>1633</v>
      </c>
      <c r="P35" s="56"/>
      <c r="Q35" s="29" cm="1">
        <f t="array" ref="Q3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5" s="48">
        <f>_xlfn.LET(
    _xlpm.结果,             price[[#This Row],[折前单价]] *  price[[#This Row],[数量]] * price[[#This Row],[期次]] * price[[#This Row],[折扣率]],
    _xlpm.结果
)</f>
        <v>0</v>
      </c>
      <c r="S35" s="49" t="str" cm="1">
        <f t="array" ref="S35">HYPERLINK(
        IFERROR(_xlfn._xlws.FILTER(报价产品[产品URL],报价产品[产品名]=price[[#This Row],[选择产品]]), "https://cloud.tencent.com/product"),
        price[[#This Row],[母产品标识]]
    )</f>
        <v>自定义</v>
      </c>
      <c r="T35" s="41" t="str" cm="1">
        <f t="array" ref="T3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5" s="50" t="str" cm="1">
        <f t="array" ref="U35" xml:space="preserve"> IF(
    ISBLANK(price[[#This Row],[选择产品]]), "-",IFERROR(_xlfn._xlws.FILTER(报价产品[产品标识],报价产品[产品名]=price[[#This Row],[选择产品]]), "自定义")
)</f>
        <v>自定义</v>
      </c>
      <c r="V35" s="50" t="str" cm="1">
        <f t="array" ref="V35" xml:space="preserve"> IF(
    ISBLANK(price[[#This Row],[选择产品]]), "-",IFERROR(_xlfn._xlws.FILTER(报价产品[母产品标识],报价产品[产品名]=price[[#This Row],[选择产品]]), "自定义")
)</f>
        <v>自定义</v>
      </c>
      <c r="W35" s="32" t="str" cm="1">
        <f t="array" ref="W35" xml:space="preserve"> IF(
    ISBLANK(price[[#This Row],[选择产品]]), "-",
    IFERROR(_xlfn.SINGLE(_xlfn._xlws.FILTER(报价产品[报价器类型],(报价产品[产品标识]=price[[#This Row],[产品标识]]) )), "指定价")
)</f>
        <v>指定价</v>
      </c>
      <c r="X35" s="34" t="str" cm="1">
        <f t="array" ref="X35" xml:space="preserve"> IF(
    ISBLANK(price[[#This Row],[选择产品]]), "-",IFERROR(_xlfn._xlws.FILTER(报价产品[可编辑列],报价产品[产品标识]=price[[#This Row],[产品标识]]), "无")
)</f>
        <v>无</v>
      </c>
      <c r="Y35" s="34" t="str" cm="1">
        <f t="array" ref="Y35">_xlfn._xlws.FILTER(选规格[X选项表地址],   (选规格[产品标识]=price[[#This Row],[产品标识]])
                                                                                                 * (选规格[地域]=报价地域)
                                                                                                 * (选规格[CPU]="")
                                                                                                 * (选规格[内存]=""),   _xlfn._xlws.FILTER(config[value地址],config[key]="无合适规格选项"))</f>
        <v>config!$C$2</v>
      </c>
      <c r="Z35" s="35" t="str" cm="1">
        <f t="array" ref="Z3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35" s="36" t="str" cm="1">
        <f t="array" ref="AA3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35" s="36" t="str" cm="1">
        <f t="array" ref="AB3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35" s="36" t="str" cm="1">
        <f t="array" ref="AC3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D35" s="37"/>
      <c r="AE35" s="38"/>
      <c r="AF35" s="39" t="str" cm="1">
        <f t="array" ref="AF35">_xlfn.IFS(
    ISBLANK(price[[#This Row],[期望价格]]),       "-",
    price[[#This Row],[期望价格]]=price[[#This Row],[折后总价]],         "ok",
    TRUE,                                            "error:" &amp; ADDRESS(ROW(price[[#This Row],[自检]]),COLUMN(price[[#This Row],[自检]]))
)</f>
        <v>-</v>
      </c>
    </row>
    <row r="36" spans="1:32" x14ac:dyDescent="0.4">
      <c r="A36" s="24" t="s">
        <v>1378</v>
      </c>
      <c r="B36" s="51" t="s">
        <v>1377</v>
      </c>
      <c r="C36" s="54"/>
      <c r="D36" s="24"/>
      <c r="E36" s="45"/>
      <c r="F36" s="26"/>
      <c r="G36" s="45"/>
      <c r="H36" s="46"/>
      <c r="I36" s="46"/>
      <c r="J36" s="46"/>
      <c r="K36" s="72"/>
      <c r="L36" s="55"/>
      <c r="M36" s="55">
        <v>1</v>
      </c>
      <c r="N36" s="55">
        <v>12</v>
      </c>
      <c r="O36" s="27" t="s">
        <v>1633</v>
      </c>
      <c r="P36" s="56"/>
      <c r="Q36" s="29" cm="1">
        <f t="array" ref="Q3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6" s="48">
        <f>_xlfn.LET(
    _xlpm.结果,             price[[#This Row],[折前单价]] *  price[[#This Row],[数量]] * price[[#This Row],[期次]] * price[[#This Row],[折扣率]],
    _xlpm.结果
)</f>
        <v>0</v>
      </c>
      <c r="S36" s="49" t="str" cm="1">
        <f t="array" ref="S36">HYPERLINK(
        IFERROR(_xlfn._xlws.FILTER(报价产品[产品URL],报价产品[产品名]=price[[#This Row],[选择产品]]), "https://cloud.tencent.com/product"),
        price[[#This Row],[母产品标识]]
    )</f>
        <v>自定义</v>
      </c>
      <c r="T36" s="41" t="str" cm="1">
        <f t="array" ref="T3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6" s="50" t="str" cm="1">
        <f t="array" ref="U36" xml:space="preserve"> IF(
    ISBLANK(price[[#This Row],[选择产品]]), "-",IFERROR(_xlfn._xlws.FILTER(报价产品[产品标识],报价产品[产品名]=price[[#This Row],[选择产品]]), "自定义")
)</f>
        <v>自定义</v>
      </c>
      <c r="V36" s="50" t="str" cm="1">
        <f t="array" ref="V36" xml:space="preserve"> IF(
    ISBLANK(price[[#This Row],[选择产品]]), "-",IFERROR(_xlfn._xlws.FILTER(报价产品[母产品标识],报价产品[产品名]=price[[#This Row],[选择产品]]), "自定义")
)</f>
        <v>自定义</v>
      </c>
      <c r="W36" s="32" t="str" cm="1">
        <f t="array" ref="W36" xml:space="preserve"> IF(
    ISBLANK(price[[#This Row],[选择产品]]), "-",
    IFERROR(_xlfn.SINGLE(_xlfn._xlws.FILTER(报价产品[报价器类型],(报价产品[产品标识]=price[[#This Row],[产品标识]]) )), "指定价")
)</f>
        <v>指定价</v>
      </c>
      <c r="X36" s="34" t="str" cm="1">
        <f t="array" ref="X36" xml:space="preserve"> IF(
    ISBLANK(price[[#This Row],[选择产品]]), "-",IFERROR(_xlfn._xlws.FILTER(报价产品[可编辑列],报价产品[产品标识]=price[[#This Row],[产品标识]]), "无")
)</f>
        <v>无</v>
      </c>
      <c r="Y36" s="34" t="str" cm="1">
        <f t="array" ref="Y36">_xlfn._xlws.FILTER(选规格[X选项表地址],   (选规格[产品标识]=price[[#This Row],[产品标识]])
                                                                                                 * (选规格[地域]=报价地域)
                                                                                                 * (选规格[CPU]="")
                                                                                                 * (选规格[内存]=""),   _xlfn._xlws.FILTER(config[value地址],config[key]="无合适规格选项"))</f>
        <v>config!$C$2</v>
      </c>
      <c r="Z36" s="35" t="str" cm="1">
        <f t="array" ref="Z3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36" s="36" t="str" cm="1">
        <f t="array" ref="AA3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36" s="36" t="str" cm="1">
        <f t="array" ref="AB3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36" s="36" t="str" cm="1">
        <f t="array" ref="AC3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D36" s="37"/>
      <c r="AE36" s="38"/>
      <c r="AF36" s="39" t="str" cm="1">
        <f t="array" ref="AF36">_xlfn.IFS(
    ISBLANK(price[[#This Row],[期望价格]]),       "-",
    price[[#This Row],[期望价格]]=price[[#This Row],[折后总价]],         "ok",
    TRUE,                                            "error:" &amp; ADDRESS(ROW(price[[#This Row],[自检]]),COLUMN(price[[#This Row],[自检]]))
)</f>
        <v>-</v>
      </c>
    </row>
    <row r="37" spans="1:32" x14ac:dyDescent="0.4">
      <c r="A37" s="24" t="s">
        <v>1368</v>
      </c>
      <c r="B37" s="44" t="s">
        <v>7</v>
      </c>
      <c r="C37" s="54"/>
      <c r="D37" s="24"/>
      <c r="E37" s="45"/>
      <c r="F37" s="26"/>
      <c r="G37" s="45"/>
      <c r="H37" s="46"/>
      <c r="I37" s="46"/>
      <c r="J37" s="46"/>
      <c r="K37" s="72"/>
      <c r="L37" s="55"/>
      <c r="M37" s="55">
        <v>1</v>
      </c>
      <c r="N37" s="55">
        <v>12</v>
      </c>
      <c r="O37" s="27" t="s">
        <v>1633</v>
      </c>
      <c r="P37" s="56"/>
      <c r="Q37" s="29" cm="1">
        <f t="array" ref="Q3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7" s="48">
        <f>_xlfn.LET(
    _xlpm.结果,             price[[#This Row],[折前单价]] *  price[[#This Row],[数量]] * price[[#This Row],[期次]] * price[[#This Row],[折扣率]],
    _xlpm.结果
)</f>
        <v>0</v>
      </c>
      <c r="S37" s="49" t="str" cm="1">
        <f t="array" ref="S37">HYPERLINK(
        IFERROR(_xlfn._xlws.FILTER(报价产品[产品URL],报价产品[产品名]=price[[#This Row],[选择产品]]), "https://cloud.tencent.com/product"),
        price[[#This Row],[母产品标识]]
    )</f>
        <v>cdb</v>
      </c>
      <c r="T37" s="41" t="str" cm="1">
        <f t="array" ref="T3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37" s="50" t="str" cm="1">
        <f t="array" ref="U37" xml:space="preserve"> IF(
    ISBLANK(price[[#This Row],[选择产品]]), "-",IFERROR(_xlfn._xlws.FILTER(报价产品[产品标识],报价产品[产品名]=price[[#This Row],[选择产品]]), "自定义")
)</f>
        <v>cdb</v>
      </c>
      <c r="V37" s="50" t="str" cm="1">
        <f t="array" ref="V37" xml:space="preserve"> IF(
    ISBLANK(price[[#This Row],[选择产品]]), "-",IFERROR(_xlfn._xlws.FILTER(报价产品[母产品标识],报价产品[产品名]=price[[#This Row],[选择产品]]), "自定义")
)</f>
        <v>cdb</v>
      </c>
      <c r="W37" s="32" t="str" cm="1">
        <f t="array" ref="W37" xml:space="preserve"> IF(
    ISBLANK(price[[#This Row],[选择产品]]), "-",
    IFERROR(_xlfn.SINGLE(_xlfn._xlws.FILTER(报价产品[报价器类型],(报价产品[产品标识]=price[[#This Row],[产品标识]]) )), "指定价")
)</f>
        <v>自动</v>
      </c>
      <c r="X37" s="34" t="str" cm="1">
        <f t="array" ref="X37" xml:space="preserve"> IF(
    ISBLANK(price[[#This Row],[选择产品]]), "-",IFERROR(_xlfn._xlws.FILTER(报价产品[可编辑列],报价产品[产品标识]=price[[#This Row],[产品标识]]), "无")
)</f>
        <v>CPU,内存,数据盘SSD,集群节点数</v>
      </c>
      <c r="Y37" s="34" t="str" cm="1">
        <f t="array" ref="Y37">_xlfn._xlws.FILTER(选规格[X选项表地址],   (选规格[产品标识]=price[[#This Row],[产品标识]])
                                                                                                 * (选规格[地域]=报价地域)
                                                                                                 * (选规格[CPU]="")
                                                                                                 * (选规格[内存]=""),   _xlfn._xlws.FILTER(config[value地址],config[key]="无合适规格选项"))</f>
        <v>config!$C$2</v>
      </c>
      <c r="Z37" s="35" t="str" cm="1">
        <f t="array" ref="Z3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7" s="36" t="str" cm="1">
        <f t="array" ref="AA3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B37" s="36" t="str" cm="1">
        <f t="array" ref="AB3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C37" s="36" t="str" cm="1">
        <f t="array" ref="AC3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37" s="37"/>
      <c r="AE37" s="38"/>
      <c r="AF37" s="39" t="str" cm="1">
        <f t="array" ref="AF37">_xlfn.IFS(
    ISBLANK(price[[#This Row],[期望价格]]),       "-",
    price[[#This Row],[期望价格]]=price[[#This Row],[折后总价]],         "ok",
    TRUE,                                            "error:" &amp; ADDRESS(ROW(price[[#This Row],[自检]]),COLUMN(price[[#This Row],[自检]]))
)</f>
        <v>-</v>
      </c>
    </row>
    <row r="38" spans="1:32" x14ac:dyDescent="0.4">
      <c r="A38" s="24" t="s">
        <v>1366</v>
      </c>
      <c r="B38" s="44" t="s">
        <v>1359</v>
      </c>
      <c r="C38" s="54"/>
      <c r="D38" s="24"/>
      <c r="E38" s="45"/>
      <c r="F38" s="26"/>
      <c r="G38" s="45"/>
      <c r="H38" s="46"/>
      <c r="I38" s="46"/>
      <c r="J38" s="46"/>
      <c r="K38" s="72"/>
      <c r="L38" s="55"/>
      <c r="M38" s="55">
        <v>1</v>
      </c>
      <c r="N38" s="55">
        <v>12</v>
      </c>
      <c r="O38" s="27" t="s">
        <v>1633</v>
      </c>
      <c r="P38" s="56"/>
      <c r="Q38" s="29" cm="1">
        <f t="array" ref="Q3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8" s="48">
        <f>_xlfn.LET(
    _xlpm.结果,             price[[#This Row],[折前单价]] *  price[[#This Row],[数量]] * price[[#This Row],[期次]] * price[[#This Row],[折扣率]],
    _xlpm.结果
)</f>
        <v>0</v>
      </c>
      <c r="S38" s="49" t="str" cm="1">
        <f t="array" ref="S38">HYPERLINK(
        IFERROR(_xlfn._xlws.FILTER(报价产品[产品URL],报价产品[产品名]=price[[#This Row],[选择产品]]), "https://cloud.tencent.com/product"),
        price[[#This Row],[母产品标识]]
    )</f>
        <v>emr</v>
      </c>
      <c r="T38" s="41" t="str" cm="1">
        <f t="array" ref="T3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8" s="50" t="str" cm="1">
        <f t="array" ref="U38" xml:space="preserve"> IF(
    ISBLANK(price[[#This Row],[选择产品]]), "-",IFERROR(_xlfn._xlws.FILTER(报价产品[产品标识],报价产品[产品名]=price[[#This Row],[选择产品]]), "自定义")
)</f>
        <v>emr/cvm</v>
      </c>
      <c r="V38" s="50" t="str" cm="1">
        <f t="array" ref="V38" xml:space="preserve"> IF(
    ISBLANK(price[[#This Row],[选择产品]]), "-",IFERROR(_xlfn._xlws.FILTER(报价产品[母产品标识],报价产品[产品名]=price[[#This Row],[选择产品]]), "自定义")
)</f>
        <v>emr</v>
      </c>
      <c r="W38" s="32" t="str" cm="1">
        <f t="array" ref="W38" xml:space="preserve"> IF(
    ISBLANK(price[[#This Row],[选择产品]]), "-",
    IFERROR(_xlfn.SINGLE(_xlfn._xlws.FILTER(报价产品[报价器类型],(报价产品[产品标识]=price[[#This Row],[产品标识]]) )), "指定价")
)</f>
        <v>自动</v>
      </c>
      <c r="X38" s="34" t="str" cm="1">
        <f t="array" ref="X38" xml:space="preserve"> IF(
    ISBLANK(price[[#This Row],[选择产品]]), "-",IFERROR(_xlfn._xlws.FILTER(报价产品[可编辑列],报价产品[产品标识]=price[[#This Row],[产品标识]]), "无")
)</f>
        <v>规格,CPU,内存,系统盘HDD,系统盘SSD,数据盘HDD,数据盘SSD</v>
      </c>
      <c r="Y38" s="34" t="str" cm="1">
        <f t="array" ref="Y38">_xlfn._xlws.FILTER(选规格[X选项表地址],   (选规格[产品标识]=price[[#This Row],[产品标识]])
                                                                                                 * (选规格[地域]=报价地域)
                                                                                                 * (选规格[CPU]="")
                                                                                                 * (选规格[内存]=""),   _xlfn._xlws.FILTER(config[value地址],config[key]="无合适规格选项"))</f>
        <v>选规格!$N$9#</v>
      </c>
      <c r="Z38" s="35" t="str" cm="1">
        <f t="array" ref="Z3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38" s="36" t="str" cm="1">
        <f t="array" ref="AA3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38" s="36" t="str" cm="1">
        <f t="array" ref="AB3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38" s="36" t="str" cm="1">
        <f t="array" ref="AC3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38" s="37"/>
      <c r="AE38" s="38"/>
      <c r="AF38" s="39" t="str" cm="1">
        <f t="array" ref="AF38">_xlfn.IFS(
    ISBLANK(price[[#This Row],[期望价格]]),       "-",
    price[[#This Row],[期望价格]]=price[[#This Row],[折后总价]],         "ok",
    TRUE,                                            "error:" &amp; ADDRESS(ROW(price[[#This Row],[自检]]),COLUMN(price[[#This Row],[自检]]))
)</f>
        <v>-</v>
      </c>
    </row>
    <row r="39" spans="1:32" x14ac:dyDescent="0.4">
      <c r="A39" s="24" t="s">
        <v>1362</v>
      </c>
      <c r="B39" s="44" t="s">
        <v>1359</v>
      </c>
      <c r="C39" s="54"/>
      <c r="D39" s="24"/>
      <c r="E39" s="45"/>
      <c r="F39" s="26"/>
      <c r="G39" s="45"/>
      <c r="H39" s="46"/>
      <c r="I39" s="46"/>
      <c r="J39" s="46"/>
      <c r="K39" s="72"/>
      <c r="L39" s="55"/>
      <c r="M39" s="55">
        <v>1</v>
      </c>
      <c r="N39" s="55">
        <v>12</v>
      </c>
      <c r="O39" s="27" t="s">
        <v>1633</v>
      </c>
      <c r="P39" s="56"/>
      <c r="Q39" s="29" cm="1">
        <f t="array" ref="Q3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9" s="48">
        <f>_xlfn.LET(
    _xlpm.结果,             price[[#This Row],[折前单价]] *  price[[#This Row],[数量]] * price[[#This Row],[期次]] * price[[#This Row],[折扣率]],
    _xlpm.结果
)</f>
        <v>0</v>
      </c>
      <c r="S39" s="49" t="str" cm="1">
        <f t="array" ref="S39">HYPERLINK(
        IFERROR(_xlfn._xlws.FILTER(报价产品[产品URL],报价产品[产品名]=price[[#This Row],[选择产品]]), "https://cloud.tencent.com/product"),
        price[[#This Row],[母产品标识]]
    )</f>
        <v>emr</v>
      </c>
      <c r="T39" s="41" t="str" cm="1">
        <f t="array" ref="T3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9" s="50" t="str" cm="1">
        <f t="array" ref="U39" xml:space="preserve"> IF(
    ISBLANK(price[[#This Row],[选择产品]]), "-",IFERROR(_xlfn._xlws.FILTER(报价产品[产品标识],报价产品[产品名]=price[[#This Row],[选择产品]]), "自定义")
)</f>
        <v>emr/cvm</v>
      </c>
      <c r="V39" s="50" t="str" cm="1">
        <f t="array" ref="V39" xml:space="preserve"> IF(
    ISBLANK(price[[#This Row],[选择产品]]), "-",IFERROR(_xlfn._xlws.FILTER(报价产品[母产品标识],报价产品[产品名]=price[[#This Row],[选择产品]]), "自定义")
)</f>
        <v>emr</v>
      </c>
      <c r="W39" s="32" t="str" cm="1">
        <f t="array" ref="W39" xml:space="preserve"> IF(
    ISBLANK(price[[#This Row],[选择产品]]), "-",
    IFERROR(_xlfn.SINGLE(_xlfn._xlws.FILTER(报价产品[报价器类型],(报价产品[产品标识]=price[[#This Row],[产品标识]]) )), "指定价")
)</f>
        <v>自动</v>
      </c>
      <c r="X39" s="34" t="str" cm="1">
        <f t="array" ref="X39" xml:space="preserve"> IF(
    ISBLANK(price[[#This Row],[选择产品]]), "-",IFERROR(_xlfn._xlws.FILTER(报价产品[可编辑列],报价产品[产品标识]=price[[#This Row],[产品标识]]), "无")
)</f>
        <v>规格,CPU,内存,系统盘HDD,系统盘SSD,数据盘HDD,数据盘SSD</v>
      </c>
      <c r="Y39" s="34" t="str" cm="1">
        <f t="array" ref="Y39">_xlfn._xlws.FILTER(选规格[X选项表地址],   (选规格[产品标识]=price[[#This Row],[产品标识]])
                                                                                                 * (选规格[地域]=报价地域)
                                                                                                 * (选规格[CPU]="")
                                                                                                 * (选规格[内存]=""),   _xlfn._xlws.FILTER(config[value地址],config[key]="无合适规格选项"))</f>
        <v>选规格!$N$9#</v>
      </c>
      <c r="Z39" s="35" t="str" cm="1">
        <f t="array" ref="Z3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39" s="36" t="str" cm="1">
        <f t="array" ref="AA3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39" s="36" t="str" cm="1">
        <f t="array" ref="AB3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39" s="36" t="str" cm="1">
        <f t="array" ref="AC3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39" s="37"/>
      <c r="AE39" s="38"/>
      <c r="AF39" s="39" t="str" cm="1">
        <f t="array" ref="AF39">_xlfn.IFS(
    ISBLANK(price[[#This Row],[期望价格]]),       "-",
    price[[#This Row],[期望价格]]=price[[#This Row],[折后总价]],         "ok",
    TRUE,                                            "error:" &amp; ADDRESS(ROW(price[[#This Row],[自检]]),COLUMN(price[[#This Row],[自检]]))
)</f>
        <v>-</v>
      </c>
    </row>
    <row r="40" spans="1:32" x14ac:dyDescent="0.4">
      <c r="A40" s="24" t="s">
        <v>1363</v>
      </c>
      <c r="B40" s="44" t="s">
        <v>1359</v>
      </c>
      <c r="C40" s="54"/>
      <c r="D40" s="24"/>
      <c r="E40" s="45"/>
      <c r="F40" s="26"/>
      <c r="G40" s="45"/>
      <c r="H40" s="46"/>
      <c r="I40" s="46"/>
      <c r="J40" s="46"/>
      <c r="K40" s="72"/>
      <c r="L40" s="55"/>
      <c r="M40" s="55">
        <v>1</v>
      </c>
      <c r="N40" s="55">
        <v>12</v>
      </c>
      <c r="O40" s="27" t="s">
        <v>1633</v>
      </c>
      <c r="P40" s="56"/>
      <c r="Q40" s="29" cm="1">
        <f t="array" ref="Q4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0" s="48">
        <f>_xlfn.LET(
    _xlpm.结果,             price[[#This Row],[折前单价]] *  price[[#This Row],[数量]] * price[[#This Row],[期次]] * price[[#This Row],[折扣率]],
    _xlpm.结果
)</f>
        <v>0</v>
      </c>
      <c r="S40" s="49" t="str" cm="1">
        <f t="array" ref="S40">HYPERLINK(
        IFERROR(_xlfn._xlws.FILTER(报价产品[产品URL],报价产品[产品名]=price[[#This Row],[选择产品]]), "https://cloud.tencent.com/product"),
        price[[#This Row],[母产品标识]]
    )</f>
        <v>emr</v>
      </c>
      <c r="T40" s="41" t="str" cm="1">
        <f t="array" ref="T4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0" s="50" t="str" cm="1">
        <f t="array" ref="U40" xml:space="preserve"> IF(
    ISBLANK(price[[#This Row],[选择产品]]), "-",IFERROR(_xlfn._xlws.FILTER(报价产品[产品标识],报价产品[产品名]=price[[#This Row],[选择产品]]), "自定义")
)</f>
        <v>emr/cvm</v>
      </c>
      <c r="V40" s="50" t="str" cm="1">
        <f t="array" ref="V40" xml:space="preserve"> IF(
    ISBLANK(price[[#This Row],[选择产品]]), "-",IFERROR(_xlfn._xlws.FILTER(报价产品[母产品标识],报价产品[产品名]=price[[#This Row],[选择产品]]), "自定义")
)</f>
        <v>emr</v>
      </c>
      <c r="W40" s="32" t="str" cm="1">
        <f t="array" ref="W40" xml:space="preserve"> IF(
    ISBLANK(price[[#This Row],[选择产品]]), "-",
    IFERROR(_xlfn.SINGLE(_xlfn._xlws.FILTER(报价产品[报价器类型],(报价产品[产品标识]=price[[#This Row],[产品标识]]) )), "指定价")
)</f>
        <v>自动</v>
      </c>
      <c r="X40" s="34" t="str" cm="1">
        <f t="array" ref="X40" xml:space="preserve"> IF(
    ISBLANK(price[[#This Row],[选择产品]]), "-",IFERROR(_xlfn._xlws.FILTER(报价产品[可编辑列],报价产品[产品标识]=price[[#This Row],[产品标识]]), "无")
)</f>
        <v>规格,CPU,内存,系统盘HDD,系统盘SSD,数据盘HDD,数据盘SSD</v>
      </c>
      <c r="Y40" s="34" t="str" cm="1">
        <f t="array" ref="Y40">_xlfn._xlws.FILTER(选规格[X选项表地址],   (选规格[产品标识]=price[[#This Row],[产品标识]])
                                                                                                 * (选规格[地域]=报价地域)
                                                                                                 * (选规格[CPU]="")
                                                                                                 * (选规格[内存]=""),   _xlfn._xlws.FILTER(config[value地址],config[key]="无合适规格选项"))</f>
        <v>选规格!$N$9#</v>
      </c>
      <c r="Z40" s="35" t="str" cm="1">
        <f t="array" ref="Z4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40" s="36" t="str" cm="1">
        <f t="array" ref="AA4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40" s="36" t="str" cm="1">
        <f t="array" ref="AB4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40" s="36" t="str" cm="1">
        <f t="array" ref="AC4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40" s="37"/>
      <c r="AE40" s="38"/>
      <c r="AF40" s="39" t="str" cm="1">
        <f t="array" ref="AF40">_xlfn.IFS(
    ISBLANK(price[[#This Row],[期望价格]]),       "-",
    price[[#This Row],[期望价格]]=price[[#This Row],[折后总价]],         "ok",
    TRUE,                                            "error:" &amp; ADDRESS(ROW(price[[#This Row],[自检]]),COLUMN(price[[#This Row],[自检]]))
)</f>
        <v>-</v>
      </c>
    </row>
    <row r="41" spans="1:32" x14ac:dyDescent="0.4">
      <c r="A41" s="24" t="s">
        <v>1364</v>
      </c>
      <c r="B41" s="44" t="s">
        <v>1359</v>
      </c>
      <c r="C41" s="54"/>
      <c r="D41" s="24"/>
      <c r="E41" s="45"/>
      <c r="F41" s="26"/>
      <c r="G41" s="45"/>
      <c r="H41" s="46"/>
      <c r="I41" s="46"/>
      <c r="J41" s="46"/>
      <c r="K41" s="72"/>
      <c r="L41" s="55"/>
      <c r="M41" s="55">
        <v>1</v>
      </c>
      <c r="N41" s="55">
        <v>12</v>
      </c>
      <c r="O41" s="27" t="s">
        <v>1633</v>
      </c>
      <c r="P41" s="56"/>
      <c r="Q41" s="29" cm="1">
        <f t="array" ref="Q4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1" s="48">
        <f>_xlfn.LET(
    _xlpm.结果,             price[[#This Row],[折前单价]] *  price[[#This Row],[数量]] * price[[#This Row],[期次]] * price[[#This Row],[折扣率]],
    _xlpm.结果
)</f>
        <v>0</v>
      </c>
      <c r="S41" s="57" t="str" cm="1">
        <f t="array" ref="S41">HYPERLINK(
        IFERROR(_xlfn._xlws.FILTER(报价产品[产品URL],报价产品[产品名]=price[[#This Row],[选择产品]]), "https://cloud.tencent.com/product"),
        price[[#This Row],[母产品标识]]
    )</f>
        <v>emr</v>
      </c>
      <c r="T41" s="41" t="str" cm="1">
        <f t="array" ref="T4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1" s="50" t="str" cm="1">
        <f t="array" ref="U41" xml:space="preserve"> IF(
    ISBLANK(price[[#This Row],[选择产品]]), "-",IFERROR(_xlfn._xlws.FILTER(报价产品[产品标识],报价产品[产品名]=price[[#This Row],[选择产品]]), "自定义")
)</f>
        <v>emr/cvm</v>
      </c>
      <c r="V41" s="50" t="str" cm="1">
        <f t="array" ref="V41" xml:space="preserve"> IF(
    ISBLANK(price[[#This Row],[选择产品]]), "-",IFERROR(_xlfn._xlws.FILTER(报价产品[母产品标识],报价产品[产品名]=price[[#This Row],[选择产品]]), "自定义")
)</f>
        <v>emr</v>
      </c>
      <c r="W41" s="32" t="str" cm="1">
        <f t="array" ref="W41" xml:space="preserve"> IF(
    ISBLANK(price[[#This Row],[选择产品]]), "-",
    IFERROR(_xlfn.SINGLE(_xlfn._xlws.FILTER(报价产品[报价器类型],(报价产品[产品标识]=price[[#This Row],[产品标识]]) )), "指定价")
)</f>
        <v>自动</v>
      </c>
      <c r="X41" s="34" t="str" cm="1">
        <f t="array" ref="X41" xml:space="preserve"> IF(
    ISBLANK(price[[#This Row],[选择产品]]), "-",IFERROR(_xlfn._xlws.FILTER(报价产品[可编辑列],报价产品[产品标识]=price[[#This Row],[产品标识]]), "无")
)</f>
        <v>规格,CPU,内存,系统盘HDD,系统盘SSD,数据盘HDD,数据盘SSD</v>
      </c>
      <c r="Y41" s="34" t="str" cm="1">
        <f t="array" ref="Y41">_xlfn._xlws.FILTER(选规格[X选项表地址],   (选规格[产品标识]=price[[#This Row],[产品标识]])
                                                                                                 * (选规格[地域]=报价地域)
                                                                                                 * (选规格[CPU]="")
                                                                                                 * (选规格[内存]=""),   _xlfn._xlws.FILTER(config[value地址],config[key]="无合适规格选项"))</f>
        <v>选规格!$N$9#</v>
      </c>
      <c r="Z41" s="35" t="str" cm="1">
        <f t="array" ref="Z4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41" s="36" t="str" cm="1">
        <f t="array" ref="AA4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41" s="36" t="str" cm="1">
        <f t="array" ref="AB4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41" s="36" t="str" cm="1">
        <f t="array" ref="AC4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41" s="37"/>
      <c r="AE41" s="38"/>
      <c r="AF41" s="39" t="str" cm="1">
        <f t="array" ref="AF41">_xlfn.IFS(
    ISBLANK(price[[#This Row],[期望价格]]),       "-",
    price[[#This Row],[期望价格]]=price[[#This Row],[折后总价]],         "ok",
    TRUE,                                            "error:" &amp; ADDRESS(ROW(price[[#This Row],[自检]]),COLUMN(price[[#This Row],[自检]]))
)</f>
        <v>-</v>
      </c>
    </row>
    <row r="42" spans="1:32" x14ac:dyDescent="0.4">
      <c r="A42" s="24" t="s">
        <v>1365</v>
      </c>
      <c r="B42" s="44" t="s">
        <v>1359</v>
      </c>
      <c r="C42" s="54"/>
      <c r="D42" s="24"/>
      <c r="E42" s="45"/>
      <c r="F42" s="26"/>
      <c r="G42" s="45"/>
      <c r="H42" s="46"/>
      <c r="I42" s="46"/>
      <c r="J42" s="46"/>
      <c r="K42" s="55"/>
      <c r="L42" s="55"/>
      <c r="M42" s="55">
        <v>1</v>
      </c>
      <c r="N42" s="55">
        <v>12</v>
      </c>
      <c r="O42" s="27" t="s">
        <v>1633</v>
      </c>
      <c r="P42" s="56"/>
      <c r="Q42" s="29" cm="1">
        <f t="array" ref="Q4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2" s="48">
        <f>_xlfn.LET(
    _xlpm.结果,             price[[#This Row],[折前单价]] *  price[[#This Row],[数量]] * price[[#This Row],[期次]] * price[[#This Row],[折扣率]],
    _xlpm.结果
)</f>
        <v>0</v>
      </c>
      <c r="S42" s="57" t="str" cm="1">
        <f t="array" ref="S42">HYPERLINK(
        IFERROR(_xlfn._xlws.FILTER(报价产品[产品URL],报价产品[产品名]=price[[#This Row],[选择产品]]), "https://cloud.tencent.com/product"),
        price[[#This Row],[母产品标识]]
    )</f>
        <v>emr</v>
      </c>
      <c r="T42" s="41" t="str" cm="1">
        <f t="array" ref="T4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2" s="50" t="str" cm="1">
        <f t="array" ref="U42" xml:space="preserve"> IF(
    ISBLANK(price[[#This Row],[选择产品]]), "-",IFERROR(_xlfn._xlws.FILTER(报价产品[产品标识],报价产品[产品名]=price[[#This Row],[选择产品]]), "自定义")
)</f>
        <v>emr/cvm</v>
      </c>
      <c r="V42" s="50" t="str" cm="1">
        <f t="array" ref="V42" xml:space="preserve"> IF(
    ISBLANK(price[[#This Row],[选择产品]]), "-",IFERROR(_xlfn._xlws.FILTER(报价产品[母产品标识],报价产品[产品名]=price[[#This Row],[选择产品]]), "自定义")
)</f>
        <v>emr</v>
      </c>
      <c r="W42" s="32" t="str" cm="1">
        <f t="array" ref="W42" xml:space="preserve"> IF(
    ISBLANK(price[[#This Row],[选择产品]]), "-",
    IFERROR(_xlfn.SINGLE(_xlfn._xlws.FILTER(报价产品[报价器类型],(报价产品[产品标识]=price[[#This Row],[产品标识]]) )), "指定价")
)</f>
        <v>自动</v>
      </c>
      <c r="X42" s="34" t="str" cm="1">
        <f t="array" ref="X42" xml:space="preserve"> IF(
    ISBLANK(price[[#This Row],[选择产品]]), "-",IFERROR(_xlfn._xlws.FILTER(报价产品[可编辑列],报价产品[产品标识]=price[[#This Row],[产品标识]]), "无")
)</f>
        <v>规格,CPU,内存,系统盘HDD,系统盘SSD,数据盘HDD,数据盘SSD</v>
      </c>
      <c r="Y42" s="34" t="str" cm="1">
        <f t="array" ref="Y42">_xlfn._xlws.FILTER(选规格[X选项表地址],   (选规格[产品标识]=price[[#This Row],[产品标识]])
                                                                                                 * (选规格[地域]=报价地域)
                                                                                                 * (选规格[CPU]="")
                                                                                                 * (选规格[内存]=""),   _xlfn._xlws.FILTER(config[value地址],config[key]="无合适规格选项"))</f>
        <v>选规格!$N$9#</v>
      </c>
      <c r="Z42" s="35" t="str" cm="1">
        <f t="array" ref="Z4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42" s="36" t="str" cm="1">
        <f t="array" ref="AA4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42" s="36" t="str" cm="1">
        <f t="array" ref="AB4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42" s="36" t="str" cm="1">
        <f t="array" ref="AC4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D42" s="37"/>
      <c r="AE42" s="38"/>
      <c r="AF42" s="39" t="str" cm="1">
        <f t="array" ref="AF42">_xlfn.IFS(
    ISBLANK(price[[#This Row],[期望价格]]),       "-",
    price[[#This Row],[期望价格]]=price[[#This Row],[折后总价]],         "ok",
    TRUE,                                            "error:" &amp; ADDRESS(ROW(price[[#This Row],[自检]]),COLUMN(price[[#This Row],[自检]]))
)</f>
        <v>-</v>
      </c>
    </row>
    <row r="47" spans="1:32" x14ac:dyDescent="0.4">
      <c r="K47" t="str" cm="1">
        <f t="array" ref="K47:R55">报价产品[]</f>
        <v>云服务器</v>
      </c>
      <c r="L47">
        <v>0</v>
      </c>
      <c r="M47" t="str">
        <v>常用</v>
      </c>
      <c r="N47" t="str">
        <v>自动</v>
      </c>
      <c r="O47" t="str">
        <v>cvm</v>
      </c>
      <c r="P47" t="str">
        <v>cvm</v>
      </c>
      <c r="Q47" t="str">
        <v>规格,CPU,内存,系统盘HDD,系统盘SSD,数据盘HDD,数据盘SSD</v>
      </c>
      <c r="R47" t="str">
        <v>https://cloud.tencent.com/product/cvm</v>
      </c>
    </row>
    <row r="48" spans="1:32" x14ac:dyDescent="0.4">
      <c r="K48" t="str">
        <v>云数据库 Redis</v>
      </c>
      <c r="L48">
        <v>0</v>
      </c>
      <c r="M48" t="str">
        <v>常用</v>
      </c>
      <c r="N48" t="str">
        <v>自动</v>
      </c>
      <c r="O48" t="str">
        <v>crs</v>
      </c>
      <c r="P48" t="str">
        <v>crs</v>
      </c>
      <c r="Q48" t="str">
        <v>规格,内存,集群节点数</v>
      </c>
      <c r="R48" t="str">
        <v>https://cloud.tencent.com/product/crs</v>
      </c>
    </row>
    <row r="49" spans="11:18" x14ac:dyDescent="0.4">
      <c r="K49" t="str">
        <v>云数据库 MySQL</v>
      </c>
      <c r="L49">
        <v>0</v>
      </c>
      <c r="M49" t="str">
        <v>常用</v>
      </c>
      <c r="N49" t="str">
        <v>自动</v>
      </c>
      <c r="O49" t="str">
        <v>cdb</v>
      </c>
      <c r="P49" t="str">
        <v>cdb</v>
      </c>
      <c r="Q49" t="str">
        <v>CPU,内存,数据盘SSD,集群节点数</v>
      </c>
      <c r="R49" t="str">
        <v>https://cloud.tencent.com/product/cdb</v>
      </c>
    </row>
    <row r="50" spans="11:18" x14ac:dyDescent="0.4">
      <c r="K50" t="str">
        <v>负载均衡</v>
      </c>
      <c r="L50">
        <v>0</v>
      </c>
      <c r="M50" t="str">
        <v>常用</v>
      </c>
      <c r="N50" t="str">
        <v>自动</v>
      </c>
      <c r="O50" t="str">
        <v>clb</v>
      </c>
      <c r="P50" t="str">
        <v>clb</v>
      </c>
      <c r="Q50" t="str">
        <v>-</v>
      </c>
      <c r="R50" t="str">
        <v>https://cloud.tencent.com/product/clb</v>
      </c>
    </row>
    <row r="51" spans="11:18" x14ac:dyDescent="0.4">
      <c r="K51" t="str">
        <v>NAT 网关</v>
      </c>
      <c r="L51">
        <v>0</v>
      </c>
      <c r="M51" t="str">
        <v>常用</v>
      </c>
      <c r="N51" t="str">
        <v>自动</v>
      </c>
      <c r="O51" t="str">
        <v>nat</v>
      </c>
      <c r="P51" t="str">
        <v>nat</v>
      </c>
      <c r="Q51" t="str">
        <v>规格</v>
      </c>
      <c r="R51" t="str">
        <v>https://cloud.tencent.com/product/nat</v>
      </c>
    </row>
    <row r="52" spans="11:18" x14ac:dyDescent="0.4">
      <c r="K52" t="str">
        <v>VPN 连接</v>
      </c>
      <c r="L52">
        <v>0</v>
      </c>
      <c r="M52" t="str">
        <v>常用</v>
      </c>
      <c r="N52" t="str">
        <v>自动</v>
      </c>
      <c r="O52" t="str">
        <v>vpn</v>
      </c>
      <c r="P52" t="str">
        <v>vpn</v>
      </c>
      <c r="Q52" t="str">
        <v>带宽</v>
      </c>
      <c r="R52" t="str">
        <v>https://cloud.tencent.com/product/vpn</v>
      </c>
    </row>
    <row r="53" spans="11:18" x14ac:dyDescent="0.4">
      <c r="K53" t="str">
        <v>共享带宽包</v>
      </c>
      <c r="L53">
        <v>0</v>
      </c>
      <c r="M53" t="str">
        <v>常用</v>
      </c>
      <c r="N53" t="str">
        <v>自动</v>
      </c>
      <c r="O53" t="str">
        <v>bwp</v>
      </c>
      <c r="P53" t="str">
        <v>bwp</v>
      </c>
      <c r="Q53" t="str">
        <v>带宽</v>
      </c>
      <c r="R53" t="str">
        <v>https://cloud.tencent.com/product/bwp</v>
      </c>
    </row>
    <row r="54" spans="11:18" x14ac:dyDescent="0.4">
      <c r="K54" t="str">
        <v>弹性 MapReduce/节点</v>
      </c>
      <c r="L54">
        <v>0</v>
      </c>
      <c r="M54" t="str">
        <v>常用</v>
      </c>
      <c r="N54" t="str">
        <v>自动</v>
      </c>
      <c r="O54" t="str">
        <v>emr/cvm</v>
      </c>
      <c r="P54" t="str">
        <v>emr</v>
      </c>
      <c r="Q54" t="str">
        <v>规格,CPU,内存,系统盘HDD,系统盘SSD,数据盘HDD,数据盘SSD</v>
      </c>
      <c r="R54" t="str">
        <v>https://cloud.tencent.com/product/emr</v>
      </c>
    </row>
    <row r="55" spans="11:18" x14ac:dyDescent="0.4">
      <c r="K55" t="str">
        <v>Prometheus 监控服务</v>
      </c>
      <c r="L55">
        <v>0</v>
      </c>
      <c r="M55" t="str">
        <v>常用</v>
      </c>
      <c r="N55" t="str">
        <v>自动</v>
      </c>
      <c r="O55" t="str">
        <v>tmp</v>
      </c>
      <c r="P55" t="str">
        <v>tmp</v>
      </c>
      <c r="Q55" t="str">
        <v>规格</v>
      </c>
      <c r="R55" t="str">
        <v>https://cloud.tencent.com/product/tmp</v>
      </c>
    </row>
  </sheetData>
  <mergeCells count="4">
    <mergeCell ref="B4:P4"/>
    <mergeCell ref="AD4:AF4"/>
    <mergeCell ref="Q4:T4"/>
    <mergeCell ref="U4:AB4"/>
  </mergeCells>
  <phoneticPr fontId="1" type="noConversion"/>
  <conditionalFormatting sqref="AF7:AF42">
    <cfRule type="containsText" dxfId="103" priority="4" operator="containsText" text="error">
      <formula>NOT(ISERROR(SEARCH("error",AF7)))</formula>
    </cfRule>
  </conditionalFormatting>
  <conditionalFormatting sqref="C7:K42">
    <cfRule type="expression" dxfId="102" priority="170">
      <formula>NOT(ISNUMBER(SEARCH(C$6,$X7)))</formula>
    </cfRule>
  </conditionalFormatting>
  <dataValidations count="10">
    <dataValidation type="list" allowBlank="1" showInputMessage="1" showErrorMessage="1" sqref="B1:B2" xr:uid="{743E2725-C688-40CC-8F6E-47E8088F2623}">
      <formula1>region列表</formula1>
    </dataValidation>
    <dataValidation allowBlank="1" showInputMessage="1" showErrorMessage="1" sqref="U7:W15 X7:Y25 Q7:Q42 S7:T7 T8:T42" xr:uid="{2E54B6A6-5934-4DA7-925D-7D885BDBB747}"/>
    <dataValidation type="list" errorStyle="warning" allowBlank="1" showInputMessage="1" sqref="S7:T7 T8:T42" xr:uid="{12D25D74-D803-4DCB-AA1C-F18293FC4546}">
      <formula1>INDIRECT("产品[产品名搜索用]")</formula1>
    </dataValidation>
    <dataValidation type="list" allowBlank="1" showInputMessage="1" showErrorMessage="1" sqref="S7:T7 Q7:Q42 T8:T42" xr:uid="{70BA1ED0-5DFE-4297-B695-68CCF66A6197}">
      <formula1>dc_cas带宽列表</formula1>
    </dataValidation>
    <dataValidation allowBlank="1" showInputMessage="1" sqref="F7:F42 P7:P42" xr:uid="{4A4E68F5-6764-4C0A-9337-CD9F06A46454}"/>
    <dataValidation type="whole" allowBlank="1" showInputMessage="1" showErrorMessage="1" error="请输入大于1的月份或次数" sqref="N7:N42" xr:uid="{517A1E91-715D-49C3-8148-205F1EB89BC8}">
      <formula1>1</formula1>
      <formula2>9999</formula2>
    </dataValidation>
    <dataValidation type="list" allowBlank="1" showInputMessage="1" sqref="C7:E42" xr:uid="{DB45717F-243F-4275-A936-77E5297D610C}">
      <formula1>INDIRECT(Z7)</formula1>
    </dataValidation>
    <dataValidation type="list" allowBlank="1" showInputMessage="1" sqref="B7:B42" xr:uid="{D583BB72-E85B-46A3-81D0-0557F4ADA565}">
      <formula1>INDIRECT("报价产品[产品名]")</formula1>
    </dataValidation>
    <dataValidation type="list" allowBlank="1" showInputMessage="1" showErrorMessage="1" sqref="O7:O42" xr:uid="{78031D91-9C8D-42D4-AE18-7DE0D34C2521}">
      <formula1>"月,次"</formula1>
    </dataValidation>
    <dataValidation type="list" allowBlank="1" showInputMessage="1" showErrorMessage="1" sqref="K7:K42" xr:uid="{0BF2076A-DB57-40F9-93DE-21FB2755CAE0}">
      <formula1>INDIRECT(AC7)</formula1>
    </dataValidation>
  </dataValidations>
  <pageMargins left="0.7" right="0.7" top="0.75" bottom="0.75" header="0.3" footer="0.3"/>
  <pageSetup paperSize="9" orientation="portrait" horizontalDpi="0" verticalDpi="0"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6"/>
  <sheetViews>
    <sheetView showGridLines="0" zoomScale="85" zoomScaleNormal="85" workbookViewId="0">
      <selection activeCell="B3" sqref="B3"/>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1141</v>
      </c>
      <c r="B1" t="s">
        <v>1142</v>
      </c>
      <c r="L1" t="s">
        <v>1165</v>
      </c>
      <c r="M1" t="s">
        <v>1146</v>
      </c>
    </row>
    <row r="2" spans="1:13" x14ac:dyDescent="0.4">
      <c r="A2" t="s">
        <v>1143</v>
      </c>
      <c r="B2" s="10" t="s">
        <v>1171</v>
      </c>
      <c r="L2" t="s">
        <v>1650</v>
      </c>
      <c r="M2" s="4" t="str" cm="1">
        <f t="array" ref="M2">_xlfn.LET(_xlpm.x,_xlfn.SINGLE(_xlfn._xlws.FILTER(选规格[X自检],选规格[X自检]&lt;&gt;"ok","ok")),_xlpm.x)</f>
        <v>error:右侧选项不足:【 选项表!$H$995】</v>
      </c>
    </row>
    <row r="3" spans="1:13" x14ac:dyDescent="0.4">
      <c r="A3" t="s">
        <v>1144</v>
      </c>
      <c r="B3" s="11" t="s">
        <v>1145</v>
      </c>
      <c r="L3" t="s">
        <v>1651</v>
      </c>
      <c r="M3" s="4" t="str" cm="1">
        <f t="array" ref="M3">_xlfn.LET(_xlpm.x,_xlfn.SINGLE(_xlfn._xlws.FILTER(选规格[X自检],选规格[X自检]&lt;&gt;"ok","ok")),_xlpm.x)</f>
        <v>error:右侧选项不足:【 选项表!$H$995】</v>
      </c>
    </row>
    <row r="4" spans="1:13" x14ac:dyDescent="0.4">
      <c r="A4" s="5" t="s">
        <v>1170</v>
      </c>
      <c r="B4" s="12">
        <v>44604</v>
      </c>
      <c r="L4" t="s">
        <v>1652</v>
      </c>
      <c r="M4" s="4" t="str" cm="1">
        <f t="array" ref="M4">_xlfn.LET(_xlpm.x,_xlfn.SINGLE(_xlfn._xlws.FILTER(选规格[X自检],选规格[X自检]&lt;&gt;"ok","ok")),_xlpm.x)</f>
        <v>error:右侧选项不足:【 选项表!$H$995】</v>
      </c>
    </row>
    <row r="5" spans="1:13" x14ac:dyDescent="0.4">
      <c r="L5" t="s">
        <v>1653</v>
      </c>
      <c r="M5" s="4" t="str" cm="1">
        <f t="array" ref="M5">_xlfn.LET(_xlpm.x,_xlfn.SINGLE(_xlfn._xlws.FILTER(选规格[X自检],选规格[X自检]&lt;&gt;"ok","ok")),_xlpm.x)</f>
        <v>error:右侧选项不足:【 选项表!$H$995】</v>
      </c>
    </row>
    <row r="6" spans="1:13" x14ac:dyDescent="0.4">
      <c r="L6" t="s">
        <v>1164</v>
      </c>
      <c r="M6" s="4" t="str" cm="1">
        <f t="array" ref="M6">_xlfn.LET(
    _xlpm.x,_xlfn.SINGLE(_xlfn._xlws.FILTER(price[自检],(price[自检]&lt;&gt;"-") * (price[自检]&lt;&gt;"ok"),"ok")),
    _xlpm.x
)</f>
        <v>error:$AF$12</v>
      </c>
    </row>
  </sheetData>
  <phoneticPr fontId="1" type="noConversion"/>
  <conditionalFormatting sqref="M6 M2">
    <cfRule type="cellIs" dxfId="57" priority="7" operator="equal">
      <formula>"ok"</formula>
    </cfRule>
    <cfRule type="cellIs" dxfId="56" priority="8" operator="notEqual">
      <formula>"ok"</formula>
    </cfRule>
  </conditionalFormatting>
  <conditionalFormatting sqref="M3">
    <cfRule type="cellIs" dxfId="55" priority="5" operator="equal">
      <formula>"ok"</formula>
    </cfRule>
    <cfRule type="cellIs" dxfId="54" priority="6" operator="notEqual">
      <formula>"ok"</formula>
    </cfRule>
  </conditionalFormatting>
  <conditionalFormatting sqref="M4">
    <cfRule type="cellIs" dxfId="53" priority="3" operator="equal">
      <formula>"ok"</formula>
    </cfRule>
    <cfRule type="cellIs" dxfId="52" priority="4" operator="notEqual">
      <formula>"ok"</formula>
    </cfRule>
  </conditionalFormatting>
  <conditionalFormatting sqref="M5">
    <cfRule type="cellIs" dxfId="51" priority="1" operator="equal">
      <formula>"ok"</formula>
    </cfRule>
    <cfRule type="cellIs" dxfId="50"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10"/>
  <sheetViews>
    <sheetView workbookViewId="0">
      <selection activeCell="G11" sqref="G11"/>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26</v>
      </c>
      <c r="B1" t="s">
        <v>1225</v>
      </c>
      <c r="C1" t="s">
        <v>1226</v>
      </c>
      <c r="D1" t="s">
        <v>1373</v>
      </c>
      <c r="E1" t="s">
        <v>18</v>
      </c>
      <c r="F1" t="s">
        <v>1374</v>
      </c>
      <c r="G1" t="s">
        <v>1227</v>
      </c>
      <c r="H1" t="s">
        <v>1375</v>
      </c>
      <c r="J1" s="1" t="str">
        <f>"报价产品!" &amp; ADDRESS(ROW(J2),COLUMN(J2)) &amp; "#"</f>
        <v>报价产品!$J$2#</v>
      </c>
    </row>
    <row r="2" spans="1:10" x14ac:dyDescent="0.4">
      <c r="A2" t="s">
        <v>6</v>
      </c>
      <c r="C2" t="s">
        <v>1223</v>
      </c>
      <c r="D2" t="s">
        <v>1224</v>
      </c>
      <c r="E2" t="s">
        <v>39</v>
      </c>
      <c r="F2" t="s">
        <v>39</v>
      </c>
      <c r="G2" s="14" t="s">
        <v>1232</v>
      </c>
      <c r="H2" t="str">
        <f>"https://cloud.tencent.com/product/" &amp; 报价产品[[#This Row],[母产品标识]]</f>
        <v>https://cloud.tencent.com/product/cvm</v>
      </c>
      <c r="J2" t="str" cm="1">
        <f t="array" ref="J2:J10">报价产品[产品名]</f>
        <v>云服务器</v>
      </c>
    </row>
    <row r="3" spans="1:10" x14ac:dyDescent="0.4">
      <c r="A3" t="s">
        <v>8</v>
      </c>
      <c r="C3" t="s">
        <v>1223</v>
      </c>
      <c r="D3" t="s">
        <v>1224</v>
      </c>
      <c r="E3" t="s">
        <v>129</v>
      </c>
      <c r="F3" t="s">
        <v>129</v>
      </c>
      <c r="G3" s="14" t="s">
        <v>1233</v>
      </c>
      <c r="H3" t="str">
        <f>"https://cloud.tencent.com/product/" &amp; 报价产品[[#This Row],[母产品标识]]</f>
        <v>https://cloud.tencent.com/product/crs</v>
      </c>
      <c r="J3" t="str">
        <v>云数据库 Redis</v>
      </c>
    </row>
    <row r="4" spans="1:10" x14ac:dyDescent="0.4">
      <c r="A4" t="s">
        <v>7</v>
      </c>
      <c r="C4" t="s">
        <v>1223</v>
      </c>
      <c r="D4" t="s">
        <v>1224</v>
      </c>
      <c r="E4" t="s">
        <v>150</v>
      </c>
      <c r="F4" t="s">
        <v>150</v>
      </c>
      <c r="G4" s="14" t="s">
        <v>1230</v>
      </c>
      <c r="H4" t="str">
        <f>"https://cloud.tencent.com/product/" &amp; 报价产品[[#This Row],[母产品标识]]</f>
        <v>https://cloud.tencent.com/product/cdb</v>
      </c>
      <c r="J4" t="str">
        <v>云数据库 MySQL</v>
      </c>
    </row>
    <row r="5" spans="1:10" x14ac:dyDescent="0.4">
      <c r="A5" t="s">
        <v>3</v>
      </c>
      <c r="C5" t="s">
        <v>1223</v>
      </c>
      <c r="D5" t="s">
        <v>1224</v>
      </c>
      <c r="E5" t="s">
        <v>277</v>
      </c>
      <c r="F5" t="s">
        <v>277</v>
      </c>
      <c r="G5" s="14" t="s">
        <v>1228</v>
      </c>
      <c r="H5" t="str">
        <f>"https://cloud.tencent.com/product/" &amp; 报价产品[[#This Row],[母产品标识]]</f>
        <v>https://cloud.tencent.com/product/clb</v>
      </c>
      <c r="J5" t="str">
        <v>负载均衡</v>
      </c>
    </row>
    <row r="6" spans="1:10" x14ac:dyDescent="0.4">
      <c r="A6" t="s">
        <v>1</v>
      </c>
      <c r="C6" t="s">
        <v>1223</v>
      </c>
      <c r="D6" t="s">
        <v>1224</v>
      </c>
      <c r="E6" t="s">
        <v>291</v>
      </c>
      <c r="F6" t="s">
        <v>291</v>
      </c>
      <c r="G6" s="14" t="s">
        <v>1159</v>
      </c>
      <c r="H6" t="str">
        <f>"https://cloud.tencent.com/product/" &amp; 报价产品[[#This Row],[母产品标识]]</f>
        <v>https://cloud.tencent.com/product/nat</v>
      </c>
      <c r="J6" t="str">
        <v>NAT 网关</v>
      </c>
    </row>
    <row r="7" spans="1:10" x14ac:dyDescent="0.4">
      <c r="A7" t="s">
        <v>2</v>
      </c>
      <c r="C7" t="s">
        <v>1223</v>
      </c>
      <c r="D7" t="s">
        <v>1224</v>
      </c>
      <c r="E7" t="s">
        <v>296</v>
      </c>
      <c r="F7" t="s">
        <v>296</v>
      </c>
      <c r="G7" s="14" t="s">
        <v>1646</v>
      </c>
      <c r="H7" t="str">
        <f>"https://cloud.tencent.com/product/" &amp; 报价产品[[#This Row],[母产品标识]]</f>
        <v>https://cloud.tencent.com/product/vpn</v>
      </c>
      <c r="J7" t="str">
        <v>VPN 连接</v>
      </c>
    </row>
    <row r="8" spans="1:10" x14ac:dyDescent="0.4">
      <c r="A8" t="s">
        <v>4</v>
      </c>
      <c r="C8" t="s">
        <v>1223</v>
      </c>
      <c r="D8" t="s">
        <v>1224</v>
      </c>
      <c r="E8" t="s">
        <v>304</v>
      </c>
      <c r="F8" t="s">
        <v>304</v>
      </c>
      <c r="G8" s="14" t="s">
        <v>1648</v>
      </c>
      <c r="H8" t="str">
        <f>"https://cloud.tencent.com/product/" &amp; 报价产品[[#This Row],[母产品标识]]</f>
        <v>https://cloud.tencent.com/product/bwp</v>
      </c>
      <c r="J8" t="str">
        <v>共享带宽包</v>
      </c>
    </row>
    <row r="9" spans="1:10" x14ac:dyDescent="0.4">
      <c r="A9" t="s">
        <v>1360</v>
      </c>
      <c r="C9" t="s">
        <v>1223</v>
      </c>
      <c r="D9" t="s">
        <v>1224</v>
      </c>
      <c r="E9" t="s">
        <v>1358</v>
      </c>
      <c r="F9" t="s">
        <v>1372</v>
      </c>
      <c r="G9" s="14" t="s">
        <v>1232</v>
      </c>
      <c r="H9" t="str">
        <f>"https://cloud.tencent.com/product/" &amp; 报价产品[[#This Row],[母产品标识]]</f>
        <v>https://cloud.tencent.com/product/emr</v>
      </c>
      <c r="J9" t="str">
        <v>弹性 MapReduce/节点</v>
      </c>
    </row>
    <row r="10" spans="1:10" x14ac:dyDescent="0.4">
      <c r="A10" t="s">
        <v>1838</v>
      </c>
      <c r="C10" t="s">
        <v>1223</v>
      </c>
      <c r="D10" t="s">
        <v>1224</v>
      </c>
      <c r="E10" t="s">
        <v>1839</v>
      </c>
      <c r="F10" t="s">
        <v>1839</v>
      </c>
      <c r="G10" s="14" t="s">
        <v>1159</v>
      </c>
      <c r="H10" t="str">
        <f>"https://cloud.tencent.com/product/" &amp; 报价产品[[#This Row],[母产品标识]]</f>
        <v>https://cloud.tencent.com/product/tmp</v>
      </c>
      <c r="J10" t="str">
        <v>Prometheus 监控服务</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F7F32-7A7C-4463-9DFE-4FAF53D8767B}">
  <dimension ref="A1:I352"/>
  <sheetViews>
    <sheetView zoomScale="85" zoomScaleNormal="85" workbookViewId="0">
      <selection activeCell="G22" sqref="G22"/>
    </sheetView>
  </sheetViews>
  <sheetFormatPr defaultColWidth="9" defaultRowHeight="13.9" x14ac:dyDescent="0.4"/>
  <cols>
    <col min="1" max="1" width="17.3984375" style="76" bestFit="1" customWidth="1"/>
    <col min="2" max="2" width="19.53125" style="76" bestFit="1" customWidth="1"/>
    <col min="3" max="3" width="27" style="76" bestFit="1" customWidth="1"/>
    <col min="4" max="4" width="9.06640625" style="76" bestFit="1" customWidth="1"/>
    <col min="5" max="6" width="5.1328125" style="76" bestFit="1" customWidth="1"/>
    <col min="7" max="7" width="61.6640625" style="76" bestFit="1" customWidth="1"/>
    <col min="8" max="8" width="17.33203125" style="76" bestFit="1" customWidth="1"/>
    <col min="9" max="9" width="48.59765625" style="76" bestFit="1" customWidth="1"/>
    <col min="10" max="16384" width="9" style="76"/>
  </cols>
  <sheetData>
    <row r="1" spans="1:9" ht="140.25" customHeight="1" x14ac:dyDescent="0.4"/>
    <row r="2" spans="1:9" x14ac:dyDescent="0.4">
      <c r="A2" s="77" t="s">
        <v>24</v>
      </c>
      <c r="B2" s="77" t="s">
        <v>25</v>
      </c>
      <c r="C2" s="77" t="s">
        <v>26</v>
      </c>
      <c r="D2" s="78" t="s">
        <v>1225</v>
      </c>
      <c r="E2" s="78" t="s">
        <v>1226</v>
      </c>
      <c r="F2" s="78" t="s">
        <v>1675</v>
      </c>
      <c r="G2" s="79" t="s">
        <v>27</v>
      </c>
      <c r="H2" s="77" t="s">
        <v>28</v>
      </c>
      <c r="I2" s="77" t="s">
        <v>29</v>
      </c>
    </row>
    <row r="3" spans="1:9" x14ac:dyDescent="0.4">
      <c r="A3" s="77" t="s">
        <v>30</v>
      </c>
      <c r="B3" s="77" t="s">
        <v>31</v>
      </c>
      <c r="C3" s="77" t="s">
        <v>32</v>
      </c>
      <c r="D3" s="77"/>
      <c r="E3" s="77"/>
      <c r="F3" s="77"/>
      <c r="G3" s="79" t="s">
        <v>33</v>
      </c>
      <c r="H3" s="77" t="s">
        <v>34</v>
      </c>
      <c r="I3" s="77" t="str">
        <f>"https://cloud.tencent.com/product/"&amp;产品_9[[#This Row],[产品标识]]</f>
        <v>https://cloud.tencent.com/product/ecm</v>
      </c>
    </row>
    <row r="4" spans="1:9" x14ac:dyDescent="0.4">
      <c r="A4" s="77" t="s">
        <v>30</v>
      </c>
      <c r="B4" s="77" t="s">
        <v>31</v>
      </c>
      <c r="C4" s="77" t="s">
        <v>35</v>
      </c>
      <c r="D4" s="77"/>
      <c r="E4" s="77"/>
      <c r="F4" s="77"/>
      <c r="G4" s="79" t="s">
        <v>36</v>
      </c>
      <c r="H4" s="77" t="s">
        <v>37</v>
      </c>
      <c r="I4" s="77" t="str">
        <f>"https://cloud.tencent.com/product/"&amp;产品_9[[#This Row],[产品标识]]</f>
        <v>https://cloud.tencent.com/product/iecp</v>
      </c>
    </row>
    <row r="5" spans="1:9" x14ac:dyDescent="0.4">
      <c r="A5" s="77" t="s">
        <v>30</v>
      </c>
      <c r="B5" s="77" t="s">
        <v>30</v>
      </c>
      <c r="C5" s="77" t="s">
        <v>6</v>
      </c>
      <c r="D5" s="77"/>
      <c r="E5" s="77" t="s">
        <v>1223</v>
      </c>
      <c r="F5" s="77" t="s">
        <v>1224</v>
      </c>
      <c r="G5" s="79" t="s">
        <v>38</v>
      </c>
      <c r="H5" s="77" t="s">
        <v>39</v>
      </c>
      <c r="I5" s="77" t="str">
        <f>"https://cloud.tencent.com/product/"&amp;产品_9[[#This Row],[产品标识]]</f>
        <v>https://cloud.tencent.com/product/cvm</v>
      </c>
    </row>
    <row r="6" spans="1:9" x14ac:dyDescent="0.4">
      <c r="A6" s="77" t="s">
        <v>30</v>
      </c>
      <c r="B6" s="77" t="s">
        <v>30</v>
      </c>
      <c r="C6" s="77" t="s">
        <v>40</v>
      </c>
      <c r="D6" s="77"/>
      <c r="E6" s="77"/>
      <c r="F6" s="77"/>
      <c r="G6" s="79" t="s">
        <v>41</v>
      </c>
      <c r="H6" s="77" t="s">
        <v>42</v>
      </c>
      <c r="I6" s="77" t="str">
        <f>"https://cloud.tencent.com/product/"&amp;产品_9[[#This Row],[产品标识]]</f>
        <v>https://cloud.tencent.com/product/lighthouse</v>
      </c>
    </row>
    <row r="7" spans="1:9" x14ac:dyDescent="0.4">
      <c r="A7" s="77" t="s">
        <v>30</v>
      </c>
      <c r="B7" s="77" t="s">
        <v>30</v>
      </c>
      <c r="C7" s="77" t="s">
        <v>43</v>
      </c>
      <c r="D7" s="77"/>
      <c r="E7" s="77"/>
      <c r="F7" s="77"/>
      <c r="G7" s="79" t="s">
        <v>44</v>
      </c>
      <c r="H7" s="77" t="s">
        <v>45</v>
      </c>
      <c r="I7" s="77" t="str">
        <f>"https://cloud.tencent.com/product/"&amp;产品_9[[#This Row],[产品标识]]</f>
        <v>https://cloud.tencent.com/product/gpu</v>
      </c>
    </row>
    <row r="8" spans="1:9" x14ac:dyDescent="0.4">
      <c r="A8" s="77" t="s">
        <v>30</v>
      </c>
      <c r="B8" s="77" t="s">
        <v>30</v>
      </c>
      <c r="C8" s="77" t="s">
        <v>46</v>
      </c>
      <c r="D8" s="77"/>
      <c r="E8" s="77"/>
      <c r="F8" s="77"/>
      <c r="G8" s="79" t="s">
        <v>47</v>
      </c>
      <c r="H8" s="77" t="s">
        <v>48</v>
      </c>
      <c r="I8" s="77" t="str">
        <f>"https://cloud.tencent.com/product/"&amp;产品_9[[#This Row],[产品标识]]</f>
        <v>https://cloud.tencent.com/product/cdh</v>
      </c>
    </row>
    <row r="9" spans="1:9" x14ac:dyDescent="0.4">
      <c r="A9" s="77" t="s">
        <v>30</v>
      </c>
      <c r="B9" s="77" t="s">
        <v>30</v>
      </c>
      <c r="C9" s="77" t="s">
        <v>49</v>
      </c>
      <c r="D9" s="77"/>
      <c r="E9" s="77"/>
      <c r="F9" s="77"/>
      <c r="G9" s="79" t="s">
        <v>50</v>
      </c>
      <c r="H9" s="77" t="s">
        <v>51</v>
      </c>
      <c r="I9" s="77" t="str">
        <f>"https://cloud.tencent.com/product/"&amp;产品_9[[#This Row],[产品标识]]</f>
        <v>https://cloud.tencent.com/product/cpm</v>
      </c>
    </row>
    <row r="10" spans="1:9" x14ac:dyDescent="0.4">
      <c r="A10" s="77" t="s">
        <v>30</v>
      </c>
      <c r="B10" s="77" t="s">
        <v>30</v>
      </c>
      <c r="C10" s="77" t="s">
        <v>52</v>
      </c>
      <c r="D10" s="77"/>
      <c r="E10" s="77"/>
      <c r="F10" s="77"/>
      <c r="G10" s="79" t="s">
        <v>53</v>
      </c>
      <c r="H10" s="77" t="s">
        <v>54</v>
      </c>
      <c r="I10" s="77" t="str">
        <f>"https://cloud.tencent.com/product/"&amp;产品_9[[#This Row],[产品标识]]</f>
        <v>https://cloud.tencent.com/product/chc</v>
      </c>
    </row>
    <row r="11" spans="1:9" x14ac:dyDescent="0.4">
      <c r="A11" s="77" t="s">
        <v>30</v>
      </c>
      <c r="B11" s="77" t="s">
        <v>30</v>
      </c>
      <c r="C11" s="77" t="s">
        <v>55</v>
      </c>
      <c r="D11" s="77" t="s">
        <v>1676</v>
      </c>
      <c r="E11" s="77" t="s">
        <v>1223</v>
      </c>
      <c r="F11" s="77"/>
      <c r="G11" s="79" t="s">
        <v>56</v>
      </c>
      <c r="H11" s="77" t="s">
        <v>57</v>
      </c>
      <c r="I11" s="77" t="str">
        <f>"https://cloud.tencent.com/product/"&amp;产品_9[[#This Row],[产品标识]]</f>
        <v>https://cloud.tencent.com/product/as</v>
      </c>
    </row>
    <row r="12" spans="1:9" x14ac:dyDescent="0.4">
      <c r="A12" s="77" t="s">
        <v>30</v>
      </c>
      <c r="B12" s="77" t="s">
        <v>30</v>
      </c>
      <c r="C12" s="77" t="s">
        <v>58</v>
      </c>
      <c r="D12" s="77"/>
      <c r="E12" s="77"/>
      <c r="F12" s="77"/>
      <c r="G12" s="79" t="s">
        <v>59</v>
      </c>
      <c r="H12" s="77" t="s">
        <v>60</v>
      </c>
      <c r="I12" s="77" t="str">
        <f>"https://cloud.tencent.com/product/"&amp;产品_9[[#This Row],[产品标识]]</f>
        <v>https://cloud.tencent.com/product/batch</v>
      </c>
    </row>
    <row r="13" spans="1:9" x14ac:dyDescent="0.4">
      <c r="A13" s="77" t="s">
        <v>30</v>
      </c>
      <c r="B13" s="77" t="s">
        <v>30</v>
      </c>
      <c r="C13" s="77" t="s">
        <v>61</v>
      </c>
      <c r="D13" s="77"/>
      <c r="E13" s="77"/>
      <c r="F13" s="77"/>
      <c r="G13" s="79" t="s">
        <v>62</v>
      </c>
      <c r="H13" s="77" t="s">
        <v>63</v>
      </c>
      <c r="I13" s="77" t="str">
        <f>"https://cloud.tencent.com/product/"&amp;产品_9[[#This Row],[产品标识]]</f>
        <v>https://cloud.tencent.com/product/cdc</v>
      </c>
    </row>
    <row r="14" spans="1:9" x14ac:dyDescent="0.4">
      <c r="A14" s="77" t="s">
        <v>30</v>
      </c>
      <c r="B14" s="77" t="s">
        <v>30</v>
      </c>
      <c r="C14" s="77" t="s">
        <v>64</v>
      </c>
      <c r="D14" s="77"/>
      <c r="E14" s="77"/>
      <c r="F14" s="77"/>
      <c r="G14" s="79" t="s">
        <v>65</v>
      </c>
      <c r="H14" s="77" t="s">
        <v>66</v>
      </c>
      <c r="I14" s="77" t="str">
        <f>"https://cloud.tencent.com/product/"&amp;产品_9[[#This Row],[产品标识]]</f>
        <v>https://cloud.tencent.com/product/edgezone</v>
      </c>
    </row>
    <row r="15" spans="1:9" x14ac:dyDescent="0.4">
      <c r="A15" s="77" t="s">
        <v>30</v>
      </c>
      <c r="B15" s="77" t="s">
        <v>30</v>
      </c>
      <c r="C15" s="77" t="s">
        <v>67</v>
      </c>
      <c r="D15" s="77" t="s">
        <v>1676</v>
      </c>
      <c r="E15" s="77" t="s">
        <v>1223</v>
      </c>
      <c r="F15" s="77"/>
      <c r="G15" s="79" t="s">
        <v>68</v>
      </c>
      <c r="H15" s="77" t="s">
        <v>69</v>
      </c>
      <c r="I15" s="77" t="str">
        <f>"https://cloud.tencent.com/product/"&amp;产品_9[[#This Row],[产品标识]]</f>
        <v>https://cloud.tencent.com/product/tat</v>
      </c>
    </row>
    <row r="16" spans="1:9" x14ac:dyDescent="0.4">
      <c r="A16" s="77" t="s">
        <v>30</v>
      </c>
      <c r="B16" s="77" t="s">
        <v>70</v>
      </c>
      <c r="C16" s="77" t="s">
        <v>71</v>
      </c>
      <c r="D16" s="77"/>
      <c r="E16" s="77"/>
      <c r="F16" s="77"/>
      <c r="G16" s="79" t="s">
        <v>72</v>
      </c>
      <c r="H16" s="77" t="s">
        <v>73</v>
      </c>
      <c r="I16" s="77" t="str">
        <f>"https://cloud.tencent.com/product/"&amp;产品_9[[#This Row],[产品标识]]</f>
        <v>https://cloud.tencent.com/product/pqss</v>
      </c>
    </row>
    <row r="17" spans="1:9" x14ac:dyDescent="0.4">
      <c r="A17" s="77" t="s">
        <v>74</v>
      </c>
      <c r="B17" s="77" t="s">
        <v>75</v>
      </c>
      <c r="C17" s="77" t="s">
        <v>76</v>
      </c>
      <c r="D17" s="77"/>
      <c r="E17" s="77"/>
      <c r="F17" s="77"/>
      <c r="G17" s="79" t="s">
        <v>77</v>
      </c>
      <c r="H17" s="77" t="s">
        <v>78</v>
      </c>
      <c r="I17" s="77" t="str">
        <f>"https://cloud.tencent.com/product/"&amp;产品_9[[#This Row],[产品标识]]</f>
        <v>https://cloud.tencent.com/product/smh</v>
      </c>
    </row>
    <row r="18" spans="1:9" x14ac:dyDescent="0.4">
      <c r="A18" s="77" t="s">
        <v>74</v>
      </c>
      <c r="B18" s="77" t="s">
        <v>75</v>
      </c>
      <c r="C18" s="77" t="s">
        <v>79</v>
      </c>
      <c r="D18" s="77"/>
      <c r="E18" s="77"/>
      <c r="F18" s="77"/>
      <c r="G18" s="79" t="s">
        <v>80</v>
      </c>
      <c r="H18" s="77" t="s">
        <v>81</v>
      </c>
      <c r="I18" s="77" t="str">
        <f>"https://cloud.tencent.com/product/"&amp;产品_9[[#This Row],[产品标识]]</f>
        <v>https://cloud.tencent.com/product/dsp</v>
      </c>
    </row>
    <row r="19" spans="1:9" x14ac:dyDescent="0.4">
      <c r="A19" s="77" t="s">
        <v>74</v>
      </c>
      <c r="B19" s="77" t="s">
        <v>82</v>
      </c>
      <c r="C19" s="77" t="s">
        <v>83</v>
      </c>
      <c r="D19" s="77"/>
      <c r="E19" s="77"/>
      <c r="F19" s="77"/>
      <c r="G19" s="79" t="s">
        <v>84</v>
      </c>
      <c r="H19" s="77" t="s">
        <v>85</v>
      </c>
      <c r="I19" s="77" t="str">
        <f>"https://cloud.tencent.com/product/"&amp;产品_9[[#This Row],[产品标识]]</f>
        <v>https://cloud.tencent.com/product/csg</v>
      </c>
    </row>
    <row r="20" spans="1:9" x14ac:dyDescent="0.4">
      <c r="A20" s="77" t="s">
        <v>74</v>
      </c>
      <c r="B20" s="77" t="s">
        <v>82</v>
      </c>
      <c r="C20" s="77" t="s">
        <v>86</v>
      </c>
      <c r="D20" s="77"/>
      <c r="E20" s="77"/>
      <c r="F20" s="77"/>
      <c r="G20" s="79" t="s">
        <v>87</v>
      </c>
      <c r="H20" s="77" t="s">
        <v>88</v>
      </c>
      <c r="I20" s="77" t="str">
        <f>"https://cloud.tencent.com/product/"&amp;产品_9[[#This Row],[产品标识]]</f>
        <v>https://cloud.tencent.com/product/tstor</v>
      </c>
    </row>
    <row r="21" spans="1:9" x14ac:dyDescent="0.4">
      <c r="A21" s="77" t="s">
        <v>74</v>
      </c>
      <c r="B21" s="77" t="s">
        <v>82</v>
      </c>
      <c r="C21" s="77" t="s">
        <v>89</v>
      </c>
      <c r="D21" s="77"/>
      <c r="E21" s="77"/>
      <c r="F21" s="77"/>
      <c r="G21" s="79" t="s">
        <v>90</v>
      </c>
      <c r="H21" s="77" t="s">
        <v>91</v>
      </c>
      <c r="I21" s="77" t="str">
        <f>"https://cloud.tencent.com/product/"&amp;产品_9[[#This Row],[产品标识]]</f>
        <v>https://cloud.tencent.com/product/tstorb2000</v>
      </c>
    </row>
    <row r="22" spans="1:9" x14ac:dyDescent="0.4">
      <c r="A22" s="77" t="s">
        <v>74</v>
      </c>
      <c r="B22" s="77" t="s">
        <v>92</v>
      </c>
      <c r="C22" s="77" t="s">
        <v>93</v>
      </c>
      <c r="D22" s="77"/>
      <c r="E22" s="77" t="s">
        <v>1223</v>
      </c>
      <c r="F22" s="77"/>
      <c r="G22" s="79" t="s">
        <v>94</v>
      </c>
      <c r="H22" s="77" t="s">
        <v>95</v>
      </c>
      <c r="I22" s="77" t="str">
        <f>"https://cloud.tencent.com/product/"&amp;产品_9[[#This Row],[产品标识]]</f>
        <v>https://cloud.tencent.com/product/cos</v>
      </c>
    </row>
    <row r="23" spans="1:9" x14ac:dyDescent="0.4">
      <c r="A23" s="77" t="s">
        <v>74</v>
      </c>
      <c r="B23" s="77" t="s">
        <v>92</v>
      </c>
      <c r="C23" s="77" t="s">
        <v>96</v>
      </c>
      <c r="D23" s="77"/>
      <c r="E23" s="77" t="s">
        <v>1223</v>
      </c>
      <c r="F23" s="77"/>
      <c r="G23" s="79" t="s">
        <v>97</v>
      </c>
      <c r="H23" s="77" t="s">
        <v>98</v>
      </c>
      <c r="I23" s="77" t="str">
        <f>"https://cloud.tencent.com/product/"&amp;产品_9[[#This Row],[产品标识]]</f>
        <v>https://cloud.tencent.com/product/cbs</v>
      </c>
    </row>
    <row r="24" spans="1:9" x14ac:dyDescent="0.4">
      <c r="A24" s="77" t="s">
        <v>74</v>
      </c>
      <c r="B24" s="77" t="s">
        <v>92</v>
      </c>
      <c r="C24" s="77" t="s">
        <v>99</v>
      </c>
      <c r="D24" s="77"/>
      <c r="E24" s="77"/>
      <c r="F24" s="77"/>
      <c r="G24" s="79" t="s">
        <v>100</v>
      </c>
      <c r="H24" s="77" t="s">
        <v>101</v>
      </c>
      <c r="I24" s="77" t="str">
        <f>"https://cloud.tencent.com/product/"&amp;产品_9[[#This Row],[产品标识]]</f>
        <v>https://cloud.tencent.com/product/cfs</v>
      </c>
    </row>
    <row r="25" spans="1:9" x14ac:dyDescent="0.4">
      <c r="A25" s="77" t="s">
        <v>74</v>
      </c>
      <c r="B25" s="77" t="s">
        <v>92</v>
      </c>
      <c r="C25" s="77" t="s">
        <v>102</v>
      </c>
      <c r="D25" s="77"/>
      <c r="E25" s="77"/>
      <c r="F25" s="77"/>
      <c r="G25" s="79" t="s">
        <v>103</v>
      </c>
      <c r="H25" s="77" t="s">
        <v>104</v>
      </c>
      <c r="I25" s="77" t="str">
        <f>"https://cloud.tencent.com/product/"&amp;产品_9[[#This Row],[产品标识]]</f>
        <v>https://cloud.tencent.com/product/cas</v>
      </c>
    </row>
    <row r="26" spans="1:9" x14ac:dyDescent="0.4">
      <c r="A26" s="77" t="s">
        <v>74</v>
      </c>
      <c r="B26" s="77" t="s">
        <v>92</v>
      </c>
      <c r="C26" s="77" t="s">
        <v>105</v>
      </c>
      <c r="D26" s="77"/>
      <c r="E26" s="77" t="s">
        <v>1223</v>
      </c>
      <c r="F26" s="77"/>
      <c r="G26" s="79" t="s">
        <v>106</v>
      </c>
      <c r="H26" s="77" t="s">
        <v>107</v>
      </c>
      <c r="I26" s="77" t="str">
        <f>"https://cloud.tencent.com/product/"&amp;产品_9[[#This Row],[产品标识]]</f>
        <v>https://cloud.tencent.com/product/chdfs</v>
      </c>
    </row>
    <row r="27" spans="1:9" x14ac:dyDescent="0.4">
      <c r="A27" s="77" t="s">
        <v>74</v>
      </c>
      <c r="B27" s="77" t="s">
        <v>108</v>
      </c>
      <c r="C27" s="77" t="s">
        <v>109</v>
      </c>
      <c r="D27" s="77"/>
      <c r="E27" s="77" t="s">
        <v>1223</v>
      </c>
      <c r="F27" s="77"/>
      <c r="G27" s="79" t="s">
        <v>110</v>
      </c>
      <c r="H27" s="77" t="s">
        <v>111</v>
      </c>
      <c r="I27" s="77" t="str">
        <f>"https://cloud.tencent.com/product/"&amp;产品_9[[#This Row],[产品标识]]</f>
        <v>https://cloud.tencent.com/product/ci</v>
      </c>
    </row>
    <row r="28" spans="1:9" x14ac:dyDescent="0.4">
      <c r="A28" s="77" t="s">
        <v>74</v>
      </c>
      <c r="B28" s="77" t="s">
        <v>108</v>
      </c>
      <c r="C28" s="77" t="s">
        <v>112</v>
      </c>
      <c r="D28" s="77"/>
      <c r="E28" s="77" t="s">
        <v>1223</v>
      </c>
      <c r="F28" s="77"/>
      <c r="G28" s="79" t="s">
        <v>113</v>
      </c>
      <c r="H28" s="77" t="s">
        <v>114</v>
      </c>
      <c r="I28" s="77" t="str">
        <f>"https://cloud.tencent.com/product/"&amp;产品_9[[#This Row],[产品标识]]</f>
        <v>https://cloud.tencent.com/product/cls</v>
      </c>
    </row>
    <row r="29" spans="1:9" x14ac:dyDescent="0.4">
      <c r="A29" s="77" t="s">
        <v>74</v>
      </c>
      <c r="B29" s="77" t="s">
        <v>115</v>
      </c>
      <c r="C29" s="77" t="s">
        <v>116</v>
      </c>
      <c r="D29" s="77"/>
      <c r="E29" s="77" t="s">
        <v>1223</v>
      </c>
      <c r="F29" s="77"/>
      <c r="G29" s="79" t="s">
        <v>117</v>
      </c>
      <c r="H29" s="77" t="s">
        <v>118</v>
      </c>
      <c r="I29" s="77" t="str">
        <f>"https://cloud.tencent.com/product/"&amp;产品_9[[#This Row],[产品标识]]</f>
        <v>https://cloud.tencent.com/product/msp</v>
      </c>
    </row>
    <row r="30" spans="1:9" x14ac:dyDescent="0.4">
      <c r="A30" s="77" t="s">
        <v>74</v>
      </c>
      <c r="B30" s="77" t="s">
        <v>115</v>
      </c>
      <c r="C30" s="77" t="s">
        <v>119</v>
      </c>
      <c r="D30" s="77"/>
      <c r="E30" s="77"/>
      <c r="F30" s="77"/>
      <c r="G30" s="79" t="s">
        <v>120</v>
      </c>
      <c r="H30" s="77" t="s">
        <v>121</v>
      </c>
      <c r="I30" s="77" t="str">
        <f>"https://cloud.tencent.com/product/"&amp;产品_9[[#This Row],[产品标识]]</f>
        <v>https://cloud.tencent.com/product/cdm</v>
      </c>
    </row>
    <row r="31" spans="1:9" x14ac:dyDescent="0.4">
      <c r="A31" s="77" t="s">
        <v>74</v>
      </c>
      <c r="B31" s="77" t="s">
        <v>122</v>
      </c>
      <c r="C31" s="77" t="s">
        <v>123</v>
      </c>
      <c r="D31" s="77"/>
      <c r="E31" s="77"/>
      <c r="F31" s="77"/>
      <c r="G31" s="79" t="s">
        <v>124</v>
      </c>
      <c r="H31" s="77" t="s">
        <v>125</v>
      </c>
      <c r="I31" s="77" t="str">
        <f>"https://cloud.tencent.com/product/"&amp;产品_9[[#This Row],[产品标识]]</f>
        <v>https://cloud.tencent.com/product/iss</v>
      </c>
    </row>
    <row r="32" spans="1:9" x14ac:dyDescent="0.4">
      <c r="A32" s="77" t="s">
        <v>126</v>
      </c>
      <c r="B32" s="77" t="s">
        <v>127</v>
      </c>
      <c r="C32" s="77" t="s">
        <v>8</v>
      </c>
      <c r="D32" s="77"/>
      <c r="E32" s="77" t="s">
        <v>1223</v>
      </c>
      <c r="F32" s="77" t="s">
        <v>1224</v>
      </c>
      <c r="G32" s="79" t="s">
        <v>128</v>
      </c>
      <c r="H32" s="77" t="s">
        <v>129</v>
      </c>
      <c r="I32" s="77" t="str">
        <f>"https://cloud.tencent.com/product/"&amp;产品_9[[#This Row],[产品标识]]</f>
        <v>https://cloud.tencent.com/product/crs</v>
      </c>
    </row>
    <row r="33" spans="1:9" x14ac:dyDescent="0.4">
      <c r="A33" s="77" t="s">
        <v>126</v>
      </c>
      <c r="B33" s="77" t="s">
        <v>127</v>
      </c>
      <c r="C33" s="77" t="s">
        <v>130</v>
      </c>
      <c r="D33" s="77"/>
      <c r="E33" s="77" t="s">
        <v>1223</v>
      </c>
      <c r="F33" s="77"/>
      <c r="G33" s="79" t="s">
        <v>131</v>
      </c>
      <c r="H33" s="77" t="s">
        <v>132</v>
      </c>
      <c r="I33" s="77" t="str">
        <f>"https://cloud.tencent.com/product/"&amp;产品_9[[#This Row],[产品标识]]</f>
        <v>https://cloud.tencent.com/product/mongodb</v>
      </c>
    </row>
    <row r="34" spans="1:9" x14ac:dyDescent="0.4">
      <c r="A34" s="77" t="s">
        <v>126</v>
      </c>
      <c r="B34" s="77" t="s">
        <v>127</v>
      </c>
      <c r="C34" s="77" t="s">
        <v>133</v>
      </c>
      <c r="D34" s="77"/>
      <c r="E34" s="77"/>
      <c r="F34" s="77"/>
      <c r="G34" s="79" t="s">
        <v>134</v>
      </c>
      <c r="H34" s="77" t="s">
        <v>135</v>
      </c>
      <c r="I34" s="77" t="str">
        <f>"https://cloud.tencent.com/product/"&amp;产品_9[[#This Row],[产品标识]]</f>
        <v>https://cloud.tencent.com/product/cmem</v>
      </c>
    </row>
    <row r="35" spans="1:9" x14ac:dyDescent="0.4">
      <c r="A35" s="77" t="s">
        <v>126</v>
      </c>
      <c r="B35" s="77" t="s">
        <v>127</v>
      </c>
      <c r="C35" s="77" t="s">
        <v>136</v>
      </c>
      <c r="D35" s="77"/>
      <c r="E35" s="77"/>
      <c r="F35" s="77"/>
      <c r="G35" s="79" t="s">
        <v>137</v>
      </c>
      <c r="H35" s="77" t="s">
        <v>138</v>
      </c>
      <c r="I35" s="77" t="str">
        <f>"https://cloud.tencent.com/product/"&amp;产品_9[[#This Row],[产品标识]]</f>
        <v>https://cloud.tencent.com/product/ctsdb</v>
      </c>
    </row>
    <row r="36" spans="1:9" x14ac:dyDescent="0.4">
      <c r="A36" s="77" t="s">
        <v>126</v>
      </c>
      <c r="B36" s="77" t="s">
        <v>127</v>
      </c>
      <c r="C36" s="77" t="s">
        <v>139</v>
      </c>
      <c r="D36" s="77"/>
      <c r="E36" s="77"/>
      <c r="F36" s="77"/>
      <c r="G36" s="79" t="s">
        <v>140</v>
      </c>
      <c r="H36" s="77" t="s">
        <v>141</v>
      </c>
      <c r="I36" s="77" t="str">
        <f>"https://cloud.tencent.com/product/"&amp;产品_9[[#This Row],[产品标识]]</f>
        <v>https://cloud.tencent.com/product/tcaplusdb</v>
      </c>
    </row>
    <row r="37" spans="1:9" x14ac:dyDescent="0.4">
      <c r="A37" s="77" t="s">
        <v>126</v>
      </c>
      <c r="B37" s="77" t="s">
        <v>127</v>
      </c>
      <c r="C37" s="77" t="s">
        <v>142</v>
      </c>
      <c r="D37" s="77"/>
      <c r="E37" s="77"/>
      <c r="F37" s="77"/>
      <c r="G37" s="79" t="s">
        <v>143</v>
      </c>
      <c r="H37" s="77" t="s">
        <v>144</v>
      </c>
      <c r="I37" s="77" t="str">
        <f>"https://cloud.tencent.com/product/"&amp;产品_9[[#This Row],[产品标识]]</f>
        <v>https://cloud.tencent.com/product/tendis</v>
      </c>
    </row>
    <row r="38" spans="1:9" x14ac:dyDescent="0.4">
      <c r="A38" s="77" t="s">
        <v>126</v>
      </c>
      <c r="B38" s="77" t="s">
        <v>127</v>
      </c>
      <c r="C38" s="77" t="s">
        <v>145</v>
      </c>
      <c r="D38" s="77"/>
      <c r="E38" s="77"/>
      <c r="F38" s="77"/>
      <c r="G38" s="79" t="s">
        <v>146</v>
      </c>
      <c r="H38" s="77" t="s">
        <v>147</v>
      </c>
      <c r="I38" s="77" t="str">
        <f>"https://cloud.tencent.com/product/"&amp;产品_9[[#This Row],[产品标识]]</f>
        <v>https://cloud.tencent.com/product/konisgraph</v>
      </c>
    </row>
    <row r="39" spans="1:9" x14ac:dyDescent="0.4">
      <c r="A39" s="77" t="s">
        <v>126</v>
      </c>
      <c r="B39" s="77" t="s">
        <v>148</v>
      </c>
      <c r="C39" s="77" t="s">
        <v>7</v>
      </c>
      <c r="D39" s="77"/>
      <c r="E39" s="77" t="s">
        <v>1223</v>
      </c>
      <c r="F39" s="77" t="s">
        <v>1224</v>
      </c>
      <c r="G39" s="79" t="s">
        <v>149</v>
      </c>
      <c r="H39" s="77" t="s">
        <v>150</v>
      </c>
      <c r="I39" s="77" t="str">
        <f>"https://cloud.tencent.com/product/"&amp;产品_9[[#This Row],[产品标识]]</f>
        <v>https://cloud.tencent.com/product/cdb</v>
      </c>
    </row>
    <row r="40" spans="1:9" x14ac:dyDescent="0.4">
      <c r="A40" s="77" t="s">
        <v>126</v>
      </c>
      <c r="B40" s="77" t="s">
        <v>148</v>
      </c>
      <c r="C40" s="77" t="s">
        <v>151</v>
      </c>
      <c r="D40" s="77"/>
      <c r="E40" s="77" t="s">
        <v>1223</v>
      </c>
      <c r="F40" s="77"/>
      <c r="G40" s="79" t="s">
        <v>152</v>
      </c>
      <c r="H40" s="77" t="s">
        <v>153</v>
      </c>
      <c r="I40" s="77" t="str">
        <f>"https://cloud.tencent.com/product/"&amp;产品_9[[#This Row],[产品标识]]</f>
        <v>https://cloud.tencent.com/product/sqlserver</v>
      </c>
    </row>
    <row r="41" spans="1:9" x14ac:dyDescent="0.4">
      <c r="A41" s="77" t="s">
        <v>126</v>
      </c>
      <c r="B41" s="77" t="s">
        <v>148</v>
      </c>
      <c r="C41" s="77" t="s">
        <v>154</v>
      </c>
      <c r="D41" s="77"/>
      <c r="E41" s="77" t="s">
        <v>1223</v>
      </c>
      <c r="F41" s="77"/>
      <c r="G41" s="79" t="s">
        <v>155</v>
      </c>
      <c r="H41" s="77" t="s">
        <v>156</v>
      </c>
      <c r="I41" s="77" t="str">
        <f>"https://cloud.tencent.com/product/"&amp;产品_9[[#This Row],[产品标识]]</f>
        <v>https://cloud.tencent.com/product/postgres</v>
      </c>
    </row>
    <row r="42" spans="1:9" ht="83.25" x14ac:dyDescent="0.4">
      <c r="A42" s="77" t="s">
        <v>126</v>
      </c>
      <c r="B42" s="77" t="s">
        <v>157</v>
      </c>
      <c r="C42" s="77" t="s">
        <v>1677</v>
      </c>
      <c r="D42" s="77"/>
      <c r="E42" s="77"/>
      <c r="F42" s="77"/>
      <c r="G42" s="79" t="s">
        <v>1678</v>
      </c>
      <c r="H42" s="77" t="s">
        <v>158</v>
      </c>
      <c r="I42" s="77" t="str">
        <f>"https://cloud.tencent.com/product/"&amp;产品_9[[#This Row],[产品标识]]</f>
        <v>https://cloud.tencent.com/product/tda</v>
      </c>
    </row>
    <row r="43" spans="1:9" ht="55.5" x14ac:dyDescent="0.4">
      <c r="A43" s="77" t="s">
        <v>126</v>
      </c>
      <c r="B43" s="77" t="s">
        <v>157</v>
      </c>
      <c r="C43" s="77" t="s">
        <v>1679</v>
      </c>
      <c r="D43" s="77"/>
      <c r="E43" s="77"/>
      <c r="F43" s="77"/>
      <c r="G43" s="79" t="s">
        <v>1680</v>
      </c>
      <c r="H43" s="77" t="s">
        <v>1681</v>
      </c>
      <c r="I43" s="77" t="str">
        <f>"https://cloud.tencent.com/product/"&amp;产品_9[[#This Row],[产品标识]]</f>
        <v>https://cloud.tencent.com/product/txln</v>
      </c>
    </row>
    <row r="44" spans="1:9" ht="55.5" x14ac:dyDescent="0.4">
      <c r="A44" s="77" t="s">
        <v>126</v>
      </c>
      <c r="B44" s="77" t="s">
        <v>157</v>
      </c>
      <c r="C44" s="77" t="s">
        <v>159</v>
      </c>
      <c r="D44" s="77"/>
      <c r="E44" s="77" t="s">
        <v>1223</v>
      </c>
      <c r="F44" s="77"/>
      <c r="G44" s="79" t="s">
        <v>160</v>
      </c>
      <c r="H44" s="77" t="s">
        <v>161</v>
      </c>
      <c r="I44" s="77" t="str">
        <f>"https://cloud.tencent.com/product/"&amp;产品_9[[#This Row],[产品标识]]</f>
        <v>https://cloud.tencent.com/product/dcdb</v>
      </c>
    </row>
    <row r="45" spans="1:9" ht="69.400000000000006" x14ac:dyDescent="0.4">
      <c r="A45" s="77" t="s">
        <v>126</v>
      </c>
      <c r="B45" s="77" t="s">
        <v>157</v>
      </c>
      <c r="C45" s="77" t="s">
        <v>162</v>
      </c>
      <c r="D45" s="77"/>
      <c r="E45" s="77" t="s">
        <v>1223</v>
      </c>
      <c r="F45" s="77"/>
      <c r="G45" s="79" t="s">
        <v>163</v>
      </c>
      <c r="H45" s="77" t="s">
        <v>164</v>
      </c>
      <c r="I45" s="77" t="str">
        <f>"https://cloud.tencent.com/product/"&amp;产品_9[[#This Row],[产品标识]]</f>
        <v>https://cloud.tencent.com/product/tbase</v>
      </c>
    </row>
    <row r="46" spans="1:9" x14ac:dyDescent="0.4">
      <c r="A46" s="77" t="s">
        <v>126</v>
      </c>
      <c r="B46" s="77" t="s">
        <v>165</v>
      </c>
      <c r="C46" s="77" t="s">
        <v>166</v>
      </c>
      <c r="D46" s="77"/>
      <c r="E46" s="77" t="s">
        <v>1223</v>
      </c>
      <c r="F46" s="77"/>
      <c r="G46" s="79" t="s">
        <v>167</v>
      </c>
      <c r="H46" s="77" t="s">
        <v>168</v>
      </c>
      <c r="I46" s="77" t="str">
        <f>"https://cloud.tencent.com/product/"&amp;产品_9[[#This Row],[产品标识]]</f>
        <v>https://cloud.tencent.com/product/dts</v>
      </c>
    </row>
    <row r="47" spans="1:9" x14ac:dyDescent="0.4">
      <c r="A47" s="77" t="s">
        <v>126</v>
      </c>
      <c r="B47" s="77" t="s">
        <v>165</v>
      </c>
      <c r="C47" s="77" t="s">
        <v>169</v>
      </c>
      <c r="D47" s="77"/>
      <c r="E47" s="77"/>
      <c r="F47" s="77"/>
      <c r="G47" s="79" t="s">
        <v>170</v>
      </c>
      <c r="H47" s="77" t="s">
        <v>171</v>
      </c>
      <c r="I47" s="77" t="str">
        <f>"https://cloud.tencent.com/product/"&amp;产品_9[[#This Row],[产品标识]]</f>
        <v>https://cloud.tencent.com/product/des</v>
      </c>
    </row>
    <row r="48" spans="1:9" x14ac:dyDescent="0.4">
      <c r="A48" s="77" t="s">
        <v>126</v>
      </c>
      <c r="B48" s="77" t="s">
        <v>165</v>
      </c>
      <c r="C48" s="77" t="s">
        <v>172</v>
      </c>
      <c r="D48" s="77"/>
      <c r="E48" s="77"/>
      <c r="F48" s="77"/>
      <c r="G48" s="79" t="s">
        <v>173</v>
      </c>
      <c r="H48" s="77" t="s">
        <v>174</v>
      </c>
      <c r="I48" s="77" t="str">
        <f>"https://cloud.tencent.com/product/"&amp;产品_9[[#This Row],[产品标识]]</f>
        <v>https://cloud.tencent.com/product/tcv</v>
      </c>
    </row>
    <row r="49" spans="1:9" x14ac:dyDescent="0.4">
      <c r="A49" s="77" t="s">
        <v>126</v>
      </c>
      <c r="B49" s="77" t="s">
        <v>165</v>
      </c>
      <c r="C49" s="77" t="s">
        <v>175</v>
      </c>
      <c r="D49" s="77" t="s">
        <v>1682</v>
      </c>
      <c r="E49" s="77" t="s">
        <v>1223</v>
      </c>
      <c r="F49" s="77"/>
      <c r="G49" s="79" t="s">
        <v>176</v>
      </c>
      <c r="H49" s="77" t="s">
        <v>177</v>
      </c>
      <c r="I49" s="77" t="str">
        <f>"https://cloud.tencent.com/product/"&amp;产品_9[[#This Row],[产品标识]]</f>
        <v>https://cloud.tencent.com/product/dbbrain</v>
      </c>
    </row>
    <row r="50" spans="1:9" x14ac:dyDescent="0.4">
      <c r="A50" s="77" t="s">
        <v>126</v>
      </c>
      <c r="B50" s="77" t="s">
        <v>178</v>
      </c>
      <c r="C50" s="77" t="s">
        <v>179</v>
      </c>
      <c r="D50" s="77"/>
      <c r="E50" s="77"/>
      <c r="F50" s="77"/>
      <c r="G50" s="79" t="s">
        <v>180</v>
      </c>
      <c r="H50" s="77" t="s">
        <v>181</v>
      </c>
      <c r="I50" s="77" t="str">
        <f>"https://cloud.tencent.com/product/"&amp;产品_9[[#This Row],[产品标识]]</f>
        <v>https://cloud.tencent.com/product/tdata</v>
      </c>
    </row>
    <row r="51" spans="1:9" x14ac:dyDescent="0.4">
      <c r="A51" s="77" t="s">
        <v>126</v>
      </c>
      <c r="B51" s="77" t="s">
        <v>178</v>
      </c>
      <c r="C51" s="77" t="s">
        <v>182</v>
      </c>
      <c r="D51" s="77"/>
      <c r="E51" s="77"/>
      <c r="F51" s="77"/>
      <c r="G51" s="79" t="s">
        <v>183</v>
      </c>
      <c r="H51" s="77" t="s">
        <v>184</v>
      </c>
      <c r="I51" s="77" t="str">
        <f>"https://cloud.tencent.com/product/"&amp;产品_9[[#This Row],[产品标识]]</f>
        <v>https://cloud.tencent.com/product/dbdc</v>
      </c>
    </row>
    <row r="52" spans="1:9" x14ac:dyDescent="0.4">
      <c r="A52" s="77" t="s">
        <v>185</v>
      </c>
      <c r="B52" s="77" t="s">
        <v>186</v>
      </c>
      <c r="C52" s="77" t="s">
        <v>187</v>
      </c>
      <c r="D52" s="77"/>
      <c r="E52" s="77" t="s">
        <v>1223</v>
      </c>
      <c r="F52" s="77"/>
      <c r="G52" s="79" t="s">
        <v>188</v>
      </c>
      <c r="H52" s="77" t="s">
        <v>189</v>
      </c>
      <c r="I52" s="77" t="str">
        <f>"https://cloud.tencent.com/product/"&amp;产品_9[[#This Row],[产品标识]]</f>
        <v>https://cloud.tencent.com/product/emr</v>
      </c>
    </row>
    <row r="53" spans="1:9" x14ac:dyDescent="0.4">
      <c r="A53" s="77" t="s">
        <v>185</v>
      </c>
      <c r="B53" s="77" t="s">
        <v>186</v>
      </c>
      <c r="C53" s="77" t="s">
        <v>190</v>
      </c>
      <c r="D53" s="77"/>
      <c r="E53" s="77" t="s">
        <v>1223</v>
      </c>
      <c r="F53" s="77"/>
      <c r="G53" s="79" t="s">
        <v>191</v>
      </c>
      <c r="H53" s="77" t="s">
        <v>192</v>
      </c>
      <c r="I53" s="77" t="str">
        <f>"https://cloud.tencent.com/product/"&amp;产品_9[[#This Row],[产品标识]]</f>
        <v>https://cloud.tencent.com/product/es</v>
      </c>
    </row>
    <row r="54" spans="1:9" x14ac:dyDescent="0.4">
      <c r="A54" s="77" t="s">
        <v>185</v>
      </c>
      <c r="B54" s="77" t="s">
        <v>186</v>
      </c>
      <c r="C54" s="77" t="s">
        <v>193</v>
      </c>
      <c r="D54" s="77"/>
      <c r="E54" s="77" t="s">
        <v>1223</v>
      </c>
      <c r="F54" s="77"/>
      <c r="G54" s="79" t="s">
        <v>194</v>
      </c>
      <c r="H54" s="77" t="s">
        <v>195</v>
      </c>
      <c r="I54" s="77" t="str">
        <f>"https://cloud.tencent.com/product/"&amp;产品_9[[#This Row],[产品标识]]</f>
        <v>https://cloud.tencent.com/product/oceanus</v>
      </c>
    </row>
    <row r="55" spans="1:9" ht="27.75" x14ac:dyDescent="0.4">
      <c r="A55" s="77" t="s">
        <v>185</v>
      </c>
      <c r="B55" s="77" t="s">
        <v>186</v>
      </c>
      <c r="C55" s="77" t="s">
        <v>196</v>
      </c>
      <c r="D55" s="77"/>
      <c r="E55" s="77" t="s">
        <v>1223</v>
      </c>
      <c r="F55" s="77"/>
      <c r="G55" s="79" t="s">
        <v>197</v>
      </c>
      <c r="H55" s="77" t="s">
        <v>198</v>
      </c>
      <c r="I55" s="77" t="str">
        <f>"https://cloud.tencent.com/product/"&amp;产品_9[[#This Row],[产品标识]]</f>
        <v>https://cloud.tencent.com/product/cdwpg</v>
      </c>
    </row>
    <row r="56" spans="1:9" x14ac:dyDescent="0.4">
      <c r="A56" s="77" t="s">
        <v>185</v>
      </c>
      <c r="B56" s="77" t="s">
        <v>186</v>
      </c>
      <c r="C56" s="77" t="s">
        <v>199</v>
      </c>
      <c r="D56" s="77"/>
      <c r="E56" s="77" t="s">
        <v>1223</v>
      </c>
      <c r="F56" s="77"/>
      <c r="G56" s="79" t="s">
        <v>200</v>
      </c>
      <c r="H56" s="77" t="s">
        <v>201</v>
      </c>
      <c r="I56" s="77" t="str">
        <f>"https://cloud.tencent.com/product/"&amp;产品_9[[#This Row],[产品标识]]</f>
        <v>https://cloud.tencent.com/product/cdwch</v>
      </c>
    </row>
    <row r="57" spans="1:9" ht="27.75" x14ac:dyDescent="0.4">
      <c r="A57" s="77" t="s">
        <v>185</v>
      </c>
      <c r="B57" s="77" t="s">
        <v>186</v>
      </c>
      <c r="C57" s="77" t="s">
        <v>202</v>
      </c>
      <c r="D57" s="77"/>
      <c r="E57" s="77"/>
      <c r="F57" s="77"/>
      <c r="G57" s="79" t="s">
        <v>203</v>
      </c>
      <c r="H57" s="77" t="s">
        <v>204</v>
      </c>
      <c r="I57" s="77" t="str">
        <f>"https://cloud.tencent.com/product/"&amp;产品_9[[#This Row],[产品标识]]</f>
        <v>https://cloud.tencent.com/product/cdwdoris</v>
      </c>
    </row>
    <row r="58" spans="1:9" ht="55.5" x14ac:dyDescent="0.4">
      <c r="A58" s="77" t="s">
        <v>185</v>
      </c>
      <c r="B58" s="77" t="s">
        <v>186</v>
      </c>
      <c r="C58" s="77" t="s">
        <v>205</v>
      </c>
      <c r="D58" s="77"/>
      <c r="E58" s="77"/>
      <c r="F58" s="77"/>
      <c r="G58" s="79" t="s">
        <v>206</v>
      </c>
      <c r="H58" s="77" t="s">
        <v>207</v>
      </c>
      <c r="I58" s="77" t="str">
        <f>"https://cloud.tencent.com/product/"&amp;产品_9[[#This Row],[产品标识]]</f>
        <v>https://cloud.tencent.com/product/dlc</v>
      </c>
    </row>
    <row r="59" spans="1:9" ht="69.400000000000006" x14ac:dyDescent="0.4">
      <c r="A59" s="77" t="s">
        <v>185</v>
      </c>
      <c r="B59" s="77" t="s">
        <v>186</v>
      </c>
      <c r="C59" s="77" t="s">
        <v>208</v>
      </c>
      <c r="D59" s="77"/>
      <c r="E59" s="77"/>
      <c r="F59" s="77"/>
      <c r="G59" s="79" t="s">
        <v>209</v>
      </c>
      <c r="H59" s="77" t="s">
        <v>210</v>
      </c>
      <c r="I59" s="77" t="str">
        <f>"https://cloud.tencent.com/product/"&amp;产品_9[[#This Row],[产品标识]]</f>
        <v>https://cloud.tencent.com/product/dlf</v>
      </c>
    </row>
    <row r="60" spans="1:9" x14ac:dyDescent="0.4">
      <c r="A60" s="77" t="s">
        <v>185</v>
      </c>
      <c r="B60" s="77" t="s">
        <v>186</v>
      </c>
      <c r="C60" s="77" t="s">
        <v>211</v>
      </c>
      <c r="D60" s="77"/>
      <c r="E60" s="77"/>
      <c r="F60" s="77"/>
      <c r="G60" s="79" t="s">
        <v>212</v>
      </c>
      <c r="H60" s="77" t="s">
        <v>213</v>
      </c>
      <c r="I60" s="77" t="str">
        <f>"https://cloud.tencent.com/product/"&amp;产品_9[[#This Row],[产品标识]]</f>
        <v>https://cloud.tencent.com/product/bi</v>
      </c>
    </row>
    <row r="61" spans="1:9" x14ac:dyDescent="0.4">
      <c r="A61" s="77" t="s">
        <v>185</v>
      </c>
      <c r="B61" s="77" t="s">
        <v>214</v>
      </c>
      <c r="C61" s="77" t="s">
        <v>215</v>
      </c>
      <c r="D61" s="77"/>
      <c r="E61" s="77"/>
      <c r="F61" s="77"/>
      <c r="G61" s="79" t="s">
        <v>216</v>
      </c>
      <c r="H61" s="77" t="s">
        <v>217</v>
      </c>
      <c r="I61" s="77" t="str">
        <f>"https://cloud.tencent.com/product/"&amp;产品_9[[#This Row],[产品标识]]</f>
        <v>https://cloud.tencent.com/product/tbds</v>
      </c>
    </row>
    <row r="62" spans="1:9" x14ac:dyDescent="0.4">
      <c r="A62" s="77" t="s">
        <v>185</v>
      </c>
      <c r="B62" s="77" t="s">
        <v>214</v>
      </c>
      <c r="C62" s="77" t="s">
        <v>218</v>
      </c>
      <c r="D62" s="77"/>
      <c r="E62" s="77"/>
      <c r="F62" s="77"/>
      <c r="G62" s="79" t="s">
        <v>219</v>
      </c>
      <c r="H62" s="77" t="s">
        <v>220</v>
      </c>
      <c r="I62" s="77" t="str">
        <f>"https://cloud.tencent.com/product/"&amp;产品_9[[#This Row],[产品标识]]</f>
        <v>https://cloud.tencent.com/product/wedata</v>
      </c>
    </row>
    <row r="63" spans="1:9" x14ac:dyDescent="0.4">
      <c r="A63" s="77" t="s">
        <v>185</v>
      </c>
      <c r="B63" s="77" t="s">
        <v>221</v>
      </c>
      <c r="C63" s="77" t="s">
        <v>222</v>
      </c>
      <c r="D63" s="77"/>
      <c r="E63" s="77"/>
      <c r="F63" s="77"/>
      <c r="G63" s="79" t="s">
        <v>223</v>
      </c>
      <c r="H63" s="77" t="s">
        <v>224</v>
      </c>
      <c r="I63" s="77" t="str">
        <f>"https://cloud.tencent.com/product/"&amp;产品_9[[#This Row],[产品标识]]</f>
        <v>https://cloud.tencent.com/product/ida</v>
      </c>
    </row>
    <row r="64" spans="1:9" x14ac:dyDescent="0.4">
      <c r="A64" s="77" t="s">
        <v>185</v>
      </c>
      <c r="B64" s="77" t="s">
        <v>221</v>
      </c>
      <c r="C64" s="77" t="s">
        <v>225</v>
      </c>
      <c r="D64" s="77"/>
      <c r="E64" s="77"/>
      <c r="F64" s="77"/>
      <c r="G64" s="79" t="s">
        <v>226</v>
      </c>
      <c r="H64" s="77" t="s">
        <v>227</v>
      </c>
      <c r="I64" s="77" t="str">
        <f>"https://cloud.tencent.com/product/"&amp;产品_9[[#This Row],[产品标识]]</f>
        <v>https://cloud.tencent.com/product/iea</v>
      </c>
    </row>
    <row r="65" spans="1:9" x14ac:dyDescent="0.4">
      <c r="A65" s="77" t="s">
        <v>185</v>
      </c>
      <c r="B65" s="77" t="s">
        <v>221</v>
      </c>
      <c r="C65" s="77" t="s">
        <v>228</v>
      </c>
      <c r="D65" s="77"/>
      <c r="E65" s="77"/>
      <c r="F65" s="77"/>
      <c r="G65" s="79" t="s">
        <v>229</v>
      </c>
      <c r="H65" s="77" t="s">
        <v>230</v>
      </c>
      <c r="I65" s="77" t="str">
        <f>"https://cloud.tencent.com/product/"&amp;产品_9[[#This Row],[产品标识]]</f>
        <v>https://cloud.tencent.com/product/bcdm</v>
      </c>
    </row>
    <row r="66" spans="1:9" x14ac:dyDescent="0.4">
      <c r="A66" s="77" t="s">
        <v>185</v>
      </c>
      <c r="B66" s="77" t="s">
        <v>221</v>
      </c>
      <c r="C66" s="77" t="s">
        <v>231</v>
      </c>
      <c r="D66" s="77"/>
      <c r="E66" s="77"/>
      <c r="F66" s="77"/>
      <c r="G66" s="79" t="s">
        <v>229</v>
      </c>
      <c r="H66" s="77" t="s">
        <v>232</v>
      </c>
      <c r="I66" s="77" t="str">
        <f>"https://cloud.tencent.com/product/"&amp;产品_9[[#This Row],[产品标识]]</f>
        <v>https://cloud.tencent.com/product/brdm</v>
      </c>
    </row>
    <row r="67" spans="1:9" x14ac:dyDescent="0.4">
      <c r="A67" s="77" t="s">
        <v>185</v>
      </c>
      <c r="B67" s="77" t="s">
        <v>233</v>
      </c>
      <c r="C67" s="77" t="s">
        <v>234</v>
      </c>
      <c r="D67" s="77"/>
      <c r="E67" s="77"/>
      <c r="F67" s="77"/>
      <c r="G67" s="79" t="s">
        <v>235</v>
      </c>
      <c r="H67" s="77" t="s">
        <v>236</v>
      </c>
      <c r="I67" s="77" t="str">
        <f>"https://cloud.tencent.com/product/"&amp;产品_9[[#This Row],[产品标识]]</f>
        <v>https://cloud.tencent.com/product/ep</v>
      </c>
    </row>
    <row r="68" spans="1:9" x14ac:dyDescent="0.4">
      <c r="A68" s="77" t="s">
        <v>185</v>
      </c>
      <c r="B68" s="77" t="s">
        <v>233</v>
      </c>
      <c r="C68" s="77" t="s">
        <v>237</v>
      </c>
      <c r="D68" s="77"/>
      <c r="E68" s="77"/>
      <c r="F68" s="77"/>
      <c r="G68" s="79" t="s">
        <v>238</v>
      </c>
      <c r="H68" s="77" t="s">
        <v>239</v>
      </c>
      <c r="I68" s="77" t="str">
        <f>"https://cloud.tencent.com/product/"&amp;产品_9[[#This Row],[产品标识]]</f>
        <v>https://cloud.tencent.com/product/poa</v>
      </c>
    </row>
    <row r="69" spans="1:9" x14ac:dyDescent="0.4">
      <c r="A69" s="77" t="s">
        <v>185</v>
      </c>
      <c r="B69" s="77" t="s">
        <v>233</v>
      </c>
      <c r="C69" s="77" t="s">
        <v>240</v>
      </c>
      <c r="D69" s="77"/>
      <c r="E69" s="77"/>
      <c r="F69" s="77"/>
      <c r="G69" s="79" t="s">
        <v>241</v>
      </c>
      <c r="H69" s="77" t="s">
        <v>242</v>
      </c>
      <c r="I69" s="77" t="str">
        <f>"https://cloud.tencent.com/product/"&amp;产品_9[[#This Row],[产品标识]]</f>
        <v>https://cloud.tencent.com/product/tgp</v>
      </c>
    </row>
    <row r="70" spans="1:9" x14ac:dyDescent="0.4">
      <c r="A70" s="77" t="s">
        <v>185</v>
      </c>
      <c r="B70" s="77" t="s">
        <v>233</v>
      </c>
      <c r="C70" s="77" t="s">
        <v>243</v>
      </c>
      <c r="D70" s="77"/>
      <c r="E70" s="77"/>
      <c r="F70" s="77"/>
      <c r="G70" s="79" t="s">
        <v>244</v>
      </c>
      <c r="H70" s="77" t="s">
        <v>245</v>
      </c>
      <c r="I70" s="77" t="str">
        <f>"https://cloud.tencent.com/product/"&amp;产品_9[[#This Row],[产品标识]]</f>
        <v>https://cloud.tencent.com/product/tcspc</v>
      </c>
    </row>
    <row r="71" spans="1:9" x14ac:dyDescent="0.4">
      <c r="A71" s="77" t="s">
        <v>185</v>
      </c>
      <c r="B71" s="77" t="s">
        <v>233</v>
      </c>
      <c r="C71" s="77" t="s">
        <v>246</v>
      </c>
      <c r="D71" s="77"/>
      <c r="E71" s="77"/>
      <c r="F71" s="77"/>
      <c r="G71" s="79" t="s">
        <v>247</v>
      </c>
      <c r="H71" s="77" t="s">
        <v>248</v>
      </c>
      <c r="I71" s="77" t="str">
        <f>"https://cloud.tencent.com/product/"&amp;产品_9[[#This Row],[产品标识]]</f>
        <v>https://cloud.tencent.com/product/tcs</v>
      </c>
    </row>
    <row r="72" spans="1:9" x14ac:dyDescent="0.4">
      <c r="A72" s="77" t="s">
        <v>185</v>
      </c>
      <c r="B72" s="77" t="s">
        <v>233</v>
      </c>
      <c r="C72" s="77" t="s">
        <v>249</v>
      </c>
      <c r="D72" s="77"/>
      <c r="E72" s="77"/>
      <c r="F72" s="77"/>
      <c r="G72" s="79" t="s">
        <v>250</v>
      </c>
      <c r="H72" s="77" t="s">
        <v>251</v>
      </c>
      <c r="I72" s="77" t="str">
        <f>"https://cloud.tencent.com/product/"&amp;产品_9[[#This Row],[产品标识]]</f>
        <v>https://cloud.tencent.com/product/raydata</v>
      </c>
    </row>
    <row r="73" spans="1:9" x14ac:dyDescent="0.4">
      <c r="A73" s="77" t="s">
        <v>185</v>
      </c>
      <c r="B73" s="77" t="s">
        <v>233</v>
      </c>
      <c r="C73" s="77" t="s">
        <v>252</v>
      </c>
      <c r="D73" s="77"/>
      <c r="E73" s="77"/>
      <c r="F73" s="77"/>
      <c r="G73" s="79" t="s">
        <v>253</v>
      </c>
      <c r="H73" s="77" t="s">
        <v>254</v>
      </c>
      <c r="I73" s="77" t="str">
        <f>"https://cloud.tencent.com/product/"&amp;产品_9[[#This Row],[产品标识]]</f>
        <v>https://cloud.tencent.com/product/epo</v>
      </c>
    </row>
    <row r="74" spans="1:9" x14ac:dyDescent="0.4">
      <c r="A74" s="77" t="s">
        <v>255</v>
      </c>
      <c r="B74" s="77" t="s">
        <v>256</v>
      </c>
      <c r="C74" s="77" t="s">
        <v>257</v>
      </c>
      <c r="D74" s="77"/>
      <c r="E74" s="77" t="s">
        <v>1223</v>
      </c>
      <c r="F74" s="77"/>
      <c r="G74" s="79" t="s">
        <v>258</v>
      </c>
      <c r="H74" s="77" t="s">
        <v>259</v>
      </c>
      <c r="I74" s="77" t="str">
        <f>"https://cloud.tencent.com/product/"&amp;产品_9[[#This Row],[产品标识]]</f>
        <v>https://cloud.tencent.com/product/cdn</v>
      </c>
    </row>
    <row r="75" spans="1:9" x14ac:dyDescent="0.4">
      <c r="A75" s="77" t="s">
        <v>255</v>
      </c>
      <c r="B75" s="77" t="s">
        <v>256</v>
      </c>
      <c r="C75" s="77" t="s">
        <v>260</v>
      </c>
      <c r="D75" s="77"/>
      <c r="E75" s="77" t="s">
        <v>1223</v>
      </c>
      <c r="F75" s="77"/>
      <c r="G75" s="79" t="s">
        <v>261</v>
      </c>
      <c r="H75" s="77" t="s">
        <v>262</v>
      </c>
      <c r="I75" s="77" t="str">
        <f>"https://cloud.tencent.com/product/"&amp;产品_9[[#This Row],[产品标识]]</f>
        <v>https://cloud.tencent.com/product/ecdn</v>
      </c>
    </row>
    <row r="76" spans="1:9" x14ac:dyDescent="0.4">
      <c r="A76" s="77" t="s">
        <v>255</v>
      </c>
      <c r="B76" s="77" t="s">
        <v>256</v>
      </c>
      <c r="C76" s="77" t="s">
        <v>263</v>
      </c>
      <c r="D76" s="77"/>
      <c r="E76" s="77"/>
      <c r="F76" s="77"/>
      <c r="G76" s="79" t="s">
        <v>264</v>
      </c>
      <c r="H76" s="77" t="s">
        <v>265</v>
      </c>
      <c r="I76" s="77" t="str">
        <f>"https://cloud.tencent.com/product/"&amp;产品_9[[#This Row],[产品标识]]</f>
        <v>https://cloud.tencent.com/product/gaap</v>
      </c>
    </row>
    <row r="77" spans="1:9" x14ac:dyDescent="0.4">
      <c r="A77" s="77" t="s">
        <v>255</v>
      </c>
      <c r="B77" s="77" t="s">
        <v>256</v>
      </c>
      <c r="C77" s="77" t="s">
        <v>266</v>
      </c>
      <c r="D77" s="77"/>
      <c r="E77" s="77"/>
      <c r="F77" s="77"/>
      <c r="G77" s="79" t="s">
        <v>267</v>
      </c>
      <c r="H77" s="77" t="s">
        <v>268</v>
      </c>
      <c r="I77" s="77" t="str">
        <f>"https://cloud.tencent.com/product/"&amp;产品_9[[#This Row],[产品标识]]</f>
        <v>https://cloud.tencent.com/product/scdn</v>
      </c>
    </row>
    <row r="78" spans="1:9" x14ac:dyDescent="0.4">
      <c r="A78" s="77" t="s">
        <v>255</v>
      </c>
      <c r="B78" s="77" t="s">
        <v>256</v>
      </c>
      <c r="C78" s="77" t="s">
        <v>269</v>
      </c>
      <c r="D78" s="77"/>
      <c r="E78" s="77"/>
      <c r="F78" s="77"/>
      <c r="G78" s="79" t="s">
        <v>270</v>
      </c>
      <c r="H78" s="77" t="s">
        <v>271</v>
      </c>
      <c r="I78" s="77" t="str">
        <f>"https://cloud.tencent.com/product/"&amp;产品_9[[#This Row],[产品标识]]</f>
        <v>https://cloud.tencent.com/product/x-p2p</v>
      </c>
    </row>
    <row r="79" spans="1:9" x14ac:dyDescent="0.4">
      <c r="A79" s="77" t="s">
        <v>255</v>
      </c>
      <c r="B79" s="77" t="s">
        <v>256</v>
      </c>
      <c r="C79" s="77" t="s">
        <v>272</v>
      </c>
      <c r="D79" s="77"/>
      <c r="E79" s="77"/>
      <c r="F79" s="77"/>
      <c r="G79" s="79" t="s">
        <v>273</v>
      </c>
      <c r="H79" s="77" t="s">
        <v>274</v>
      </c>
      <c r="I79" s="77" t="str">
        <f>"https://cloud.tencent.com/product/"&amp;产品_9[[#This Row],[产品标识]]</f>
        <v>https://cloud.tencent.com/product/goa</v>
      </c>
    </row>
    <row r="80" spans="1:9" x14ac:dyDescent="0.4">
      <c r="A80" s="77" t="s">
        <v>255</v>
      </c>
      <c r="B80" s="77" t="s">
        <v>275</v>
      </c>
      <c r="C80" s="77" t="s">
        <v>3</v>
      </c>
      <c r="D80" s="77"/>
      <c r="E80" s="77" t="s">
        <v>1223</v>
      </c>
      <c r="F80" s="77" t="s">
        <v>1224</v>
      </c>
      <c r="G80" s="79" t="s">
        <v>276</v>
      </c>
      <c r="H80" s="77" t="s">
        <v>277</v>
      </c>
      <c r="I80" s="77" t="str">
        <f>"https://cloud.tencent.com/product/"&amp;产品_9[[#This Row],[产品标识]]</f>
        <v>https://cloud.tencent.com/product/clb</v>
      </c>
    </row>
    <row r="81" spans="1:9" x14ac:dyDescent="0.4">
      <c r="A81" s="77" t="s">
        <v>255</v>
      </c>
      <c r="B81" s="77" t="s">
        <v>275</v>
      </c>
      <c r="C81" s="77" t="s">
        <v>278</v>
      </c>
      <c r="D81" s="77" t="s">
        <v>1676</v>
      </c>
      <c r="E81" s="77" t="s">
        <v>1223</v>
      </c>
      <c r="F81" s="77"/>
      <c r="G81" s="79" t="s">
        <v>279</v>
      </c>
      <c r="H81" s="77" t="s">
        <v>280</v>
      </c>
      <c r="I81" s="77" t="str">
        <f>"https://cloud.tencent.com/product/"&amp;产品_9[[#This Row],[产品标识]]</f>
        <v>https://cloud.tencent.com/product/vpc</v>
      </c>
    </row>
    <row r="82" spans="1:9" x14ac:dyDescent="0.4">
      <c r="A82" s="77" t="s">
        <v>255</v>
      </c>
      <c r="B82" s="77" t="s">
        <v>275</v>
      </c>
      <c r="C82" s="77" t="s">
        <v>281</v>
      </c>
      <c r="D82" s="77"/>
      <c r="E82" s="77" t="s">
        <v>1223</v>
      </c>
      <c r="F82" s="77"/>
      <c r="G82" s="79" t="s">
        <v>282</v>
      </c>
      <c r="H82" s="77" t="s">
        <v>283</v>
      </c>
      <c r="I82" s="77" t="str">
        <f>"https://cloud.tencent.com/product/"&amp;产品_9[[#This Row],[产品标识]]</f>
        <v>https://cloud.tencent.com/product/dc</v>
      </c>
    </row>
    <row r="83" spans="1:9" x14ac:dyDescent="0.4">
      <c r="A83" s="77" t="s">
        <v>255</v>
      </c>
      <c r="B83" s="77" t="s">
        <v>275</v>
      </c>
      <c r="C83" s="77" t="s">
        <v>1683</v>
      </c>
      <c r="D83" s="77"/>
      <c r="E83" s="77" t="s">
        <v>1684</v>
      </c>
      <c r="F83" s="77" t="s">
        <v>1224</v>
      </c>
      <c r="G83" s="79" t="s">
        <v>1685</v>
      </c>
      <c r="H83" s="77" t="s">
        <v>1686</v>
      </c>
      <c r="I83" s="77" t="str">
        <f>"https://cloud.tencent.com/product/"&amp;产品_9[[#This Row],[产品标识]]</f>
        <v>https://cloud.tencent.com/product/dc/cas</v>
      </c>
    </row>
    <row r="84" spans="1:9" x14ac:dyDescent="0.4">
      <c r="A84" s="77" t="s">
        <v>255</v>
      </c>
      <c r="B84" s="77" t="s">
        <v>275</v>
      </c>
      <c r="C84" s="77" t="s">
        <v>284</v>
      </c>
      <c r="D84" s="77"/>
      <c r="E84" s="77" t="s">
        <v>1223</v>
      </c>
      <c r="F84" s="77"/>
      <c r="G84" s="79" t="s">
        <v>285</v>
      </c>
      <c r="H84" s="77" t="s">
        <v>286</v>
      </c>
      <c r="I84" s="77" t="str">
        <f>"https://cloud.tencent.com/product/"&amp;产品_9[[#This Row],[产品标识]]</f>
        <v>https://cloud.tencent.com/product/ccn</v>
      </c>
    </row>
    <row r="85" spans="1:9" x14ac:dyDescent="0.4">
      <c r="A85" s="77" t="s">
        <v>255</v>
      </c>
      <c r="B85" s="77" t="s">
        <v>275</v>
      </c>
      <c r="C85" s="77" t="s">
        <v>287</v>
      </c>
      <c r="D85" s="77" t="s">
        <v>1676</v>
      </c>
      <c r="E85" s="77" t="s">
        <v>1223</v>
      </c>
      <c r="F85" s="77"/>
      <c r="G85" s="79" t="s">
        <v>288</v>
      </c>
      <c r="H85" s="77" t="s">
        <v>289</v>
      </c>
      <c r="I85" s="77" t="str">
        <f>"https://cloud.tencent.com/product/"&amp;产品_9[[#This Row],[产品标识]]</f>
        <v>https://cloud.tencent.com/product/eni</v>
      </c>
    </row>
    <row r="86" spans="1:9" x14ac:dyDescent="0.4">
      <c r="A86" s="77" t="s">
        <v>255</v>
      </c>
      <c r="B86" s="77" t="s">
        <v>275</v>
      </c>
      <c r="C86" s="77" t="s">
        <v>1</v>
      </c>
      <c r="D86" s="77"/>
      <c r="E86" s="77" t="s">
        <v>1223</v>
      </c>
      <c r="F86" s="77" t="s">
        <v>1224</v>
      </c>
      <c r="G86" s="79" t="s">
        <v>290</v>
      </c>
      <c r="H86" s="77" t="s">
        <v>291</v>
      </c>
      <c r="I86" s="77" t="str">
        <f>"https://cloud.tencent.com/product/"&amp;产品_9[[#This Row],[产品标识]]</f>
        <v>https://cloud.tencent.com/product/nat</v>
      </c>
    </row>
    <row r="87" spans="1:9" x14ac:dyDescent="0.4">
      <c r="A87" s="77" t="s">
        <v>255</v>
      </c>
      <c r="B87" s="77" t="s">
        <v>275</v>
      </c>
      <c r="C87" s="77" t="s">
        <v>292</v>
      </c>
      <c r="D87" s="77" t="s">
        <v>1687</v>
      </c>
      <c r="E87" s="77" t="s">
        <v>1223</v>
      </c>
      <c r="F87" s="77"/>
      <c r="G87" s="79" t="s">
        <v>293</v>
      </c>
      <c r="H87" s="77" t="s">
        <v>294</v>
      </c>
      <c r="I87" s="77" t="str">
        <f>"https://cloud.tencent.com/product/"&amp;产品_9[[#This Row],[产品标识]]</f>
        <v>https://cloud.tencent.com/product/pc</v>
      </c>
    </row>
    <row r="88" spans="1:9" x14ac:dyDescent="0.4">
      <c r="A88" s="77" t="s">
        <v>255</v>
      </c>
      <c r="B88" s="77" t="s">
        <v>275</v>
      </c>
      <c r="C88" s="77" t="s">
        <v>2</v>
      </c>
      <c r="D88" s="77"/>
      <c r="E88" s="77" t="s">
        <v>1223</v>
      </c>
      <c r="F88" s="77" t="s">
        <v>1224</v>
      </c>
      <c r="G88" s="79" t="s">
        <v>295</v>
      </c>
      <c r="H88" s="77" t="s">
        <v>296</v>
      </c>
      <c r="I88" s="77" t="str">
        <f>"https://cloud.tencent.com/product/"&amp;产品_9[[#This Row],[产品标识]]</f>
        <v>https://cloud.tencent.com/product/vpn</v>
      </c>
    </row>
    <row r="89" spans="1:9" x14ac:dyDescent="0.4">
      <c r="A89" s="77" t="s">
        <v>255</v>
      </c>
      <c r="B89" s="77" t="s">
        <v>275</v>
      </c>
      <c r="C89" s="77" t="s">
        <v>297</v>
      </c>
      <c r="D89" s="77"/>
      <c r="E89" s="77"/>
      <c r="F89" s="77"/>
      <c r="G89" s="79" t="s">
        <v>298</v>
      </c>
      <c r="H89" s="77" t="s">
        <v>299</v>
      </c>
      <c r="I89" s="77" t="str">
        <f>"https://cloud.tencent.com/product/"&amp;产品_9[[#This Row],[产品标识]]</f>
        <v>https://cloud.tencent.com/product/fl</v>
      </c>
    </row>
    <row r="90" spans="1:9" x14ac:dyDescent="0.4">
      <c r="A90" s="77" t="s">
        <v>255</v>
      </c>
      <c r="B90" s="77" t="s">
        <v>275</v>
      </c>
      <c r="C90" s="77" t="s">
        <v>300</v>
      </c>
      <c r="D90" s="77"/>
      <c r="E90" s="77"/>
      <c r="F90" s="77"/>
      <c r="G90" s="79" t="s">
        <v>301</v>
      </c>
      <c r="H90" s="77" t="s">
        <v>302</v>
      </c>
      <c r="I90" s="77" t="str">
        <f>"https://cloud.tencent.com/product/"&amp;产品_9[[#This Row],[产品标识]]</f>
        <v>https://cloud.tencent.com/product/aia</v>
      </c>
    </row>
    <row r="91" spans="1:9" x14ac:dyDescent="0.4">
      <c r="A91" s="77" t="s">
        <v>255</v>
      </c>
      <c r="B91" s="77" t="s">
        <v>275</v>
      </c>
      <c r="C91" s="77" t="s">
        <v>4</v>
      </c>
      <c r="D91" s="77"/>
      <c r="E91" s="77" t="s">
        <v>1223</v>
      </c>
      <c r="F91" s="77" t="s">
        <v>1224</v>
      </c>
      <c r="G91" s="79" t="s">
        <v>303</v>
      </c>
      <c r="H91" s="77" t="s">
        <v>304</v>
      </c>
      <c r="I91" s="77" t="str">
        <f>"https://cloud.tencent.com/product/"&amp;产品_9[[#This Row],[产品标识]]</f>
        <v>https://cloud.tencent.com/product/bwp</v>
      </c>
    </row>
    <row r="92" spans="1:9" x14ac:dyDescent="0.4">
      <c r="A92" s="77" t="s">
        <v>255</v>
      </c>
      <c r="B92" s="77" t="s">
        <v>275</v>
      </c>
      <c r="C92" s="77" t="s">
        <v>305</v>
      </c>
      <c r="D92" s="77"/>
      <c r="E92" s="77" t="s">
        <v>1223</v>
      </c>
      <c r="F92" s="77"/>
      <c r="G92" s="79" t="s">
        <v>306</v>
      </c>
      <c r="H92" s="77" t="s">
        <v>307</v>
      </c>
      <c r="I92" s="77" t="str">
        <f>"https://cloud.tencent.com/product/"&amp;产品_9[[#This Row],[产品标识]]</f>
        <v>https://cloud.tencent.com/product/tp</v>
      </c>
    </row>
    <row r="93" spans="1:9" x14ac:dyDescent="0.4">
      <c r="A93" s="77" t="s">
        <v>255</v>
      </c>
      <c r="B93" s="77" t="s">
        <v>275</v>
      </c>
      <c r="C93" s="77" t="s">
        <v>308</v>
      </c>
      <c r="D93" s="77"/>
      <c r="E93" s="77"/>
      <c r="F93" s="77"/>
      <c r="G93" s="79" t="s">
        <v>309</v>
      </c>
      <c r="H93" s="77" t="s">
        <v>310</v>
      </c>
      <c r="I93" s="77" t="str">
        <f>"https://cloud.tencent.com/product/"&amp;产品_9[[#This Row],[产品标识]]</f>
        <v>https://cloud.tencent.com/product/eipv6</v>
      </c>
    </row>
    <row r="94" spans="1:9" x14ac:dyDescent="0.4">
      <c r="A94" s="77" t="s">
        <v>255</v>
      </c>
      <c r="B94" s="77" t="s">
        <v>275</v>
      </c>
      <c r="C94" s="77" t="s">
        <v>311</v>
      </c>
      <c r="D94" s="77"/>
      <c r="E94" s="77" t="s">
        <v>1223</v>
      </c>
      <c r="F94" s="77"/>
      <c r="G94" s="79" t="s">
        <v>312</v>
      </c>
      <c r="H94" s="77" t="s">
        <v>313</v>
      </c>
      <c r="I94" s="77" t="str">
        <f>"https://cloud.tencent.com/product/"&amp;产品_9[[#This Row],[产品标识]]</f>
        <v>https://cloud.tencent.com/product/eip</v>
      </c>
    </row>
    <row r="95" spans="1:9" x14ac:dyDescent="0.4">
      <c r="A95" s="77" t="s">
        <v>255</v>
      </c>
      <c r="B95" s="77" t="s">
        <v>275</v>
      </c>
      <c r="C95" s="77" t="s">
        <v>314</v>
      </c>
      <c r="D95" s="77"/>
      <c r="E95" s="77"/>
      <c r="F95" s="77"/>
      <c r="G95" s="79" t="s">
        <v>315</v>
      </c>
      <c r="H95" s="77" t="s">
        <v>316</v>
      </c>
      <c r="I95" s="77" t="str">
        <f>"https://cloud.tencent.com/product/"&amp;产品_9[[#This Row],[产品标识]]</f>
        <v>https://cloud.tencent.com/product/sas</v>
      </c>
    </row>
    <row r="96" spans="1:9" x14ac:dyDescent="0.4">
      <c r="A96" s="77" t="s">
        <v>255</v>
      </c>
      <c r="B96" s="77" t="s">
        <v>275</v>
      </c>
      <c r="C96" s="77" t="s">
        <v>317</v>
      </c>
      <c r="D96" s="77" t="s">
        <v>1688</v>
      </c>
      <c r="E96" s="77" t="s">
        <v>1226</v>
      </c>
      <c r="F96" s="77"/>
      <c r="G96" s="79" t="s">
        <v>318</v>
      </c>
      <c r="H96" s="77" t="s">
        <v>319</v>
      </c>
      <c r="I96" s="77" t="str">
        <f>"https://cloud.tencent.com/product/"&amp;产品_9[[#This Row],[产品标识]]</f>
        <v>https://cloud.tencent.com/product/pls</v>
      </c>
    </row>
    <row r="97" spans="1:9" ht="83.25" x14ac:dyDescent="0.4">
      <c r="A97" s="77" t="s">
        <v>320</v>
      </c>
      <c r="B97" s="77" t="s">
        <v>321</v>
      </c>
      <c r="C97" s="77" t="s">
        <v>322</v>
      </c>
      <c r="D97" s="77"/>
      <c r="E97" s="77"/>
      <c r="F97" s="77"/>
      <c r="G97" s="79" t="s">
        <v>323</v>
      </c>
      <c r="H97" s="77" t="s">
        <v>324</v>
      </c>
      <c r="I97" s="77" t="str">
        <f>"https://cloud.tencent.com/product/"&amp;产品_9[[#This Row],[产品标识]]</f>
        <v>https://cloud.tencent.com/product/sls</v>
      </c>
    </row>
    <row r="98" spans="1:9" x14ac:dyDescent="0.4">
      <c r="A98" s="77" t="s">
        <v>320</v>
      </c>
      <c r="B98" s="77" t="s">
        <v>321</v>
      </c>
      <c r="C98" s="77" t="s">
        <v>325</v>
      </c>
      <c r="D98" s="77"/>
      <c r="E98" s="77"/>
      <c r="F98" s="77"/>
      <c r="G98" s="79" t="s">
        <v>326</v>
      </c>
      <c r="H98" s="77" t="s">
        <v>327</v>
      </c>
      <c r="I98" s="77" t="str">
        <f>"https://cloud.tencent.com/product/"&amp;产品_9[[#This Row],[产品标识]]</f>
        <v>https://cloud.tencent.com/product/scf</v>
      </c>
    </row>
    <row r="99" spans="1:9" x14ac:dyDescent="0.4">
      <c r="A99" s="77" t="s">
        <v>320</v>
      </c>
      <c r="B99" s="77" t="s">
        <v>321</v>
      </c>
      <c r="C99" s="77" t="s">
        <v>328</v>
      </c>
      <c r="D99" s="77"/>
      <c r="E99" s="77"/>
      <c r="F99" s="77"/>
      <c r="G99" s="79" t="s">
        <v>329</v>
      </c>
      <c r="H99" s="77" t="s">
        <v>330</v>
      </c>
      <c r="I99" s="77" t="str">
        <f>"https://cloud.tencent.com/product/"&amp;产品_9[[#This Row],[产品标识]]</f>
        <v>https://cloud.tencent.com/product/eb</v>
      </c>
    </row>
    <row r="100" spans="1:9" x14ac:dyDescent="0.4">
      <c r="A100" s="77" t="s">
        <v>320</v>
      </c>
      <c r="B100" s="77" t="s">
        <v>331</v>
      </c>
      <c r="C100" s="77" t="s">
        <v>332</v>
      </c>
      <c r="D100" s="77"/>
      <c r="E100" s="77" t="s">
        <v>1223</v>
      </c>
      <c r="F100" s="77"/>
      <c r="G100" s="79" t="s">
        <v>333</v>
      </c>
      <c r="H100" s="77" t="s">
        <v>334</v>
      </c>
      <c r="I100" s="77" t="str">
        <f>"https://cloud.tencent.com/product/"&amp;产品_9[[#This Row],[产品标识]]</f>
        <v>https://cloud.tencent.com/product/tke</v>
      </c>
    </row>
    <row r="101" spans="1:9" x14ac:dyDescent="0.4">
      <c r="A101" s="77" t="s">
        <v>320</v>
      </c>
      <c r="B101" s="77" t="s">
        <v>331</v>
      </c>
      <c r="C101" s="77" t="s">
        <v>335</v>
      </c>
      <c r="D101" s="77"/>
      <c r="E101" s="77" t="s">
        <v>1223</v>
      </c>
      <c r="F101" s="77"/>
      <c r="G101" s="79" t="s">
        <v>336</v>
      </c>
      <c r="H101" s="77" t="s">
        <v>337</v>
      </c>
      <c r="I101" s="77" t="str">
        <f>"https://cloud.tencent.com/product/"&amp;产品_9[[#This Row],[产品标识]]</f>
        <v>https://cloud.tencent.com/product/eks</v>
      </c>
    </row>
    <row r="102" spans="1:9" x14ac:dyDescent="0.4">
      <c r="A102" s="77" t="s">
        <v>320</v>
      </c>
      <c r="B102" s="77" t="s">
        <v>331</v>
      </c>
      <c r="C102" s="77" t="s">
        <v>338</v>
      </c>
      <c r="D102" s="77"/>
      <c r="E102" s="77"/>
      <c r="F102" s="77"/>
      <c r="G102" s="79" t="s">
        <v>339</v>
      </c>
      <c r="H102" s="77" t="s">
        <v>340</v>
      </c>
      <c r="I102" s="77" t="str">
        <f>"https://cloud.tencent.com/product/"&amp;产品_9[[#This Row],[产品标识]]</f>
        <v>https://cloud.tencent.com/product/tcr</v>
      </c>
    </row>
    <row r="103" spans="1:9" x14ac:dyDescent="0.4">
      <c r="A103" s="77" t="s">
        <v>320</v>
      </c>
      <c r="B103" s="77" t="s">
        <v>19</v>
      </c>
      <c r="C103" s="77" t="s">
        <v>341</v>
      </c>
      <c r="D103" s="77"/>
      <c r="E103" s="77"/>
      <c r="F103" s="77"/>
      <c r="G103" s="79" t="s">
        <v>342</v>
      </c>
      <c r="H103" s="77" t="s">
        <v>343</v>
      </c>
      <c r="I103" s="77" t="str">
        <f>"https://cloud.tencent.com/product/"&amp;产品_9[[#This Row],[产品标识]]</f>
        <v>https://cloud.tencent.com/product/tem</v>
      </c>
    </row>
    <row r="104" spans="1:9" x14ac:dyDescent="0.4">
      <c r="A104" s="77" t="s">
        <v>320</v>
      </c>
      <c r="B104" s="77" t="s">
        <v>19</v>
      </c>
      <c r="C104" s="77" t="s">
        <v>344</v>
      </c>
      <c r="D104" s="77"/>
      <c r="E104" s="77"/>
      <c r="F104" s="77"/>
      <c r="G104" s="79" t="s">
        <v>345</v>
      </c>
      <c r="H104" s="77" t="s">
        <v>346</v>
      </c>
      <c r="I104" s="77" t="str">
        <f>"https://cloud.tencent.com/product/"&amp;产品_9[[#This Row],[产品标识]]</f>
        <v>https://cloud.tencent.com/product/dtf</v>
      </c>
    </row>
    <row r="105" spans="1:9" ht="55.5" x14ac:dyDescent="0.4">
      <c r="A105" s="77" t="s">
        <v>320</v>
      </c>
      <c r="B105" s="77" t="s">
        <v>19</v>
      </c>
      <c r="C105" s="77" t="s">
        <v>347</v>
      </c>
      <c r="D105" s="77"/>
      <c r="E105" s="77" t="s">
        <v>1223</v>
      </c>
      <c r="F105" s="77"/>
      <c r="G105" s="79" t="s">
        <v>348</v>
      </c>
      <c r="H105" s="77" t="s">
        <v>349</v>
      </c>
      <c r="I105" s="77" t="str">
        <f>"https://cloud.tencent.com/product/"&amp;产品_9[[#This Row],[产品标识]]</f>
        <v>https://cloud.tencent.com/product/tsf</v>
      </c>
    </row>
    <row r="106" spans="1:9" ht="69.400000000000006" x14ac:dyDescent="0.4">
      <c r="A106" s="77" t="s">
        <v>320</v>
      </c>
      <c r="B106" s="77" t="s">
        <v>19</v>
      </c>
      <c r="C106" s="77" t="s">
        <v>350</v>
      </c>
      <c r="D106" s="77"/>
      <c r="E106" s="77"/>
      <c r="F106" s="77"/>
      <c r="G106" s="79" t="s">
        <v>351</v>
      </c>
      <c r="H106" s="77" t="s">
        <v>352</v>
      </c>
      <c r="I106" s="77" t="str">
        <f>"https://cloud.tencent.com/product/"&amp;产品_9[[#This Row],[产品标识]]</f>
        <v>https://cloud.tencent.com/product/tse</v>
      </c>
    </row>
    <row r="107" spans="1:9" x14ac:dyDescent="0.4">
      <c r="A107" s="77" t="s">
        <v>320</v>
      </c>
      <c r="B107" s="77" t="s">
        <v>353</v>
      </c>
      <c r="C107" s="77" t="s">
        <v>354</v>
      </c>
      <c r="D107" s="77"/>
      <c r="E107" s="77"/>
      <c r="F107" s="77"/>
      <c r="G107" s="79" t="s">
        <v>355</v>
      </c>
      <c r="H107" s="77" t="s">
        <v>356</v>
      </c>
      <c r="I107" s="77" t="str">
        <f>"https://cloud.tencent.com/product/"&amp;产品_9[[#This Row],[产品标识]]</f>
        <v>https://cloud.tencent.com/product/tcb</v>
      </c>
    </row>
    <row r="108" spans="1:9" x14ac:dyDescent="0.4">
      <c r="A108" s="77" t="s">
        <v>320</v>
      </c>
      <c r="B108" s="77" t="s">
        <v>353</v>
      </c>
      <c r="C108" s="77" t="s">
        <v>357</v>
      </c>
      <c r="D108" s="77"/>
      <c r="E108" s="77"/>
      <c r="F108" s="77"/>
      <c r="G108" s="79" t="s">
        <v>358</v>
      </c>
      <c r="H108" s="77" t="s">
        <v>359</v>
      </c>
      <c r="I108" s="77" t="str">
        <f>"https://cloud.tencent.com/product/"&amp;产品_9[[#This Row],[产品标识]]</f>
        <v>https://cloud.tencent.com/product/weda</v>
      </c>
    </row>
    <row r="109" spans="1:9" x14ac:dyDescent="0.4">
      <c r="A109" s="77" t="s">
        <v>320</v>
      </c>
      <c r="B109" s="77" t="s">
        <v>353</v>
      </c>
      <c r="C109" s="77" t="s">
        <v>360</v>
      </c>
      <c r="D109" s="77"/>
      <c r="E109" s="77"/>
      <c r="F109" s="77"/>
      <c r="G109" s="79" t="s">
        <v>361</v>
      </c>
      <c r="H109" s="77" t="s">
        <v>362</v>
      </c>
      <c r="I109" s="77" t="str">
        <f>"https://cloud.tencent.com/product/"&amp;产品_9[[#This Row],[产品标识]]</f>
        <v>https://cloud.tencent.com/product/wh</v>
      </c>
    </row>
    <row r="110" spans="1:9" x14ac:dyDescent="0.4">
      <c r="A110" s="77" t="s">
        <v>320</v>
      </c>
      <c r="B110" s="77" t="s">
        <v>353</v>
      </c>
      <c r="C110" s="77" t="s">
        <v>363</v>
      </c>
      <c r="D110" s="77"/>
      <c r="E110" s="77"/>
      <c r="F110" s="77"/>
      <c r="G110" s="79" t="s">
        <v>364</v>
      </c>
      <c r="H110" s="77" t="s">
        <v>365</v>
      </c>
      <c r="I110" s="77" t="str">
        <f>"https://cloud.tencent.com/product/"&amp;产品_9[[#This Row],[产品标识]]</f>
        <v>https://cloud.tencent.com/product/cclid</v>
      </c>
    </row>
    <row r="111" spans="1:9" x14ac:dyDescent="0.4">
      <c r="A111" s="77" t="s">
        <v>320</v>
      </c>
      <c r="B111" s="77" t="s">
        <v>353</v>
      </c>
      <c r="C111" s="77" t="s">
        <v>366</v>
      </c>
      <c r="D111" s="77"/>
      <c r="E111" s="77"/>
      <c r="F111" s="77"/>
      <c r="G111" s="79" t="s">
        <v>367</v>
      </c>
      <c r="H111" s="77" t="s">
        <v>368</v>
      </c>
      <c r="I111" s="77" t="str">
        <f>"https://cloud.tencent.com/product/"&amp;产品_9[[#This Row],[产品标识]]</f>
        <v>https://cloud.tencent.com/product/tcbr</v>
      </c>
    </row>
    <row r="112" spans="1:9" x14ac:dyDescent="0.4">
      <c r="A112" s="77" t="s">
        <v>320</v>
      </c>
      <c r="B112" s="77" t="s">
        <v>353</v>
      </c>
      <c r="C112" s="77" t="s">
        <v>369</v>
      </c>
      <c r="D112" s="77"/>
      <c r="E112" s="77"/>
      <c r="F112" s="77"/>
      <c r="G112" s="79" t="s">
        <v>370</v>
      </c>
      <c r="H112" s="77" t="s">
        <v>371</v>
      </c>
      <c r="I112" s="77" t="str">
        <f>"https://cloud.tencent.com/product/"&amp;产品_9[[#This Row],[产品标识]]</f>
        <v>https://cloud.tencent.com/product/webify</v>
      </c>
    </row>
    <row r="113" spans="1:9" x14ac:dyDescent="0.4">
      <c r="A113" s="77" t="s">
        <v>320</v>
      </c>
      <c r="B113" s="77" t="s">
        <v>372</v>
      </c>
      <c r="C113" s="77" t="s">
        <v>373</v>
      </c>
      <c r="D113" s="77"/>
      <c r="E113" s="77"/>
      <c r="F113" s="77"/>
      <c r="G113" s="79" t="s">
        <v>374</v>
      </c>
      <c r="H113" s="77" t="s">
        <v>375</v>
      </c>
      <c r="I113" s="77" t="str">
        <f>"https://cloud.tencent.com/product/"&amp;产品_9[[#This Row],[产品标识]]</f>
        <v>https://cloud.tencent.com/product/cmq</v>
      </c>
    </row>
    <row r="114" spans="1:9" x14ac:dyDescent="0.4">
      <c r="A114" s="77" t="s">
        <v>320</v>
      </c>
      <c r="B114" s="77" t="s">
        <v>372</v>
      </c>
      <c r="C114" s="77" t="s">
        <v>376</v>
      </c>
      <c r="D114" s="77"/>
      <c r="E114" s="77" t="s">
        <v>1223</v>
      </c>
      <c r="F114" s="77"/>
      <c r="G114" s="79" t="s">
        <v>377</v>
      </c>
      <c r="H114" s="77" t="s">
        <v>378</v>
      </c>
      <c r="I114" s="77" t="str">
        <f>"https://cloud.tencent.com/product/"&amp;产品_9[[#This Row],[产品标识]]</f>
        <v>https://cloud.tencent.com/product/ckafka</v>
      </c>
    </row>
    <row r="115" spans="1:9" x14ac:dyDescent="0.4">
      <c r="A115" s="77" t="s">
        <v>320</v>
      </c>
      <c r="B115" s="77" t="s">
        <v>372</v>
      </c>
      <c r="C115" s="77" t="s">
        <v>379</v>
      </c>
      <c r="D115" s="77"/>
      <c r="E115" s="77"/>
      <c r="F115" s="77"/>
      <c r="G115" s="79" t="s">
        <v>380</v>
      </c>
      <c r="H115" s="77" t="s">
        <v>381</v>
      </c>
      <c r="I115" s="77" t="str">
        <f>"https://cloud.tencent.com/product/"&amp;产品_9[[#This Row],[产品标识]]</f>
        <v>https://cloud.tencent.com/product/apigw</v>
      </c>
    </row>
    <row r="116" spans="1:9" ht="69.400000000000006" x14ac:dyDescent="0.4">
      <c r="A116" s="77" t="s">
        <v>320</v>
      </c>
      <c r="B116" s="77" t="s">
        <v>372</v>
      </c>
      <c r="C116" s="77" t="s">
        <v>382</v>
      </c>
      <c r="D116" s="77"/>
      <c r="E116" s="77" t="s">
        <v>1223</v>
      </c>
      <c r="F116" s="77"/>
      <c r="G116" s="79" t="s">
        <v>383</v>
      </c>
      <c r="H116" s="77" t="s">
        <v>384</v>
      </c>
      <c r="I116" s="77" t="str">
        <f>"https://cloud.tencent.com/product/"&amp;产品_9[[#This Row],[产品标识]]</f>
        <v>https://cloud.tencent.com/product/tdmq</v>
      </c>
    </row>
    <row r="117" spans="1:9" x14ac:dyDescent="0.4">
      <c r="A117" s="77" t="s">
        <v>320</v>
      </c>
      <c r="B117" s="77" t="s">
        <v>372</v>
      </c>
      <c r="C117" s="77" t="s">
        <v>385</v>
      </c>
      <c r="D117" s="77"/>
      <c r="E117" s="77"/>
      <c r="F117" s="77"/>
      <c r="G117" s="79" t="s">
        <v>386</v>
      </c>
      <c r="H117" s="77" t="s">
        <v>387</v>
      </c>
      <c r="I117" s="77" t="str">
        <f>"https://cloud.tencent.com/product/"&amp;产品_9[[#This Row],[产品标识]]</f>
        <v>https://cloud.tencent.com/product/tkjdk</v>
      </c>
    </row>
    <row r="118" spans="1:9" x14ac:dyDescent="0.4">
      <c r="A118" s="77" t="s">
        <v>388</v>
      </c>
      <c r="B118" s="77" t="s">
        <v>389</v>
      </c>
      <c r="C118" s="77" t="s">
        <v>390</v>
      </c>
      <c r="D118" s="77"/>
      <c r="E118" s="77"/>
      <c r="F118" s="77"/>
      <c r="G118" s="79" t="s">
        <v>391</v>
      </c>
      <c r="H118" s="77" t="s">
        <v>392</v>
      </c>
      <c r="I118" s="77" t="str">
        <f>"https://cloud.tencent.com/product/"&amp;产品_9[[#This Row],[产品标识]]</f>
        <v>https://cloud.tencent.com/product/expert-service</v>
      </c>
    </row>
    <row r="119" spans="1:9" x14ac:dyDescent="0.4">
      <c r="A119" s="77" t="s">
        <v>388</v>
      </c>
      <c r="B119" s="77" t="s">
        <v>389</v>
      </c>
      <c r="C119" s="77" t="s">
        <v>393</v>
      </c>
      <c r="D119" s="77"/>
      <c r="E119" s="77"/>
      <c r="F119" s="77"/>
      <c r="G119" s="79" t="s">
        <v>394</v>
      </c>
      <c r="H119" s="77" t="s">
        <v>395</v>
      </c>
      <c r="I119" s="77" t="str">
        <f>"https://cloud.tencent.com/product/"&amp;产品_9[[#This Row],[产品标识]]</f>
        <v>https://cloud.tencent.com/product/atts</v>
      </c>
    </row>
    <row r="120" spans="1:9" x14ac:dyDescent="0.4">
      <c r="A120" s="77" t="s">
        <v>388</v>
      </c>
      <c r="B120" s="77" t="s">
        <v>389</v>
      </c>
      <c r="C120" s="77" t="s">
        <v>396</v>
      </c>
      <c r="D120" s="77"/>
      <c r="E120" s="77"/>
      <c r="F120" s="77"/>
      <c r="G120" s="79" t="s">
        <v>397</v>
      </c>
      <c r="H120" s="77" t="s">
        <v>398</v>
      </c>
      <c r="I120" s="77" t="str">
        <f>"https://cloud.tencent.com/product/"&amp;产品_9[[#This Row],[产品标识]]</f>
        <v>https://cloud.tencent.com/product/tics</v>
      </c>
    </row>
    <row r="121" spans="1:9" x14ac:dyDescent="0.4">
      <c r="A121" s="77" t="s">
        <v>388</v>
      </c>
      <c r="B121" s="77" t="s">
        <v>389</v>
      </c>
      <c r="C121" s="77" t="s">
        <v>399</v>
      </c>
      <c r="D121" s="77"/>
      <c r="E121" s="77"/>
      <c r="F121" s="77"/>
      <c r="G121" s="79" t="s">
        <v>400</v>
      </c>
      <c r="H121" s="77" t="s">
        <v>401</v>
      </c>
      <c r="I121" s="77" t="str">
        <f>"https://cloud.tencent.com/product/"&amp;产品_9[[#This Row],[产品标识]]</f>
        <v>https://cloud.tencent.com/product/mss</v>
      </c>
    </row>
    <row r="122" spans="1:9" x14ac:dyDescent="0.4">
      <c r="A122" s="77" t="s">
        <v>388</v>
      </c>
      <c r="B122" s="77" t="s">
        <v>389</v>
      </c>
      <c r="C122" s="77" t="s">
        <v>402</v>
      </c>
      <c r="D122" s="77"/>
      <c r="E122" s="77"/>
      <c r="F122" s="77"/>
      <c r="G122" s="79" t="s">
        <v>403</v>
      </c>
      <c r="H122" s="77" t="s">
        <v>404</v>
      </c>
      <c r="I122" s="77" t="str">
        <f>"https://cloud.tencent.com/product/"&amp;产品_9[[#This Row],[产品标识]]</f>
        <v>https://cloud.tencent.com/product/ccms</v>
      </c>
    </row>
    <row r="123" spans="1:9" x14ac:dyDescent="0.4">
      <c r="A123" s="77" t="s">
        <v>388</v>
      </c>
      <c r="B123" s="77" t="s">
        <v>405</v>
      </c>
      <c r="C123" s="77" t="s">
        <v>406</v>
      </c>
      <c r="D123" s="77"/>
      <c r="E123" s="77"/>
      <c r="F123" s="77"/>
      <c r="G123" s="79" t="s">
        <v>407</v>
      </c>
      <c r="H123" s="77" t="s">
        <v>408</v>
      </c>
      <c r="I123" s="77" t="str">
        <f>"https://cloud.tencent.com/product/"&amp;产品_9[[#This Row],[产品标识]]</f>
        <v>https://cloud.tencent.com/product/soc</v>
      </c>
    </row>
    <row r="124" spans="1:9" x14ac:dyDescent="0.4">
      <c r="A124" s="77" t="s">
        <v>388</v>
      </c>
      <c r="B124" s="77" t="s">
        <v>409</v>
      </c>
      <c r="C124" s="77" t="s">
        <v>410</v>
      </c>
      <c r="D124" s="77"/>
      <c r="E124" s="77"/>
      <c r="F124" s="77"/>
      <c r="G124" s="79" t="s">
        <v>411</v>
      </c>
      <c r="H124" s="77" t="s">
        <v>412</v>
      </c>
      <c r="I124" s="77" t="str">
        <f>"https://cloud.tencent.com/product/"&amp;产品_9[[#This Row],[产品标识]]</f>
        <v>https://cloud.tencent.com/product/mfas</v>
      </c>
    </row>
    <row r="125" spans="1:9" x14ac:dyDescent="0.4">
      <c r="A125" s="77" t="s">
        <v>388</v>
      </c>
      <c r="B125" s="77" t="s">
        <v>413</v>
      </c>
      <c r="C125" s="77" t="s">
        <v>414</v>
      </c>
      <c r="D125" s="77"/>
      <c r="E125" s="77"/>
      <c r="F125" s="77"/>
      <c r="G125" s="79" t="s">
        <v>415</v>
      </c>
      <c r="H125" s="77" t="s">
        <v>416</v>
      </c>
      <c r="I125" s="77" t="str">
        <f>"https://cloud.tencent.com/product/"&amp;产品_9[[#This Row],[产品标识]]</f>
        <v>https://cloud.tencent.com/product/dsgc</v>
      </c>
    </row>
    <row r="126" spans="1:9" x14ac:dyDescent="0.4">
      <c r="A126" s="77" t="s">
        <v>388</v>
      </c>
      <c r="B126" s="77" t="s">
        <v>413</v>
      </c>
      <c r="C126" s="77" t="s">
        <v>417</v>
      </c>
      <c r="D126" s="77"/>
      <c r="E126" s="77" t="s">
        <v>1223</v>
      </c>
      <c r="F126" s="77"/>
      <c r="G126" s="79" t="s">
        <v>418</v>
      </c>
      <c r="H126" s="77" t="s">
        <v>419</v>
      </c>
      <c r="I126" s="77" t="str">
        <f>"https://cloud.tencent.com/product/"&amp;产品_9[[#This Row],[产品标识]]</f>
        <v>https://cloud.tencent.com/product/bh</v>
      </c>
    </row>
    <row r="127" spans="1:9" x14ac:dyDescent="0.4">
      <c r="A127" s="77" t="s">
        <v>388</v>
      </c>
      <c r="B127" s="77" t="s">
        <v>413</v>
      </c>
      <c r="C127" s="77" t="s">
        <v>420</v>
      </c>
      <c r="D127" s="77"/>
      <c r="E127" s="77"/>
      <c r="F127" s="77"/>
      <c r="G127" s="79" t="s">
        <v>421</v>
      </c>
      <c r="H127" s="77" t="s">
        <v>422</v>
      </c>
      <c r="I127" s="77" t="str">
        <f>"https://cloud.tencent.com/product/"&amp;产品_9[[#This Row],[产品标识]]</f>
        <v>https://cloud.tencent.com/product/dsaudit</v>
      </c>
    </row>
    <row r="128" spans="1:9" x14ac:dyDescent="0.4">
      <c r="A128" s="77" t="s">
        <v>388</v>
      </c>
      <c r="B128" s="77" t="s">
        <v>413</v>
      </c>
      <c r="C128" s="77" t="s">
        <v>423</v>
      </c>
      <c r="D128" s="77"/>
      <c r="E128" s="77" t="s">
        <v>1223</v>
      </c>
      <c r="F128" s="77"/>
      <c r="G128" s="79" t="s">
        <v>424</v>
      </c>
      <c r="H128" s="77" t="s">
        <v>425</v>
      </c>
      <c r="I128" s="77" t="str">
        <f>"https://cloud.tencent.com/product/"&amp;产品_9[[#This Row],[产品标识]]</f>
        <v>https://cloud.tencent.com/product/dmask</v>
      </c>
    </row>
    <row r="129" spans="1:9" x14ac:dyDescent="0.4">
      <c r="A129" s="77" t="s">
        <v>388</v>
      </c>
      <c r="B129" s="77" t="s">
        <v>413</v>
      </c>
      <c r="C129" s="77" t="s">
        <v>426</v>
      </c>
      <c r="D129" s="77"/>
      <c r="E129" s="77" t="s">
        <v>1223</v>
      </c>
      <c r="F129" s="77"/>
      <c r="G129" s="79" t="s">
        <v>427</v>
      </c>
      <c r="H129" s="77" t="s">
        <v>428</v>
      </c>
      <c r="I129" s="77" t="str">
        <f>"https://cloud.tencent.com/product/"&amp;产品_9[[#This Row],[产品标识]]</f>
        <v>https://cloud.tencent.com/product/cloudhsm</v>
      </c>
    </row>
    <row r="130" spans="1:9" x14ac:dyDescent="0.4">
      <c r="A130" s="77" t="s">
        <v>388</v>
      </c>
      <c r="B130" s="77" t="s">
        <v>413</v>
      </c>
      <c r="C130" s="77" t="s">
        <v>429</v>
      </c>
      <c r="D130" s="77"/>
      <c r="E130" s="77"/>
      <c r="F130" s="77"/>
      <c r="G130" s="79" t="s">
        <v>430</v>
      </c>
      <c r="H130" s="77" t="s">
        <v>431</v>
      </c>
      <c r="I130" s="77" t="str">
        <f>"https://cloud.tencent.com/product/"&amp;产品_9[[#This Row],[产品标识]]</f>
        <v>https://cloud.tencent.com/product/kms</v>
      </c>
    </row>
    <row r="131" spans="1:9" x14ac:dyDescent="0.4">
      <c r="A131" s="77" t="s">
        <v>388</v>
      </c>
      <c r="B131" s="77" t="s">
        <v>413</v>
      </c>
      <c r="C131" s="77" t="s">
        <v>432</v>
      </c>
      <c r="D131" s="77"/>
      <c r="E131" s="77"/>
      <c r="F131" s="77"/>
      <c r="G131" s="79" t="s">
        <v>433</v>
      </c>
      <c r="H131" s="77" t="s">
        <v>434</v>
      </c>
      <c r="I131" s="77" t="str">
        <f>"https://cloud.tencent.com/product/"&amp;产品_9[[#This Row],[产品标识]]</f>
        <v>https://cloud.tencent.com/product/ssm</v>
      </c>
    </row>
    <row r="132" spans="1:9" x14ac:dyDescent="0.4">
      <c r="A132" s="77" t="s">
        <v>388</v>
      </c>
      <c r="B132" s="77" t="s">
        <v>413</v>
      </c>
      <c r="C132" s="77" t="s">
        <v>435</v>
      </c>
      <c r="D132" s="77"/>
      <c r="E132" s="77"/>
      <c r="F132" s="77"/>
      <c r="G132" s="79" t="s">
        <v>436</v>
      </c>
      <c r="H132" s="77" t="s">
        <v>437</v>
      </c>
      <c r="I132" s="77" t="str">
        <f>"https://cloud.tencent.com/product/"&amp;产品_9[[#This Row],[产品标识]]</f>
        <v>https://cloud.tencent.com/product/cdcs</v>
      </c>
    </row>
    <row r="133" spans="1:9" x14ac:dyDescent="0.4">
      <c r="A133" s="77" t="s">
        <v>388</v>
      </c>
      <c r="B133" s="77" t="s">
        <v>413</v>
      </c>
      <c r="C133" s="77" t="s">
        <v>438</v>
      </c>
      <c r="D133" s="77"/>
      <c r="E133" s="77"/>
      <c r="F133" s="77"/>
      <c r="G133" s="79" t="s">
        <v>439</v>
      </c>
      <c r="H133" s="77" t="s">
        <v>440</v>
      </c>
      <c r="I133" s="77" t="str">
        <f>"https://cloud.tencent.com/product/"&amp;产品_9[[#This Row],[产品标识]]</f>
        <v>https://cloud.tencent.com/product/casb</v>
      </c>
    </row>
    <row r="134" spans="1:9" x14ac:dyDescent="0.4">
      <c r="A134" s="77" t="s">
        <v>388</v>
      </c>
      <c r="B134" s="77" t="s">
        <v>441</v>
      </c>
      <c r="C134" s="77" t="s">
        <v>442</v>
      </c>
      <c r="D134" s="77"/>
      <c r="E134" s="77" t="s">
        <v>1223</v>
      </c>
      <c r="F134" s="77"/>
      <c r="G134" s="79" t="s">
        <v>443</v>
      </c>
      <c r="H134" s="77" t="s">
        <v>444</v>
      </c>
      <c r="I134" s="77" t="str">
        <f>"https://cloud.tencent.com/product/"&amp;产品_9[[#This Row],[产品标识]]</f>
        <v>https://cloud.tencent.com/product/ddos</v>
      </c>
    </row>
    <row r="135" spans="1:9" x14ac:dyDescent="0.4">
      <c r="A135" s="77" t="s">
        <v>388</v>
      </c>
      <c r="B135" s="77" t="s">
        <v>441</v>
      </c>
      <c r="C135" s="77" t="s">
        <v>445</v>
      </c>
      <c r="D135" s="77"/>
      <c r="E135" s="77" t="s">
        <v>1223</v>
      </c>
      <c r="F135" s="77"/>
      <c r="G135" s="79" t="s">
        <v>446</v>
      </c>
      <c r="H135" s="77" t="s">
        <v>447</v>
      </c>
      <c r="I135" s="77" t="str">
        <f>"https://cloud.tencent.com/product/"&amp;产品_9[[#This Row],[产品标识]]</f>
        <v>https://cloud.tencent.com/product/cfw</v>
      </c>
    </row>
    <row r="136" spans="1:9" x14ac:dyDescent="0.4">
      <c r="A136" s="77" t="s">
        <v>388</v>
      </c>
      <c r="B136" s="77" t="s">
        <v>441</v>
      </c>
      <c r="C136" s="77" t="s">
        <v>448</v>
      </c>
      <c r="D136" s="77"/>
      <c r="E136" s="77"/>
      <c r="F136" s="77"/>
      <c r="G136" s="79" t="s">
        <v>449</v>
      </c>
      <c r="H136" s="77" t="s">
        <v>450</v>
      </c>
      <c r="I136" s="77" t="str">
        <f>"https://cloud.tencent.com/product/"&amp;产品_9[[#This Row],[产品标识]]</f>
        <v>https://cloud.tencent.com/product/nips</v>
      </c>
    </row>
    <row r="137" spans="1:9" x14ac:dyDescent="0.4">
      <c r="A137" s="77" t="s">
        <v>388</v>
      </c>
      <c r="B137" s="77" t="s">
        <v>441</v>
      </c>
      <c r="C137" s="77" t="s">
        <v>451</v>
      </c>
      <c r="D137" s="77"/>
      <c r="E137" s="77"/>
      <c r="F137" s="77"/>
      <c r="G137" s="79" t="s">
        <v>452</v>
      </c>
      <c r="H137" s="77" t="s">
        <v>453</v>
      </c>
      <c r="I137" s="77" t="str">
        <f>"https://cloud.tencent.com/product/"&amp;产品_9[[#This Row],[产品标识]]</f>
        <v>https://cloud.tencent.com/product/ama-sandbox</v>
      </c>
    </row>
    <row r="138" spans="1:9" x14ac:dyDescent="0.4">
      <c r="A138" s="77" t="s">
        <v>388</v>
      </c>
      <c r="B138" s="77" t="s">
        <v>441</v>
      </c>
      <c r="C138" s="77" t="s">
        <v>454</v>
      </c>
      <c r="D138" s="77"/>
      <c r="E138" s="77"/>
      <c r="F138" s="77"/>
      <c r="G138" s="79" t="s">
        <v>455</v>
      </c>
      <c r="H138" s="77" t="s">
        <v>456</v>
      </c>
      <c r="I138" s="77" t="str">
        <f>"https://cloud.tencent.com/product/"&amp;产品_9[[#This Row],[产品标识]]</f>
        <v>https://cloud.tencent.com/product/nta</v>
      </c>
    </row>
    <row r="139" spans="1:9" x14ac:dyDescent="0.4">
      <c r="A139" s="77" t="s">
        <v>388</v>
      </c>
      <c r="B139" s="77" t="s">
        <v>457</v>
      </c>
      <c r="C139" s="77" t="s">
        <v>458</v>
      </c>
      <c r="D139" s="77"/>
      <c r="E139" s="77"/>
      <c r="F139" s="77"/>
      <c r="G139" s="79" t="s">
        <v>459</v>
      </c>
      <c r="H139" s="77" t="s">
        <v>460</v>
      </c>
      <c r="I139" s="77" t="str">
        <f>"https://cloud.tencent.com/product/"&amp;产品_9[[#This Row],[产品标识]]</f>
        <v>https://cloud.tencent.com/product/af</v>
      </c>
    </row>
    <row r="140" spans="1:9" x14ac:dyDescent="0.4">
      <c r="A140" s="77" t="s">
        <v>388</v>
      </c>
      <c r="B140" s="77" t="s">
        <v>457</v>
      </c>
      <c r="C140" s="77" t="s">
        <v>461</v>
      </c>
      <c r="D140" s="77"/>
      <c r="E140" s="77"/>
      <c r="F140" s="77"/>
      <c r="G140" s="79" t="s">
        <v>462</v>
      </c>
      <c r="H140" s="77" t="s">
        <v>463</v>
      </c>
      <c r="I140" s="77" t="str">
        <f>"https://cloud.tencent.com/product/"&amp;产品_9[[#This Row],[产品标识]]</f>
        <v>https://cloud.tencent.com/product/iaf</v>
      </c>
    </row>
    <row r="141" spans="1:9" x14ac:dyDescent="0.4">
      <c r="A141" s="77" t="s">
        <v>388</v>
      </c>
      <c r="B141" s="77" t="s">
        <v>457</v>
      </c>
      <c r="C141" s="77" t="s">
        <v>464</v>
      </c>
      <c r="D141" s="77"/>
      <c r="E141" s="77"/>
      <c r="F141" s="77"/>
      <c r="G141" s="79" t="s">
        <v>465</v>
      </c>
      <c r="H141" s="77" t="s">
        <v>466</v>
      </c>
      <c r="I141" s="77" t="str">
        <f>"https://cloud.tencent.com/product/"&amp;产品_9[[#This Row],[产品标识]]</f>
        <v>https://cloud.tencent.com/product/afc</v>
      </c>
    </row>
    <row r="142" spans="1:9" x14ac:dyDescent="0.4">
      <c r="A142" s="77" t="s">
        <v>388</v>
      </c>
      <c r="B142" s="77" t="s">
        <v>457</v>
      </c>
      <c r="C142" s="77" t="s">
        <v>467</v>
      </c>
      <c r="D142" s="77"/>
      <c r="E142" s="77"/>
      <c r="F142" s="77"/>
      <c r="G142" s="79" t="s">
        <v>468</v>
      </c>
      <c r="H142" s="77" t="s">
        <v>469</v>
      </c>
      <c r="I142" s="77" t="str">
        <f>"https://cloud.tencent.com/product/"&amp;产品_9[[#This Row],[产品标识]]</f>
        <v>https://cloud.tencent.com/product/rcp</v>
      </c>
    </row>
    <row r="143" spans="1:9" x14ac:dyDescent="0.4">
      <c r="A143" s="77" t="s">
        <v>388</v>
      </c>
      <c r="B143" s="77" t="s">
        <v>457</v>
      </c>
      <c r="C143" s="77" t="s">
        <v>470</v>
      </c>
      <c r="D143" s="77"/>
      <c r="E143" s="77"/>
      <c r="F143" s="77"/>
      <c r="G143" s="79" t="s">
        <v>471</v>
      </c>
      <c r="H143" s="77" t="s">
        <v>472</v>
      </c>
      <c r="I143" s="77" t="str">
        <f>"https://cloud.tencent.com/product/"&amp;产品_9[[#This Row],[产品标识]]</f>
        <v>https://cloud.tencent.com/product/taf</v>
      </c>
    </row>
    <row r="144" spans="1:9" x14ac:dyDescent="0.4">
      <c r="A144" s="77" t="s">
        <v>388</v>
      </c>
      <c r="B144" s="77" t="s">
        <v>457</v>
      </c>
      <c r="C144" s="77" t="s">
        <v>473</v>
      </c>
      <c r="D144" s="77"/>
      <c r="E144" s="77"/>
      <c r="F144" s="77"/>
      <c r="G144" s="79" t="s">
        <v>474</v>
      </c>
      <c r="H144" s="77" t="s">
        <v>475</v>
      </c>
      <c r="I144" s="77" t="str">
        <f>"https://cloud.tencent.com/product/"&amp;产品_9[[#This Row],[产品标识]]</f>
        <v>https://cloud.tencent.com/product/aa</v>
      </c>
    </row>
    <row r="145" spans="1:9" x14ac:dyDescent="0.4">
      <c r="A145" s="77" t="s">
        <v>388</v>
      </c>
      <c r="B145" s="77" t="s">
        <v>457</v>
      </c>
      <c r="C145" s="77" t="s">
        <v>476</v>
      </c>
      <c r="D145" s="77"/>
      <c r="E145" s="77"/>
      <c r="F145" s="77"/>
      <c r="G145" s="79" t="s">
        <v>477</v>
      </c>
      <c r="H145" s="77" t="s">
        <v>478</v>
      </c>
      <c r="I145" s="77" t="str">
        <f>"https://cloud.tencent.com/product/"&amp;产品_9[[#This Row],[产品标识]]</f>
        <v>https://cloud.tencent.com/product/rp</v>
      </c>
    </row>
    <row r="146" spans="1:9" x14ac:dyDescent="0.4">
      <c r="A146" s="77" t="s">
        <v>388</v>
      </c>
      <c r="B146" s="77" t="s">
        <v>457</v>
      </c>
      <c r="C146" s="77" t="s">
        <v>479</v>
      </c>
      <c r="D146" s="77"/>
      <c r="E146" s="77"/>
      <c r="F146" s="77"/>
      <c r="G146" s="79" t="s">
        <v>480</v>
      </c>
      <c r="H146" s="77" t="s">
        <v>481</v>
      </c>
      <c r="I146" s="77" t="str">
        <f>"https://cloud.tencent.com/product/"&amp;产品_9[[#This Row],[产品标识]]</f>
        <v>https://cloud.tencent.com/product/lp</v>
      </c>
    </row>
    <row r="147" spans="1:9" x14ac:dyDescent="0.4">
      <c r="A147" s="77" t="s">
        <v>388</v>
      </c>
      <c r="B147" s="77" t="s">
        <v>457</v>
      </c>
      <c r="C147" s="77" t="s">
        <v>482</v>
      </c>
      <c r="D147" s="77"/>
      <c r="E147" s="77"/>
      <c r="F147" s="77"/>
      <c r="G147" s="79" t="s">
        <v>483</v>
      </c>
      <c r="H147" s="77" t="s">
        <v>484</v>
      </c>
      <c r="I147" s="77" t="str">
        <f>"https://cloud.tencent.com/product/"&amp;产品_9[[#This Row],[产品标识]]</f>
        <v>https://cloud.tencent.com/product/mrm</v>
      </c>
    </row>
    <row r="148" spans="1:9" x14ac:dyDescent="0.4">
      <c r="A148" s="77" t="s">
        <v>388</v>
      </c>
      <c r="B148" s="77" t="s">
        <v>457</v>
      </c>
      <c r="C148" s="77" t="s">
        <v>485</v>
      </c>
      <c r="D148" s="77"/>
      <c r="E148" s="77"/>
      <c r="F148" s="77"/>
      <c r="G148" s="79" t="s">
        <v>486</v>
      </c>
      <c r="H148" s="77" t="s">
        <v>487</v>
      </c>
      <c r="I148" s="77" t="str">
        <f>"https://cloud.tencent.com/product/"&amp;产品_9[[#This Row],[产品标识]]</f>
        <v>https://cloud.tencent.com/product/captcha</v>
      </c>
    </row>
    <row r="149" spans="1:9" x14ac:dyDescent="0.4">
      <c r="A149" s="77" t="s">
        <v>388</v>
      </c>
      <c r="B149" s="77" t="s">
        <v>457</v>
      </c>
      <c r="C149" s="77" t="s">
        <v>488</v>
      </c>
      <c r="D149" s="77"/>
      <c r="E149" s="77"/>
      <c r="F149" s="77"/>
      <c r="G149" s="79" t="s">
        <v>489</v>
      </c>
      <c r="H149" s="77" t="s">
        <v>490</v>
      </c>
      <c r="I149" s="77" t="str">
        <f>"https://cloud.tencent.com/product/"&amp;产品_9[[#This Row],[产品标识]]</f>
        <v>https://cloud.tencent.com/product/tms</v>
      </c>
    </row>
    <row r="150" spans="1:9" x14ac:dyDescent="0.4">
      <c r="A150" s="77" t="s">
        <v>388</v>
      </c>
      <c r="B150" s="77" t="s">
        <v>457</v>
      </c>
      <c r="C150" s="77" t="s">
        <v>491</v>
      </c>
      <c r="D150" s="77"/>
      <c r="E150" s="77"/>
      <c r="F150" s="77"/>
      <c r="G150" s="79" t="s">
        <v>489</v>
      </c>
      <c r="H150" s="77" t="s">
        <v>492</v>
      </c>
      <c r="I150" s="77" t="str">
        <f>"https://cloud.tencent.com/product/"&amp;产品_9[[#This Row],[产品标识]]</f>
        <v>https://cloud.tencent.com/product/ims</v>
      </c>
    </row>
    <row r="151" spans="1:9" x14ac:dyDescent="0.4">
      <c r="A151" s="77" t="s">
        <v>388</v>
      </c>
      <c r="B151" s="77" t="s">
        <v>457</v>
      </c>
      <c r="C151" s="77" t="s">
        <v>493</v>
      </c>
      <c r="D151" s="77"/>
      <c r="E151" s="77"/>
      <c r="F151" s="77"/>
      <c r="G151" s="79" t="s">
        <v>494</v>
      </c>
      <c r="H151" s="77" t="s">
        <v>495</v>
      </c>
      <c r="I151" s="77" t="str">
        <f>"https://cloud.tencent.com/product/"&amp;产品_9[[#This Row],[产品标识]]</f>
        <v>https://cloud.tencent.com/product/ams</v>
      </c>
    </row>
    <row r="152" spans="1:9" x14ac:dyDescent="0.4">
      <c r="A152" s="77" t="s">
        <v>388</v>
      </c>
      <c r="B152" s="77" t="s">
        <v>457</v>
      </c>
      <c r="C152" s="77" t="s">
        <v>496</v>
      </c>
      <c r="D152" s="77"/>
      <c r="E152" s="77"/>
      <c r="F152" s="77"/>
      <c r="G152" s="79" t="s">
        <v>497</v>
      </c>
      <c r="H152" s="77" t="s">
        <v>498</v>
      </c>
      <c r="I152" s="77" t="str">
        <f>"https://cloud.tencent.com/product/"&amp;产品_9[[#This Row],[产品标识]]</f>
        <v>https://cloud.tencent.com/product/vm</v>
      </c>
    </row>
    <row r="153" spans="1:9" x14ac:dyDescent="0.4">
      <c r="A153" s="77" t="s">
        <v>388</v>
      </c>
      <c r="B153" s="77" t="s">
        <v>457</v>
      </c>
      <c r="C153" s="77" t="s">
        <v>499</v>
      </c>
      <c r="D153" s="77"/>
      <c r="E153" s="77"/>
      <c r="F153" s="77"/>
      <c r="G153" s="79" t="s">
        <v>500</v>
      </c>
      <c r="H153" s="77" t="s">
        <v>501</v>
      </c>
      <c r="I153" s="77" t="str">
        <f>"https://cloud.tencent.com/product/"&amp;产品_9[[#This Row],[产品标识]]</f>
        <v>https://cloud.tencent.com/product/smpn</v>
      </c>
    </row>
    <row r="154" spans="1:9" x14ac:dyDescent="0.4">
      <c r="A154" s="77" t="s">
        <v>388</v>
      </c>
      <c r="B154" s="77" t="s">
        <v>457</v>
      </c>
      <c r="C154" s="77" t="s">
        <v>502</v>
      </c>
      <c r="D154" s="77"/>
      <c r="E154" s="77"/>
      <c r="F154" s="77"/>
      <c r="G154" s="79" t="s">
        <v>503</v>
      </c>
      <c r="H154" s="77" t="s">
        <v>504</v>
      </c>
      <c r="I154" s="77" t="str">
        <f>"https://cloud.tencent.com/product/"&amp;产品_9[[#This Row],[产品标识]]</f>
        <v>https://cloud.tencent.com/product/bri</v>
      </c>
    </row>
    <row r="155" spans="1:9" x14ac:dyDescent="0.4">
      <c r="A155" s="77" t="s">
        <v>388</v>
      </c>
      <c r="B155" s="77" t="s">
        <v>457</v>
      </c>
      <c r="C155" s="77" t="s">
        <v>505</v>
      </c>
      <c r="D155" s="77"/>
      <c r="E155" s="77"/>
      <c r="F155" s="77"/>
      <c r="G155" s="79" t="s">
        <v>506</v>
      </c>
      <c r="H155" s="77" t="s">
        <v>507</v>
      </c>
      <c r="I155" s="77" t="str">
        <f>"https://cloud.tencent.com/product/"&amp;产品_9[[#This Row],[产品标识]]</f>
        <v>https://cloud.tencent.com/product/fele</v>
      </c>
    </row>
    <row r="156" spans="1:9" x14ac:dyDescent="0.4">
      <c r="A156" s="77" t="s">
        <v>388</v>
      </c>
      <c r="B156" s="77" t="s">
        <v>457</v>
      </c>
      <c r="C156" s="77" t="s">
        <v>508</v>
      </c>
      <c r="D156" s="77"/>
      <c r="E156" s="77"/>
      <c r="F156" s="77"/>
      <c r="G156" s="79" t="s">
        <v>509</v>
      </c>
      <c r="H156" s="77" t="s">
        <v>510</v>
      </c>
      <c r="I156" s="77" t="str">
        <f>"https://cloud.tencent.com/product/"&amp;产品_9[[#This Row],[产品标识]]</f>
        <v>https://cloud.tencent.com/product/esc</v>
      </c>
    </row>
    <row r="157" spans="1:9" x14ac:dyDescent="0.4">
      <c r="A157" s="77" t="s">
        <v>388</v>
      </c>
      <c r="B157" s="77" t="s">
        <v>457</v>
      </c>
      <c r="C157" s="77" t="s">
        <v>511</v>
      </c>
      <c r="D157" s="77"/>
      <c r="E157" s="77"/>
      <c r="F157" s="77"/>
      <c r="G157" s="79" t="s">
        <v>474</v>
      </c>
      <c r="H157" s="77" t="s">
        <v>512</v>
      </c>
      <c r="I157" s="77" t="str">
        <f>"https://cloud.tencent.com/product/"&amp;产品_9[[#This Row],[产品标识]]</f>
        <v>https://cloud.tencent.com/product/rce</v>
      </c>
    </row>
    <row r="158" spans="1:9" x14ac:dyDescent="0.4">
      <c r="A158" s="77" t="s">
        <v>388</v>
      </c>
      <c r="B158" s="77" t="s">
        <v>457</v>
      </c>
      <c r="C158" s="77" t="s">
        <v>513</v>
      </c>
      <c r="D158" s="77"/>
      <c r="E158" s="77"/>
      <c r="F158" s="77"/>
      <c r="G158" s="79" t="s">
        <v>514</v>
      </c>
      <c r="H158" s="77" t="s">
        <v>515</v>
      </c>
      <c r="I158" s="77" t="str">
        <f>"https://cloud.tencent.com/product/"&amp;产品_9[[#This Row],[产品标识]]</f>
        <v>https://cloud.tencent.com/product/smop</v>
      </c>
    </row>
    <row r="159" spans="1:9" x14ac:dyDescent="0.4">
      <c r="A159" s="77" t="s">
        <v>388</v>
      </c>
      <c r="B159" s="77" t="s">
        <v>457</v>
      </c>
      <c r="C159" s="77" t="s">
        <v>516</v>
      </c>
      <c r="D159" s="77"/>
      <c r="E159" s="77"/>
      <c r="F159" s="77"/>
      <c r="G159" s="79" t="s">
        <v>517</v>
      </c>
      <c r="H159" s="77" t="s">
        <v>518</v>
      </c>
      <c r="I159" s="77" t="str">
        <f>"https://cloud.tencent.com/product/"&amp;产品_9[[#This Row],[产品标识]]</f>
        <v>https://cloud.tencent.com/product/pds</v>
      </c>
    </row>
    <row r="160" spans="1:9" x14ac:dyDescent="0.4">
      <c r="A160" s="77" t="s">
        <v>388</v>
      </c>
      <c r="B160" s="77" t="s">
        <v>519</v>
      </c>
      <c r="C160" s="77" t="s">
        <v>520</v>
      </c>
      <c r="D160" s="77"/>
      <c r="E160" s="77" t="s">
        <v>1223</v>
      </c>
      <c r="F160" s="77"/>
      <c r="G160" s="79" t="s">
        <v>521</v>
      </c>
      <c r="H160" s="77" t="s">
        <v>522</v>
      </c>
      <c r="I160" s="77" t="str">
        <f>"https://cloud.tencent.com/product/"&amp;产品_9[[#This Row],[产品标识]]</f>
        <v>https://cloud.tencent.com/product/waf</v>
      </c>
    </row>
    <row r="161" spans="1:9" x14ac:dyDescent="0.4">
      <c r="A161" s="77" t="s">
        <v>388</v>
      </c>
      <c r="B161" s="77" t="s">
        <v>519</v>
      </c>
      <c r="C161" s="77" t="s">
        <v>523</v>
      </c>
      <c r="D161" s="77"/>
      <c r="E161" s="77"/>
      <c r="F161" s="77"/>
      <c r="G161" s="79" t="s">
        <v>524</v>
      </c>
      <c r="H161" s="77" t="s">
        <v>525</v>
      </c>
      <c r="I161" s="77" t="str">
        <f>"https://cloud.tencent.com/product/"&amp;产品_9[[#This Row],[产品标识]]</f>
        <v>https://cloud.tencent.com/product/sase</v>
      </c>
    </row>
    <row r="162" spans="1:9" x14ac:dyDescent="0.4">
      <c r="A162" s="77" t="s">
        <v>388</v>
      </c>
      <c r="B162" s="77" t="s">
        <v>519</v>
      </c>
      <c r="C162" s="77" t="s">
        <v>526</v>
      </c>
      <c r="D162" s="77"/>
      <c r="E162" s="77"/>
      <c r="F162" s="77"/>
      <c r="G162" s="79" t="s">
        <v>527</v>
      </c>
      <c r="H162" s="77" t="s">
        <v>528</v>
      </c>
      <c r="I162" s="77" t="str">
        <f>"https://cloud.tencent.com/product/"&amp;产品_9[[#This Row],[产品标识]]</f>
        <v>https://cloud.tencent.com/product/vss</v>
      </c>
    </row>
    <row r="163" spans="1:9" x14ac:dyDescent="0.4">
      <c r="A163" s="77" t="s">
        <v>388</v>
      </c>
      <c r="B163" s="77" t="s">
        <v>519</v>
      </c>
      <c r="C163" s="77" t="s">
        <v>529</v>
      </c>
      <c r="D163" s="77"/>
      <c r="E163" s="77"/>
      <c r="F163" s="77"/>
      <c r="G163" s="79" t="s">
        <v>530</v>
      </c>
      <c r="H163" s="77" t="s">
        <v>531</v>
      </c>
      <c r="I163" s="77" t="str">
        <f>"https://cloud.tencent.com/product/"&amp;产品_9[[#This Row],[产品标识]]</f>
        <v>https://cloud.tencent.com/product/ms</v>
      </c>
    </row>
    <row r="164" spans="1:9" x14ac:dyDescent="0.4">
      <c r="A164" s="77" t="s">
        <v>388</v>
      </c>
      <c r="B164" s="77" t="s">
        <v>519</v>
      </c>
      <c r="C164" s="77" t="s">
        <v>532</v>
      </c>
      <c r="D164" s="77"/>
      <c r="E164" s="77"/>
      <c r="F164" s="77"/>
      <c r="G164" s="79" t="s">
        <v>533</v>
      </c>
      <c r="H164" s="77" t="s">
        <v>534</v>
      </c>
      <c r="I164" s="77" t="str">
        <f>"https://cloud.tencent.com/product/"&amp;产品_9[[#This Row],[产品标识]]</f>
        <v>https://cloud.tencent.com/product/ace</v>
      </c>
    </row>
    <row r="165" spans="1:9" x14ac:dyDescent="0.4">
      <c r="A165" s="77" t="s">
        <v>388</v>
      </c>
      <c r="B165" s="77" t="s">
        <v>519</v>
      </c>
      <c r="C165" s="77" t="s">
        <v>535</v>
      </c>
      <c r="D165" s="77"/>
      <c r="E165" s="77"/>
      <c r="F165" s="77"/>
      <c r="G165" s="79" t="s">
        <v>536</v>
      </c>
      <c r="H165" s="77" t="s">
        <v>537</v>
      </c>
      <c r="I165" s="77" t="str">
        <f>"https://cloud.tencent.com/product/"&amp;产品_9[[#This Row],[产品标识]]</f>
        <v>https://cloud.tencent.com/product/mmps</v>
      </c>
    </row>
    <row r="166" spans="1:9" x14ac:dyDescent="0.4">
      <c r="A166" s="77" t="s">
        <v>388</v>
      </c>
      <c r="B166" s="77" t="s">
        <v>519</v>
      </c>
      <c r="C166" s="77" t="s">
        <v>538</v>
      </c>
      <c r="D166" s="77"/>
      <c r="E166" s="77"/>
      <c r="F166" s="77"/>
      <c r="G166" s="79" t="s">
        <v>539</v>
      </c>
      <c r="H166" s="77" t="s">
        <v>540</v>
      </c>
      <c r="I166" s="77" t="str">
        <f>"https://cloud.tencent.com/product/"&amp;产品_9[[#This Row],[产品标识]]</f>
        <v>https://cloud.tencent.com/product/sdp</v>
      </c>
    </row>
    <row r="167" spans="1:9" x14ac:dyDescent="0.4">
      <c r="A167" s="77" t="s">
        <v>388</v>
      </c>
      <c r="B167" s="77" t="s">
        <v>519</v>
      </c>
      <c r="C167" s="77" t="s">
        <v>541</v>
      </c>
      <c r="D167" s="77"/>
      <c r="E167" s="77"/>
      <c r="F167" s="77"/>
      <c r="G167" s="79" t="s">
        <v>542</v>
      </c>
      <c r="H167" s="77" t="s">
        <v>543</v>
      </c>
      <c r="I167" s="77" t="str">
        <f>"https://cloud.tencent.com/product/"&amp;产品_9[[#This Row],[产品标识]]</f>
        <v>https://cloud.tencent.com/product/asd</v>
      </c>
    </row>
    <row r="168" spans="1:9" x14ac:dyDescent="0.4">
      <c r="A168" s="77" t="s">
        <v>388</v>
      </c>
      <c r="B168" s="77" t="s">
        <v>544</v>
      </c>
      <c r="C168" s="77" t="s">
        <v>545</v>
      </c>
      <c r="D168" s="77"/>
      <c r="E168" s="77" t="s">
        <v>1223</v>
      </c>
      <c r="F168" s="77"/>
      <c r="G168" s="79" t="s">
        <v>546</v>
      </c>
      <c r="H168" s="77" t="s">
        <v>547</v>
      </c>
      <c r="I168" s="77" t="str">
        <f>"https://cloud.tencent.com/product/"&amp;产品_9[[#This Row],[产品标识]]</f>
        <v>https://cloud.tencent.com/product/cwp</v>
      </c>
    </row>
    <row r="169" spans="1:9" x14ac:dyDescent="0.4">
      <c r="A169" s="77" t="s">
        <v>388</v>
      </c>
      <c r="B169" s="77" t="s">
        <v>544</v>
      </c>
      <c r="C169" s="77" t="s">
        <v>548</v>
      </c>
      <c r="D169" s="77"/>
      <c r="E169" s="77"/>
      <c r="F169" s="77"/>
      <c r="G169" s="79" t="s">
        <v>549</v>
      </c>
      <c r="H169" s="77" t="s">
        <v>550</v>
      </c>
      <c r="I169" s="77" t="str">
        <f>"https://cloud.tencent.com/product/"&amp;产品_9[[#This Row],[产品标识]]</f>
        <v>https://cloud.tencent.com/product/antivirus</v>
      </c>
    </row>
    <row r="170" spans="1:9" x14ac:dyDescent="0.4">
      <c r="A170" s="77" t="s">
        <v>388</v>
      </c>
      <c r="B170" s="77" t="s">
        <v>544</v>
      </c>
      <c r="C170" s="77" t="s">
        <v>551</v>
      </c>
      <c r="D170" s="77"/>
      <c r="E170" s="77"/>
      <c r="F170" s="77"/>
      <c r="G170" s="79" t="s">
        <v>552</v>
      </c>
      <c r="H170" s="77" t="s">
        <v>553</v>
      </c>
      <c r="I170" s="77" t="str">
        <f>"https://cloud.tencent.com/product/"&amp;产品_9[[#This Row],[产品标识]]</f>
        <v>https://cloud.tencent.com/product/ioa</v>
      </c>
    </row>
    <row r="171" spans="1:9" x14ac:dyDescent="0.4">
      <c r="A171" s="77" t="s">
        <v>388</v>
      </c>
      <c r="B171" s="77" t="s">
        <v>544</v>
      </c>
      <c r="C171" s="77" t="s">
        <v>554</v>
      </c>
      <c r="D171" s="77"/>
      <c r="E171" s="77"/>
      <c r="F171" s="77"/>
      <c r="G171" s="79" t="s">
        <v>555</v>
      </c>
      <c r="H171" s="77" t="s">
        <v>556</v>
      </c>
      <c r="I171" s="77" t="str">
        <f>"https://cloud.tencent.com/product/"&amp;产品_9[[#This Row],[产品标识]]</f>
        <v>https://cloud.tencent.com/product/emm</v>
      </c>
    </row>
    <row r="172" spans="1:9" x14ac:dyDescent="0.4">
      <c r="A172" s="77" t="s">
        <v>388</v>
      </c>
      <c r="B172" s="77" t="s">
        <v>544</v>
      </c>
      <c r="C172" s="77" t="s">
        <v>557</v>
      </c>
      <c r="D172" s="77"/>
      <c r="E172" s="77"/>
      <c r="F172" s="77"/>
      <c r="G172" s="79" t="s">
        <v>558</v>
      </c>
      <c r="H172" s="77" t="s">
        <v>559</v>
      </c>
      <c r="I172" s="77" t="str">
        <f>"https://cloud.tencent.com/product/"&amp;产品_9[[#This Row],[产品标识]]</f>
        <v>https://cloud.tencent.com/product/tcss</v>
      </c>
    </row>
    <row r="173" spans="1:9" x14ac:dyDescent="0.4">
      <c r="A173" s="77" t="s">
        <v>560</v>
      </c>
      <c r="B173" s="77" t="s">
        <v>561</v>
      </c>
      <c r="C173" s="77" t="s">
        <v>562</v>
      </c>
      <c r="D173" s="77" t="s">
        <v>1676</v>
      </c>
      <c r="E173" s="77" t="s">
        <v>1223</v>
      </c>
      <c r="F173" s="77"/>
      <c r="G173" s="79" t="s">
        <v>563</v>
      </c>
      <c r="H173" s="77" t="s">
        <v>564</v>
      </c>
      <c r="I173" s="77" t="str">
        <f>"https://cloud.tencent.com/product/"&amp;产品_9[[#This Row],[产品标识]]</f>
        <v>https://cloud.tencent.com/product/cam</v>
      </c>
    </row>
    <row r="174" spans="1:9" x14ac:dyDescent="0.4">
      <c r="A174" s="77" t="s">
        <v>560</v>
      </c>
      <c r="B174" s="77" t="s">
        <v>561</v>
      </c>
      <c r="C174" s="77" t="s">
        <v>565</v>
      </c>
      <c r="D174" s="77" t="s">
        <v>1676</v>
      </c>
      <c r="E174" s="77" t="s">
        <v>1223</v>
      </c>
      <c r="F174" s="77"/>
      <c r="G174" s="79" t="s">
        <v>566</v>
      </c>
      <c r="H174" s="77" t="s">
        <v>567</v>
      </c>
      <c r="I174" s="77" t="str">
        <f>"https://cloud.tencent.com/product/"&amp;产品_9[[#This Row],[产品标识]]</f>
        <v>https://cloud.tencent.com/product/organization</v>
      </c>
    </row>
    <row r="175" spans="1:9" x14ac:dyDescent="0.4">
      <c r="A175" s="77" t="s">
        <v>560</v>
      </c>
      <c r="B175" s="77" t="s">
        <v>561</v>
      </c>
      <c r="C175" s="77" t="s">
        <v>568</v>
      </c>
      <c r="D175" s="77"/>
      <c r="E175" s="77"/>
      <c r="F175" s="77"/>
      <c r="G175" s="79" t="s">
        <v>569</v>
      </c>
      <c r="H175" s="77" t="s">
        <v>570</v>
      </c>
      <c r="I175" s="77" t="str">
        <f>"https://cloud.tencent.com/product/"&amp;产品_9[[#This Row],[产品标识]]</f>
        <v>https://cloud.tencent.com/product/bpaas</v>
      </c>
    </row>
    <row r="176" spans="1:9" x14ac:dyDescent="0.4">
      <c r="A176" s="77" t="s">
        <v>560</v>
      </c>
      <c r="B176" s="77" t="s">
        <v>561</v>
      </c>
      <c r="C176" s="77" t="s">
        <v>571</v>
      </c>
      <c r="D176" s="77"/>
      <c r="E176" s="77"/>
      <c r="F176" s="77"/>
      <c r="G176" s="79" t="s">
        <v>572</v>
      </c>
      <c r="H176" s="77" t="s">
        <v>573</v>
      </c>
      <c r="I176" s="77" t="str">
        <f>"https://cloud.tencent.com/product/"&amp;产品_9[[#This Row],[产品标识]]</f>
        <v>https://cloud.tencent.com/product/acss</v>
      </c>
    </row>
    <row r="177" spans="1:9" ht="97.15" x14ac:dyDescent="0.4">
      <c r="A177" s="77" t="s">
        <v>560</v>
      </c>
      <c r="B177" s="77" t="s">
        <v>561</v>
      </c>
      <c r="C177" s="77" t="s">
        <v>574</v>
      </c>
      <c r="D177" s="77" t="s">
        <v>1676</v>
      </c>
      <c r="E177" s="77" t="s">
        <v>1223</v>
      </c>
      <c r="F177" s="77"/>
      <c r="G177" s="79" t="s">
        <v>575</v>
      </c>
      <c r="H177" s="77" t="s">
        <v>576</v>
      </c>
      <c r="I177" s="77" t="str">
        <f>"https://cloud.tencent.com/product/"&amp;产品_9[[#This Row],[产品标识]]</f>
        <v>https://cloud.tencent.com/product/cloudaudit</v>
      </c>
    </row>
    <row r="178" spans="1:9" ht="97.15" x14ac:dyDescent="0.4">
      <c r="A178" s="77" t="s">
        <v>560</v>
      </c>
      <c r="B178" s="77" t="s">
        <v>561</v>
      </c>
      <c r="C178" s="77" t="s">
        <v>577</v>
      </c>
      <c r="D178" s="77"/>
      <c r="E178" s="77"/>
      <c r="F178" s="77"/>
      <c r="G178" s="79" t="s">
        <v>578</v>
      </c>
      <c r="H178" s="77" t="s">
        <v>579</v>
      </c>
      <c r="I178" s="77" t="str">
        <f>"https://cloud.tencent.com/product/"&amp;产品_9[[#This Row],[产品标识]]</f>
        <v>https://cloud.tencent.com/product/atd</v>
      </c>
    </row>
    <row r="179" spans="1:9" x14ac:dyDescent="0.4">
      <c r="A179" s="77" t="s">
        <v>560</v>
      </c>
      <c r="B179" s="77" t="s">
        <v>580</v>
      </c>
      <c r="C179" s="77" t="s">
        <v>581</v>
      </c>
      <c r="D179" s="77"/>
      <c r="E179" s="77" t="s">
        <v>1223</v>
      </c>
      <c r="F179" s="77"/>
      <c r="G179" s="79" t="s">
        <v>582</v>
      </c>
      <c r="H179" s="77" t="s">
        <v>583</v>
      </c>
      <c r="I179" s="77" t="str">
        <f>"https://cloud.tencent.com/product/"&amp;产品_9[[#This Row],[产品标识]]</f>
        <v>https://cloud.tencent.com/product/cat</v>
      </c>
    </row>
    <row r="180" spans="1:9" x14ac:dyDescent="0.4">
      <c r="A180" s="77" t="s">
        <v>560</v>
      </c>
      <c r="B180" s="77" t="s">
        <v>580</v>
      </c>
      <c r="C180" s="77" t="s">
        <v>584</v>
      </c>
      <c r="D180" s="77" t="s">
        <v>1689</v>
      </c>
      <c r="E180" s="77" t="s">
        <v>1223</v>
      </c>
      <c r="F180" s="77"/>
      <c r="G180" s="79" t="s">
        <v>585</v>
      </c>
      <c r="H180" s="77" t="s">
        <v>586</v>
      </c>
      <c r="I180" s="77" t="str">
        <f>"https://cloud.tencent.com/product/"&amp;产品_9[[#This Row],[产品标识]]</f>
        <v>https://cloud.tencent.com/product/apm</v>
      </c>
    </row>
    <row r="181" spans="1:9" x14ac:dyDescent="0.4">
      <c r="A181" s="77" t="s">
        <v>560</v>
      </c>
      <c r="B181" s="77" t="s">
        <v>580</v>
      </c>
      <c r="C181" s="77" t="s">
        <v>587</v>
      </c>
      <c r="D181" s="77" t="s">
        <v>1688</v>
      </c>
      <c r="E181" s="77" t="s">
        <v>1223</v>
      </c>
      <c r="F181" s="77"/>
      <c r="G181" s="79" t="s">
        <v>588</v>
      </c>
      <c r="H181" s="77" t="s">
        <v>589</v>
      </c>
      <c r="I181" s="77" t="str">
        <f>"https://cloud.tencent.com/product/"&amp;产品_9[[#This Row],[产品标识]]</f>
        <v>https://cloud.tencent.com/product/rum</v>
      </c>
    </row>
    <row r="182" spans="1:9" ht="69.400000000000006" x14ac:dyDescent="0.4">
      <c r="A182" s="77" t="s">
        <v>560</v>
      </c>
      <c r="B182" s="77" t="s">
        <v>580</v>
      </c>
      <c r="C182" s="77" t="s">
        <v>590</v>
      </c>
      <c r="D182" s="77" t="s">
        <v>1682</v>
      </c>
      <c r="E182" s="77" t="s">
        <v>1223</v>
      </c>
      <c r="F182" s="77"/>
      <c r="G182" s="79" t="s">
        <v>591</v>
      </c>
      <c r="H182" s="77" t="s">
        <v>592</v>
      </c>
      <c r="I182" s="77" t="str">
        <f>"https://cloud.tencent.com/product/"&amp;产品_9[[#This Row],[产品标识]]</f>
        <v>https://cloud.tencent.com/product/cm</v>
      </c>
    </row>
    <row r="183" spans="1:9" ht="41.65" x14ac:dyDescent="0.4">
      <c r="A183" s="77" t="s">
        <v>560</v>
      </c>
      <c r="B183" s="77" t="s">
        <v>580</v>
      </c>
      <c r="C183" s="77" t="s">
        <v>593</v>
      </c>
      <c r="D183" s="77" t="s">
        <v>1690</v>
      </c>
      <c r="E183" s="77" t="s">
        <v>1223</v>
      </c>
      <c r="F183" s="77"/>
      <c r="G183" s="79" t="s">
        <v>594</v>
      </c>
      <c r="H183" s="77" t="s">
        <v>595</v>
      </c>
      <c r="I183" s="77" t="str">
        <f>"https://cloud.tencent.com/product/"&amp;产品_9[[#This Row],[产品标识]]</f>
        <v>https://cloud.tencent.com/product/tmp</v>
      </c>
    </row>
    <row r="184" spans="1:9" x14ac:dyDescent="0.4">
      <c r="A184" s="77" t="s">
        <v>560</v>
      </c>
      <c r="B184" s="77" t="s">
        <v>580</v>
      </c>
      <c r="C184" s="77" t="s">
        <v>596</v>
      </c>
      <c r="D184" s="77"/>
      <c r="E184" s="77"/>
      <c r="F184" s="77"/>
      <c r="G184" s="79" t="s">
        <v>597</v>
      </c>
      <c r="H184" s="77" t="s">
        <v>598</v>
      </c>
      <c r="I184" s="77" t="str">
        <f>"https://cloud.tencent.com/product/"&amp;产品_9[[#This Row],[产品标识]]</f>
        <v>https://cloud.tencent.com/product/cfg</v>
      </c>
    </row>
    <row r="185" spans="1:9" x14ac:dyDescent="0.4">
      <c r="A185" s="77" t="s">
        <v>560</v>
      </c>
      <c r="B185" s="77" t="s">
        <v>599</v>
      </c>
      <c r="C185" s="77" t="s">
        <v>600</v>
      </c>
      <c r="D185" s="77"/>
      <c r="E185" s="77"/>
      <c r="F185" s="77"/>
      <c r="G185" s="79" t="s">
        <v>601</v>
      </c>
      <c r="H185" s="77" t="s">
        <v>602</v>
      </c>
      <c r="I185" s="77" t="str">
        <f>"https://cloud.tencent.com/product/"&amp;产品_9[[#This Row],[产品标识]]</f>
        <v>https://cloud.tencent.com/product/lm</v>
      </c>
    </row>
    <row r="186" spans="1:9" x14ac:dyDescent="0.4">
      <c r="A186" s="77" t="s">
        <v>560</v>
      </c>
      <c r="B186" s="77" t="s">
        <v>599</v>
      </c>
      <c r="C186" s="77" t="s">
        <v>603</v>
      </c>
      <c r="D186" s="77"/>
      <c r="E186" s="77"/>
      <c r="F186" s="77"/>
      <c r="G186" s="79" t="s">
        <v>604</v>
      </c>
      <c r="H186" s="77" t="s">
        <v>605</v>
      </c>
      <c r="I186" s="77" t="str">
        <f>"https://cloud.tencent.com/product/"&amp;产品_9[[#This Row],[产品标识]]</f>
        <v>https://cloud.tencent.com/product/tcap</v>
      </c>
    </row>
    <row r="187" spans="1:9" x14ac:dyDescent="0.4">
      <c r="A187" s="77" t="s">
        <v>560</v>
      </c>
      <c r="B187" s="77" t="s">
        <v>599</v>
      </c>
      <c r="C187" s="77" t="s">
        <v>606</v>
      </c>
      <c r="D187" s="77"/>
      <c r="E187" s="77"/>
      <c r="F187" s="77"/>
      <c r="G187" s="79" t="s">
        <v>607</v>
      </c>
      <c r="H187" s="77" t="s">
        <v>608</v>
      </c>
      <c r="I187" s="77" t="str">
        <f>"https://cloud.tencent.com/product/"&amp;产品_9[[#This Row],[产品标识]]</f>
        <v>https://cloud.tencent.com/product/wetest</v>
      </c>
    </row>
    <row r="188" spans="1:9" x14ac:dyDescent="0.4">
      <c r="A188" s="77" t="s">
        <v>560</v>
      </c>
      <c r="B188" s="77" t="s">
        <v>599</v>
      </c>
      <c r="C188" s="77" t="s">
        <v>609</v>
      </c>
      <c r="D188" s="77"/>
      <c r="E188" s="77"/>
      <c r="F188" s="77"/>
      <c r="G188" s="79" t="s">
        <v>610</v>
      </c>
      <c r="H188" s="77" t="s">
        <v>611</v>
      </c>
      <c r="I188" s="77" t="str">
        <f>"https://cloud.tencent.com/product/"&amp;产品_9[[#This Row],[产品标识]]</f>
        <v>https://cloud.tencent.com/product/coding</v>
      </c>
    </row>
    <row r="189" spans="1:9" x14ac:dyDescent="0.4">
      <c r="A189" s="77" t="s">
        <v>560</v>
      </c>
      <c r="B189" s="77" t="s">
        <v>612</v>
      </c>
      <c r="C189" s="77" t="s">
        <v>613</v>
      </c>
      <c r="D189" s="77"/>
      <c r="E189" s="77"/>
      <c r="F189" s="77"/>
      <c r="G189" s="79" t="s">
        <v>614</v>
      </c>
      <c r="H189" s="77" t="s">
        <v>615</v>
      </c>
      <c r="I189" s="77" t="str">
        <f>"https://cloud.tencent.com/product/"&amp;产品_9[[#This Row],[产品标识]]</f>
        <v>https://cloud.tencent.com/product/codesign</v>
      </c>
    </row>
    <row r="190" spans="1:9" x14ac:dyDescent="0.4">
      <c r="A190" s="77" t="s">
        <v>560</v>
      </c>
      <c r="B190" s="77" t="s">
        <v>612</v>
      </c>
      <c r="C190" s="77" t="s">
        <v>616</v>
      </c>
      <c r="D190" s="77"/>
      <c r="E190" s="77"/>
      <c r="F190" s="77"/>
      <c r="G190" s="79" t="s">
        <v>617</v>
      </c>
      <c r="H190" s="77" t="s">
        <v>618</v>
      </c>
      <c r="I190" s="77" t="str">
        <f>"https://cloud.tencent.com/product/"&amp;产品_9[[#This Row],[产品标识]]</f>
        <v>https://cloud.tencent.com/product/taidc</v>
      </c>
    </row>
    <row r="191" spans="1:9" x14ac:dyDescent="0.4">
      <c r="A191" s="77" t="s">
        <v>560</v>
      </c>
      <c r="B191" s="77" t="s">
        <v>619</v>
      </c>
      <c r="C191" s="77" t="s">
        <v>620</v>
      </c>
      <c r="D191" s="77"/>
      <c r="E191" s="77"/>
      <c r="F191" s="77"/>
      <c r="G191" s="79" t="s">
        <v>621</v>
      </c>
      <c r="H191" s="77" t="s">
        <v>622</v>
      </c>
      <c r="I191" s="77" t="str">
        <f>"https://cloud.tencent.com/product/"&amp;产品_9[[#This Row],[产品标识]]</f>
        <v>https://cloud.tencent.com/product/asw</v>
      </c>
    </row>
    <row r="192" spans="1:9" x14ac:dyDescent="0.4">
      <c r="A192" s="77" t="s">
        <v>560</v>
      </c>
      <c r="B192" s="77" t="s">
        <v>623</v>
      </c>
      <c r="C192" s="77" t="s">
        <v>624</v>
      </c>
      <c r="D192" s="77"/>
      <c r="E192" s="77"/>
      <c r="F192" s="77"/>
      <c r="G192" s="79" t="s">
        <v>625</v>
      </c>
      <c r="H192" s="77" t="s">
        <v>626</v>
      </c>
      <c r="I192" s="77" t="str">
        <f>"https://cloud.tencent.com/product/"&amp;产品_9[[#This Row],[产品标识]]</f>
        <v>https://cloud.tencent.com/product/tca</v>
      </c>
    </row>
    <row r="193" spans="1:9" x14ac:dyDescent="0.4">
      <c r="A193" s="77" t="s">
        <v>560</v>
      </c>
      <c r="B193" s="77" t="s">
        <v>623</v>
      </c>
      <c r="C193" s="77" t="s">
        <v>627</v>
      </c>
      <c r="D193" s="77"/>
      <c r="E193" s="77"/>
      <c r="F193" s="77"/>
      <c r="G193" s="79" t="s">
        <v>628</v>
      </c>
      <c r="H193" s="77" t="s">
        <v>629</v>
      </c>
      <c r="I193" s="77" t="str">
        <f>"https://cloud.tencent.com/product/"&amp;产品_9[[#This Row],[产品标识]]</f>
        <v>https://cloud.tencent.com/product/api</v>
      </c>
    </row>
    <row r="194" spans="1:9" x14ac:dyDescent="0.4">
      <c r="A194" s="77" t="s">
        <v>560</v>
      </c>
      <c r="B194" s="77" t="s">
        <v>623</v>
      </c>
      <c r="C194" s="77" t="s">
        <v>630</v>
      </c>
      <c r="D194" s="77"/>
      <c r="E194" s="77"/>
      <c r="F194" s="77"/>
      <c r="G194" s="79" t="s">
        <v>631</v>
      </c>
      <c r="H194" s="77" t="s">
        <v>632</v>
      </c>
      <c r="I194" s="77" t="str">
        <f>"https://cloud.tencent.com/product/"&amp;产品_9[[#This Row],[产品标识]]</f>
        <v>https://cloud.tencent.com/product/cli</v>
      </c>
    </row>
    <row r="195" spans="1:9" x14ac:dyDescent="0.4">
      <c r="A195" s="77" t="s">
        <v>560</v>
      </c>
      <c r="B195" s="77" t="s">
        <v>623</v>
      </c>
      <c r="C195" s="77" t="s">
        <v>633</v>
      </c>
      <c r="D195" s="77"/>
      <c r="E195" s="77"/>
      <c r="F195" s="77"/>
      <c r="G195" s="79" t="s">
        <v>634</v>
      </c>
      <c r="H195" s="77" t="s">
        <v>635</v>
      </c>
      <c r="I195" s="77" t="str">
        <f>"https://cloud.tencent.com/product/"&amp;产品_9[[#This Row],[产品标识]]</f>
        <v>https://cloud.tencent.com/product/tic</v>
      </c>
    </row>
    <row r="196" spans="1:9" x14ac:dyDescent="0.4">
      <c r="A196" s="77" t="s">
        <v>560</v>
      </c>
      <c r="B196" s="77" t="s">
        <v>623</v>
      </c>
      <c r="C196" s="77" t="s">
        <v>636</v>
      </c>
      <c r="D196" s="77"/>
      <c r="E196" s="77"/>
      <c r="F196" s="77"/>
      <c r="G196" s="79" t="s">
        <v>637</v>
      </c>
      <c r="H196" s="77" t="s">
        <v>638</v>
      </c>
      <c r="I196" s="77" t="str">
        <f>"https://cloud.tencent.com/product/"&amp;产品_9[[#This Row],[产品标识]]</f>
        <v>https://cloud.tencent.com/product/advisor</v>
      </c>
    </row>
    <row r="197" spans="1:9" x14ac:dyDescent="0.4">
      <c r="A197" s="77" t="s">
        <v>639</v>
      </c>
      <c r="B197" s="77" t="s">
        <v>640</v>
      </c>
      <c r="C197" s="77" t="s">
        <v>641</v>
      </c>
      <c r="D197" s="77"/>
      <c r="E197" s="77"/>
      <c r="F197" s="77"/>
      <c r="G197" s="79" t="s">
        <v>642</v>
      </c>
      <c r="H197" s="77" t="s">
        <v>643</v>
      </c>
      <c r="I197" s="77" t="str">
        <f>"https://cloud.tencent.com/product/"&amp;产品_9[[#This Row],[产品标识]]</f>
        <v>https://cloud.tencent.com/product/tm</v>
      </c>
    </row>
    <row r="198" spans="1:9" x14ac:dyDescent="0.4">
      <c r="A198" s="77" t="s">
        <v>639</v>
      </c>
      <c r="B198" s="77" t="s">
        <v>640</v>
      </c>
      <c r="C198" s="77" t="s">
        <v>644</v>
      </c>
      <c r="D198" s="77"/>
      <c r="E198" s="77"/>
      <c r="F198" s="77"/>
      <c r="G198" s="79" t="s">
        <v>645</v>
      </c>
      <c r="H198" s="77" t="s">
        <v>646</v>
      </c>
      <c r="I198" s="77" t="str">
        <f>"https://cloud.tencent.com/product/"&amp;产品_9[[#This Row],[产品标识]]</f>
        <v>https://cloud.tencent.com/product/tde</v>
      </c>
    </row>
    <row r="199" spans="1:9" x14ac:dyDescent="0.4">
      <c r="A199" s="77" t="s">
        <v>639</v>
      </c>
      <c r="B199" s="77" t="s">
        <v>640</v>
      </c>
      <c r="C199" s="77" t="s">
        <v>647</v>
      </c>
      <c r="D199" s="77"/>
      <c r="E199" s="77"/>
      <c r="F199" s="77"/>
      <c r="G199" s="79" t="s">
        <v>648</v>
      </c>
      <c r="H199" s="77" t="s">
        <v>649</v>
      </c>
      <c r="I199" s="77" t="str">
        <f>"https://cloud.tencent.com/product/"&amp;产品_9[[#This Row],[产品标识]]</f>
        <v>https://cloud.tencent.com/product/tapd</v>
      </c>
    </row>
    <row r="200" spans="1:9" x14ac:dyDescent="0.4">
      <c r="A200" s="77" t="s">
        <v>639</v>
      </c>
      <c r="B200" s="77" t="s">
        <v>640</v>
      </c>
      <c r="C200" s="77" t="s">
        <v>650</v>
      </c>
      <c r="D200" s="77"/>
      <c r="E200" s="77"/>
      <c r="F200" s="77"/>
      <c r="G200" s="79" t="s">
        <v>651</v>
      </c>
      <c r="H200" s="77" t="s">
        <v>652</v>
      </c>
      <c r="I200" s="77" t="str">
        <f>"https://cloud.tencent.com/product/"&amp;产品_9[[#This Row],[产品标识]]</f>
        <v>https://cloud.tencent.com/product/lexiang</v>
      </c>
    </row>
    <row r="201" spans="1:9" x14ac:dyDescent="0.4">
      <c r="A201" s="77" t="s">
        <v>639</v>
      </c>
      <c r="B201" s="77" t="s">
        <v>640</v>
      </c>
      <c r="C201" s="77" t="s">
        <v>653</v>
      </c>
      <c r="D201" s="77"/>
      <c r="E201" s="77"/>
      <c r="F201" s="77"/>
      <c r="G201" s="79" t="s">
        <v>654</v>
      </c>
      <c r="H201" s="77" t="s">
        <v>655</v>
      </c>
      <c r="I201" s="77" t="str">
        <f>"https://cloud.tencent.com/product/"&amp;产品_9[[#This Row],[产品标识]]</f>
        <v>https://cloud.tencent.com/product/hrm</v>
      </c>
    </row>
    <row r="202" spans="1:9" x14ac:dyDescent="0.4">
      <c r="A202" s="77" t="s">
        <v>639</v>
      </c>
      <c r="B202" s="77" t="s">
        <v>640</v>
      </c>
      <c r="C202" s="77" t="s">
        <v>656</v>
      </c>
      <c r="D202" s="77"/>
      <c r="E202" s="77"/>
      <c r="F202" s="77"/>
      <c r="G202" s="79" t="s">
        <v>657</v>
      </c>
      <c r="H202" s="77" t="s">
        <v>658</v>
      </c>
      <c r="I202" s="77" t="str">
        <f>"https://cloud.tencent.com/product/"&amp;产品_9[[#This Row],[产品标识]]</f>
        <v>https://cloud.tencent.com/product/exmail</v>
      </c>
    </row>
    <row r="203" spans="1:9" x14ac:dyDescent="0.4">
      <c r="A203" s="77" t="s">
        <v>639</v>
      </c>
      <c r="B203" s="77" t="s">
        <v>659</v>
      </c>
      <c r="C203" s="77" t="s">
        <v>660</v>
      </c>
      <c r="D203" s="77"/>
      <c r="E203" s="77"/>
      <c r="F203" s="77"/>
      <c r="G203" s="79" t="s">
        <v>661</v>
      </c>
      <c r="H203" s="77" t="s">
        <v>662</v>
      </c>
      <c r="I203" s="77" t="str">
        <f>"https://cloud.tencent.com/product/"&amp;产品_9[[#This Row],[产品标识]]</f>
        <v>https://cloud.tencent.com/product/tmr</v>
      </c>
    </row>
    <row r="204" spans="1:9" x14ac:dyDescent="0.4">
      <c r="A204" s="77" t="s">
        <v>639</v>
      </c>
      <c r="B204" s="77" t="s">
        <v>659</v>
      </c>
      <c r="C204" s="77" t="s">
        <v>663</v>
      </c>
      <c r="D204" s="77"/>
      <c r="E204" s="77"/>
      <c r="F204" s="77"/>
      <c r="G204" s="79" t="s">
        <v>664</v>
      </c>
      <c r="H204" s="77" t="s">
        <v>665</v>
      </c>
      <c r="I204" s="77" t="str">
        <f>"https://cloud.tencent.com/product/"&amp;产品_9[[#This Row],[产品标识]]</f>
        <v>https://cloud.tencent.com/product/crr</v>
      </c>
    </row>
    <row r="205" spans="1:9" x14ac:dyDescent="0.4">
      <c r="A205" s="77" t="s">
        <v>639</v>
      </c>
      <c r="B205" s="77" t="s">
        <v>659</v>
      </c>
      <c r="C205" s="77" t="s">
        <v>666</v>
      </c>
      <c r="D205" s="77"/>
      <c r="E205" s="77"/>
      <c r="F205" s="77"/>
      <c r="G205" s="79" t="s">
        <v>667</v>
      </c>
      <c r="H205" s="77" t="s">
        <v>668</v>
      </c>
      <c r="I205" s="77" t="str">
        <f>"https://cloud.tencent.com/product/"&amp;产品_9[[#This Row],[产品标识]]</f>
        <v>https://cloud.tencent.com/product/vat</v>
      </c>
    </row>
    <row r="206" spans="1:9" x14ac:dyDescent="0.4">
      <c r="A206" s="77" t="s">
        <v>639</v>
      </c>
      <c r="B206" s="77" t="s">
        <v>659</v>
      </c>
      <c r="C206" s="77" t="s">
        <v>669</v>
      </c>
      <c r="D206" s="77"/>
      <c r="E206" s="77"/>
      <c r="F206" s="77"/>
      <c r="G206" s="79" t="s">
        <v>670</v>
      </c>
      <c r="H206" s="77" t="s">
        <v>671</v>
      </c>
      <c r="I206" s="77" t="str">
        <f>"https://cloud.tencent.com/product/"&amp;产品_9[[#This Row],[产品标识]]</f>
        <v>https://cloud.tencent.com/product/br</v>
      </c>
    </row>
    <row r="207" spans="1:9" x14ac:dyDescent="0.4">
      <c r="A207" s="77" t="s">
        <v>639</v>
      </c>
      <c r="B207" s="77" t="s">
        <v>659</v>
      </c>
      <c r="C207" s="77" t="s">
        <v>672</v>
      </c>
      <c r="D207" s="77"/>
      <c r="E207" s="77"/>
      <c r="F207" s="77"/>
      <c r="G207" s="79" t="s">
        <v>673</v>
      </c>
      <c r="H207" s="77" t="s">
        <v>674</v>
      </c>
      <c r="I207" s="77" t="str">
        <f>"https://cloud.tencent.com/product/"&amp;产品_9[[#This Row],[产品标识]]</f>
        <v>https://cloud.tencent.com/product/wds</v>
      </c>
    </row>
    <row r="208" spans="1:9" x14ac:dyDescent="0.4">
      <c r="A208" s="77" t="s">
        <v>639</v>
      </c>
      <c r="B208" s="77" t="s">
        <v>675</v>
      </c>
      <c r="C208" s="77" t="s">
        <v>676</v>
      </c>
      <c r="D208" s="77"/>
      <c r="E208" s="77"/>
      <c r="F208" s="77"/>
      <c r="G208" s="79" t="s">
        <v>677</v>
      </c>
      <c r="H208" s="77" t="s">
        <v>678</v>
      </c>
      <c r="I208" s="77" t="str">
        <f>"https://cloud.tencent.com/product/"&amp;产品_9[[#This Row],[产品标识]]</f>
        <v>https://cloud.tencent.com/product/ccc</v>
      </c>
    </row>
    <row r="209" spans="1:9" x14ac:dyDescent="0.4">
      <c r="A209" s="77" t="s">
        <v>639</v>
      </c>
      <c r="B209" s="77" t="s">
        <v>679</v>
      </c>
      <c r="C209" s="77" t="s">
        <v>680</v>
      </c>
      <c r="D209" s="77"/>
      <c r="E209" s="77"/>
      <c r="F209" s="77"/>
      <c r="G209" s="79" t="s">
        <v>681</v>
      </c>
      <c r="H209" s="77" t="s">
        <v>682</v>
      </c>
      <c r="I209" s="77" t="str">
        <f>"https://cloud.tencent.com/product/"&amp;产品_9[[#This Row],[产品标识]]</f>
        <v>https://cloud.tencent.com/product/tcc</v>
      </c>
    </row>
    <row r="210" spans="1:9" x14ac:dyDescent="0.4">
      <c r="A210" s="77" t="s">
        <v>639</v>
      </c>
      <c r="B210" s="77" t="s">
        <v>679</v>
      </c>
      <c r="C210" s="77" t="s">
        <v>683</v>
      </c>
      <c r="D210" s="77"/>
      <c r="E210" s="77"/>
      <c r="F210" s="77"/>
      <c r="G210" s="79" t="s">
        <v>684</v>
      </c>
      <c r="H210" s="77" t="s">
        <v>685</v>
      </c>
      <c r="I210" s="77" t="str">
        <f>"https://cloud.tencent.com/product/"&amp;产品_9[[#This Row],[产品标识]]</f>
        <v>https://cloud.tencent.com/product/tcid</v>
      </c>
    </row>
    <row r="211" spans="1:9" x14ac:dyDescent="0.4">
      <c r="A211" s="77" t="s">
        <v>639</v>
      </c>
      <c r="B211" s="77" t="s">
        <v>679</v>
      </c>
      <c r="C211" s="77" t="s">
        <v>686</v>
      </c>
      <c r="D211" s="77"/>
      <c r="E211" s="77"/>
      <c r="F211" s="77"/>
      <c r="G211" s="79" t="s">
        <v>687</v>
      </c>
      <c r="H211" s="77" t="s">
        <v>688</v>
      </c>
      <c r="I211" s="77" t="str">
        <f>"https://cloud.tencent.com/product/"&amp;产品_9[[#This Row],[产品标识]]</f>
        <v>https://cloud.tencent.com/product/eis</v>
      </c>
    </row>
    <row r="212" spans="1:9" x14ac:dyDescent="0.4">
      <c r="A212" s="77" t="s">
        <v>639</v>
      </c>
      <c r="B212" s="77" t="s">
        <v>679</v>
      </c>
      <c r="C212" s="77" t="s">
        <v>689</v>
      </c>
      <c r="D212" s="77"/>
      <c r="E212" s="77"/>
      <c r="F212" s="77"/>
      <c r="G212" s="79" t="s">
        <v>690</v>
      </c>
      <c r="H212" s="77" t="s">
        <v>691</v>
      </c>
      <c r="I212" s="77" t="str">
        <f>"https://cloud.tencent.com/product/"&amp;产品_9[[#This Row],[产品标识]]</f>
        <v>https://cloud.tencent.com/product/bma</v>
      </c>
    </row>
    <row r="213" spans="1:9" x14ac:dyDescent="0.4">
      <c r="A213" s="77" t="s">
        <v>639</v>
      </c>
      <c r="B213" s="77" t="s">
        <v>679</v>
      </c>
      <c r="C213" s="77" t="s">
        <v>692</v>
      </c>
      <c r="D213" s="77"/>
      <c r="E213" s="77"/>
      <c r="F213" s="77"/>
      <c r="G213" s="79" t="s">
        <v>693</v>
      </c>
      <c r="H213" s="77" t="s">
        <v>694</v>
      </c>
      <c r="I213" s="77" t="str">
        <f>"https://cloud.tencent.com/product/"&amp;产品_9[[#This Row],[产品标识]]</f>
        <v>https://cloud.tencent.com/product/shenbi</v>
      </c>
    </row>
    <row r="214" spans="1:9" x14ac:dyDescent="0.4">
      <c r="A214" s="77" t="s">
        <v>639</v>
      </c>
      <c r="B214" s="77" t="s">
        <v>679</v>
      </c>
      <c r="C214" s="77" t="s">
        <v>695</v>
      </c>
      <c r="D214" s="77"/>
      <c r="E214" s="77"/>
      <c r="F214" s="77"/>
      <c r="G214" s="79" t="s">
        <v>696</v>
      </c>
      <c r="H214" s="77" t="s">
        <v>697</v>
      </c>
      <c r="I214" s="77" t="str">
        <f>"https://cloud.tencent.com/product/"&amp;产品_9[[#This Row],[产品标识]]</f>
        <v>https://cloud.tencent.com/product/survey</v>
      </c>
    </row>
    <row r="215" spans="1:9" x14ac:dyDescent="0.4">
      <c r="A215" s="77" t="s">
        <v>639</v>
      </c>
      <c r="B215" s="77" t="s">
        <v>679</v>
      </c>
      <c r="C215" s="77" t="s">
        <v>698</v>
      </c>
      <c r="D215" s="77"/>
      <c r="E215" s="77"/>
      <c r="F215" s="77"/>
      <c r="G215" s="79" t="s">
        <v>699</v>
      </c>
      <c r="H215" s="77" t="s">
        <v>700</v>
      </c>
      <c r="I215" s="77" t="str">
        <f>"https://cloud.tencent.com/product/"&amp;产品_9[[#This Row],[产品标识]]</f>
        <v>https://cloud.tencent.com/product/qidian</v>
      </c>
    </row>
    <row r="216" spans="1:9" ht="55.5" x14ac:dyDescent="0.4">
      <c r="A216" s="77" t="s">
        <v>639</v>
      </c>
      <c r="B216" s="77" t="s">
        <v>679</v>
      </c>
      <c r="C216" s="77" t="s">
        <v>701</v>
      </c>
      <c r="D216" s="77"/>
      <c r="E216" s="77"/>
      <c r="F216" s="77"/>
      <c r="G216" s="79" t="s">
        <v>702</v>
      </c>
      <c r="H216" s="77" t="s">
        <v>703</v>
      </c>
      <c r="I216" s="77" t="str">
        <f>"https://cloud.tencent.com/product/"&amp;产品_9[[#This Row],[产品标识]]</f>
        <v>https://cloud.tencent.com/product/ess</v>
      </c>
    </row>
    <row r="217" spans="1:9" ht="55.5" x14ac:dyDescent="0.4">
      <c r="A217" s="77" t="s">
        <v>639</v>
      </c>
      <c r="B217" s="77" t="s">
        <v>679</v>
      </c>
      <c r="C217" s="77" t="s">
        <v>704</v>
      </c>
      <c r="D217" s="77"/>
      <c r="E217" s="77"/>
      <c r="F217" s="77"/>
      <c r="G217" s="79" t="s">
        <v>705</v>
      </c>
      <c r="H217" s="77" t="s">
        <v>706</v>
      </c>
      <c r="I217" s="77" t="str">
        <f>"https://cloud.tencent.com/product/"&amp;产品_9[[#This Row],[产品标识]]</f>
        <v>https://cloud.tencent.com/product/ess-integration</v>
      </c>
    </row>
    <row r="218" spans="1:9" x14ac:dyDescent="0.4">
      <c r="A218" s="77" t="s">
        <v>639</v>
      </c>
      <c r="B218" s="77" t="s">
        <v>707</v>
      </c>
      <c r="C218" s="77" t="s">
        <v>708</v>
      </c>
      <c r="D218" s="77"/>
      <c r="E218" s="77"/>
      <c r="F218" s="77"/>
      <c r="G218" s="79" t="s">
        <v>709</v>
      </c>
      <c r="H218" s="77" t="s">
        <v>710</v>
      </c>
      <c r="I218" s="77" t="str">
        <f>"https://cloud.tencent.com/product/"&amp;产品_9[[#This Row],[产品标识]]</f>
        <v>https://cloud.tencent.com/product/tbaas</v>
      </c>
    </row>
    <row r="219" spans="1:9" x14ac:dyDescent="0.4">
      <c r="A219" s="77" t="s">
        <v>639</v>
      </c>
      <c r="B219" s="77" t="s">
        <v>707</v>
      </c>
      <c r="C219" s="77" t="s">
        <v>711</v>
      </c>
      <c r="D219" s="77"/>
      <c r="E219" s="77"/>
      <c r="F219" s="77"/>
      <c r="G219" s="79" t="s">
        <v>712</v>
      </c>
      <c r="H219" s="77" t="s">
        <v>713</v>
      </c>
      <c r="I219" s="77" t="str">
        <f>"https://cloud.tencent.com/product/"&amp;产品_9[[#This Row],[产品标识]]</f>
        <v>https://cloud.tencent.com/product/tbpr</v>
      </c>
    </row>
    <row r="220" spans="1:9" x14ac:dyDescent="0.4">
      <c r="A220" s="77" t="s">
        <v>639</v>
      </c>
      <c r="B220" s="77" t="s">
        <v>707</v>
      </c>
      <c r="C220" s="77" t="s">
        <v>714</v>
      </c>
      <c r="D220" s="77"/>
      <c r="E220" s="77"/>
      <c r="F220" s="77"/>
      <c r="G220" s="79" t="s">
        <v>715</v>
      </c>
      <c r="H220" s="77" t="s">
        <v>716</v>
      </c>
      <c r="I220" s="77" t="str">
        <f>"https://cloud.tencent.com/product/"&amp;产品_9[[#This Row],[产品标识]]</f>
        <v>https://cloud.tencent.com/product/btoe</v>
      </c>
    </row>
    <row r="221" spans="1:9" x14ac:dyDescent="0.4">
      <c r="A221" s="77" t="s">
        <v>639</v>
      </c>
      <c r="B221" s="77" t="s">
        <v>707</v>
      </c>
      <c r="C221" s="77" t="s">
        <v>717</v>
      </c>
      <c r="D221" s="77"/>
      <c r="E221" s="77"/>
      <c r="F221" s="77"/>
      <c r="G221" s="79" t="s">
        <v>718</v>
      </c>
      <c r="H221" s="77" t="s">
        <v>719</v>
      </c>
      <c r="I221" s="77" t="str">
        <f>"https://cloud.tencent.com/product/"&amp;产品_9[[#This Row],[产品标识]]</f>
        <v>https://cloud.tencent.com/product/tdid</v>
      </c>
    </row>
    <row r="222" spans="1:9" x14ac:dyDescent="0.4">
      <c r="A222" s="77" t="s">
        <v>639</v>
      </c>
      <c r="B222" s="77" t="s">
        <v>720</v>
      </c>
      <c r="C222" s="77" t="s">
        <v>721</v>
      </c>
      <c r="D222" s="77"/>
      <c r="E222" s="77"/>
      <c r="F222" s="77"/>
      <c r="G222" s="79" t="s">
        <v>722</v>
      </c>
      <c r="H222" s="77" t="s">
        <v>723</v>
      </c>
      <c r="I222" s="77" t="str">
        <f>"https://cloud.tencent.com/product/"&amp;产品_9[[#This Row],[产品标识]]</f>
        <v>https://cloud.tencent.com/product/domain</v>
      </c>
    </row>
    <row r="223" spans="1:9" x14ac:dyDescent="0.4">
      <c r="A223" s="77" t="s">
        <v>639</v>
      </c>
      <c r="B223" s="77" t="s">
        <v>720</v>
      </c>
      <c r="C223" s="77" t="s">
        <v>724</v>
      </c>
      <c r="D223" s="77"/>
      <c r="E223" s="77"/>
      <c r="F223" s="77"/>
      <c r="G223" s="79" t="s">
        <v>725</v>
      </c>
      <c r="H223" s="77" t="s">
        <v>726</v>
      </c>
      <c r="I223" s="77" t="str">
        <f>"https://cloud.tencent.com/product/"&amp;产品_9[[#This Row],[产品标识]]</f>
        <v>https://cloud.tencent.com/product/cns</v>
      </c>
    </row>
    <row r="224" spans="1:9" x14ac:dyDescent="0.4">
      <c r="A224" s="77" t="s">
        <v>639</v>
      </c>
      <c r="B224" s="77" t="s">
        <v>720</v>
      </c>
      <c r="C224" s="77" t="s">
        <v>727</v>
      </c>
      <c r="D224" s="77"/>
      <c r="E224" s="77"/>
      <c r="F224" s="77"/>
      <c r="G224" s="79" t="s">
        <v>728</v>
      </c>
      <c r="H224" s="77" t="s">
        <v>729</v>
      </c>
      <c r="I224" s="77" t="str">
        <f>"https://cloud.tencent.com/product/"&amp;产品_9[[#This Row],[产品标识]]</f>
        <v>https://cloud.tencent.com/product/ba</v>
      </c>
    </row>
    <row r="225" spans="1:9" x14ac:dyDescent="0.4">
      <c r="A225" s="77" t="s">
        <v>639</v>
      </c>
      <c r="B225" s="77" t="s">
        <v>720</v>
      </c>
      <c r="C225" s="77" t="s">
        <v>730</v>
      </c>
      <c r="D225" s="77"/>
      <c r="E225" s="77" t="s">
        <v>1223</v>
      </c>
      <c r="F225" s="77"/>
      <c r="G225" s="79" t="s">
        <v>731</v>
      </c>
      <c r="H225" s="77" t="s">
        <v>732</v>
      </c>
      <c r="I225" s="77" t="str">
        <f>"https://cloud.tencent.com/product/"&amp;产品_9[[#This Row],[产品标识]]</f>
        <v>https://cloud.tencent.com/product/ssl</v>
      </c>
    </row>
    <row r="226" spans="1:9" x14ac:dyDescent="0.4">
      <c r="A226" s="77" t="s">
        <v>639</v>
      </c>
      <c r="B226" s="77" t="s">
        <v>720</v>
      </c>
      <c r="C226" s="77" t="s">
        <v>733</v>
      </c>
      <c r="D226" s="77"/>
      <c r="E226" s="77"/>
      <c r="F226" s="77"/>
      <c r="G226" s="79" t="s">
        <v>734</v>
      </c>
      <c r="H226" s="77" t="s">
        <v>735</v>
      </c>
      <c r="I226" s="77" t="str">
        <f>"https://cloud.tencent.com/product/"&amp;产品_9[[#This Row],[产品标识]]</f>
        <v>https://cloud.tencent.com/product/sslpod</v>
      </c>
    </row>
    <row r="227" spans="1:9" x14ac:dyDescent="0.4">
      <c r="A227" s="77" t="s">
        <v>639</v>
      </c>
      <c r="B227" s="77" t="s">
        <v>720</v>
      </c>
      <c r="C227" s="77" t="s">
        <v>736</v>
      </c>
      <c r="D227" s="77"/>
      <c r="E227" s="77"/>
      <c r="F227" s="77"/>
      <c r="G227" s="79" t="s">
        <v>737</v>
      </c>
      <c r="H227" s="77" t="s">
        <v>738</v>
      </c>
      <c r="I227" s="77" t="str">
        <f>"https://cloud.tencent.com/product/"&amp;产品_9[[#This Row],[产品标识]]</f>
        <v>https://cloud.tencent.com/product/httpdns</v>
      </c>
    </row>
    <row r="228" spans="1:9" x14ac:dyDescent="0.4">
      <c r="A228" s="77" t="s">
        <v>639</v>
      </c>
      <c r="B228" s="77" t="s">
        <v>720</v>
      </c>
      <c r="C228" s="77" t="s">
        <v>739</v>
      </c>
      <c r="D228" s="77"/>
      <c r="E228" s="77"/>
      <c r="F228" s="77"/>
      <c r="G228" s="79" t="s">
        <v>740</v>
      </c>
      <c r="H228" s="77" t="s">
        <v>741</v>
      </c>
      <c r="I228" s="77" t="str">
        <f>"https://cloud.tencent.com/product/"&amp;产品_9[[#This Row],[产品标识]]</f>
        <v>https://cloud.tencent.com/product/tools</v>
      </c>
    </row>
    <row r="229" spans="1:9" x14ac:dyDescent="0.4">
      <c r="A229" s="77" t="s">
        <v>639</v>
      </c>
      <c r="B229" s="77" t="s">
        <v>720</v>
      </c>
      <c r="C229" s="77" t="s">
        <v>742</v>
      </c>
      <c r="D229" s="77"/>
      <c r="E229" s="77" t="s">
        <v>1223</v>
      </c>
      <c r="F229" s="77"/>
      <c r="G229" s="79" t="s">
        <v>743</v>
      </c>
      <c r="H229" s="77" t="s">
        <v>744</v>
      </c>
      <c r="I229" s="77" t="str">
        <f>"https://cloud.tencent.com/product/"&amp;产品_9[[#This Row],[产品标识]]</f>
        <v>https://cloud.tencent.com/product/privatedns</v>
      </c>
    </row>
    <row r="230" spans="1:9" x14ac:dyDescent="0.4">
      <c r="A230" s="77" t="s">
        <v>639</v>
      </c>
      <c r="B230" s="77" t="s">
        <v>720</v>
      </c>
      <c r="C230" s="77" t="s">
        <v>745</v>
      </c>
      <c r="D230" s="77"/>
      <c r="E230" s="77"/>
      <c r="F230" s="77"/>
      <c r="G230" s="79" t="s">
        <v>746</v>
      </c>
      <c r="H230" s="77" t="s">
        <v>747</v>
      </c>
      <c r="I230" s="77" t="str">
        <f>"https://cloud.tencent.com/product/"&amp;产品_9[[#This Row],[产品标识]]</f>
        <v>https://cloud.tencent.com/product/csc</v>
      </c>
    </row>
    <row r="231" spans="1:9" x14ac:dyDescent="0.4">
      <c r="A231" s="77" t="s">
        <v>639</v>
      </c>
      <c r="B231" s="77" t="s">
        <v>720</v>
      </c>
      <c r="C231" s="77" t="s">
        <v>748</v>
      </c>
      <c r="D231" s="77"/>
      <c r="E231" s="77"/>
      <c r="F231" s="77"/>
      <c r="G231" s="79" t="s">
        <v>749</v>
      </c>
      <c r="H231" s="77" t="s">
        <v>750</v>
      </c>
      <c r="I231" s="77" t="str">
        <f>"https://cloud.tencent.com/product/"&amp;产品_9[[#This Row],[产品标识]]</f>
        <v>https://cloud.tencent.com/product/discuz</v>
      </c>
    </row>
    <row r="232" spans="1:9" x14ac:dyDescent="0.4">
      <c r="A232" s="77" t="s">
        <v>639</v>
      </c>
      <c r="B232" s="77" t="s">
        <v>720</v>
      </c>
      <c r="C232" s="77" t="s">
        <v>751</v>
      </c>
      <c r="D232" s="77"/>
      <c r="E232" s="77"/>
      <c r="F232" s="77"/>
      <c r="G232" s="79" t="s">
        <v>752</v>
      </c>
      <c r="H232" s="77" t="s">
        <v>753</v>
      </c>
      <c r="I232" s="77" t="str">
        <f>"https://cloud.tencent.com/product/"&amp;产品_9[[#This Row],[产品标识]]</f>
        <v>https://cloud.tencent.com/product/tdcp</v>
      </c>
    </row>
    <row r="233" spans="1:9" x14ac:dyDescent="0.4">
      <c r="A233" s="77" t="s">
        <v>639</v>
      </c>
      <c r="B233" s="77" t="s">
        <v>754</v>
      </c>
      <c r="C233" s="77" t="s">
        <v>755</v>
      </c>
      <c r="D233" s="77"/>
      <c r="E233" s="77" t="s">
        <v>1223</v>
      </c>
      <c r="F233" s="77"/>
      <c r="G233" s="79" t="s">
        <v>756</v>
      </c>
      <c r="H233" s="77" t="s">
        <v>757</v>
      </c>
      <c r="I233" s="77" t="str">
        <f>"https://cloud.tencent.com/product/"&amp;产品_9[[#This Row],[产品标识]]</f>
        <v>https://cloud.tencent.com/product/im</v>
      </c>
    </row>
    <row r="234" spans="1:9" x14ac:dyDescent="0.4">
      <c r="A234" s="77" t="s">
        <v>639</v>
      </c>
      <c r="B234" s="77" t="s">
        <v>754</v>
      </c>
      <c r="C234" s="77" t="s">
        <v>758</v>
      </c>
      <c r="D234" s="77"/>
      <c r="E234" s="77"/>
      <c r="F234" s="77"/>
      <c r="G234" s="79" t="s">
        <v>759</v>
      </c>
      <c r="H234" s="77" t="s">
        <v>760</v>
      </c>
      <c r="I234" s="77" t="str">
        <f>"https://cloud.tencent.com/product/"&amp;产品_9[[#This Row],[产品标识]]</f>
        <v>https://cloud.tencent.com/product/tpns</v>
      </c>
    </row>
    <row r="235" spans="1:9" x14ac:dyDescent="0.4">
      <c r="A235" s="77" t="s">
        <v>639</v>
      </c>
      <c r="B235" s="77" t="s">
        <v>754</v>
      </c>
      <c r="C235" s="77" t="s">
        <v>761</v>
      </c>
      <c r="D235" s="77"/>
      <c r="E235" s="77" t="s">
        <v>1223</v>
      </c>
      <c r="F235" s="77"/>
      <c r="G235" s="79" t="s">
        <v>762</v>
      </c>
      <c r="H235" s="77" t="s">
        <v>763</v>
      </c>
      <c r="I235" s="77" t="str">
        <f>"https://cloud.tencent.com/product/"&amp;产品_9[[#This Row],[产品标识]]</f>
        <v>https://cloud.tencent.com/product/sms</v>
      </c>
    </row>
    <row r="236" spans="1:9" x14ac:dyDescent="0.4">
      <c r="A236" s="77" t="s">
        <v>639</v>
      </c>
      <c r="B236" s="77" t="s">
        <v>754</v>
      </c>
      <c r="C236" s="77" t="s">
        <v>764</v>
      </c>
      <c r="D236" s="77"/>
      <c r="E236" s="77"/>
      <c r="F236" s="77"/>
      <c r="G236" s="79" t="s">
        <v>765</v>
      </c>
      <c r="H236" s="77" t="s">
        <v>766</v>
      </c>
      <c r="I236" s="77" t="str">
        <f>"https://cloud.tencent.com/product/"&amp;产品_9[[#This Row],[产品标识]]</f>
        <v>https://cloud.tencent.com/product/vms</v>
      </c>
    </row>
    <row r="237" spans="1:9" x14ac:dyDescent="0.4">
      <c r="A237" s="77" t="s">
        <v>639</v>
      </c>
      <c r="B237" s="77" t="s">
        <v>754</v>
      </c>
      <c r="C237" s="77" t="s">
        <v>767</v>
      </c>
      <c r="D237" s="77"/>
      <c r="E237" s="77"/>
      <c r="F237" s="77"/>
      <c r="G237" s="79" t="s">
        <v>768</v>
      </c>
      <c r="H237" s="77" t="s">
        <v>769</v>
      </c>
      <c r="I237" s="77" t="str">
        <f>"https://cloud.tencent.com/product/"&amp;产品_9[[#This Row],[产品标识]]</f>
        <v>https://cloud.tencent.com/product/ses</v>
      </c>
    </row>
    <row r="238" spans="1:9" x14ac:dyDescent="0.4">
      <c r="A238" s="77" t="s">
        <v>639</v>
      </c>
      <c r="B238" s="77" t="s">
        <v>754</v>
      </c>
      <c r="C238" s="77" t="s">
        <v>770</v>
      </c>
      <c r="D238" s="77"/>
      <c r="E238" s="77"/>
      <c r="F238" s="77"/>
      <c r="G238" s="79" t="s">
        <v>771</v>
      </c>
      <c r="H238" s="77" t="s">
        <v>772</v>
      </c>
      <c r="I238" s="77" t="str">
        <f>"https://cloud.tencent.com/product/"&amp;产品_9[[#This Row],[产品标识]]</f>
        <v>https://cloud.tencent.com/product/nvs</v>
      </c>
    </row>
    <row r="239" spans="1:9" x14ac:dyDescent="0.4">
      <c r="A239" s="77" t="s">
        <v>639</v>
      </c>
      <c r="B239" s="77" t="s">
        <v>754</v>
      </c>
      <c r="C239" s="77" t="s">
        <v>773</v>
      </c>
      <c r="D239" s="77"/>
      <c r="E239" s="77"/>
      <c r="F239" s="77"/>
      <c r="G239" s="79" t="s">
        <v>774</v>
      </c>
      <c r="H239" s="77" t="s">
        <v>775</v>
      </c>
      <c r="I239" s="77" t="str">
        <f>"https://cloud.tencent.com/product/"&amp;产品_9[[#This Row],[产品标识]]</f>
        <v>https://cloud.tencent.com/product/mna</v>
      </c>
    </row>
    <row r="240" spans="1:9" x14ac:dyDescent="0.4">
      <c r="A240" s="77" t="s">
        <v>776</v>
      </c>
      <c r="B240" s="77" t="s">
        <v>777</v>
      </c>
      <c r="C240" s="77" t="s">
        <v>778</v>
      </c>
      <c r="D240" s="77"/>
      <c r="E240" s="77"/>
      <c r="F240" s="77"/>
      <c r="G240" s="79" t="s">
        <v>779</v>
      </c>
      <c r="H240" s="77" t="s">
        <v>780</v>
      </c>
      <c r="I240" s="77" t="str">
        <f>"https://cloud.tencent.com/product/"&amp;产品_9[[#This Row],[产品标识]]</f>
        <v>https://cloud.tencent.com/product/facefusion</v>
      </c>
    </row>
    <row r="241" spans="1:9" x14ac:dyDescent="0.4">
      <c r="A241" s="77" t="s">
        <v>776</v>
      </c>
      <c r="B241" s="77" t="s">
        <v>777</v>
      </c>
      <c r="C241" s="77" t="s">
        <v>781</v>
      </c>
      <c r="D241" s="77"/>
      <c r="E241" s="77"/>
      <c r="F241" s="77"/>
      <c r="G241" s="79" t="s">
        <v>782</v>
      </c>
      <c r="H241" s="77" t="s">
        <v>783</v>
      </c>
      <c r="I241" s="77" t="str">
        <f>"https://cloud.tencent.com/product/"&amp;产品_9[[#This Row],[产品标识]]</f>
        <v>https://cloud.tencent.com/product/fmu</v>
      </c>
    </row>
    <row r="242" spans="1:9" x14ac:dyDescent="0.4">
      <c r="A242" s="77" t="s">
        <v>776</v>
      </c>
      <c r="B242" s="77" t="s">
        <v>777</v>
      </c>
      <c r="C242" s="77" t="s">
        <v>784</v>
      </c>
      <c r="D242" s="77"/>
      <c r="E242" s="77"/>
      <c r="F242" s="77"/>
      <c r="G242" s="79" t="s">
        <v>785</v>
      </c>
      <c r="H242" s="77" t="s">
        <v>786</v>
      </c>
      <c r="I242" s="77" t="str">
        <f>"https://cloud.tencent.com/product/"&amp;产品_9[[#This Row],[产品标识]]</f>
        <v>https://cloud.tencent.com/product/ft</v>
      </c>
    </row>
    <row r="243" spans="1:9" x14ac:dyDescent="0.4">
      <c r="A243" s="77" t="s">
        <v>776</v>
      </c>
      <c r="B243" s="77" t="s">
        <v>777</v>
      </c>
      <c r="C243" s="77" t="s">
        <v>787</v>
      </c>
      <c r="D243" s="77"/>
      <c r="E243" s="77"/>
      <c r="F243" s="77"/>
      <c r="G243" s="79" t="s">
        <v>788</v>
      </c>
      <c r="H243" s="77" t="s">
        <v>789</v>
      </c>
      <c r="I243" s="77" t="str">
        <f>"https://cloud.tencent.com/product/"&amp;产品_9[[#This Row],[产品标识]]</f>
        <v>https://cloud.tencent.com/product/gr</v>
      </c>
    </row>
    <row r="244" spans="1:9" x14ac:dyDescent="0.4">
      <c r="A244" s="77" t="s">
        <v>776</v>
      </c>
      <c r="B244" s="77" t="s">
        <v>790</v>
      </c>
      <c r="C244" s="77" t="s">
        <v>791</v>
      </c>
      <c r="D244" s="77"/>
      <c r="E244" s="77"/>
      <c r="F244" s="77"/>
      <c r="G244" s="79" t="s">
        <v>792</v>
      </c>
      <c r="H244" s="77" t="s">
        <v>793</v>
      </c>
      <c r="I244" s="77" t="str">
        <f>"https://cloud.tencent.com/product/"&amp;产品_9[[#This Row],[产品标识]]</f>
        <v>https://cloud.tencent.com/product/timatrix</v>
      </c>
    </row>
    <row r="245" spans="1:9" x14ac:dyDescent="0.4">
      <c r="A245" s="77" t="s">
        <v>776</v>
      </c>
      <c r="B245" s="77" t="s">
        <v>790</v>
      </c>
      <c r="C245" s="77" t="s">
        <v>794</v>
      </c>
      <c r="D245" s="77"/>
      <c r="E245" s="77"/>
      <c r="F245" s="77"/>
      <c r="G245" s="79" t="s">
        <v>795</v>
      </c>
      <c r="H245" s="77" t="s">
        <v>796</v>
      </c>
      <c r="I245" s="77" t="str">
        <f>"https://cloud.tencent.com/product/"&amp;产品_9[[#This Row],[产品标识]]</f>
        <v>https://cloud.tencent.com/product/tbp</v>
      </c>
    </row>
    <row r="246" spans="1:9" x14ac:dyDescent="0.4">
      <c r="A246" s="77" t="s">
        <v>776</v>
      </c>
      <c r="B246" s="77" t="s">
        <v>790</v>
      </c>
      <c r="C246" s="77" t="s">
        <v>797</v>
      </c>
      <c r="D246" s="77"/>
      <c r="E246" s="77"/>
      <c r="F246" s="77"/>
      <c r="G246" s="79" t="s">
        <v>798</v>
      </c>
      <c r="H246" s="77" t="s">
        <v>799</v>
      </c>
      <c r="I246" s="77" t="str">
        <f>"https://cloud.tencent.com/product/"&amp;产品_9[[#This Row],[产品标识]]</f>
        <v>https://cloud.tencent.com/product/ivh</v>
      </c>
    </row>
    <row r="247" spans="1:9" ht="69.400000000000006" x14ac:dyDescent="0.4">
      <c r="A247" s="77" t="s">
        <v>776</v>
      </c>
      <c r="B247" s="77" t="s">
        <v>790</v>
      </c>
      <c r="C247" s="77" t="s">
        <v>800</v>
      </c>
      <c r="D247" s="77"/>
      <c r="E247" s="77"/>
      <c r="F247" s="77"/>
      <c r="G247" s="79" t="s">
        <v>801</v>
      </c>
      <c r="H247" s="77" t="s">
        <v>802</v>
      </c>
      <c r="I247" s="77" t="str">
        <f>"https://cloud.tencent.com/product/"&amp;产品_9[[#This Row],[产品标识]]</f>
        <v>https://cloud.tencent.com/product/tione</v>
      </c>
    </row>
    <row r="248" spans="1:9" ht="97.15" x14ac:dyDescent="0.4">
      <c r="A248" s="77" t="s">
        <v>776</v>
      </c>
      <c r="B248" s="77" t="s">
        <v>790</v>
      </c>
      <c r="C248" s="77" t="s">
        <v>803</v>
      </c>
      <c r="D248" s="77"/>
      <c r="E248" s="77"/>
      <c r="F248" s="77"/>
      <c r="G248" s="79" t="s">
        <v>804</v>
      </c>
      <c r="H248" s="77" t="s">
        <v>805</v>
      </c>
      <c r="I248" s="77" t="str">
        <f>"https://cloud.tencent.com/product/"&amp;产品_9[[#This Row],[产品标识]]</f>
        <v>https://cloud.tencent.com/product/ti-ems</v>
      </c>
    </row>
    <row r="249" spans="1:9" ht="124.9" x14ac:dyDescent="0.4">
      <c r="A249" s="77" t="s">
        <v>776</v>
      </c>
      <c r="B249" s="77" t="s">
        <v>790</v>
      </c>
      <c r="C249" s="77" t="s">
        <v>806</v>
      </c>
      <c r="D249" s="77"/>
      <c r="E249" s="77"/>
      <c r="F249" s="77"/>
      <c r="G249" s="79" t="s">
        <v>807</v>
      </c>
      <c r="H249" s="77" t="s">
        <v>808</v>
      </c>
      <c r="I249" s="77" t="str">
        <f>"https://cloud.tencent.com/product/"&amp;产品_9[[#This Row],[产品标识]]</f>
        <v>https://cloud.tencent.com/product/ti-insight</v>
      </c>
    </row>
    <row r="250" spans="1:9" x14ac:dyDescent="0.4">
      <c r="A250" s="77" t="s">
        <v>776</v>
      </c>
      <c r="B250" s="77" t="s">
        <v>809</v>
      </c>
      <c r="C250" s="77" t="s">
        <v>810</v>
      </c>
      <c r="D250" s="77"/>
      <c r="E250" s="77"/>
      <c r="F250" s="77"/>
      <c r="G250" s="79" t="s">
        <v>811</v>
      </c>
      <c r="H250" s="77" t="s">
        <v>812</v>
      </c>
      <c r="I250" s="77" t="str">
        <f>"https://cloud.tencent.com/product/"&amp;产品_9[[#This Row],[产品标识]]</f>
        <v>https://cloud.tencent.com/product/cii</v>
      </c>
    </row>
    <row r="251" spans="1:9" x14ac:dyDescent="0.4">
      <c r="A251" s="77" t="s">
        <v>776</v>
      </c>
      <c r="B251" s="77" t="s">
        <v>813</v>
      </c>
      <c r="C251" s="77" t="s">
        <v>813</v>
      </c>
      <c r="D251" s="77"/>
      <c r="E251" s="77"/>
      <c r="F251" s="77"/>
      <c r="G251" s="79" t="s">
        <v>814</v>
      </c>
      <c r="H251" s="77" t="s">
        <v>815</v>
      </c>
      <c r="I251" s="77" t="str">
        <f>"https://cloud.tencent.com/product/"&amp;产品_9[[#This Row],[产品标识]]</f>
        <v>https://cloud.tencent.com/product/facerecognition</v>
      </c>
    </row>
    <row r="252" spans="1:9" x14ac:dyDescent="0.4">
      <c r="A252" s="77" t="s">
        <v>776</v>
      </c>
      <c r="B252" s="77" t="s">
        <v>813</v>
      </c>
      <c r="C252" s="77" t="s">
        <v>816</v>
      </c>
      <c r="D252" s="77"/>
      <c r="E252" s="77"/>
      <c r="F252" s="77"/>
      <c r="G252" s="79" t="s">
        <v>817</v>
      </c>
      <c r="H252" s="77" t="s">
        <v>818</v>
      </c>
      <c r="I252" s="77" t="str">
        <f>"https://cloud.tencent.com/product/"&amp;产品_9[[#This Row],[产品标识]]</f>
        <v>https://cloud.tencent.com/product/faceid</v>
      </c>
    </row>
    <row r="253" spans="1:9" x14ac:dyDescent="0.4">
      <c r="A253" s="77" t="s">
        <v>776</v>
      </c>
      <c r="B253" s="77" t="s">
        <v>813</v>
      </c>
      <c r="C253" s="77" t="s">
        <v>819</v>
      </c>
      <c r="D253" s="77"/>
      <c r="E253" s="77"/>
      <c r="F253" s="77"/>
      <c r="G253" s="79" t="s">
        <v>820</v>
      </c>
      <c r="H253" s="77" t="s">
        <v>821</v>
      </c>
      <c r="I253" s="77" t="str">
        <f>"https://cloud.tencent.com/product/"&amp;产品_9[[#This Row],[产品标识]]</f>
        <v>https://cloud.tencent.com/product/frp</v>
      </c>
    </row>
    <row r="254" spans="1:9" x14ac:dyDescent="0.4">
      <c r="A254" s="77" t="s">
        <v>776</v>
      </c>
      <c r="B254" s="77" t="s">
        <v>813</v>
      </c>
      <c r="C254" s="77" t="s">
        <v>822</v>
      </c>
      <c r="D254" s="77"/>
      <c r="E254" s="77"/>
      <c r="F254" s="77"/>
      <c r="G254" s="79" t="s">
        <v>823</v>
      </c>
      <c r="H254" s="77" t="s">
        <v>824</v>
      </c>
      <c r="I254" s="77" t="str">
        <f>"https://cloud.tencent.com/product/"&amp;产品_9[[#This Row],[产品标识]]</f>
        <v>https://cloud.tencent.com/product/atdf</v>
      </c>
    </row>
    <row r="255" spans="1:9" x14ac:dyDescent="0.4">
      <c r="A255" s="77" t="s">
        <v>776</v>
      </c>
      <c r="B255" s="77" t="s">
        <v>825</v>
      </c>
      <c r="C255" s="77" t="s">
        <v>826</v>
      </c>
      <c r="D255" s="77"/>
      <c r="E255" s="77"/>
      <c r="F255" s="77"/>
      <c r="G255" s="79" t="s">
        <v>827</v>
      </c>
      <c r="H255" s="77" t="s">
        <v>828</v>
      </c>
      <c r="I255" s="77" t="str">
        <f>"https://cloud.tencent.com/product/"&amp;产品_9[[#This Row],[产品标识]]</f>
        <v>https://cloud.tencent.com/product/bda</v>
      </c>
    </row>
    <row r="256" spans="1:9" x14ac:dyDescent="0.4">
      <c r="A256" s="77" t="s">
        <v>776</v>
      </c>
      <c r="B256" s="77" t="s">
        <v>829</v>
      </c>
      <c r="C256" s="77" t="s">
        <v>830</v>
      </c>
      <c r="D256" s="77"/>
      <c r="E256" s="77"/>
      <c r="F256" s="77"/>
      <c r="G256" s="79" t="s">
        <v>831</v>
      </c>
      <c r="H256" s="77" t="s">
        <v>832</v>
      </c>
      <c r="I256" s="77" t="str">
        <f>"https://cloud.tencent.com/product/"&amp;产品_9[[#This Row],[产品标识]]</f>
        <v>https://cloud.tencent.com/product/tiia</v>
      </c>
    </row>
    <row r="257" spans="1:9" x14ac:dyDescent="0.4">
      <c r="A257" s="77" t="s">
        <v>776</v>
      </c>
      <c r="B257" s="77" t="s">
        <v>829</v>
      </c>
      <c r="C257" s="77" t="s">
        <v>833</v>
      </c>
      <c r="D257" s="77"/>
      <c r="E257" s="77"/>
      <c r="F257" s="77"/>
      <c r="G257" s="79" t="s">
        <v>834</v>
      </c>
      <c r="H257" s="77" t="s">
        <v>835</v>
      </c>
      <c r="I257" s="77" t="str">
        <f>"https://cloud.tencent.com/product/"&amp;产品_9[[#This Row],[产品标识]]</f>
        <v>https://cloud.tencent.com/product/iir</v>
      </c>
    </row>
    <row r="258" spans="1:9" x14ac:dyDescent="0.4">
      <c r="A258" s="77" t="s">
        <v>776</v>
      </c>
      <c r="B258" s="77" t="s">
        <v>836</v>
      </c>
      <c r="C258" s="77" t="s">
        <v>837</v>
      </c>
      <c r="D258" s="77"/>
      <c r="E258" s="77"/>
      <c r="F258" s="77"/>
      <c r="G258" s="79" t="s">
        <v>838</v>
      </c>
      <c r="H258" s="77" t="s">
        <v>839</v>
      </c>
      <c r="I258" s="77" t="str">
        <f>"https://cloud.tencent.com/product/"&amp;产品_9[[#This Row],[产品标识]]</f>
        <v>https://cloud.tencent.com/product/generalocr</v>
      </c>
    </row>
    <row r="259" spans="1:9" x14ac:dyDescent="0.4">
      <c r="A259" s="77" t="s">
        <v>776</v>
      </c>
      <c r="B259" s="77" t="s">
        <v>836</v>
      </c>
      <c r="C259" s="77" t="s">
        <v>840</v>
      </c>
      <c r="D259" s="77"/>
      <c r="E259" s="77"/>
      <c r="F259" s="77"/>
      <c r="G259" s="79" t="s">
        <v>841</v>
      </c>
      <c r="H259" s="77" t="s">
        <v>842</v>
      </c>
      <c r="I259" s="77" t="str">
        <f>"https://cloud.tencent.com/product/"&amp;产品_9[[#This Row],[产品标识]]</f>
        <v>https://cloud.tencent.com/product/cardocr</v>
      </c>
    </row>
    <row r="260" spans="1:9" x14ac:dyDescent="0.4">
      <c r="A260" s="77" t="s">
        <v>776</v>
      </c>
      <c r="B260" s="77" t="s">
        <v>836</v>
      </c>
      <c r="C260" s="77" t="s">
        <v>843</v>
      </c>
      <c r="D260" s="77"/>
      <c r="E260" s="77"/>
      <c r="F260" s="77"/>
      <c r="G260" s="79" t="s">
        <v>844</v>
      </c>
      <c r="H260" s="77" t="s">
        <v>845</v>
      </c>
      <c r="I260" s="77" t="str">
        <f>"https://cloud.tencent.com/product/"&amp;产品_9[[#This Row],[产品标识]]</f>
        <v>https://cloud.tencent.com/product/invoiceocr</v>
      </c>
    </row>
    <row r="261" spans="1:9" x14ac:dyDescent="0.4">
      <c r="A261" s="77" t="s">
        <v>776</v>
      </c>
      <c r="B261" s="77" t="s">
        <v>836</v>
      </c>
      <c r="C261" s="77" t="s">
        <v>846</v>
      </c>
      <c r="D261" s="77"/>
      <c r="E261" s="77"/>
      <c r="F261" s="77"/>
      <c r="G261" s="79" t="s">
        <v>847</v>
      </c>
      <c r="H261" s="77" t="s">
        <v>848</v>
      </c>
      <c r="I261" s="77" t="str">
        <f>"https://cloud.tencent.com/product/"&amp;产品_9[[#This Row],[产品标识]]</f>
        <v>https://cloud.tencent.com/product/vehicleocr</v>
      </c>
    </row>
    <row r="262" spans="1:9" x14ac:dyDescent="0.4">
      <c r="A262" s="77" t="s">
        <v>776</v>
      </c>
      <c r="B262" s="77" t="s">
        <v>836</v>
      </c>
      <c r="C262" s="77" t="s">
        <v>849</v>
      </c>
      <c r="D262" s="77"/>
      <c r="E262" s="77"/>
      <c r="F262" s="77"/>
      <c r="G262" s="79" t="s">
        <v>850</v>
      </c>
      <c r="H262" s="77" t="s">
        <v>851</v>
      </c>
      <c r="I262" s="77" t="str">
        <f>"https://cloud.tencent.com/product/"&amp;产品_9[[#This Row],[产品标识]]</f>
        <v>https://cloud.tencent.com/product/documentocr</v>
      </c>
    </row>
    <row r="263" spans="1:9" x14ac:dyDescent="0.4">
      <c r="A263" s="77" t="s">
        <v>776</v>
      </c>
      <c r="B263" s="77" t="s">
        <v>836</v>
      </c>
      <c r="C263" s="77" t="s">
        <v>852</v>
      </c>
      <c r="D263" s="77"/>
      <c r="E263" s="77"/>
      <c r="F263" s="77"/>
      <c r="G263" s="79" t="s">
        <v>853</v>
      </c>
      <c r="H263" s="77" t="s">
        <v>854</v>
      </c>
      <c r="I263" s="77" t="str">
        <f>"https://cloud.tencent.com/product/"&amp;产品_9[[#This Row],[产品标识]]</f>
        <v>https://cloud.tencent.com/product/is</v>
      </c>
    </row>
    <row r="264" spans="1:9" x14ac:dyDescent="0.4">
      <c r="A264" s="77" t="s">
        <v>776</v>
      </c>
      <c r="B264" s="77" t="s">
        <v>836</v>
      </c>
      <c r="C264" s="77" t="s">
        <v>855</v>
      </c>
      <c r="D264" s="77"/>
      <c r="E264" s="77"/>
      <c r="F264" s="77"/>
      <c r="G264" s="79" t="s">
        <v>856</v>
      </c>
      <c r="H264" s="77" t="s">
        <v>857</v>
      </c>
      <c r="I264" s="77" t="str">
        <f>"https://cloud.tencent.com/product/"&amp;产品_9[[#This Row],[产品标识]]</f>
        <v>https://cloud.tencent.com/product/blv</v>
      </c>
    </row>
    <row r="265" spans="1:9" x14ac:dyDescent="0.4">
      <c r="A265" s="77" t="s">
        <v>776</v>
      </c>
      <c r="B265" s="77" t="s">
        <v>836</v>
      </c>
      <c r="C265" s="77" t="s">
        <v>858</v>
      </c>
      <c r="D265" s="77"/>
      <c r="E265" s="77"/>
      <c r="F265" s="77"/>
      <c r="G265" s="79" t="s">
        <v>859</v>
      </c>
      <c r="H265" s="77" t="s">
        <v>860</v>
      </c>
      <c r="I265" s="77" t="str">
        <f>"https://cloud.tencent.com/product/"&amp;产品_9[[#This Row],[产品标识]]</f>
        <v>https://cloud.tencent.com/product/vtiv</v>
      </c>
    </row>
    <row r="266" spans="1:9" x14ac:dyDescent="0.4">
      <c r="A266" s="77" t="s">
        <v>776</v>
      </c>
      <c r="B266" s="77" t="s">
        <v>836</v>
      </c>
      <c r="C266" s="77" t="s">
        <v>861</v>
      </c>
      <c r="D266" s="77"/>
      <c r="E266" s="77"/>
      <c r="F266" s="77"/>
      <c r="G266" s="79" t="s">
        <v>862</v>
      </c>
      <c r="H266" s="77" t="s">
        <v>863</v>
      </c>
      <c r="I266" s="77" t="str">
        <f>"https://cloud.tencent.com/product/"&amp;产品_9[[#This Row],[产品标识]]</f>
        <v>https://cloud.tencent.com/product/custom-ocr</v>
      </c>
    </row>
    <row r="267" spans="1:9" x14ac:dyDescent="0.4">
      <c r="A267" s="77" t="s">
        <v>776</v>
      </c>
      <c r="B267" s="77" t="s">
        <v>864</v>
      </c>
      <c r="C267" s="77" t="s">
        <v>865</v>
      </c>
      <c r="D267" s="77"/>
      <c r="E267" s="77"/>
      <c r="F267" s="77"/>
      <c r="G267" s="79" t="s">
        <v>866</v>
      </c>
      <c r="H267" s="77" t="s">
        <v>867</v>
      </c>
      <c r="I267" s="77" t="str">
        <f>"https://cloud.tencent.com/product/"&amp;产品_9[[#This Row],[产品标识]]</f>
        <v>https://cloud.tencent.com/product/asr</v>
      </c>
    </row>
    <row r="268" spans="1:9" x14ac:dyDescent="0.4">
      <c r="A268" s="77" t="s">
        <v>776</v>
      </c>
      <c r="B268" s="77" t="s">
        <v>864</v>
      </c>
      <c r="C268" s="77" t="s">
        <v>868</v>
      </c>
      <c r="D268" s="77"/>
      <c r="E268" s="77"/>
      <c r="F268" s="77"/>
      <c r="G268" s="79" t="s">
        <v>869</v>
      </c>
      <c r="H268" s="77" t="s">
        <v>870</v>
      </c>
      <c r="I268" s="77" t="str">
        <f>"https://cloud.tencent.com/product/"&amp;产品_9[[#This Row],[产品标识]]</f>
        <v>https://cloud.tencent.com/product/tts</v>
      </c>
    </row>
    <row r="269" spans="1:9" x14ac:dyDescent="0.4">
      <c r="A269" s="77" t="s">
        <v>776</v>
      </c>
      <c r="B269" s="77" t="s">
        <v>864</v>
      </c>
      <c r="C269" s="77" t="s">
        <v>871</v>
      </c>
      <c r="D269" s="77"/>
      <c r="E269" s="77"/>
      <c r="F269" s="77"/>
      <c r="G269" s="79" t="s">
        <v>872</v>
      </c>
      <c r="H269" s="77" t="s">
        <v>873</v>
      </c>
      <c r="I269" s="77" t="str">
        <f>"https://cloud.tencent.com/product/"&amp;产品_9[[#This Row],[产品标识]]</f>
        <v>https://cloud.tencent.com/product/vpr</v>
      </c>
    </row>
    <row r="270" spans="1:9" x14ac:dyDescent="0.4">
      <c r="A270" s="77" t="s">
        <v>776</v>
      </c>
      <c r="B270" s="77" t="s">
        <v>864</v>
      </c>
      <c r="C270" s="77" t="s">
        <v>874</v>
      </c>
      <c r="D270" s="77"/>
      <c r="E270" s="77"/>
      <c r="F270" s="77"/>
      <c r="G270" s="79" t="s">
        <v>875</v>
      </c>
      <c r="H270" s="77" t="s">
        <v>876</v>
      </c>
      <c r="I270" s="77" t="str">
        <f>"https://cloud.tencent.com/product/"&amp;产品_9[[#This Row],[产品标识]]</f>
        <v>https://cloud.tencent.com/product/ttsw</v>
      </c>
    </row>
    <row r="271" spans="1:9" x14ac:dyDescent="0.4">
      <c r="A271" s="77" t="s">
        <v>776</v>
      </c>
      <c r="B271" s="77" t="s">
        <v>864</v>
      </c>
      <c r="C271" s="77" t="s">
        <v>877</v>
      </c>
      <c r="D271" s="77"/>
      <c r="E271" s="77"/>
      <c r="F271" s="77"/>
      <c r="G271" s="79" t="s">
        <v>790</v>
      </c>
      <c r="H271" s="77" t="s">
        <v>878</v>
      </c>
      <c r="I271" s="77" t="str">
        <f>"https://cloud.tencent.com/product/"&amp;产品_9[[#This Row],[产品标识]]</f>
        <v>https://cloud.tencent.com/product/ctts</v>
      </c>
    </row>
    <row r="272" spans="1:9" x14ac:dyDescent="0.4">
      <c r="A272" s="77" t="s">
        <v>776</v>
      </c>
      <c r="B272" s="77" t="s">
        <v>879</v>
      </c>
      <c r="C272" s="77" t="s">
        <v>880</v>
      </c>
      <c r="D272" s="77"/>
      <c r="E272" s="77"/>
      <c r="F272" s="77"/>
      <c r="G272" s="79" t="s">
        <v>881</v>
      </c>
      <c r="H272" s="77" t="s">
        <v>882</v>
      </c>
      <c r="I272" s="77" t="str">
        <f>"https://cloud.tencent.com/product/"&amp;产品_9[[#This Row],[产品标识]]</f>
        <v>https://cloud.tencent.com/product/xiaowei</v>
      </c>
    </row>
    <row r="273" spans="1:9" x14ac:dyDescent="0.4">
      <c r="A273" s="77" t="s">
        <v>776</v>
      </c>
      <c r="B273" s="77" t="s">
        <v>879</v>
      </c>
      <c r="C273" s="77" t="s">
        <v>883</v>
      </c>
      <c r="D273" s="77"/>
      <c r="E273" s="77"/>
      <c r="F273" s="77"/>
      <c r="G273" s="79" t="s">
        <v>884</v>
      </c>
      <c r="H273" s="77" t="s">
        <v>885</v>
      </c>
      <c r="I273" s="77" t="str">
        <f>"https://cloud.tencent.com/product/"&amp;产品_9[[#This Row],[产品标识]]</f>
        <v>https://cloud.tencent.com/product/ihava</v>
      </c>
    </row>
    <row r="274" spans="1:9" x14ac:dyDescent="0.4">
      <c r="A274" s="77" t="s">
        <v>776</v>
      </c>
      <c r="B274" s="77" t="s">
        <v>879</v>
      </c>
      <c r="C274" s="77" t="s">
        <v>886</v>
      </c>
      <c r="D274" s="77"/>
      <c r="E274" s="77"/>
      <c r="F274" s="77"/>
      <c r="G274" s="79" t="s">
        <v>887</v>
      </c>
      <c r="H274" s="77" t="s">
        <v>888</v>
      </c>
      <c r="I274" s="77" t="str">
        <f>"https://cloud.tencent.com/product/"&amp;产品_9[[#This Row],[产品标识]]</f>
        <v>https://cloud.tencent.com/product/icr</v>
      </c>
    </row>
    <row r="275" spans="1:9" x14ac:dyDescent="0.4">
      <c r="A275" s="77" t="s">
        <v>776</v>
      </c>
      <c r="B275" s="77" t="s">
        <v>879</v>
      </c>
      <c r="C275" s="77" t="s">
        <v>889</v>
      </c>
      <c r="D275" s="77"/>
      <c r="E275" s="77"/>
      <c r="F275" s="77"/>
      <c r="G275" s="79" t="s">
        <v>890</v>
      </c>
      <c r="H275" s="77" t="s">
        <v>891</v>
      </c>
      <c r="I275" s="77" t="str">
        <f>"https://cloud.tencent.com/product/"&amp;产品_9[[#This Row],[产品标识]]</f>
        <v>https://cloud.tencent.com/product/tsi</v>
      </c>
    </row>
    <row r="276" spans="1:9" x14ac:dyDescent="0.4">
      <c r="A276" s="77" t="s">
        <v>776</v>
      </c>
      <c r="B276" s="77" t="s">
        <v>892</v>
      </c>
      <c r="C276" s="77" t="s">
        <v>892</v>
      </c>
      <c r="D276" s="77"/>
      <c r="E276" s="77"/>
      <c r="F276" s="77"/>
      <c r="G276" s="79" t="s">
        <v>893</v>
      </c>
      <c r="H276" s="77" t="s">
        <v>894</v>
      </c>
      <c r="I276" s="77" t="str">
        <f>"https://cloud.tencent.com/product/"&amp;产品_9[[#This Row],[产品标识]]</f>
        <v>https://cloud.tencent.com/product/nlp</v>
      </c>
    </row>
    <row r="277" spans="1:9" x14ac:dyDescent="0.4">
      <c r="A277" s="77" t="s">
        <v>776</v>
      </c>
      <c r="B277" s="77" t="s">
        <v>892</v>
      </c>
      <c r="C277" s="77" t="s">
        <v>895</v>
      </c>
      <c r="D277" s="77"/>
      <c r="E277" s="77"/>
      <c r="F277" s="77"/>
      <c r="G277" s="79" t="s">
        <v>896</v>
      </c>
      <c r="H277" s="77" t="s">
        <v>897</v>
      </c>
      <c r="I277" s="77" t="str">
        <f>"https://cloud.tencent.com/product/"&amp;产品_9[[#This Row],[产品标识]]</f>
        <v>https://cloud.tencent.com/product/tmt</v>
      </c>
    </row>
    <row r="278" spans="1:9" x14ac:dyDescent="0.4">
      <c r="A278" s="77" t="s">
        <v>776</v>
      </c>
      <c r="B278" s="77" t="s">
        <v>892</v>
      </c>
      <c r="C278" s="77" t="s">
        <v>898</v>
      </c>
      <c r="D278" s="77"/>
      <c r="E278" s="77"/>
      <c r="F278" s="77"/>
      <c r="G278" s="79" t="s">
        <v>899</v>
      </c>
      <c r="H278" s="77" t="s">
        <v>900</v>
      </c>
      <c r="I278" s="77" t="str">
        <f>"https://cloud.tencent.com/product/"&amp;产品_9[[#This Row],[产品标识]]</f>
        <v>https://cloud.tencent.com/product/tkg</v>
      </c>
    </row>
    <row r="279" spans="1:9" x14ac:dyDescent="0.4">
      <c r="A279" s="77" t="s">
        <v>776</v>
      </c>
      <c r="B279" s="77" t="s">
        <v>892</v>
      </c>
      <c r="C279" s="77" t="s">
        <v>901</v>
      </c>
      <c r="D279" s="77"/>
      <c r="E279" s="77"/>
      <c r="F279" s="77"/>
      <c r="G279" s="79" t="s">
        <v>902</v>
      </c>
      <c r="H279" s="77" t="s">
        <v>903</v>
      </c>
      <c r="I279" s="77" t="str">
        <f>"https://cloud.tencent.com/product/"&amp;产品_9[[#This Row],[产品标识]]</f>
        <v>https://cloud.tencent.com/product/tcex</v>
      </c>
    </row>
    <row r="280" spans="1:9" x14ac:dyDescent="0.4">
      <c r="A280" s="77" t="s">
        <v>904</v>
      </c>
      <c r="B280" s="77" t="s">
        <v>904</v>
      </c>
      <c r="C280" s="77" t="s">
        <v>905</v>
      </c>
      <c r="D280" s="77"/>
      <c r="E280" s="77"/>
      <c r="F280" s="77"/>
      <c r="G280" s="79" t="s">
        <v>906</v>
      </c>
      <c r="H280" s="77" t="s">
        <v>907</v>
      </c>
      <c r="I280" s="77" t="str">
        <f>"https://cloud.tencent.com/product/"&amp;产品_9[[#This Row],[产品标识]]</f>
        <v>https://cloud.tencent.com/product/trtc</v>
      </c>
    </row>
    <row r="281" spans="1:9" x14ac:dyDescent="0.4">
      <c r="A281" s="77" t="s">
        <v>904</v>
      </c>
      <c r="B281" s="77" t="s">
        <v>904</v>
      </c>
      <c r="C281" s="77" t="s">
        <v>908</v>
      </c>
      <c r="D281" s="77"/>
      <c r="E281" s="77" t="s">
        <v>1223</v>
      </c>
      <c r="F281" s="77"/>
      <c r="G281" s="79" t="s">
        <v>909</v>
      </c>
      <c r="H281" s="77" t="s">
        <v>910</v>
      </c>
      <c r="I281" s="77" t="str">
        <f>"https://cloud.tencent.com/product/"&amp;产品_9[[#This Row],[产品标识]]</f>
        <v>https://cloud.tencent.com/product/vod</v>
      </c>
    </row>
    <row r="282" spans="1:9" x14ac:dyDescent="0.4">
      <c r="A282" s="77" t="s">
        <v>904</v>
      </c>
      <c r="B282" s="77" t="s">
        <v>904</v>
      </c>
      <c r="C282" s="77" t="s">
        <v>911</v>
      </c>
      <c r="D282" s="77"/>
      <c r="E282" s="77"/>
      <c r="F282" s="77"/>
      <c r="G282" s="79" t="s">
        <v>912</v>
      </c>
      <c r="H282" s="77" t="s">
        <v>913</v>
      </c>
      <c r="I282" s="77" t="str">
        <f>"https://cloud.tencent.com/product/"&amp;产品_9[[#This Row],[产品标识]]</f>
        <v>https://cloud.tencent.com/product/mps</v>
      </c>
    </row>
    <row r="283" spans="1:9" x14ac:dyDescent="0.4">
      <c r="A283" s="77" t="s">
        <v>904</v>
      </c>
      <c r="B283" s="77" t="s">
        <v>904</v>
      </c>
      <c r="C283" s="77" t="s">
        <v>914</v>
      </c>
      <c r="D283" s="77"/>
      <c r="E283" s="77" t="s">
        <v>1223</v>
      </c>
      <c r="F283" s="77"/>
      <c r="G283" s="79" t="s">
        <v>915</v>
      </c>
      <c r="H283" s="77" t="s">
        <v>916</v>
      </c>
      <c r="I283" s="77" t="str">
        <f>"https://cloud.tencent.com/product/"&amp;产品_9[[#This Row],[产品标识]]</f>
        <v>https://cloud.tencent.com/product/css</v>
      </c>
    </row>
    <row r="284" spans="1:9" x14ac:dyDescent="0.4">
      <c r="A284" s="77" t="s">
        <v>904</v>
      </c>
      <c r="B284" s="77" t="s">
        <v>904</v>
      </c>
      <c r="C284" s="77" t="s">
        <v>917</v>
      </c>
      <c r="D284" s="77"/>
      <c r="E284" s="77"/>
      <c r="F284" s="77"/>
      <c r="G284" s="79" t="s">
        <v>918</v>
      </c>
      <c r="H284" s="77" t="s">
        <v>919</v>
      </c>
      <c r="I284" s="77" t="str">
        <f>"https://cloud.tencent.com/product/"&amp;产品_9[[#This Row],[产品标识]]</f>
        <v>https://cloud.tencent.com/product/vcube</v>
      </c>
    </row>
    <row r="285" spans="1:9" x14ac:dyDescent="0.4">
      <c r="A285" s="77" t="s">
        <v>904</v>
      </c>
      <c r="B285" s="77" t="s">
        <v>904</v>
      </c>
      <c r="C285" s="77" t="s">
        <v>920</v>
      </c>
      <c r="D285" s="77"/>
      <c r="E285" s="77"/>
      <c r="F285" s="77"/>
      <c r="G285" s="79" t="s">
        <v>921</v>
      </c>
      <c r="H285" s="77" t="s">
        <v>922</v>
      </c>
      <c r="I285" s="77" t="str">
        <f>"https://cloud.tencent.com/product/"&amp;产品_9[[#This Row],[产品标识]]</f>
        <v>https://cloud.tencent.com/product/cve</v>
      </c>
    </row>
    <row r="286" spans="1:9" x14ac:dyDescent="0.4">
      <c r="A286" s="77" t="s">
        <v>904</v>
      </c>
      <c r="B286" s="77" t="s">
        <v>923</v>
      </c>
      <c r="C286" s="77" t="s">
        <v>924</v>
      </c>
      <c r="D286" s="77"/>
      <c r="E286" s="77"/>
      <c r="F286" s="77"/>
      <c r="G286" s="79" t="s">
        <v>925</v>
      </c>
      <c r="H286" s="77" t="s">
        <v>926</v>
      </c>
      <c r="I286" s="77" t="str">
        <f>"https://cloud.tencent.com/product/"&amp;产品_9[[#This Row],[产品标识]]</f>
        <v>https://cloud.tencent.com/product/tsc</v>
      </c>
    </row>
    <row r="287" spans="1:9" x14ac:dyDescent="0.4">
      <c r="A287" s="77" t="s">
        <v>904</v>
      </c>
      <c r="B287" s="77" t="s">
        <v>923</v>
      </c>
      <c r="C287" s="77" t="s">
        <v>927</v>
      </c>
      <c r="D287" s="77"/>
      <c r="E287" s="77"/>
      <c r="F287" s="77"/>
      <c r="G287" s="79" t="s">
        <v>928</v>
      </c>
      <c r="H287" s="77" t="s">
        <v>929</v>
      </c>
      <c r="I287" s="77" t="str">
        <f>"https://cloud.tencent.com/product/"&amp;产品_9[[#This Row],[产品标识]]</f>
        <v>https://cloud.tencent.com/product/ii</v>
      </c>
    </row>
    <row r="288" spans="1:9" x14ac:dyDescent="0.4">
      <c r="A288" s="77" t="s">
        <v>904</v>
      </c>
      <c r="B288" s="77" t="s">
        <v>923</v>
      </c>
      <c r="C288" s="77" t="s">
        <v>930</v>
      </c>
      <c r="D288" s="77"/>
      <c r="E288" s="77"/>
      <c r="F288" s="77"/>
      <c r="G288" s="79" t="s">
        <v>931</v>
      </c>
      <c r="H288" s="77" t="s">
        <v>932</v>
      </c>
      <c r="I288" s="77" t="str">
        <f>"https://cloud.tencent.com/product/"&amp;产品_9[[#This Row],[产品标识]]</f>
        <v>https://cloud.tencent.com/product/ia</v>
      </c>
    </row>
    <row r="289" spans="1:9" x14ac:dyDescent="0.4">
      <c r="A289" s="77" t="s">
        <v>904</v>
      </c>
      <c r="B289" s="77" t="s">
        <v>923</v>
      </c>
      <c r="C289" s="77" t="s">
        <v>933</v>
      </c>
      <c r="D289" s="77"/>
      <c r="E289" s="77"/>
      <c r="F289" s="77"/>
      <c r="G289" s="79" t="s">
        <v>934</v>
      </c>
      <c r="H289" s="77" t="s">
        <v>935</v>
      </c>
      <c r="I289" s="77" t="str">
        <f>"https://cloud.tencent.com/product/"&amp;产品_9[[#This Row],[产品标识]]</f>
        <v>https://cloud.tencent.com/product/ie</v>
      </c>
    </row>
    <row r="290" spans="1:9" x14ac:dyDescent="0.4">
      <c r="A290" s="77" t="s">
        <v>904</v>
      </c>
      <c r="B290" s="77" t="s">
        <v>936</v>
      </c>
      <c r="C290" s="77" t="s">
        <v>937</v>
      </c>
      <c r="D290" s="77"/>
      <c r="E290" s="77"/>
      <c r="F290" s="77"/>
      <c r="G290" s="79" t="s">
        <v>938</v>
      </c>
      <c r="H290" s="77" t="s">
        <v>939</v>
      </c>
      <c r="I290" s="77" t="str">
        <f>"https://cloud.tencent.com/product/"&amp;产品_9[[#This Row],[产品标识]]</f>
        <v>https://cloud.tencent.com/product/gs</v>
      </c>
    </row>
    <row r="291" spans="1:9" x14ac:dyDescent="0.4">
      <c r="A291" s="77" t="s">
        <v>904</v>
      </c>
      <c r="B291" s="77" t="s">
        <v>936</v>
      </c>
      <c r="C291" s="77" t="s">
        <v>940</v>
      </c>
      <c r="D291" s="77"/>
      <c r="E291" s="77"/>
      <c r="F291" s="77"/>
      <c r="G291" s="79" t="s">
        <v>941</v>
      </c>
      <c r="H291" s="77" t="s">
        <v>942</v>
      </c>
      <c r="I291" s="77" t="str">
        <f>"https://cloud.tencent.com/product/"&amp;产品_9[[#This Row],[产品标识]]</f>
        <v>https://cloud.tencent.com/product/cvd</v>
      </c>
    </row>
    <row r="292" spans="1:9" x14ac:dyDescent="0.4">
      <c r="A292" s="77" t="s">
        <v>943</v>
      </c>
      <c r="B292" s="77" t="s">
        <v>944</v>
      </c>
      <c r="C292" s="77" t="s">
        <v>945</v>
      </c>
      <c r="D292" s="77"/>
      <c r="E292" s="77"/>
      <c r="F292" s="77"/>
      <c r="G292" s="79" t="s">
        <v>946</v>
      </c>
      <c r="H292" s="77" t="s">
        <v>947</v>
      </c>
      <c r="I292" s="77" t="str">
        <f>"https://cloud.tencent.com/product/"&amp;产品_9[[#This Row],[产品标识]]</f>
        <v>https://cloud.tencent.com/product/iottid</v>
      </c>
    </row>
    <row r="293" spans="1:9" x14ac:dyDescent="0.4">
      <c r="A293" s="77" t="s">
        <v>943</v>
      </c>
      <c r="B293" s="77" t="s">
        <v>948</v>
      </c>
      <c r="C293" s="77" t="s">
        <v>949</v>
      </c>
      <c r="D293" s="77"/>
      <c r="E293" s="77"/>
      <c r="F293" s="77"/>
      <c r="G293" s="79" t="s">
        <v>950</v>
      </c>
      <c r="H293" s="77" t="s">
        <v>951</v>
      </c>
      <c r="I293" s="77" t="str">
        <f>"https://cloud.tencent.com/product/"&amp;产品_9[[#This Row],[产品标识]]</f>
        <v>https://cloud.tencent.com/product/iotexplorer</v>
      </c>
    </row>
    <row r="294" spans="1:9" x14ac:dyDescent="0.4">
      <c r="A294" s="77" t="s">
        <v>943</v>
      </c>
      <c r="B294" s="77" t="s">
        <v>948</v>
      </c>
      <c r="C294" s="77" t="s">
        <v>952</v>
      </c>
      <c r="D294" s="77"/>
      <c r="E294" s="77"/>
      <c r="F294" s="77"/>
      <c r="G294" s="79" t="s">
        <v>953</v>
      </c>
      <c r="H294" s="77" t="s">
        <v>954</v>
      </c>
      <c r="I294" s="77" t="str">
        <f>"https://cloud.tencent.com/product/"&amp;产品_9[[#This Row],[产品标识]]</f>
        <v>https://cloud.tencent.com/product/iotenable</v>
      </c>
    </row>
    <row r="295" spans="1:9" ht="83.25" x14ac:dyDescent="0.4">
      <c r="A295" s="77" t="s">
        <v>943</v>
      </c>
      <c r="B295" s="77" t="s">
        <v>955</v>
      </c>
      <c r="C295" s="77" t="s">
        <v>956</v>
      </c>
      <c r="D295" s="77"/>
      <c r="E295" s="77"/>
      <c r="F295" s="77"/>
      <c r="G295" s="79" t="s">
        <v>957</v>
      </c>
      <c r="H295" s="77" t="s">
        <v>958</v>
      </c>
      <c r="I295" s="77" t="str">
        <f>"https://cloud.tencent.com/product/"&amp;产品_9[[#This Row],[产品标识]]</f>
        <v>https://cloud.tencent.com/product/iot-video-industry</v>
      </c>
    </row>
    <row r="296" spans="1:9" ht="69.400000000000006" x14ac:dyDescent="0.4">
      <c r="A296" s="77" t="s">
        <v>943</v>
      </c>
      <c r="B296" s="77" t="s">
        <v>955</v>
      </c>
      <c r="C296" s="77" t="s">
        <v>959</v>
      </c>
      <c r="D296" s="77"/>
      <c r="E296" s="77"/>
      <c r="F296" s="77"/>
      <c r="G296" s="79" t="s">
        <v>960</v>
      </c>
      <c r="H296" s="77" t="s">
        <v>961</v>
      </c>
      <c r="I296" s="77" t="str">
        <f>"https://cloud.tencent.com/product/"&amp;产品_9[[#This Row],[产品标识]]</f>
        <v>https://cloud.tencent.com/product/iot-video</v>
      </c>
    </row>
    <row r="297" spans="1:9" x14ac:dyDescent="0.4">
      <c r="A297" s="77" t="s">
        <v>943</v>
      </c>
      <c r="B297" s="77" t="s">
        <v>955</v>
      </c>
      <c r="C297" s="77" t="s">
        <v>962</v>
      </c>
      <c r="D297" s="77"/>
      <c r="E297" s="77"/>
      <c r="F297" s="77"/>
      <c r="G297" s="79" t="s">
        <v>963</v>
      </c>
      <c r="H297" s="77" t="s">
        <v>964</v>
      </c>
      <c r="I297" s="77" t="str">
        <f>"https://cloud.tencent.com/product/"&amp;产品_9[[#This Row],[产品标识]]</f>
        <v>https://cloud.tencent.com/product/iothub</v>
      </c>
    </row>
    <row r="298" spans="1:9" x14ac:dyDescent="0.4">
      <c r="A298" s="77" t="s">
        <v>943</v>
      </c>
      <c r="B298" s="77" t="s">
        <v>955</v>
      </c>
      <c r="C298" s="77" t="s">
        <v>965</v>
      </c>
      <c r="D298" s="77"/>
      <c r="E298" s="77"/>
      <c r="F298" s="77"/>
      <c r="G298" s="79" t="s">
        <v>966</v>
      </c>
      <c r="H298" s="77" t="s">
        <v>967</v>
      </c>
      <c r="I298" s="77" t="str">
        <f>"https://cloud.tencent.com/product/"&amp;产品_9[[#This Row],[产品标识]]</f>
        <v>https://cloud.tencent.com/product/tos-tiny</v>
      </c>
    </row>
    <row r="299" spans="1:9" x14ac:dyDescent="0.4">
      <c r="A299" s="77" t="s">
        <v>943</v>
      </c>
      <c r="B299" s="77" t="s">
        <v>968</v>
      </c>
      <c r="C299" s="77" t="s">
        <v>969</v>
      </c>
      <c r="D299" s="77"/>
      <c r="E299" s="77"/>
      <c r="F299" s="77"/>
      <c r="G299" s="79" t="s">
        <v>970</v>
      </c>
      <c r="H299" s="77" t="s">
        <v>971</v>
      </c>
      <c r="I299" s="77" t="str">
        <f>"https://cloud.tencent.com/product/"&amp;产品_9[[#This Row],[产品标识]]</f>
        <v>https://cloud.tencent.com/product/iotlink</v>
      </c>
    </row>
    <row r="300" spans="1:9" x14ac:dyDescent="0.4">
      <c r="A300" s="77" t="s">
        <v>943</v>
      </c>
      <c r="B300" s="77" t="s">
        <v>968</v>
      </c>
      <c r="C300" s="77" t="s">
        <v>972</v>
      </c>
      <c r="D300" s="77"/>
      <c r="E300" s="77"/>
      <c r="F300" s="77"/>
      <c r="G300" s="79" t="s">
        <v>973</v>
      </c>
      <c r="H300" s="77" t="s">
        <v>974</v>
      </c>
      <c r="I300" s="77" t="str">
        <f>"https://cloud.tencent.com/product/"&amp;产品_9[[#This Row],[产品标识]]</f>
        <v>https://cloud.tencent.com/product/lpwa</v>
      </c>
    </row>
    <row r="301" spans="1:9" x14ac:dyDescent="0.4">
      <c r="A301" s="77" t="s">
        <v>975</v>
      </c>
      <c r="B301" s="77" t="s">
        <v>976</v>
      </c>
      <c r="C301" s="77" t="s">
        <v>977</v>
      </c>
      <c r="D301" s="77"/>
      <c r="E301" s="77"/>
      <c r="F301" s="77"/>
      <c r="G301" s="79" t="s">
        <v>978</v>
      </c>
      <c r="H301" s="77" t="s">
        <v>979</v>
      </c>
      <c r="I301" s="77" t="str">
        <f>"https://cloud.tencent.com/product/"&amp;产品_9[[#This Row],[产品标识]]</f>
        <v>https://cloud.tencent.com/product/weiling</v>
      </c>
    </row>
    <row r="302" spans="1:9" x14ac:dyDescent="0.4">
      <c r="A302" s="77" t="s">
        <v>975</v>
      </c>
      <c r="B302" s="77" t="s">
        <v>976</v>
      </c>
      <c r="C302" s="77" t="s">
        <v>980</v>
      </c>
      <c r="D302" s="77"/>
      <c r="E302" s="77"/>
      <c r="F302" s="77"/>
      <c r="G302" s="79" t="s">
        <v>981</v>
      </c>
      <c r="H302" s="77" t="s">
        <v>982</v>
      </c>
      <c r="I302" s="77" t="str">
        <f>"https://cloud.tencent.com/product/"&amp;产品_9[[#This Row],[产品标识]]</f>
        <v>https://cloud.tencent.com/product/weilingview</v>
      </c>
    </row>
    <row r="303" spans="1:9" x14ac:dyDescent="0.4">
      <c r="A303" s="77" t="s">
        <v>975</v>
      </c>
      <c r="B303" s="77" t="s">
        <v>976</v>
      </c>
      <c r="C303" s="77" t="s">
        <v>983</v>
      </c>
      <c r="D303" s="77"/>
      <c r="E303" s="77"/>
      <c r="F303" s="77"/>
      <c r="G303" s="79" t="s">
        <v>984</v>
      </c>
      <c r="H303" s="77" t="s">
        <v>985</v>
      </c>
      <c r="I303" s="77" t="str">
        <f>"https://cloud.tencent.com/product/"&amp;产品_9[[#This Row],[产品标识]]</f>
        <v>https://cloud.tencent.com/product/weilingenergy</v>
      </c>
    </row>
    <row r="304" spans="1:9" x14ac:dyDescent="0.4">
      <c r="A304" s="77" t="s">
        <v>975</v>
      </c>
      <c r="B304" s="77" t="s">
        <v>976</v>
      </c>
      <c r="C304" s="77" t="s">
        <v>986</v>
      </c>
      <c r="D304" s="77"/>
      <c r="E304" s="77"/>
      <c r="F304" s="77"/>
      <c r="G304" s="79" t="s">
        <v>987</v>
      </c>
      <c r="H304" s="77" t="s">
        <v>988</v>
      </c>
      <c r="I304" s="77" t="str">
        <f>"https://cloud.tencent.com/product/"&amp;产品_9[[#This Row],[产品标识]]</f>
        <v>https://cloud.tencent.com/product/ymt</v>
      </c>
    </row>
    <row r="305" spans="1:9" x14ac:dyDescent="0.4">
      <c r="A305" s="77" t="s">
        <v>975</v>
      </c>
      <c r="B305" s="77" t="s">
        <v>976</v>
      </c>
      <c r="C305" s="77" t="s">
        <v>989</v>
      </c>
      <c r="D305" s="77"/>
      <c r="E305" s="77"/>
      <c r="F305" s="77"/>
      <c r="G305" s="79" t="s">
        <v>990</v>
      </c>
      <c r="H305" s="77" t="s">
        <v>991</v>
      </c>
      <c r="I305" s="77" t="str">
        <f>"https://cloud.tencent.com/product/"&amp;产品_9[[#This Row],[产品标识]]</f>
        <v>https://cloud.tencent.com/product/tiv</v>
      </c>
    </row>
    <row r="306" spans="1:9" x14ac:dyDescent="0.4">
      <c r="A306" s="77" t="s">
        <v>975</v>
      </c>
      <c r="B306" s="77" t="s">
        <v>992</v>
      </c>
      <c r="C306" s="77" t="s">
        <v>993</v>
      </c>
      <c r="D306" s="77"/>
      <c r="E306" s="77"/>
      <c r="F306" s="77"/>
      <c r="G306" s="79" t="s">
        <v>994</v>
      </c>
      <c r="H306" s="77" t="s">
        <v>995</v>
      </c>
      <c r="I306" s="77" t="str">
        <f>"https://cloud.tencent.com/product/"&amp;产品_9[[#This Row],[产品标识]]</f>
        <v>https://cloud.tencent.com/product/hcm</v>
      </c>
    </row>
    <row r="307" spans="1:9" x14ac:dyDescent="0.4">
      <c r="A307" s="77" t="s">
        <v>975</v>
      </c>
      <c r="B307" s="77" t="s">
        <v>992</v>
      </c>
      <c r="C307" s="77" t="s">
        <v>996</v>
      </c>
      <c r="D307" s="77"/>
      <c r="E307" s="77"/>
      <c r="F307" s="77"/>
      <c r="G307" s="79" t="s">
        <v>997</v>
      </c>
      <c r="H307" s="77" t="s">
        <v>998</v>
      </c>
      <c r="I307" s="77" t="str">
        <f>"https://cloud.tencent.com/product/"&amp;产品_9[[#This Row],[产品标识]]</f>
        <v>https://cloud.tencent.com/product/ecc</v>
      </c>
    </row>
    <row r="308" spans="1:9" x14ac:dyDescent="0.4">
      <c r="A308" s="77" t="s">
        <v>975</v>
      </c>
      <c r="B308" s="77" t="s">
        <v>992</v>
      </c>
      <c r="C308" s="77" t="s">
        <v>999</v>
      </c>
      <c r="D308" s="77"/>
      <c r="E308" s="77"/>
      <c r="F308" s="77"/>
      <c r="G308" s="79" t="s">
        <v>1000</v>
      </c>
      <c r="H308" s="77" t="s">
        <v>1001</v>
      </c>
      <c r="I308" s="77" t="str">
        <f>"https://cloud.tencent.com/product/"&amp;产品_9[[#This Row],[产品标识]]</f>
        <v>https://cloud.tencent.com/product/tlab</v>
      </c>
    </row>
    <row r="309" spans="1:9" x14ac:dyDescent="0.4">
      <c r="A309" s="77" t="s">
        <v>975</v>
      </c>
      <c r="B309" s="77" t="s">
        <v>992</v>
      </c>
      <c r="C309" s="77" t="s">
        <v>1002</v>
      </c>
      <c r="D309" s="77"/>
      <c r="E309" s="77"/>
      <c r="F309" s="77"/>
      <c r="G309" s="79" t="s">
        <v>1003</v>
      </c>
      <c r="H309" s="77" t="s">
        <v>1004</v>
      </c>
      <c r="I309" s="77" t="str">
        <f>"https://cloud.tencent.com/product/"&amp;产品_9[[#This Row],[产品标识]]</f>
        <v>https://cloud.tencent.com/product/tiw</v>
      </c>
    </row>
    <row r="310" spans="1:9" x14ac:dyDescent="0.4">
      <c r="A310" s="77" t="s">
        <v>975</v>
      </c>
      <c r="B310" s="77" t="s">
        <v>992</v>
      </c>
      <c r="C310" s="77" t="s">
        <v>1005</v>
      </c>
      <c r="D310" s="77"/>
      <c r="E310" s="77"/>
      <c r="F310" s="77"/>
      <c r="G310" s="79" t="s">
        <v>1006</v>
      </c>
      <c r="H310" s="77" t="s">
        <v>1007</v>
      </c>
      <c r="I310" s="77" t="str">
        <f>"https://cloud.tencent.com/product/"&amp;产品_9[[#This Row],[产品标识]]</f>
        <v>https://cloud.tencent.com/product/aics</v>
      </c>
    </row>
    <row r="311" spans="1:9" x14ac:dyDescent="0.4">
      <c r="A311" s="77" t="s">
        <v>975</v>
      </c>
      <c r="B311" s="77" t="s">
        <v>992</v>
      </c>
      <c r="C311" s="77" t="s">
        <v>1008</v>
      </c>
      <c r="D311" s="77"/>
      <c r="E311" s="77"/>
      <c r="F311" s="77"/>
      <c r="G311" s="79" t="s">
        <v>1009</v>
      </c>
      <c r="H311" s="77" t="s">
        <v>1010</v>
      </c>
      <c r="I311" s="77" t="str">
        <f>"https://cloud.tencent.com/product/"&amp;产品_9[[#This Row],[产品标识]]</f>
        <v>https://cloud.tencent.com/product/eoe</v>
      </c>
    </row>
    <row r="312" spans="1:9" x14ac:dyDescent="0.4">
      <c r="A312" s="77" t="s">
        <v>975</v>
      </c>
      <c r="B312" s="77" t="s">
        <v>992</v>
      </c>
      <c r="C312" s="77" t="s">
        <v>1011</v>
      </c>
      <c r="D312" s="77"/>
      <c r="E312" s="77"/>
      <c r="F312" s="77"/>
      <c r="G312" s="79" t="s">
        <v>1012</v>
      </c>
      <c r="H312" s="77" t="s">
        <v>1013</v>
      </c>
      <c r="I312" s="77" t="str">
        <f>"https://cloud.tencent.com/product/"&amp;产品_9[[#This Row],[产品标识]]</f>
        <v>https://cloud.tencent.com/product/xcert</v>
      </c>
    </row>
    <row r="313" spans="1:9" x14ac:dyDescent="0.4">
      <c r="A313" s="77" t="s">
        <v>975</v>
      </c>
      <c r="B313" s="77" t="s">
        <v>992</v>
      </c>
      <c r="C313" s="77" t="s">
        <v>1014</v>
      </c>
      <c r="D313" s="77"/>
      <c r="E313" s="77"/>
      <c r="F313" s="77"/>
      <c r="G313" s="79" t="s">
        <v>1015</v>
      </c>
      <c r="H313" s="77" t="s">
        <v>1016</v>
      </c>
      <c r="I313" s="77" t="str">
        <f>"https://cloud.tencent.com/product/"&amp;产品_9[[#This Row],[产品标识]]</f>
        <v>https://cloud.tencent.com/product/ptl</v>
      </c>
    </row>
    <row r="314" spans="1:9" x14ac:dyDescent="0.4">
      <c r="A314" s="77" t="s">
        <v>975</v>
      </c>
      <c r="B314" s="77" t="s">
        <v>992</v>
      </c>
      <c r="C314" s="77" t="s">
        <v>1017</v>
      </c>
      <c r="D314" s="77"/>
      <c r="E314" s="77"/>
      <c r="F314" s="77"/>
      <c r="G314" s="79" t="s">
        <v>1018</v>
      </c>
      <c r="H314" s="77" t="s">
        <v>1019</v>
      </c>
      <c r="I314" s="77" t="str">
        <f>"https://cloud.tencent.com/product/"&amp;产品_9[[#This Row],[产品标识]]</f>
        <v>https://cloud.tencent.com/product/ocl</v>
      </c>
    </row>
    <row r="315" spans="1:9" ht="83.25" x14ac:dyDescent="0.4">
      <c r="A315" s="77" t="s">
        <v>975</v>
      </c>
      <c r="B315" s="77" t="s">
        <v>992</v>
      </c>
      <c r="C315" s="77" t="s">
        <v>1020</v>
      </c>
      <c r="D315" s="77"/>
      <c r="E315" s="77"/>
      <c r="F315" s="77"/>
      <c r="G315" s="79" t="s">
        <v>1021</v>
      </c>
      <c r="H315" s="77" t="s">
        <v>1022</v>
      </c>
      <c r="I315" s="77" t="str">
        <f>"https://cloud.tencent.com/product/"&amp;产品_9[[#This Row],[产品标识]]</f>
        <v>https://cloud.tencent.com/product/soe-c</v>
      </c>
    </row>
    <row r="316" spans="1:9" ht="97.15" x14ac:dyDescent="0.4">
      <c r="A316" s="77" t="s">
        <v>975</v>
      </c>
      <c r="B316" s="77" t="s">
        <v>992</v>
      </c>
      <c r="C316" s="77" t="s">
        <v>1023</v>
      </c>
      <c r="D316" s="77"/>
      <c r="E316" s="77"/>
      <c r="F316" s="77"/>
      <c r="G316" s="79" t="s">
        <v>1024</v>
      </c>
      <c r="H316" s="77" t="s">
        <v>1025</v>
      </c>
      <c r="I316" s="77" t="str">
        <f>"https://cloud.tencent.com/product/"&amp;产品_9[[#This Row],[产品标识]]</f>
        <v>https://cloud.tencent.com/product/soe-e</v>
      </c>
    </row>
    <row r="317" spans="1:9" x14ac:dyDescent="0.4">
      <c r="A317" s="77" t="s">
        <v>975</v>
      </c>
      <c r="B317" s="77" t="s">
        <v>1026</v>
      </c>
      <c r="C317" s="77" t="s">
        <v>1027</v>
      </c>
      <c r="D317" s="77"/>
      <c r="E317" s="77"/>
      <c r="F317" s="77"/>
      <c r="G317" s="79" t="s">
        <v>1028</v>
      </c>
      <c r="H317" s="77" t="s">
        <v>1029</v>
      </c>
      <c r="I317" s="77" t="str">
        <f>"https://cloud.tencent.com/product/"&amp;产品_9[[#This Row],[产品标识]]</f>
        <v>https://cloud.tencent.com/product/cpdp</v>
      </c>
    </row>
    <row r="318" spans="1:9" x14ac:dyDescent="0.4">
      <c r="A318" s="77" t="s">
        <v>975</v>
      </c>
      <c r="B318" s="77" t="s">
        <v>1026</v>
      </c>
      <c r="C318" s="77" t="s">
        <v>1030</v>
      </c>
      <c r="D318" s="77"/>
      <c r="E318" s="77"/>
      <c r="F318" s="77"/>
      <c r="G318" s="79" t="s">
        <v>1031</v>
      </c>
      <c r="H318" s="77" t="s">
        <v>1032</v>
      </c>
      <c r="I318" s="77" t="str">
        <f>"https://cloud.tencent.com/product/"&amp;产品_9[[#This Row],[产品标识]]</f>
        <v>https://cloud.tencent.com/product/cpay</v>
      </c>
    </row>
    <row r="319" spans="1:9" x14ac:dyDescent="0.4">
      <c r="A319" s="77" t="s">
        <v>975</v>
      </c>
      <c r="B319" s="77" t="s">
        <v>1026</v>
      </c>
      <c r="C319" s="77" t="s">
        <v>1033</v>
      </c>
      <c r="D319" s="77"/>
      <c r="E319" s="77"/>
      <c r="F319" s="77"/>
      <c r="G319" s="79" t="s">
        <v>1034</v>
      </c>
      <c r="H319" s="77" t="s">
        <v>1035</v>
      </c>
      <c r="I319" s="77" t="str">
        <f>"https://cloud.tencent.com/product/"&amp;产品_9[[#This Row],[产品标识]]</f>
        <v>https://cloud.tencent.com/product/solar</v>
      </c>
    </row>
    <row r="320" spans="1:9" x14ac:dyDescent="0.4">
      <c r="A320" s="77" t="s">
        <v>975</v>
      </c>
      <c r="B320" s="77" t="s">
        <v>1026</v>
      </c>
      <c r="C320" s="77" t="s">
        <v>1036</v>
      </c>
      <c r="D320" s="77"/>
      <c r="E320" s="77"/>
      <c r="F320" s="77"/>
      <c r="G320" s="79" t="s">
        <v>1037</v>
      </c>
      <c r="H320" s="77" t="s">
        <v>1038</v>
      </c>
      <c r="I320" s="77" t="str">
        <f>"https://cloud.tencent.com/product/"&amp;产品_9[[#This Row],[产品标识]]</f>
        <v>https://cloud.tencent.com/product/tmf</v>
      </c>
    </row>
    <row r="321" spans="1:9" x14ac:dyDescent="0.4">
      <c r="A321" s="77" t="s">
        <v>975</v>
      </c>
      <c r="B321" s="77" t="s">
        <v>1026</v>
      </c>
      <c r="C321" s="77" t="s">
        <v>1039</v>
      </c>
      <c r="D321" s="77"/>
      <c r="E321" s="77"/>
      <c r="F321" s="77"/>
      <c r="G321" s="79" t="s">
        <v>1040</v>
      </c>
      <c r="H321" s="77" t="s">
        <v>1041</v>
      </c>
      <c r="I321" s="77" t="str">
        <f>"https://cloud.tencent.com/product/"&amp;产品_9[[#This Row],[产品标识]]</f>
        <v>https://cloud.tencent.com/product/fpcrdtp</v>
      </c>
    </row>
    <row r="322" spans="1:9" x14ac:dyDescent="0.4">
      <c r="A322" s="77" t="s">
        <v>975</v>
      </c>
      <c r="B322" s="77" t="s">
        <v>1026</v>
      </c>
      <c r="C322" s="77" t="s">
        <v>1042</v>
      </c>
      <c r="D322" s="77"/>
      <c r="E322" s="77"/>
      <c r="F322" s="77"/>
      <c r="G322" s="79" t="s">
        <v>1043</v>
      </c>
      <c r="H322" s="77" t="s">
        <v>1044</v>
      </c>
      <c r="I322" s="77" t="str">
        <f>"https://cloud.tencent.com/product/"&amp;产品_9[[#This Row],[产品标识]]</f>
        <v>https://cloud.tencent.com/product/tscf</v>
      </c>
    </row>
    <row r="323" spans="1:9" x14ac:dyDescent="0.4">
      <c r="A323" s="77" t="s">
        <v>975</v>
      </c>
      <c r="B323" s="77" t="s">
        <v>1026</v>
      </c>
      <c r="C323" s="77" t="s">
        <v>1045</v>
      </c>
      <c r="D323" s="77"/>
      <c r="E323" s="77"/>
      <c r="F323" s="77"/>
      <c r="G323" s="79" t="s">
        <v>1046</v>
      </c>
      <c r="H323" s="77" t="s">
        <v>1047</v>
      </c>
      <c r="I323" s="77" t="str">
        <f>"https://cloud.tencent.com/product/"&amp;产品_9[[#This Row],[产品标识]]</f>
        <v>https://cloud.tencent.com/product/tefp</v>
      </c>
    </row>
    <row r="324" spans="1:9" x14ac:dyDescent="0.4">
      <c r="A324" s="77" t="s">
        <v>975</v>
      </c>
      <c r="B324" s="77" t="s">
        <v>1048</v>
      </c>
      <c r="C324" s="77" t="s">
        <v>1049</v>
      </c>
      <c r="D324" s="77"/>
      <c r="E324" s="77"/>
      <c r="F324" s="77"/>
      <c r="G324" s="79" t="s">
        <v>1050</v>
      </c>
      <c r="H324" s="77" t="s">
        <v>1051</v>
      </c>
      <c r="I324" s="77" t="str">
        <f>"https://cloud.tencent.com/product/"&amp;产品_9[[#This Row],[产品标识]]</f>
        <v>https://cloud.tencent.com/product/energy-studio</v>
      </c>
    </row>
    <row r="325" spans="1:9" x14ac:dyDescent="0.4">
      <c r="A325" s="77" t="s">
        <v>975</v>
      </c>
      <c r="B325" s="77" t="s">
        <v>1048</v>
      </c>
      <c r="C325" s="77" t="s">
        <v>1052</v>
      </c>
      <c r="D325" s="77"/>
      <c r="E325" s="77"/>
      <c r="F325" s="77"/>
      <c r="G325" s="79" t="s">
        <v>1053</v>
      </c>
      <c r="H325" s="77" t="s">
        <v>1054</v>
      </c>
      <c r="I325" s="77" t="str">
        <f>"https://cloud.tencent.com/product/"&amp;产品_9[[#This Row],[产品标识]]</f>
        <v>https://cloud.tencent.com/product/tan</v>
      </c>
    </row>
    <row r="326" spans="1:9" x14ac:dyDescent="0.4">
      <c r="A326" s="77" t="s">
        <v>975</v>
      </c>
      <c r="B326" s="77" t="s">
        <v>1048</v>
      </c>
      <c r="C326" s="77" t="s">
        <v>1055</v>
      </c>
      <c r="D326" s="77"/>
      <c r="E326" s="77"/>
      <c r="F326" s="77"/>
      <c r="G326" s="79" t="s">
        <v>1056</v>
      </c>
      <c r="H326" s="77" t="s">
        <v>1057</v>
      </c>
      <c r="I326" s="77" t="str">
        <f>"https://cloud.tencent.com/product/"&amp;产品_9[[#This Row],[产品标识]]</f>
        <v>https://cloud.tencent.com/product/cloudsim</v>
      </c>
    </row>
    <row r="327" spans="1:9" x14ac:dyDescent="0.4">
      <c r="A327" s="77" t="s">
        <v>975</v>
      </c>
      <c r="B327" s="77" t="s">
        <v>1058</v>
      </c>
      <c r="C327" s="77" t="s">
        <v>1059</v>
      </c>
      <c r="D327" s="77"/>
      <c r="E327" s="77"/>
      <c r="F327" s="77"/>
      <c r="G327" s="79" t="s">
        <v>1060</v>
      </c>
      <c r="H327" s="77" t="s">
        <v>1061</v>
      </c>
      <c r="I327" s="77" t="str">
        <f>"https://cloud.tencent.com/product/"&amp;产品_9[[#This Row],[产品标识]]</f>
        <v>https://cloud.tencent.com/product/chs</v>
      </c>
    </row>
    <row r="328" spans="1:9" x14ac:dyDescent="0.4">
      <c r="A328" s="77" t="s">
        <v>975</v>
      </c>
      <c r="B328" s="77" t="s">
        <v>1058</v>
      </c>
      <c r="C328" s="77" t="s">
        <v>1062</v>
      </c>
      <c r="D328" s="77"/>
      <c r="E328" s="77"/>
      <c r="F328" s="77"/>
      <c r="G328" s="79" t="s">
        <v>1063</v>
      </c>
      <c r="H328" s="77" t="s">
        <v>1064</v>
      </c>
      <c r="I328" s="77" t="str">
        <f>"https://cloud.tencent.com/product/"&amp;产品_9[[#This Row],[产品标识]]</f>
        <v>https://cloud.tencent.com/product/bmss</v>
      </c>
    </row>
    <row r="329" spans="1:9" x14ac:dyDescent="0.4">
      <c r="A329" s="77" t="s">
        <v>975</v>
      </c>
      <c r="B329" s="77" t="s">
        <v>1058</v>
      </c>
      <c r="C329" s="77" t="s">
        <v>1065</v>
      </c>
      <c r="D329" s="77"/>
      <c r="E329" s="77"/>
      <c r="F329" s="77"/>
      <c r="G329" s="79" t="s">
        <v>1066</v>
      </c>
      <c r="H329" s="77" t="s">
        <v>1067</v>
      </c>
      <c r="I329" s="77" t="str">
        <f>"https://cloud.tencent.com/product/"&amp;产品_9[[#This Row],[产品标识]]</f>
        <v>https://cloud.tencent.com/product/apcas</v>
      </c>
    </row>
    <row r="330" spans="1:9" x14ac:dyDescent="0.4">
      <c r="A330" s="77" t="s">
        <v>975</v>
      </c>
      <c r="B330" s="77" t="s">
        <v>1058</v>
      </c>
      <c r="C330" s="77" t="s">
        <v>1068</v>
      </c>
      <c r="D330" s="77"/>
      <c r="E330" s="77"/>
      <c r="F330" s="77"/>
      <c r="G330" s="79" t="s">
        <v>1069</v>
      </c>
      <c r="H330" s="77" t="s">
        <v>1070</v>
      </c>
      <c r="I330" s="77" t="str">
        <f>"https://cloud.tencent.com/product/"&amp;产品_9[[#This Row],[产品标识]]</f>
        <v>https://cloud.tencent.com/product/crsys</v>
      </c>
    </row>
    <row r="331" spans="1:9" x14ac:dyDescent="0.4">
      <c r="A331" s="77" t="s">
        <v>975</v>
      </c>
      <c r="B331" s="77" t="s">
        <v>1058</v>
      </c>
      <c r="C331" s="77" t="s">
        <v>1071</v>
      </c>
      <c r="D331" s="77"/>
      <c r="E331" s="77"/>
      <c r="F331" s="77"/>
      <c r="G331" s="79" t="s">
        <v>1072</v>
      </c>
      <c r="H331" s="77" t="s">
        <v>1073</v>
      </c>
      <c r="I331" s="77" t="str">
        <f>"https://cloud.tencent.com/product/"&amp;产品_9[[#This Row],[产品标识]]</f>
        <v>https://cloud.tencent.com/product/evmp</v>
      </c>
    </row>
    <row r="332" spans="1:9" x14ac:dyDescent="0.4">
      <c r="A332" s="77" t="s">
        <v>975</v>
      </c>
      <c r="B332" s="77" t="s">
        <v>1058</v>
      </c>
      <c r="C332" s="77" t="s">
        <v>1074</v>
      </c>
      <c r="D332" s="77"/>
      <c r="E332" s="77"/>
      <c r="F332" s="77"/>
      <c r="G332" s="79" t="s">
        <v>1075</v>
      </c>
      <c r="H332" s="77" t="s">
        <v>1076</v>
      </c>
      <c r="I332" s="77" t="str">
        <f>"https://cloud.tencent.com/product/"&amp;产品_9[[#This Row],[产品标识]]</f>
        <v>https://cloud.tencent.com/product/ccsys</v>
      </c>
    </row>
    <row r="333" spans="1:9" x14ac:dyDescent="0.4">
      <c r="A333" s="77" t="s">
        <v>975</v>
      </c>
      <c r="B333" s="77" t="s">
        <v>1058</v>
      </c>
      <c r="C333" s="77" t="s">
        <v>1077</v>
      </c>
      <c r="D333" s="77"/>
      <c r="E333" s="77"/>
      <c r="F333" s="77"/>
      <c r="G333" s="79" t="s">
        <v>1078</v>
      </c>
      <c r="H333" s="77" t="s">
        <v>1079</v>
      </c>
      <c r="I333" s="77" t="str">
        <f>"https://cloud.tencent.com/product/"&amp;产品_9[[#This Row],[产品标识]]</f>
        <v>https://cloud.tencent.com/product/wav</v>
      </c>
    </row>
    <row r="334" spans="1:9" x14ac:dyDescent="0.4">
      <c r="A334" s="77" t="s">
        <v>975</v>
      </c>
      <c r="B334" s="77" t="s">
        <v>1058</v>
      </c>
      <c r="C334" s="77" t="s">
        <v>1080</v>
      </c>
      <c r="D334" s="77"/>
      <c r="E334" s="77"/>
      <c r="F334" s="77"/>
      <c r="G334" s="79" t="s">
        <v>1081</v>
      </c>
      <c r="H334" s="77" t="s">
        <v>1082</v>
      </c>
      <c r="I334" s="77" t="str">
        <f>"https://cloud.tencent.com/product/"&amp;产品_9[[#This Row],[产品标识]]</f>
        <v>https://cloud.tencent.com/product/hrs</v>
      </c>
    </row>
    <row r="335" spans="1:9" x14ac:dyDescent="0.4">
      <c r="A335" s="77" t="s">
        <v>975</v>
      </c>
      <c r="B335" s="77" t="s">
        <v>1058</v>
      </c>
      <c r="C335" s="77" t="s">
        <v>1083</v>
      </c>
      <c r="D335" s="77"/>
      <c r="E335" s="77"/>
      <c r="F335" s="77"/>
      <c r="G335" s="79" t="s">
        <v>1084</v>
      </c>
      <c r="H335" s="77" t="s">
        <v>1085</v>
      </c>
      <c r="I335" s="77" t="str">
        <f>"https://cloud.tencent.com/product/"&amp;产品_9[[#This Row],[产品标识]]</f>
        <v>https://cloud.tencent.com/product/vicpk</v>
      </c>
    </row>
    <row r="336" spans="1:9" x14ac:dyDescent="0.4">
      <c r="A336" s="77" t="s">
        <v>975</v>
      </c>
      <c r="B336" s="77" t="s">
        <v>1086</v>
      </c>
      <c r="C336" s="77" t="s">
        <v>1087</v>
      </c>
      <c r="D336" s="77"/>
      <c r="E336" s="77"/>
      <c r="F336" s="77"/>
      <c r="G336" s="79" t="s">
        <v>1088</v>
      </c>
      <c r="H336" s="77" t="s">
        <v>1089</v>
      </c>
      <c r="I336" s="77" t="str">
        <f>"https://cloud.tencent.com/product/"&amp;产品_9[[#This Row],[产品标识]]</f>
        <v>https://cloud.tencent.com/product/dmam</v>
      </c>
    </row>
    <row r="337" spans="1:9" x14ac:dyDescent="0.4">
      <c r="A337" s="77" t="s">
        <v>975</v>
      </c>
      <c r="B337" s="77" t="s">
        <v>1086</v>
      </c>
      <c r="C337" s="77" t="s">
        <v>1090</v>
      </c>
      <c r="D337" s="77"/>
      <c r="E337" s="77"/>
      <c r="F337" s="77"/>
      <c r="G337" s="79" t="s">
        <v>1091</v>
      </c>
      <c r="H337" s="77" t="s">
        <v>1092</v>
      </c>
      <c r="I337" s="77" t="str">
        <f>"https://cloud.tencent.com/product/"&amp;产品_9[[#This Row],[产品标识]]</f>
        <v>https://cloud.tencent.com/product/dmp</v>
      </c>
    </row>
    <row r="338" spans="1:9" x14ac:dyDescent="0.4">
      <c r="A338" s="77" t="s">
        <v>975</v>
      </c>
      <c r="B338" s="77" t="s">
        <v>1093</v>
      </c>
      <c r="C338" s="77" t="s">
        <v>1094</v>
      </c>
      <c r="D338" s="77"/>
      <c r="E338" s="77"/>
      <c r="F338" s="77"/>
      <c r="G338" s="79" t="s">
        <v>1095</v>
      </c>
      <c r="H338" s="77" t="s">
        <v>1096</v>
      </c>
      <c r="I338" s="77" t="str">
        <f>"https://cloud.tencent.com/product/"&amp;产品_9[[#This Row],[产品标识]]</f>
        <v>https://cloud.tencent.com/product/ig</v>
      </c>
    </row>
    <row r="339" spans="1:9" x14ac:dyDescent="0.4">
      <c r="A339" s="77" t="s">
        <v>975</v>
      </c>
      <c r="B339" s="77" t="s">
        <v>1093</v>
      </c>
      <c r="C339" s="77" t="s">
        <v>1097</v>
      </c>
      <c r="D339" s="77"/>
      <c r="E339" s="77"/>
      <c r="F339" s="77"/>
      <c r="G339" s="79" t="s">
        <v>1098</v>
      </c>
      <c r="H339" s="77" t="s">
        <v>1099</v>
      </c>
      <c r="I339" s="77" t="str">
        <f>"https://cloud.tencent.com/product/"&amp;产品_9[[#This Row],[产品标识]]</f>
        <v>https://cloud.tencent.com/product/ama</v>
      </c>
    </row>
    <row r="340" spans="1:9" x14ac:dyDescent="0.4">
      <c r="A340" s="77" t="s">
        <v>975</v>
      </c>
      <c r="B340" s="77" t="s">
        <v>1093</v>
      </c>
      <c r="C340" s="77" t="s">
        <v>1100</v>
      </c>
      <c r="D340" s="77"/>
      <c r="E340" s="77"/>
      <c r="F340" s="77"/>
      <c r="G340" s="79" t="s">
        <v>1101</v>
      </c>
      <c r="H340" s="77" t="s">
        <v>1102</v>
      </c>
      <c r="I340" s="77" t="str">
        <f>"https://cloud.tencent.com/product/"&amp;产品_9[[#This Row],[产品标识]]</f>
        <v>https://cloud.tencent.com/product/aca</v>
      </c>
    </row>
    <row r="341" spans="1:9" x14ac:dyDescent="0.4">
      <c r="A341" s="77" t="s">
        <v>975</v>
      </c>
      <c r="B341" s="77" t="s">
        <v>1093</v>
      </c>
      <c r="C341" s="77" t="s">
        <v>1103</v>
      </c>
      <c r="D341" s="77"/>
      <c r="E341" s="77"/>
      <c r="F341" s="77"/>
      <c r="G341" s="79" t="s">
        <v>1104</v>
      </c>
      <c r="H341" s="77" t="s">
        <v>1105</v>
      </c>
      <c r="I341" s="77" t="str">
        <f>"https://cloud.tencent.com/product/"&amp;产品_9[[#This Row],[产品标识]]</f>
        <v>https://cloud.tencent.com/product/ipc</v>
      </c>
    </row>
    <row r="342" spans="1:9" x14ac:dyDescent="0.4">
      <c r="A342" s="77" t="s">
        <v>975</v>
      </c>
      <c r="B342" s="77" t="s">
        <v>1093</v>
      </c>
      <c r="C342" s="77" t="s">
        <v>1106</v>
      </c>
      <c r="D342" s="77"/>
      <c r="E342" s="77"/>
      <c r="F342" s="77"/>
      <c r="G342" s="79" t="s">
        <v>1107</v>
      </c>
      <c r="H342" s="77" t="s">
        <v>1108</v>
      </c>
      <c r="I342" s="77" t="str">
        <f>"https://cloud.tencent.com/product/"&amp;产品_9[[#This Row],[产品标识]]</f>
        <v>https://cloud.tencent.com/product/mrs</v>
      </c>
    </row>
    <row r="343" spans="1:9" x14ac:dyDescent="0.4">
      <c r="A343" s="77" t="s">
        <v>975</v>
      </c>
      <c r="B343" s="77" t="s">
        <v>1093</v>
      </c>
      <c r="C343" s="77" t="s">
        <v>1109</v>
      </c>
      <c r="D343" s="77"/>
      <c r="E343" s="77"/>
      <c r="F343" s="77"/>
      <c r="G343" s="79" t="s">
        <v>1110</v>
      </c>
      <c r="H343" s="77" t="s">
        <v>1111</v>
      </c>
      <c r="I343" s="77" t="str">
        <f>"https://cloud.tencent.com/product/"&amp;产品_9[[#This Row],[产品标识]]</f>
        <v>https://cloud.tencent.com/product/aipa</v>
      </c>
    </row>
    <row r="344" spans="1:9" x14ac:dyDescent="0.4">
      <c r="A344" s="77" t="s">
        <v>975</v>
      </c>
      <c r="B344" s="77" t="s">
        <v>1112</v>
      </c>
      <c r="C344" s="77" t="s">
        <v>1113</v>
      </c>
      <c r="D344" s="77" t="s">
        <v>1688</v>
      </c>
      <c r="E344" s="77" t="s">
        <v>1226</v>
      </c>
      <c r="F344" s="77"/>
      <c r="G344" s="79" t="s">
        <v>1114</v>
      </c>
      <c r="H344" s="77" t="s">
        <v>1115</v>
      </c>
      <c r="I344" s="77" t="str">
        <f>"https://cloud.tencent.com/product/"&amp;产品_9[[#This Row],[产品标识]]</f>
        <v>https://cloud.tencent.com/product/qapm</v>
      </c>
    </row>
    <row r="345" spans="1:9" x14ac:dyDescent="0.4">
      <c r="A345" s="77" t="s">
        <v>975</v>
      </c>
      <c r="B345" s="77" t="s">
        <v>1112</v>
      </c>
      <c r="C345" s="77" t="s">
        <v>1116</v>
      </c>
      <c r="D345" s="77"/>
      <c r="E345" s="77"/>
      <c r="F345" s="77"/>
      <c r="G345" s="79" t="s">
        <v>1117</v>
      </c>
      <c r="H345" s="77" t="s">
        <v>1118</v>
      </c>
      <c r="I345" s="77" t="str">
        <f>"https://cloud.tencent.com/product/"&amp;产品_9[[#This Row],[产品标识]]</f>
        <v>https://cloud.tencent.com/product/ame</v>
      </c>
    </row>
    <row r="346" spans="1:9" x14ac:dyDescent="0.4">
      <c r="A346" s="77" t="s">
        <v>975</v>
      </c>
      <c r="B346" s="77" t="s">
        <v>1112</v>
      </c>
      <c r="C346" s="77" t="s">
        <v>1119</v>
      </c>
      <c r="D346" s="77"/>
      <c r="E346" s="77"/>
      <c r="F346" s="77"/>
      <c r="G346" s="79" t="s">
        <v>1120</v>
      </c>
      <c r="H346" s="77" t="s">
        <v>1121</v>
      </c>
      <c r="I346" s="77" t="str">
        <f>"https://cloud.tencent.com/product/"&amp;产品_9[[#This Row],[产品标识]]</f>
        <v>https://cloud.tencent.com/product/ape</v>
      </c>
    </row>
    <row r="347" spans="1:9" x14ac:dyDescent="0.4">
      <c r="A347" s="77" t="s">
        <v>975</v>
      </c>
      <c r="B347" s="77" t="s">
        <v>1122</v>
      </c>
      <c r="C347" s="77" t="s">
        <v>1123</v>
      </c>
      <c r="D347" s="77"/>
      <c r="E347" s="77"/>
      <c r="F347" s="77"/>
      <c r="G347" s="79" t="s">
        <v>1124</v>
      </c>
      <c r="H347" s="77" t="s">
        <v>1125</v>
      </c>
      <c r="I347" s="77" t="str">
        <f>"https://cloud.tencent.com/product/"&amp;产品_9[[#This Row],[产品标识]]</f>
        <v>https://cloud.tencent.com/product/mgobe</v>
      </c>
    </row>
    <row r="348" spans="1:9" x14ac:dyDescent="0.4">
      <c r="A348" s="77" t="s">
        <v>975</v>
      </c>
      <c r="B348" s="77" t="s">
        <v>1122</v>
      </c>
      <c r="C348" s="77" t="s">
        <v>1126</v>
      </c>
      <c r="D348" s="77"/>
      <c r="E348" s="77"/>
      <c r="F348" s="77"/>
      <c r="G348" s="79" t="s">
        <v>1127</v>
      </c>
      <c r="H348" s="77" t="s">
        <v>1128</v>
      </c>
      <c r="I348" s="77" t="str">
        <f>"https://cloud.tencent.com/product/"&amp;产品_9[[#This Row],[产品标识]]</f>
        <v>https://cloud.tencent.com/product/gme</v>
      </c>
    </row>
    <row r="349" spans="1:9" x14ac:dyDescent="0.4">
      <c r="A349" s="77" t="s">
        <v>975</v>
      </c>
      <c r="B349" s="77" t="s">
        <v>1122</v>
      </c>
      <c r="C349" s="77" t="s">
        <v>1129</v>
      </c>
      <c r="D349" s="77"/>
      <c r="E349" s="77"/>
      <c r="F349" s="77"/>
      <c r="G349" s="79" t="s">
        <v>1130</v>
      </c>
      <c r="H349" s="77" t="s">
        <v>1131</v>
      </c>
      <c r="I349" s="77" t="str">
        <f>"https://cloud.tencent.com/product/"&amp;产品_9[[#This Row],[产品标识]]</f>
        <v>https://cloud.tencent.com/product/gse</v>
      </c>
    </row>
    <row r="350" spans="1:9" x14ac:dyDescent="0.4">
      <c r="A350" s="77" t="s">
        <v>975</v>
      </c>
      <c r="B350" s="77" t="s">
        <v>1122</v>
      </c>
      <c r="C350" s="77" t="s">
        <v>1132</v>
      </c>
      <c r="D350" s="77"/>
      <c r="E350" s="77"/>
      <c r="F350" s="77"/>
      <c r="G350" s="79" t="s">
        <v>1133</v>
      </c>
      <c r="H350" s="77" t="s">
        <v>1134</v>
      </c>
      <c r="I350" s="77" t="str">
        <f>"https://cloud.tencent.com/product/"&amp;产品_9[[#This Row],[产品标识]]</f>
        <v>https://cloud.tencent.com/product/gpm</v>
      </c>
    </row>
    <row r="351" spans="1:9" x14ac:dyDescent="0.4">
      <c r="A351" s="77" t="s">
        <v>975</v>
      </c>
      <c r="B351" s="77" t="s">
        <v>1135</v>
      </c>
      <c r="C351" s="77" t="s">
        <v>1136</v>
      </c>
      <c r="D351" s="77"/>
      <c r="E351" s="77"/>
      <c r="F351" s="77"/>
      <c r="G351" s="79" t="s">
        <v>1137</v>
      </c>
      <c r="H351" s="77" t="s">
        <v>1138</v>
      </c>
      <c r="I351" s="77" t="str">
        <f>"https://cloud.tencent.com/product/"&amp;产品_9[[#This Row],[产品标识]]</f>
        <v>https://cloud.tencent.com/product/spb</v>
      </c>
    </row>
    <row r="352" spans="1:9" x14ac:dyDescent="0.4">
      <c r="A352" s="77" t="s">
        <v>975</v>
      </c>
      <c r="B352" s="77" t="s">
        <v>1135</v>
      </c>
      <c r="C352" s="77" t="s">
        <v>5</v>
      </c>
      <c r="D352" s="77"/>
      <c r="E352" s="77"/>
      <c r="F352" s="77"/>
      <c r="G352" s="79" t="s">
        <v>1139</v>
      </c>
      <c r="H352" s="77" t="s">
        <v>1140</v>
      </c>
      <c r="I352" s="77" t="str">
        <f>"https://cloud.tencent.com/product/"&amp;产品_9[[#This Row],[产品标识]]</f>
        <v>https://cloud.tencent.com/product/tdc</v>
      </c>
    </row>
  </sheetData>
  <phoneticPr fontId="1" type="noConversion"/>
  <dataValidations count="1">
    <dataValidation type="list" allowBlank="1" showInputMessage="1" showErrorMessage="1" sqref="K3" xr:uid="{065C1CE6-BE2E-42BA-8032-913B7C379AC1}">
      <formula1>#REF!</formula1>
    </dataValidation>
  </dataValidation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7"/>
  <sheetViews>
    <sheetView workbookViewId="0">
      <selection activeCell="C26" sqref="C26"/>
    </sheetView>
  </sheetViews>
  <sheetFormatPr defaultRowHeight="13.9" x14ac:dyDescent="0.4"/>
  <cols>
    <col min="1" max="1" width="23.265625" customWidth="1"/>
    <col min="2" max="2" width="12.33203125" customWidth="1"/>
    <col min="3" max="3" width="54.33203125" customWidth="1"/>
  </cols>
  <sheetData>
    <row r="1" spans="1:3" x14ac:dyDescent="0.4">
      <c r="A1" t="s">
        <v>1345</v>
      </c>
      <c r="B1" t="s">
        <v>1347</v>
      </c>
      <c r="C1" t="s">
        <v>1346</v>
      </c>
    </row>
    <row r="2" spans="1:3" x14ac:dyDescent="0.4">
      <c r="A2" t="s">
        <v>1673</v>
      </c>
      <c r="B2" t="str">
        <f>"config!" &amp; ADDRESS(ROW(config[[#This Row],[value]]),COLUMN(config[[#This Row],[value]]))</f>
        <v>config!$C$2</v>
      </c>
      <c r="C2" s="23" t="s">
        <v>1674</v>
      </c>
    </row>
    <row r="3" spans="1:3" x14ac:dyDescent="0.4">
      <c r="A3" t="s">
        <v>1672</v>
      </c>
      <c r="B3" t="str">
        <f>"config!" &amp; ADDRESS(ROW(config[[#This Row],[value]]),COLUMN(config[[#This Row],[value]]))</f>
        <v>config!$C$3</v>
      </c>
      <c r="C3" s="23" t="s">
        <v>1674</v>
      </c>
    </row>
    <row r="4" spans="1:3" x14ac:dyDescent="0.4">
      <c r="A4" t="s">
        <v>1671</v>
      </c>
      <c r="B4" t="str">
        <f>"config!" &amp; ADDRESS(ROW(config[[#This Row],[value]]),COLUMN(config[[#This Row],[value]]))</f>
        <v>config!$C$4</v>
      </c>
      <c r="C4" s="23" t="s">
        <v>1674</v>
      </c>
    </row>
    <row r="5" spans="1:3" x14ac:dyDescent="0.4">
      <c r="A5" t="s">
        <v>1670</v>
      </c>
      <c r="B5" s="4" t="str">
        <f>"config!" &amp; ADDRESS(ROW(config[[#This Row],[value]]),COLUMN(config[[#This Row],[value]]))</f>
        <v>config!$C$5</v>
      </c>
      <c r="C5" s="23" t="s">
        <v>1674</v>
      </c>
    </row>
    <row r="6" spans="1:3" x14ac:dyDescent="0.4">
      <c r="A6" t="s">
        <v>1350</v>
      </c>
      <c r="B6" s="4" t="str">
        <f>"config!" &amp; ADDRESS(ROW(config[[#This Row],[value]]),COLUMN(config[[#This Row],[value]]))</f>
        <v>config!$C$6</v>
      </c>
      <c r="C6" t="s">
        <v>1350</v>
      </c>
    </row>
    <row r="7" spans="1:3" x14ac:dyDescent="0.4">
      <c r="A7" t="s">
        <v>1385</v>
      </c>
      <c r="B7" s="4" t="str">
        <f>"config!" &amp; ADDRESS(ROW(config[[#This Row],[value]]),COLUMN(config[[#This Row],[value]]))</f>
        <v>config!$C$7</v>
      </c>
      <c r="C7" t="s">
        <v>1385</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A3" sqref="A3"/>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1147</v>
      </c>
      <c r="F1" s="9" t="str">
        <f>"region!"&amp;ADDRESS(ROW(F2),COLUMN(F2)) &amp; "#"</f>
        <v>region!$F$2#</v>
      </c>
      <c r="K1" s="9" t="str">
        <f>"region!"&amp;ADDRESS(ROW(K2),COLUMN(K2)) &amp; "#"</f>
        <v>region!$K$2#</v>
      </c>
    </row>
    <row r="2" spans="1:11" x14ac:dyDescent="0.4">
      <c r="A2" t="s">
        <v>1148</v>
      </c>
      <c r="F2" t="str" cm="1">
        <f t="array" ref="F2">{"可手工输入"}</f>
        <v>可手工输入</v>
      </c>
      <c r="K2" t="str" cm="1">
        <f t="array" ref="K2">{"请先选择产品"}</f>
        <v>请先选择产品</v>
      </c>
    </row>
    <row r="3" spans="1:11" x14ac:dyDescent="0.4">
      <c r="A3" t="s">
        <v>10</v>
      </c>
    </row>
    <row r="4" spans="1:11" x14ac:dyDescent="0.4">
      <c r="A4" t="s">
        <v>1149</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34433-6F14-44E1-A389-C90F4CD57249}">
  <dimension ref="B1:G40"/>
  <sheetViews>
    <sheetView workbookViewId="0">
      <selection activeCell="C23" sqref="C23"/>
    </sheetView>
  </sheetViews>
  <sheetFormatPr defaultRowHeight="13.9" x14ac:dyDescent="0.4"/>
  <cols>
    <col min="1" max="1" width="26.86328125" customWidth="1"/>
    <col min="2" max="2" width="11" bestFit="1" customWidth="1"/>
    <col min="3" max="3" width="10.9296875" bestFit="1" customWidth="1"/>
    <col min="4" max="4" width="7.1328125" bestFit="1" customWidth="1"/>
    <col min="5" max="5" width="9.06640625" bestFit="1" customWidth="1"/>
    <col min="6" max="6" width="13" bestFit="1" customWidth="1"/>
    <col min="7" max="7" width="16.9296875" customWidth="1"/>
  </cols>
  <sheetData>
    <row r="1" spans="2:7" x14ac:dyDescent="0.4">
      <c r="B1" t="s">
        <v>28</v>
      </c>
      <c r="C1" t="s">
        <v>1657</v>
      </c>
      <c r="D1" t="s">
        <v>1147</v>
      </c>
      <c r="E1" t="s">
        <v>1641</v>
      </c>
      <c r="F1" t="s">
        <v>1642</v>
      </c>
      <c r="G1" t="s">
        <v>1643</v>
      </c>
    </row>
    <row r="2" spans="2:7" x14ac:dyDescent="0.4">
      <c r="B2" s="4" t="s">
        <v>150</v>
      </c>
      <c r="C2" t="s">
        <v>1658</v>
      </c>
      <c r="D2" s="4" t="s">
        <v>1149</v>
      </c>
      <c r="E2">
        <v>0.36</v>
      </c>
      <c r="F2" s="4" t="s">
        <v>1231</v>
      </c>
      <c r="G2" s="4" t="s">
        <v>1644</v>
      </c>
    </row>
    <row r="3" spans="2:7" x14ac:dyDescent="0.4">
      <c r="B3" s="4" t="s">
        <v>150</v>
      </c>
      <c r="C3" t="s">
        <v>1659</v>
      </c>
      <c r="D3" s="4" t="s">
        <v>1149</v>
      </c>
      <c r="E3">
        <v>0.36</v>
      </c>
      <c r="F3" s="4" t="s">
        <v>1231</v>
      </c>
      <c r="G3" s="4" t="s">
        <v>1644</v>
      </c>
    </row>
    <row r="4" spans="2:7" x14ac:dyDescent="0.4">
      <c r="B4" s="4" t="s">
        <v>150</v>
      </c>
      <c r="C4" t="s">
        <v>1660</v>
      </c>
      <c r="D4" s="4" t="s">
        <v>1149</v>
      </c>
      <c r="E4">
        <v>0.36</v>
      </c>
      <c r="F4" s="4" t="s">
        <v>1231</v>
      </c>
      <c r="G4" s="4" t="s">
        <v>1644</v>
      </c>
    </row>
    <row r="5" spans="2:7" x14ac:dyDescent="0.4">
      <c r="B5" s="4" t="s">
        <v>150</v>
      </c>
      <c r="C5" t="s">
        <v>1661</v>
      </c>
      <c r="D5" s="4" t="s">
        <v>1149</v>
      </c>
      <c r="E5">
        <v>0.36</v>
      </c>
      <c r="F5" s="4" t="s">
        <v>1231</v>
      </c>
      <c r="G5" s="4" t="s">
        <v>1644</v>
      </c>
    </row>
    <row r="6" spans="2:7" x14ac:dyDescent="0.4">
      <c r="B6" s="4" t="s">
        <v>150</v>
      </c>
      <c r="C6" t="s">
        <v>1658</v>
      </c>
      <c r="D6" s="4" t="s">
        <v>10</v>
      </c>
      <c r="E6">
        <v>0.36</v>
      </c>
      <c r="F6" s="4" t="s">
        <v>1231</v>
      </c>
      <c r="G6" s="4" t="s">
        <v>1644</v>
      </c>
    </row>
    <row r="7" spans="2:7" x14ac:dyDescent="0.4">
      <c r="B7" s="4" t="s">
        <v>150</v>
      </c>
      <c r="C7" t="s">
        <v>1659</v>
      </c>
      <c r="D7" s="4" t="s">
        <v>10</v>
      </c>
      <c r="E7">
        <v>0.36</v>
      </c>
      <c r="F7" s="4" t="s">
        <v>1231</v>
      </c>
      <c r="G7" s="4" t="s">
        <v>1644</v>
      </c>
    </row>
    <row r="8" spans="2:7" x14ac:dyDescent="0.4">
      <c r="B8" s="4" t="s">
        <v>150</v>
      </c>
      <c r="C8" t="s">
        <v>1660</v>
      </c>
      <c r="D8" s="4" t="s">
        <v>10</v>
      </c>
      <c r="E8">
        <v>0.36</v>
      </c>
      <c r="F8" s="4" t="s">
        <v>1231</v>
      </c>
      <c r="G8" s="4" t="s">
        <v>1644</v>
      </c>
    </row>
    <row r="9" spans="2:7" x14ac:dyDescent="0.4">
      <c r="B9" s="4" t="s">
        <v>150</v>
      </c>
      <c r="C9" t="s">
        <v>1661</v>
      </c>
      <c r="D9" s="4" t="s">
        <v>10</v>
      </c>
      <c r="E9">
        <v>0.36</v>
      </c>
      <c r="F9" s="4" t="s">
        <v>1231</v>
      </c>
      <c r="G9" s="4" t="s">
        <v>1644</v>
      </c>
    </row>
    <row r="10" spans="2:7" x14ac:dyDescent="0.4">
      <c r="B10" s="4" t="s">
        <v>150</v>
      </c>
      <c r="C10" t="s">
        <v>1658</v>
      </c>
      <c r="D10" s="4" t="s">
        <v>1148</v>
      </c>
      <c r="E10">
        <v>0.36</v>
      </c>
      <c r="F10" s="4" t="s">
        <v>1231</v>
      </c>
      <c r="G10" s="4" t="s">
        <v>1644</v>
      </c>
    </row>
    <row r="11" spans="2:7" x14ac:dyDescent="0.4">
      <c r="B11" s="4" t="s">
        <v>150</v>
      </c>
      <c r="C11" t="s">
        <v>1659</v>
      </c>
      <c r="D11" s="4" t="s">
        <v>1148</v>
      </c>
      <c r="E11">
        <v>0.36</v>
      </c>
      <c r="F11" s="4" t="s">
        <v>1231</v>
      </c>
      <c r="G11" s="4" t="s">
        <v>1644</v>
      </c>
    </row>
    <row r="12" spans="2:7" x14ac:dyDescent="0.4">
      <c r="B12" s="4" t="s">
        <v>150</v>
      </c>
      <c r="C12" t="s">
        <v>1660</v>
      </c>
      <c r="D12" s="4" t="s">
        <v>1148</v>
      </c>
      <c r="E12">
        <v>0.36</v>
      </c>
      <c r="F12" s="4" t="s">
        <v>1231</v>
      </c>
      <c r="G12" s="4" t="s">
        <v>1644</v>
      </c>
    </row>
    <row r="13" spans="2:7" x14ac:dyDescent="0.4">
      <c r="B13" s="4" t="s">
        <v>150</v>
      </c>
      <c r="C13" t="s">
        <v>1661</v>
      </c>
      <c r="D13" s="4" t="s">
        <v>1148</v>
      </c>
      <c r="E13">
        <v>0.36</v>
      </c>
      <c r="F13" s="4" t="s">
        <v>1231</v>
      </c>
      <c r="G13" s="4" t="s">
        <v>1644</v>
      </c>
    </row>
    <row r="14" spans="2:7" x14ac:dyDescent="0.4">
      <c r="B14" s="4" t="s">
        <v>304</v>
      </c>
      <c r="C14" t="s">
        <v>1649</v>
      </c>
      <c r="D14" s="4" t="s">
        <v>1148</v>
      </c>
      <c r="E14">
        <v>108</v>
      </c>
      <c r="F14" s="4" t="s">
        <v>1645</v>
      </c>
      <c r="G14" s="4"/>
    </row>
    <row r="15" spans="2:7" x14ac:dyDescent="0.4">
      <c r="B15" s="4" t="s">
        <v>304</v>
      </c>
      <c r="C15" t="s">
        <v>1649</v>
      </c>
      <c r="D15" s="4" t="s">
        <v>10</v>
      </c>
      <c r="E15">
        <v>108</v>
      </c>
      <c r="F15" s="4" t="s">
        <v>1645</v>
      </c>
      <c r="G15" s="4"/>
    </row>
    <row r="16" spans="2:7" x14ac:dyDescent="0.4">
      <c r="B16" s="4" t="s">
        <v>304</v>
      </c>
      <c r="C16" t="s">
        <v>1649</v>
      </c>
      <c r="D16" s="4" t="s">
        <v>1149</v>
      </c>
      <c r="E16">
        <v>108</v>
      </c>
      <c r="F16" s="4" t="s">
        <v>1645</v>
      </c>
      <c r="G16" s="4"/>
    </row>
    <row r="17" spans="2:7" x14ac:dyDescent="0.4">
      <c r="B17" s="4" t="s">
        <v>39</v>
      </c>
      <c r="C17" t="s">
        <v>1658</v>
      </c>
      <c r="D17" s="4" t="s">
        <v>1148</v>
      </c>
      <c r="E17">
        <v>0.35</v>
      </c>
      <c r="F17" s="4" t="s">
        <v>1231</v>
      </c>
      <c r="G17" s="4"/>
    </row>
    <row r="18" spans="2:7" x14ac:dyDescent="0.4">
      <c r="B18" s="4" t="s">
        <v>39</v>
      </c>
      <c r="C18" t="s">
        <v>1658</v>
      </c>
      <c r="D18" s="4" t="s">
        <v>10</v>
      </c>
      <c r="E18">
        <v>0.35</v>
      </c>
      <c r="F18" s="4" t="s">
        <v>1231</v>
      </c>
      <c r="G18" s="4"/>
    </row>
    <row r="19" spans="2:7" x14ac:dyDescent="0.4">
      <c r="B19" s="4" t="s">
        <v>39</v>
      </c>
      <c r="C19" t="s">
        <v>1658</v>
      </c>
      <c r="D19" s="4" t="s">
        <v>1149</v>
      </c>
      <c r="E19">
        <v>0.35</v>
      </c>
      <c r="F19" s="4" t="s">
        <v>1231</v>
      </c>
      <c r="G19" s="4"/>
    </row>
    <row r="20" spans="2:7" x14ac:dyDescent="0.4">
      <c r="B20" s="4" t="s">
        <v>39</v>
      </c>
      <c r="C20" t="s">
        <v>1659</v>
      </c>
      <c r="D20" s="4" t="s">
        <v>1148</v>
      </c>
      <c r="E20">
        <v>1</v>
      </c>
      <c r="F20" s="4" t="s">
        <v>1231</v>
      </c>
      <c r="G20" s="4"/>
    </row>
    <row r="21" spans="2:7" x14ac:dyDescent="0.4">
      <c r="B21" s="4" t="s">
        <v>39</v>
      </c>
      <c r="C21" t="s">
        <v>1659</v>
      </c>
      <c r="D21" s="4" t="s">
        <v>10</v>
      </c>
      <c r="E21">
        <v>1</v>
      </c>
      <c r="F21" s="4" t="s">
        <v>1231</v>
      </c>
      <c r="G21" s="4"/>
    </row>
    <row r="22" spans="2:7" x14ac:dyDescent="0.4">
      <c r="B22" s="4" t="s">
        <v>39</v>
      </c>
      <c r="C22" t="s">
        <v>1659</v>
      </c>
      <c r="D22" s="4" t="s">
        <v>1149</v>
      </c>
      <c r="E22">
        <v>1</v>
      </c>
      <c r="F22" s="4" t="s">
        <v>1231</v>
      </c>
      <c r="G22" s="4"/>
    </row>
    <row r="23" spans="2:7" x14ac:dyDescent="0.4">
      <c r="B23" s="4" t="s">
        <v>39</v>
      </c>
      <c r="C23" t="s">
        <v>1660</v>
      </c>
      <c r="D23" s="4" t="s">
        <v>1148</v>
      </c>
      <c r="E23">
        <v>0.35</v>
      </c>
      <c r="F23" s="4" t="s">
        <v>1231</v>
      </c>
      <c r="G23" s="4"/>
    </row>
    <row r="24" spans="2:7" x14ac:dyDescent="0.4">
      <c r="B24" s="4" t="s">
        <v>39</v>
      </c>
      <c r="C24" t="s">
        <v>1660</v>
      </c>
      <c r="D24" s="4" t="s">
        <v>10</v>
      </c>
      <c r="E24">
        <v>0.35</v>
      </c>
      <c r="F24" s="4" t="s">
        <v>1231</v>
      </c>
      <c r="G24" s="4"/>
    </row>
    <row r="25" spans="2:7" x14ac:dyDescent="0.4">
      <c r="B25" s="4" t="s">
        <v>39</v>
      </c>
      <c r="C25" t="s">
        <v>1660</v>
      </c>
      <c r="D25" s="4" t="s">
        <v>1149</v>
      </c>
      <c r="E25">
        <v>0.35</v>
      </c>
      <c r="F25" s="4" t="s">
        <v>1231</v>
      </c>
      <c r="G25" s="4"/>
    </row>
    <row r="26" spans="2:7" x14ac:dyDescent="0.4">
      <c r="B26" s="4" t="s">
        <v>39</v>
      </c>
      <c r="C26" t="s">
        <v>1661</v>
      </c>
      <c r="D26" s="4" t="s">
        <v>1148</v>
      </c>
      <c r="E26">
        <v>1</v>
      </c>
      <c r="F26" s="4" t="s">
        <v>1231</v>
      </c>
      <c r="G26" s="4"/>
    </row>
    <row r="27" spans="2:7" x14ac:dyDescent="0.4">
      <c r="B27" s="4" t="s">
        <v>39</v>
      </c>
      <c r="C27" t="s">
        <v>1661</v>
      </c>
      <c r="D27" s="4" t="s">
        <v>10</v>
      </c>
      <c r="E27">
        <v>1</v>
      </c>
      <c r="F27" s="4" t="s">
        <v>1231</v>
      </c>
      <c r="G27" s="4"/>
    </row>
    <row r="28" spans="2:7" x14ac:dyDescent="0.4">
      <c r="B28" s="4" t="s">
        <v>39</v>
      </c>
      <c r="C28" t="s">
        <v>1661</v>
      </c>
      <c r="D28" s="4" t="s">
        <v>1149</v>
      </c>
      <c r="E28">
        <v>1</v>
      </c>
      <c r="F28" s="4" t="s">
        <v>1231</v>
      </c>
      <c r="G28" s="4"/>
    </row>
    <row r="29" spans="2:7" x14ac:dyDescent="0.4">
      <c r="B29" s="4" t="s">
        <v>1352</v>
      </c>
      <c r="C29" t="s">
        <v>1658</v>
      </c>
      <c r="D29" s="4" t="s">
        <v>1148</v>
      </c>
      <c r="E29">
        <v>0.35</v>
      </c>
      <c r="F29" s="4" t="s">
        <v>1231</v>
      </c>
      <c r="G29" s="4" t="s">
        <v>1630</v>
      </c>
    </row>
    <row r="30" spans="2:7" x14ac:dyDescent="0.4">
      <c r="B30" s="4" t="s">
        <v>1352</v>
      </c>
      <c r="C30" t="s">
        <v>1658</v>
      </c>
      <c r="D30" s="4" t="s">
        <v>10</v>
      </c>
      <c r="E30">
        <v>0.35</v>
      </c>
      <c r="F30" s="4" t="s">
        <v>1231</v>
      </c>
      <c r="G30" s="4" t="s">
        <v>1630</v>
      </c>
    </row>
    <row r="31" spans="2:7" x14ac:dyDescent="0.4">
      <c r="B31" s="4" t="s">
        <v>1352</v>
      </c>
      <c r="C31" t="s">
        <v>1658</v>
      </c>
      <c r="D31" s="4" t="s">
        <v>1149</v>
      </c>
      <c r="E31">
        <v>0.35</v>
      </c>
      <c r="F31" s="4" t="s">
        <v>1231</v>
      </c>
      <c r="G31" s="4" t="s">
        <v>1630</v>
      </c>
    </row>
    <row r="32" spans="2:7" x14ac:dyDescent="0.4">
      <c r="B32" s="4" t="s">
        <v>1352</v>
      </c>
      <c r="C32" t="s">
        <v>1659</v>
      </c>
      <c r="D32" s="4" t="s">
        <v>1148</v>
      </c>
      <c r="E32">
        <v>1.1000000000000001</v>
      </c>
      <c r="F32" s="4" t="s">
        <v>1231</v>
      </c>
      <c r="G32" s="4" t="s">
        <v>1662</v>
      </c>
    </row>
    <row r="33" spans="2:7" x14ac:dyDescent="0.4">
      <c r="B33" s="4" t="s">
        <v>1352</v>
      </c>
      <c r="C33" t="s">
        <v>1659</v>
      </c>
      <c r="D33" s="4" t="s">
        <v>10</v>
      </c>
      <c r="E33">
        <v>1.1000000000000001</v>
      </c>
      <c r="F33" s="4" t="s">
        <v>1231</v>
      </c>
      <c r="G33" s="4" t="s">
        <v>1662</v>
      </c>
    </row>
    <row r="34" spans="2:7" x14ac:dyDescent="0.4">
      <c r="B34" s="4" t="s">
        <v>1352</v>
      </c>
      <c r="C34" t="s">
        <v>1659</v>
      </c>
      <c r="D34" s="4" t="s">
        <v>1149</v>
      </c>
      <c r="E34">
        <v>1.1000000000000001</v>
      </c>
      <c r="F34" s="4" t="s">
        <v>1231</v>
      </c>
      <c r="G34" s="4" t="s">
        <v>1662</v>
      </c>
    </row>
    <row r="35" spans="2:7" x14ac:dyDescent="0.4">
      <c r="B35" s="4" t="s">
        <v>1352</v>
      </c>
      <c r="C35" t="s">
        <v>1660</v>
      </c>
      <c r="D35" s="4" t="s">
        <v>1148</v>
      </c>
      <c r="E35">
        <v>0.35</v>
      </c>
      <c r="F35" s="4" t="s">
        <v>1231</v>
      </c>
      <c r="G35" s="4" t="s">
        <v>1630</v>
      </c>
    </row>
    <row r="36" spans="2:7" x14ac:dyDescent="0.4">
      <c r="B36" s="4" t="s">
        <v>1352</v>
      </c>
      <c r="C36" t="s">
        <v>1660</v>
      </c>
      <c r="D36" s="4" t="s">
        <v>10</v>
      </c>
      <c r="E36">
        <v>0.35</v>
      </c>
      <c r="F36" s="4" t="s">
        <v>1231</v>
      </c>
      <c r="G36" s="4" t="s">
        <v>1630</v>
      </c>
    </row>
    <row r="37" spans="2:7" x14ac:dyDescent="0.4">
      <c r="B37" s="4" t="s">
        <v>1352</v>
      </c>
      <c r="C37" t="s">
        <v>1660</v>
      </c>
      <c r="D37" s="4" t="s">
        <v>1149</v>
      </c>
      <c r="E37">
        <v>0.35</v>
      </c>
      <c r="F37" s="4" t="s">
        <v>1231</v>
      </c>
      <c r="G37" s="4" t="s">
        <v>1630</v>
      </c>
    </row>
    <row r="38" spans="2:7" x14ac:dyDescent="0.4">
      <c r="B38" s="4" t="s">
        <v>1352</v>
      </c>
      <c r="C38" t="s">
        <v>1661</v>
      </c>
      <c r="D38" s="4" t="s">
        <v>1148</v>
      </c>
      <c r="E38">
        <v>1</v>
      </c>
      <c r="F38" s="4" t="s">
        <v>1231</v>
      </c>
      <c r="G38" s="4" t="s">
        <v>1630</v>
      </c>
    </row>
    <row r="39" spans="2:7" x14ac:dyDescent="0.4">
      <c r="B39" s="4" t="s">
        <v>1352</v>
      </c>
      <c r="C39" t="s">
        <v>1661</v>
      </c>
      <c r="D39" s="4" t="s">
        <v>10</v>
      </c>
      <c r="E39">
        <v>1</v>
      </c>
      <c r="F39" s="4" t="s">
        <v>1231</v>
      </c>
      <c r="G39" s="4" t="s">
        <v>1630</v>
      </c>
    </row>
    <row r="40" spans="2:7" x14ac:dyDescent="0.4">
      <c r="B40" s="4" t="s">
        <v>1352</v>
      </c>
      <c r="C40" t="s">
        <v>1661</v>
      </c>
      <c r="D40" s="4" t="s">
        <v>1149</v>
      </c>
      <c r="E40">
        <v>1</v>
      </c>
      <c r="F40" s="4" t="s">
        <v>1231</v>
      </c>
      <c r="G40" s="4" t="s">
        <v>1630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N1701"/>
  <sheetViews>
    <sheetView workbookViewId="0">
      <selection activeCell="F43" sqref="F43"/>
    </sheetView>
  </sheetViews>
  <sheetFormatPr defaultRowHeight="13.9" x14ac:dyDescent="0.4"/>
  <cols>
    <col min="3" max="3" width="12.19921875" customWidth="1"/>
    <col min="4" max="4" width="11" bestFit="1" customWidth="1"/>
    <col min="5" max="5" width="7.1328125" bestFit="1" customWidth="1"/>
    <col min="6" max="6" width="40.1328125" bestFit="1" customWidth="1"/>
    <col min="7" max="7" width="6.9296875" bestFit="1" customWidth="1"/>
    <col min="8" max="9" width="7.1328125" bestFit="1" customWidth="1"/>
    <col min="11" max="11" width="71" bestFit="1" customWidth="1"/>
    <col min="12" max="12" width="16.9296875" bestFit="1" customWidth="1"/>
  </cols>
  <sheetData>
    <row r="1" spans="4:14" x14ac:dyDescent="0.4">
      <c r="D1" t="s">
        <v>28</v>
      </c>
      <c r="E1" t="s">
        <v>1147</v>
      </c>
      <c r="F1" t="s">
        <v>1342</v>
      </c>
      <c r="G1" t="s">
        <v>1150</v>
      </c>
      <c r="H1" t="s">
        <v>1151</v>
      </c>
      <c r="I1" t="s">
        <v>1649</v>
      </c>
      <c r="J1" t="s">
        <v>1351</v>
      </c>
      <c r="K1" t="s">
        <v>1643</v>
      </c>
    </row>
    <row r="2" spans="4:14" hidden="1" x14ac:dyDescent="0.4">
      <c r="D2" s="4" t="s">
        <v>150</v>
      </c>
      <c r="E2" s="4" t="s">
        <v>1149</v>
      </c>
      <c r="F2" s="4"/>
      <c r="G2" s="4">
        <v>1</v>
      </c>
      <c r="H2" s="4">
        <v>1</v>
      </c>
      <c r="J2" s="4">
        <v>51</v>
      </c>
      <c r="M2" t="s">
        <v>1620</v>
      </c>
      <c r="N2" t="e" cm="1" vm="1">
        <f t="array" ref="N2">_xlfn._xlws.FILTER(标配价[元/月],(标配价[产品标识]="vpn")
*(标配价[地域]="上海")*(标配价[规格]="5Mbps")
*((TRUE) + (标配价[CPU]=2) )
*((TRUE) + (标配价[内存]=4) )
)</f>
        <v>#VALUE!</v>
      </c>
    </row>
    <row r="3" spans="4:14" hidden="1" x14ac:dyDescent="0.4">
      <c r="D3" s="4" t="s">
        <v>150</v>
      </c>
      <c r="E3" s="4" t="s">
        <v>1149</v>
      </c>
      <c r="F3" s="4"/>
      <c r="G3" s="4">
        <v>1</v>
      </c>
      <c r="H3" s="4">
        <v>2</v>
      </c>
      <c r="J3" s="4">
        <v>102</v>
      </c>
    </row>
    <row r="4" spans="4:14" hidden="1" x14ac:dyDescent="0.4">
      <c r="D4" s="4" t="s">
        <v>150</v>
      </c>
      <c r="E4" s="4" t="s">
        <v>1149</v>
      </c>
      <c r="F4" s="4"/>
      <c r="G4" s="4">
        <v>2</v>
      </c>
      <c r="H4" s="4">
        <v>4</v>
      </c>
      <c r="J4" s="4">
        <v>204</v>
      </c>
    </row>
    <row r="5" spans="4:14" hidden="1" x14ac:dyDescent="0.4">
      <c r="D5" s="4" t="s">
        <v>150</v>
      </c>
      <c r="E5" s="4" t="s">
        <v>1149</v>
      </c>
      <c r="F5" s="4"/>
      <c r="G5" s="4">
        <v>4</v>
      </c>
      <c r="H5" s="4">
        <v>8</v>
      </c>
      <c r="J5" s="4">
        <v>408</v>
      </c>
    </row>
    <row r="6" spans="4:14" hidden="1" x14ac:dyDescent="0.4">
      <c r="D6" s="4" t="s">
        <v>150</v>
      </c>
      <c r="E6" s="4" t="s">
        <v>1149</v>
      </c>
      <c r="F6" s="4"/>
      <c r="G6" s="4">
        <v>8</v>
      </c>
      <c r="H6" s="4">
        <v>16</v>
      </c>
      <c r="J6" s="4">
        <v>974</v>
      </c>
    </row>
    <row r="7" spans="4:14" hidden="1" x14ac:dyDescent="0.4">
      <c r="D7" s="4" t="s">
        <v>150</v>
      </c>
      <c r="E7" s="4" t="s">
        <v>1149</v>
      </c>
      <c r="F7" s="4"/>
      <c r="G7" s="4">
        <v>4</v>
      </c>
      <c r="H7" s="4">
        <v>16</v>
      </c>
      <c r="J7" s="4">
        <v>816</v>
      </c>
      <c r="M7" t="s">
        <v>1621</v>
      </c>
      <c r="N7" t="e" cm="1" vm="1">
        <f t="array" ref="N7">_xlfn._xlws.FILTER(标配价[元/月],(标配价[产品标识]="crs")
*(标配价[地域]="上海")*(标配价[规格]="集群架构")
*((标配价[内存]="") )
)</f>
        <v>#VALUE!</v>
      </c>
    </row>
    <row r="8" spans="4:14" hidden="1" x14ac:dyDescent="0.4">
      <c r="D8" s="4" t="s">
        <v>150</v>
      </c>
      <c r="E8" s="4" t="s">
        <v>1149</v>
      </c>
      <c r="F8" s="4"/>
      <c r="G8" s="4">
        <v>8</v>
      </c>
      <c r="H8" s="4">
        <v>32</v>
      </c>
      <c r="J8" s="4">
        <v>1632</v>
      </c>
    </row>
    <row r="9" spans="4:14" hidden="1" x14ac:dyDescent="0.4">
      <c r="D9" s="4" t="s">
        <v>150</v>
      </c>
      <c r="E9" s="4" t="s">
        <v>1149</v>
      </c>
      <c r="F9" s="4"/>
      <c r="G9" s="4">
        <v>16</v>
      </c>
      <c r="H9" s="4">
        <v>32</v>
      </c>
      <c r="J9" s="4">
        <v>2148</v>
      </c>
    </row>
    <row r="10" spans="4:14" hidden="1" x14ac:dyDescent="0.4">
      <c r="D10" s="4" t="s">
        <v>150</v>
      </c>
      <c r="E10" s="4" t="s">
        <v>1149</v>
      </c>
      <c r="F10" s="4"/>
      <c r="G10" s="4">
        <v>16</v>
      </c>
      <c r="H10" s="4">
        <v>64</v>
      </c>
      <c r="J10" s="4">
        <v>3264</v>
      </c>
    </row>
    <row r="11" spans="4:14" hidden="1" x14ac:dyDescent="0.4">
      <c r="D11" s="4" t="s">
        <v>150</v>
      </c>
      <c r="E11" s="4" t="s">
        <v>1149</v>
      </c>
      <c r="F11" s="4"/>
      <c r="G11" s="4">
        <v>16</v>
      </c>
      <c r="H11" s="4">
        <v>96</v>
      </c>
      <c r="J11" s="4">
        <v>4342</v>
      </c>
    </row>
    <row r="12" spans="4:14" hidden="1" x14ac:dyDescent="0.4">
      <c r="D12" s="4" t="s">
        <v>150</v>
      </c>
      <c r="E12" s="4" t="s">
        <v>1149</v>
      </c>
      <c r="F12" s="4"/>
      <c r="G12" s="4">
        <v>16</v>
      </c>
      <c r="H12" s="4">
        <v>128</v>
      </c>
      <c r="J12" s="4">
        <v>6528</v>
      </c>
    </row>
    <row r="13" spans="4:14" hidden="1" x14ac:dyDescent="0.4">
      <c r="D13" s="4" t="s">
        <v>150</v>
      </c>
      <c r="E13" s="4" t="s">
        <v>1149</v>
      </c>
      <c r="F13" s="4"/>
      <c r="G13" s="4">
        <v>24</v>
      </c>
      <c r="H13" s="4">
        <v>244</v>
      </c>
      <c r="J13" s="4">
        <v>12444</v>
      </c>
    </row>
    <row r="14" spans="4:14" hidden="1" x14ac:dyDescent="0.4">
      <c r="D14" s="4" t="s">
        <v>150</v>
      </c>
      <c r="E14" s="4" t="s">
        <v>1149</v>
      </c>
      <c r="F14" s="4"/>
      <c r="G14" s="4">
        <v>48</v>
      </c>
      <c r="H14" s="4">
        <v>488</v>
      </c>
      <c r="J14" s="4">
        <v>24888</v>
      </c>
    </row>
    <row r="15" spans="4:14" hidden="1" x14ac:dyDescent="0.4">
      <c r="D15" s="4" t="s">
        <v>150</v>
      </c>
      <c r="E15" s="4" t="s">
        <v>1148</v>
      </c>
      <c r="F15" s="4"/>
      <c r="G15" s="4">
        <v>1</v>
      </c>
      <c r="H15" s="4">
        <v>1</v>
      </c>
      <c r="J15" s="4">
        <v>51</v>
      </c>
    </row>
    <row r="16" spans="4:14" hidden="1" x14ac:dyDescent="0.4">
      <c r="D16" s="4" t="s">
        <v>150</v>
      </c>
      <c r="E16" s="4" t="s">
        <v>1148</v>
      </c>
      <c r="F16" s="4"/>
      <c r="G16" s="4">
        <v>1</v>
      </c>
      <c r="H16" s="4">
        <v>2</v>
      </c>
      <c r="J16" s="4">
        <v>102</v>
      </c>
    </row>
    <row r="17" spans="4:10" hidden="1" x14ac:dyDescent="0.4">
      <c r="D17" s="4" t="s">
        <v>150</v>
      </c>
      <c r="E17" s="4" t="s">
        <v>1148</v>
      </c>
      <c r="F17" s="4"/>
      <c r="G17" s="4">
        <v>2</v>
      </c>
      <c r="H17" s="4">
        <v>4</v>
      </c>
      <c r="J17" s="4">
        <v>204</v>
      </c>
    </row>
    <row r="18" spans="4:10" hidden="1" x14ac:dyDescent="0.4">
      <c r="D18" s="4" t="s">
        <v>150</v>
      </c>
      <c r="E18" s="4" t="s">
        <v>1148</v>
      </c>
      <c r="F18" s="4"/>
      <c r="G18" s="4">
        <v>4</v>
      </c>
      <c r="H18" s="4">
        <v>8</v>
      </c>
      <c r="J18" s="4">
        <v>408</v>
      </c>
    </row>
    <row r="19" spans="4:10" hidden="1" x14ac:dyDescent="0.4">
      <c r="D19" s="4" t="s">
        <v>150</v>
      </c>
      <c r="E19" s="4" t="s">
        <v>1148</v>
      </c>
      <c r="F19" s="4"/>
      <c r="G19" s="4">
        <v>8</v>
      </c>
      <c r="H19" s="4">
        <v>16</v>
      </c>
      <c r="J19" s="4">
        <v>974</v>
      </c>
    </row>
    <row r="20" spans="4:10" hidden="1" x14ac:dyDescent="0.4">
      <c r="D20" s="4" t="s">
        <v>150</v>
      </c>
      <c r="E20" s="4" t="s">
        <v>1148</v>
      </c>
      <c r="F20" s="4"/>
      <c r="G20" s="4">
        <v>4</v>
      </c>
      <c r="H20" s="4">
        <v>16</v>
      </c>
      <c r="J20" s="4">
        <v>816</v>
      </c>
    </row>
    <row r="21" spans="4:10" hidden="1" x14ac:dyDescent="0.4">
      <c r="D21" s="4" t="s">
        <v>150</v>
      </c>
      <c r="E21" s="4" t="s">
        <v>1148</v>
      </c>
      <c r="F21" s="4"/>
      <c r="G21" s="4">
        <v>8</v>
      </c>
      <c r="H21" s="4">
        <v>32</v>
      </c>
      <c r="J21" s="4">
        <v>1632</v>
      </c>
    </row>
    <row r="22" spans="4:10" hidden="1" x14ac:dyDescent="0.4">
      <c r="D22" s="4" t="s">
        <v>150</v>
      </c>
      <c r="E22" s="4" t="s">
        <v>1148</v>
      </c>
      <c r="F22" s="4"/>
      <c r="G22" s="4">
        <v>16</v>
      </c>
      <c r="H22" s="4">
        <v>32</v>
      </c>
      <c r="J22" s="4">
        <v>2148</v>
      </c>
    </row>
    <row r="23" spans="4:10" hidden="1" x14ac:dyDescent="0.4">
      <c r="D23" s="4" t="s">
        <v>150</v>
      </c>
      <c r="E23" s="4" t="s">
        <v>1148</v>
      </c>
      <c r="F23" s="4"/>
      <c r="G23" s="4">
        <v>16</v>
      </c>
      <c r="H23" s="4">
        <v>64</v>
      </c>
      <c r="J23" s="4">
        <v>3264</v>
      </c>
    </row>
    <row r="24" spans="4:10" hidden="1" x14ac:dyDescent="0.4">
      <c r="D24" s="4" t="s">
        <v>150</v>
      </c>
      <c r="E24" s="4" t="s">
        <v>1148</v>
      </c>
      <c r="F24" s="4"/>
      <c r="G24" s="4">
        <v>16</v>
      </c>
      <c r="H24" s="4">
        <v>96</v>
      </c>
      <c r="J24" s="4">
        <v>4342</v>
      </c>
    </row>
    <row r="25" spans="4:10" hidden="1" x14ac:dyDescent="0.4">
      <c r="D25" s="4" t="s">
        <v>150</v>
      </c>
      <c r="E25" s="4" t="s">
        <v>1148</v>
      </c>
      <c r="F25" s="4"/>
      <c r="G25" s="4">
        <v>16</v>
      </c>
      <c r="H25" s="4">
        <v>128</v>
      </c>
      <c r="J25" s="4">
        <v>6528</v>
      </c>
    </row>
    <row r="26" spans="4:10" hidden="1" x14ac:dyDescent="0.4">
      <c r="D26" s="4" t="s">
        <v>150</v>
      </c>
      <c r="E26" s="4" t="s">
        <v>1148</v>
      </c>
      <c r="F26" s="4"/>
      <c r="G26" s="4">
        <v>24</v>
      </c>
      <c r="H26" s="4">
        <v>244</v>
      </c>
      <c r="J26" s="4">
        <v>12444</v>
      </c>
    </row>
    <row r="27" spans="4:10" hidden="1" x14ac:dyDescent="0.4">
      <c r="D27" s="4" t="s">
        <v>150</v>
      </c>
      <c r="E27" s="4" t="s">
        <v>1148</v>
      </c>
      <c r="F27" s="4"/>
      <c r="G27" s="4">
        <v>48</v>
      </c>
      <c r="H27" s="4">
        <v>488</v>
      </c>
      <c r="J27" s="4">
        <v>24888</v>
      </c>
    </row>
    <row r="28" spans="4:10" hidden="1" x14ac:dyDescent="0.4">
      <c r="D28" s="4" t="s">
        <v>150</v>
      </c>
      <c r="E28" s="4" t="s">
        <v>10</v>
      </c>
      <c r="F28" s="4"/>
      <c r="G28" s="4">
        <v>1</v>
      </c>
      <c r="H28" s="4">
        <v>1</v>
      </c>
      <c r="J28" s="4">
        <v>51</v>
      </c>
    </row>
    <row r="29" spans="4:10" hidden="1" x14ac:dyDescent="0.4">
      <c r="D29" s="4" t="s">
        <v>150</v>
      </c>
      <c r="E29" s="4" t="s">
        <v>10</v>
      </c>
      <c r="F29" s="4"/>
      <c r="G29" s="4">
        <v>1</v>
      </c>
      <c r="H29" s="4">
        <v>2</v>
      </c>
      <c r="J29" s="4">
        <v>102</v>
      </c>
    </row>
    <row r="30" spans="4:10" hidden="1" x14ac:dyDescent="0.4">
      <c r="D30" s="4" t="s">
        <v>150</v>
      </c>
      <c r="E30" s="4" t="s">
        <v>10</v>
      </c>
      <c r="F30" s="4"/>
      <c r="G30" s="4">
        <v>2</v>
      </c>
      <c r="H30" s="4">
        <v>4</v>
      </c>
      <c r="J30" s="4">
        <v>204</v>
      </c>
    </row>
    <row r="31" spans="4:10" hidden="1" x14ac:dyDescent="0.4">
      <c r="D31" s="4" t="s">
        <v>150</v>
      </c>
      <c r="E31" s="4" t="s">
        <v>10</v>
      </c>
      <c r="F31" s="4"/>
      <c r="G31" s="4">
        <v>4</v>
      </c>
      <c r="H31" s="4">
        <v>8</v>
      </c>
      <c r="J31" s="4">
        <v>408</v>
      </c>
    </row>
    <row r="32" spans="4:10" hidden="1" x14ac:dyDescent="0.4">
      <c r="D32" s="4" t="s">
        <v>150</v>
      </c>
      <c r="E32" s="4" t="s">
        <v>10</v>
      </c>
      <c r="F32" s="4"/>
      <c r="G32" s="4">
        <v>8</v>
      </c>
      <c r="H32" s="4">
        <v>16</v>
      </c>
      <c r="J32" s="4">
        <v>974</v>
      </c>
    </row>
    <row r="33" spans="4:10" hidden="1" x14ac:dyDescent="0.4">
      <c r="D33" s="4" t="s">
        <v>150</v>
      </c>
      <c r="E33" s="4" t="s">
        <v>10</v>
      </c>
      <c r="F33" s="4"/>
      <c r="G33" s="4">
        <v>4</v>
      </c>
      <c r="H33" s="4">
        <v>16</v>
      </c>
      <c r="J33" s="4">
        <v>816</v>
      </c>
    </row>
    <row r="34" spans="4:10" hidden="1" x14ac:dyDescent="0.4">
      <c r="D34" s="4" t="s">
        <v>150</v>
      </c>
      <c r="E34" s="4" t="s">
        <v>10</v>
      </c>
      <c r="F34" s="4"/>
      <c r="G34" s="4">
        <v>8</v>
      </c>
      <c r="H34" s="4">
        <v>32</v>
      </c>
      <c r="J34" s="4">
        <v>1632</v>
      </c>
    </row>
    <row r="35" spans="4:10" hidden="1" x14ac:dyDescent="0.4">
      <c r="D35" s="4" t="s">
        <v>150</v>
      </c>
      <c r="E35" s="4" t="s">
        <v>10</v>
      </c>
      <c r="F35" s="4"/>
      <c r="G35" s="4">
        <v>16</v>
      </c>
      <c r="H35" s="4">
        <v>32</v>
      </c>
      <c r="J35" s="4">
        <v>2148</v>
      </c>
    </row>
    <row r="36" spans="4:10" hidden="1" x14ac:dyDescent="0.4">
      <c r="D36" s="4" t="s">
        <v>150</v>
      </c>
      <c r="E36" s="4" t="s">
        <v>10</v>
      </c>
      <c r="F36" s="4"/>
      <c r="G36" s="4">
        <v>16</v>
      </c>
      <c r="H36" s="4">
        <v>64</v>
      </c>
      <c r="J36" s="4">
        <v>3264</v>
      </c>
    </row>
    <row r="37" spans="4:10" hidden="1" x14ac:dyDescent="0.4">
      <c r="D37" s="4" t="s">
        <v>150</v>
      </c>
      <c r="E37" s="4" t="s">
        <v>10</v>
      </c>
      <c r="F37" s="4"/>
      <c r="G37" s="4">
        <v>16</v>
      </c>
      <c r="H37" s="4">
        <v>96</v>
      </c>
      <c r="J37" s="4">
        <v>4342</v>
      </c>
    </row>
    <row r="38" spans="4:10" hidden="1" x14ac:dyDescent="0.4">
      <c r="D38" s="4" t="s">
        <v>150</v>
      </c>
      <c r="E38" s="4" t="s">
        <v>10</v>
      </c>
      <c r="F38" s="4"/>
      <c r="G38" s="4">
        <v>16</v>
      </c>
      <c r="H38" s="4">
        <v>128</v>
      </c>
      <c r="J38" s="4">
        <v>6528</v>
      </c>
    </row>
    <row r="39" spans="4:10" hidden="1" x14ac:dyDescent="0.4">
      <c r="D39" s="4" t="s">
        <v>150</v>
      </c>
      <c r="E39" s="4" t="s">
        <v>10</v>
      </c>
      <c r="F39" s="4"/>
      <c r="G39" s="4">
        <v>24</v>
      </c>
      <c r="H39" s="4">
        <v>244</v>
      </c>
      <c r="J39" s="4">
        <v>12444</v>
      </c>
    </row>
    <row r="40" spans="4:10" hidden="1" x14ac:dyDescent="0.4">
      <c r="D40" s="4" t="s">
        <v>150</v>
      </c>
      <c r="E40" s="4" t="s">
        <v>10</v>
      </c>
      <c r="F40" s="4"/>
      <c r="G40" s="4">
        <v>48</v>
      </c>
      <c r="H40" s="4">
        <v>488</v>
      </c>
      <c r="J40" s="4">
        <v>24888</v>
      </c>
    </row>
    <row r="41" spans="4:10" hidden="1" x14ac:dyDescent="0.4">
      <c r="D41" s="4" t="s">
        <v>277</v>
      </c>
      <c r="E41" s="4" t="s">
        <v>1148</v>
      </c>
      <c r="F41" s="4"/>
      <c r="G41" s="4"/>
      <c r="H41" s="4"/>
      <c r="J41" s="4">
        <v>146</v>
      </c>
    </row>
    <row r="42" spans="4:10" hidden="1" x14ac:dyDescent="0.4">
      <c r="D42" s="4" t="s">
        <v>277</v>
      </c>
      <c r="E42" s="4" t="s">
        <v>10</v>
      </c>
      <c r="F42" s="4"/>
      <c r="G42" s="4"/>
      <c r="H42" s="4"/>
      <c r="J42" s="4">
        <v>146</v>
      </c>
    </row>
    <row r="43" spans="4:10" hidden="1" x14ac:dyDescent="0.4">
      <c r="D43" s="4" t="s">
        <v>277</v>
      </c>
      <c r="E43" s="4" t="s">
        <v>1149</v>
      </c>
      <c r="F43" s="4"/>
      <c r="G43" s="4"/>
      <c r="H43" s="4"/>
      <c r="J43" s="4">
        <v>146</v>
      </c>
    </row>
    <row r="44" spans="4:10" hidden="1" x14ac:dyDescent="0.4">
      <c r="D44" s="4" t="s">
        <v>39</v>
      </c>
      <c r="E44" s="4" t="s">
        <v>1148</v>
      </c>
      <c r="F44" s="4" t="s">
        <v>1194</v>
      </c>
      <c r="G44" s="4">
        <v>1</v>
      </c>
      <c r="H44" s="4">
        <v>1</v>
      </c>
      <c r="J44" s="4">
        <v>29.7</v>
      </c>
    </row>
    <row r="45" spans="4:10" hidden="1" x14ac:dyDescent="0.4">
      <c r="D45" s="4" t="s">
        <v>39</v>
      </c>
      <c r="E45" s="4" t="s">
        <v>1148</v>
      </c>
      <c r="F45" s="4" t="s">
        <v>1194</v>
      </c>
      <c r="G45" s="4">
        <v>1</v>
      </c>
      <c r="H45" s="4">
        <v>2</v>
      </c>
      <c r="J45" s="4">
        <v>35.1</v>
      </c>
    </row>
    <row r="46" spans="4:10" hidden="1" x14ac:dyDescent="0.4">
      <c r="D46" s="4" t="s">
        <v>39</v>
      </c>
      <c r="E46" s="4" t="s">
        <v>1148</v>
      </c>
      <c r="F46" s="4" t="s">
        <v>1194</v>
      </c>
      <c r="G46" s="4">
        <v>1</v>
      </c>
      <c r="H46" s="4">
        <v>4</v>
      </c>
      <c r="J46" s="4">
        <v>130.5</v>
      </c>
    </row>
    <row r="47" spans="4:10" hidden="1" x14ac:dyDescent="0.4">
      <c r="D47" s="4" t="s">
        <v>39</v>
      </c>
      <c r="E47" s="4" t="s">
        <v>1148</v>
      </c>
      <c r="F47" s="4" t="s">
        <v>1194</v>
      </c>
      <c r="G47" s="4">
        <v>2</v>
      </c>
      <c r="H47" s="4">
        <v>4</v>
      </c>
      <c r="J47" s="4">
        <v>132.30000000000001</v>
      </c>
    </row>
    <row r="48" spans="4:10" hidden="1" x14ac:dyDescent="0.4">
      <c r="D48" s="4" t="s">
        <v>39</v>
      </c>
      <c r="E48" s="4" t="s">
        <v>1148</v>
      </c>
      <c r="F48" s="4" t="s">
        <v>1194</v>
      </c>
      <c r="G48" s="4">
        <v>2</v>
      </c>
      <c r="H48" s="4">
        <v>8</v>
      </c>
      <c r="J48" s="4">
        <v>261</v>
      </c>
    </row>
    <row r="49" spans="4:10" hidden="1" x14ac:dyDescent="0.4">
      <c r="D49" s="4" t="s">
        <v>39</v>
      </c>
      <c r="E49" s="4" t="s">
        <v>1148</v>
      </c>
      <c r="F49" s="4" t="s">
        <v>1194</v>
      </c>
      <c r="G49" s="4">
        <v>4</v>
      </c>
      <c r="H49" s="4">
        <v>8</v>
      </c>
      <c r="J49" s="4">
        <v>348</v>
      </c>
    </row>
    <row r="50" spans="4:10" hidden="1" x14ac:dyDescent="0.4">
      <c r="D50" s="4" t="s">
        <v>39</v>
      </c>
      <c r="E50" s="4" t="s">
        <v>1148</v>
      </c>
      <c r="F50" s="4" t="s">
        <v>1194</v>
      </c>
      <c r="G50" s="4">
        <v>4</v>
      </c>
      <c r="H50" s="4">
        <v>16</v>
      </c>
      <c r="J50" s="4">
        <v>522</v>
      </c>
    </row>
    <row r="51" spans="4:10" hidden="1" x14ac:dyDescent="0.4">
      <c r="D51" s="4" t="s">
        <v>39</v>
      </c>
      <c r="E51" s="4" t="s">
        <v>1148</v>
      </c>
      <c r="F51" s="4" t="s">
        <v>1194</v>
      </c>
      <c r="G51" s="4">
        <v>8</v>
      </c>
      <c r="H51" s="4">
        <v>16</v>
      </c>
      <c r="J51" s="4">
        <v>696</v>
      </c>
    </row>
    <row r="52" spans="4:10" hidden="1" x14ac:dyDescent="0.4">
      <c r="D52" s="4" t="s">
        <v>39</v>
      </c>
      <c r="E52" s="4" t="s">
        <v>1148</v>
      </c>
      <c r="F52" s="4" t="s">
        <v>1194</v>
      </c>
      <c r="G52" s="4">
        <v>8</v>
      </c>
      <c r="H52" s="4">
        <v>32</v>
      </c>
      <c r="J52" s="4">
        <v>1044</v>
      </c>
    </row>
    <row r="53" spans="4:10" hidden="1" x14ac:dyDescent="0.4">
      <c r="D53" s="4" t="s">
        <v>39</v>
      </c>
      <c r="E53" s="4" t="s">
        <v>1148</v>
      </c>
      <c r="F53" s="4" t="s">
        <v>1194</v>
      </c>
      <c r="G53" s="4">
        <v>16</v>
      </c>
      <c r="H53" s="4">
        <v>32</v>
      </c>
      <c r="J53" s="4">
        <v>1392</v>
      </c>
    </row>
    <row r="54" spans="4:10" hidden="1" x14ac:dyDescent="0.4">
      <c r="D54" s="4" t="s">
        <v>39</v>
      </c>
      <c r="E54" s="4" t="s">
        <v>1148</v>
      </c>
      <c r="F54" s="4" t="s">
        <v>1194</v>
      </c>
      <c r="G54" s="4">
        <v>16</v>
      </c>
      <c r="H54" s="4">
        <v>64</v>
      </c>
      <c r="J54" s="4">
        <v>2088</v>
      </c>
    </row>
    <row r="55" spans="4:10" hidden="1" x14ac:dyDescent="0.4">
      <c r="D55" s="4" t="s">
        <v>39</v>
      </c>
      <c r="E55" s="4" t="s">
        <v>1148</v>
      </c>
      <c r="F55" s="4" t="s">
        <v>1194</v>
      </c>
      <c r="G55" s="4">
        <v>32</v>
      </c>
      <c r="H55" s="4">
        <v>64</v>
      </c>
      <c r="J55" s="4">
        <v>2784</v>
      </c>
    </row>
    <row r="56" spans="4:10" hidden="1" x14ac:dyDescent="0.4">
      <c r="D56" s="4" t="s">
        <v>39</v>
      </c>
      <c r="E56" s="4" t="s">
        <v>1148</v>
      </c>
      <c r="F56" s="4" t="s">
        <v>1194</v>
      </c>
      <c r="G56" s="4">
        <v>32</v>
      </c>
      <c r="H56" s="4">
        <v>128</v>
      </c>
      <c r="J56" s="4">
        <v>4176</v>
      </c>
    </row>
    <row r="57" spans="4:10" hidden="1" x14ac:dyDescent="0.4">
      <c r="D57" s="4" t="s">
        <v>39</v>
      </c>
      <c r="E57" s="4" t="s">
        <v>1148</v>
      </c>
      <c r="F57" s="4" t="s">
        <v>1194</v>
      </c>
      <c r="G57" s="4">
        <v>48</v>
      </c>
      <c r="H57" s="4">
        <v>96</v>
      </c>
      <c r="J57" s="4">
        <v>4176</v>
      </c>
    </row>
    <row r="58" spans="4:10" hidden="1" x14ac:dyDescent="0.4">
      <c r="D58" s="4" t="s">
        <v>39</v>
      </c>
      <c r="E58" s="4" t="s">
        <v>1148</v>
      </c>
      <c r="F58" s="4" t="s">
        <v>1194</v>
      </c>
      <c r="G58" s="4">
        <v>48</v>
      </c>
      <c r="H58" s="4">
        <v>192</v>
      </c>
      <c r="J58" s="4">
        <v>6264</v>
      </c>
    </row>
    <row r="59" spans="4:10" hidden="1" x14ac:dyDescent="0.4">
      <c r="D59" s="4" t="s">
        <v>39</v>
      </c>
      <c r="E59" s="4" t="s">
        <v>1148</v>
      </c>
      <c r="F59" s="4" t="s">
        <v>1194</v>
      </c>
      <c r="G59" s="4">
        <v>62</v>
      </c>
      <c r="H59" s="4">
        <v>216</v>
      </c>
      <c r="J59" s="4">
        <v>7395</v>
      </c>
    </row>
    <row r="60" spans="4:10" hidden="1" x14ac:dyDescent="0.4">
      <c r="D60" s="4" t="s">
        <v>39</v>
      </c>
      <c r="E60" s="4" t="s">
        <v>1148</v>
      </c>
      <c r="F60" s="4" t="s">
        <v>1194</v>
      </c>
      <c r="G60" s="4">
        <v>64</v>
      </c>
      <c r="H60" s="4">
        <v>256</v>
      </c>
      <c r="J60" s="4">
        <v>8352</v>
      </c>
    </row>
    <row r="61" spans="4:10" hidden="1" x14ac:dyDescent="0.4">
      <c r="D61" s="4" t="s">
        <v>39</v>
      </c>
      <c r="E61" s="4" t="s">
        <v>1148</v>
      </c>
      <c r="F61" s="4" t="s">
        <v>1194</v>
      </c>
      <c r="G61" s="4">
        <v>124</v>
      </c>
      <c r="H61" s="4">
        <v>432</v>
      </c>
      <c r="J61" s="4">
        <v>14790</v>
      </c>
    </row>
    <row r="62" spans="4:10" hidden="1" x14ac:dyDescent="0.4">
      <c r="D62" s="4" t="s">
        <v>39</v>
      </c>
      <c r="E62" s="4" t="s">
        <v>1148</v>
      </c>
      <c r="F62" s="4" t="s">
        <v>1192</v>
      </c>
      <c r="G62" s="4">
        <v>1</v>
      </c>
      <c r="H62" s="4">
        <v>1</v>
      </c>
      <c r="J62" s="4">
        <v>29</v>
      </c>
    </row>
    <row r="63" spans="4:10" hidden="1" x14ac:dyDescent="0.4">
      <c r="D63" s="4" t="s">
        <v>39</v>
      </c>
      <c r="E63" s="4" t="s">
        <v>1148</v>
      </c>
      <c r="F63" s="4" t="s">
        <v>1192</v>
      </c>
      <c r="G63" s="4">
        <v>1</v>
      </c>
      <c r="H63" s="4">
        <v>2</v>
      </c>
      <c r="J63" s="4">
        <v>32</v>
      </c>
    </row>
    <row r="64" spans="4:10" hidden="1" x14ac:dyDescent="0.4">
      <c r="D64" s="4" t="s">
        <v>39</v>
      </c>
      <c r="E64" s="4" t="s">
        <v>1148</v>
      </c>
      <c r="F64" s="4" t="s">
        <v>1192</v>
      </c>
      <c r="G64" s="4">
        <v>1</v>
      </c>
      <c r="H64" s="4">
        <v>4</v>
      </c>
      <c r="J64" s="4">
        <v>96</v>
      </c>
    </row>
    <row r="65" spans="4:10" hidden="1" x14ac:dyDescent="0.4">
      <c r="D65" s="4" t="s">
        <v>39</v>
      </c>
      <c r="E65" s="4" t="s">
        <v>1148</v>
      </c>
      <c r="F65" s="4" t="s">
        <v>1192</v>
      </c>
      <c r="G65" s="4">
        <v>2</v>
      </c>
      <c r="H65" s="4">
        <v>4</v>
      </c>
      <c r="J65" s="4">
        <v>136</v>
      </c>
    </row>
    <row r="66" spans="4:10" hidden="1" x14ac:dyDescent="0.4">
      <c r="D66" s="4" t="s">
        <v>39</v>
      </c>
      <c r="E66" s="4" t="s">
        <v>1148</v>
      </c>
      <c r="F66" s="4" t="s">
        <v>1192</v>
      </c>
      <c r="G66" s="4">
        <v>2</v>
      </c>
      <c r="H66" s="4">
        <v>8</v>
      </c>
      <c r="J66" s="4">
        <v>192</v>
      </c>
    </row>
    <row r="67" spans="4:10" hidden="1" x14ac:dyDescent="0.4">
      <c r="D67" s="4" t="s">
        <v>39</v>
      </c>
      <c r="E67" s="4" t="s">
        <v>1148</v>
      </c>
      <c r="F67" s="4" t="s">
        <v>1192</v>
      </c>
      <c r="G67" s="4">
        <v>4</v>
      </c>
      <c r="H67" s="4">
        <v>8</v>
      </c>
      <c r="J67" s="4">
        <v>256</v>
      </c>
    </row>
    <row r="68" spans="4:10" hidden="1" x14ac:dyDescent="0.4">
      <c r="D68" s="4" t="s">
        <v>39</v>
      </c>
      <c r="E68" s="4" t="s">
        <v>1148</v>
      </c>
      <c r="F68" s="4" t="s">
        <v>1192</v>
      </c>
      <c r="G68" s="4">
        <v>4</v>
      </c>
      <c r="H68" s="4">
        <v>16</v>
      </c>
      <c r="J68" s="4">
        <v>384</v>
      </c>
    </row>
    <row r="69" spans="4:10" hidden="1" x14ac:dyDescent="0.4">
      <c r="D69" s="4" t="s">
        <v>39</v>
      </c>
      <c r="E69" s="4" t="s">
        <v>1148</v>
      </c>
      <c r="F69" s="4" t="s">
        <v>1192</v>
      </c>
      <c r="G69" s="4">
        <v>8</v>
      </c>
      <c r="H69" s="4">
        <v>16</v>
      </c>
      <c r="J69" s="4">
        <v>512</v>
      </c>
    </row>
    <row r="70" spans="4:10" hidden="1" x14ac:dyDescent="0.4">
      <c r="D70" s="4" t="s">
        <v>39</v>
      </c>
      <c r="E70" s="4" t="s">
        <v>1148</v>
      </c>
      <c r="F70" s="4" t="s">
        <v>1192</v>
      </c>
      <c r="G70" s="4">
        <v>8</v>
      </c>
      <c r="H70" s="4">
        <v>32</v>
      </c>
      <c r="J70" s="4">
        <v>768</v>
      </c>
    </row>
    <row r="71" spans="4:10" hidden="1" x14ac:dyDescent="0.4">
      <c r="D71" s="4" t="s">
        <v>39</v>
      </c>
      <c r="E71" s="4" t="s">
        <v>1148</v>
      </c>
      <c r="F71" s="4" t="s">
        <v>1192</v>
      </c>
      <c r="G71" s="4">
        <v>16</v>
      </c>
      <c r="H71" s="4">
        <v>32</v>
      </c>
      <c r="J71" s="4">
        <v>1024</v>
      </c>
    </row>
    <row r="72" spans="4:10" hidden="1" x14ac:dyDescent="0.4">
      <c r="D72" s="4" t="s">
        <v>39</v>
      </c>
      <c r="E72" s="4" t="s">
        <v>1148</v>
      </c>
      <c r="F72" s="4" t="s">
        <v>1192</v>
      </c>
      <c r="G72" s="4">
        <v>16</v>
      </c>
      <c r="H72" s="4">
        <v>64</v>
      </c>
      <c r="J72" s="4">
        <v>1536</v>
      </c>
    </row>
    <row r="73" spans="4:10" hidden="1" x14ac:dyDescent="0.4">
      <c r="D73" s="4" t="s">
        <v>39</v>
      </c>
      <c r="E73" s="4" t="s">
        <v>1148</v>
      </c>
      <c r="F73" s="4" t="s">
        <v>1192</v>
      </c>
      <c r="G73" s="4">
        <v>32</v>
      </c>
      <c r="H73" s="4">
        <v>64</v>
      </c>
      <c r="J73" s="4">
        <v>2048</v>
      </c>
    </row>
    <row r="74" spans="4:10" hidden="1" x14ac:dyDescent="0.4">
      <c r="D74" s="4" t="s">
        <v>39</v>
      </c>
      <c r="E74" s="4" t="s">
        <v>1148</v>
      </c>
      <c r="F74" s="4" t="s">
        <v>1192</v>
      </c>
      <c r="G74" s="4">
        <v>32</v>
      </c>
      <c r="H74" s="4">
        <v>128</v>
      </c>
      <c r="J74" s="4">
        <v>2764.8</v>
      </c>
    </row>
    <row r="75" spans="4:10" hidden="1" x14ac:dyDescent="0.4">
      <c r="D75" s="4" t="s">
        <v>39</v>
      </c>
      <c r="E75" s="4" t="s">
        <v>1148</v>
      </c>
      <c r="F75" s="4" t="s">
        <v>1192</v>
      </c>
      <c r="G75" s="4">
        <v>48</v>
      </c>
      <c r="H75" s="4">
        <v>96</v>
      </c>
      <c r="J75" s="4">
        <v>3072</v>
      </c>
    </row>
    <row r="76" spans="4:10" hidden="1" x14ac:dyDescent="0.4">
      <c r="D76" s="4" t="s">
        <v>39</v>
      </c>
      <c r="E76" s="4" t="s">
        <v>1148</v>
      </c>
      <c r="F76" s="4" t="s">
        <v>1192</v>
      </c>
      <c r="G76" s="4">
        <v>64</v>
      </c>
      <c r="H76" s="4">
        <v>128</v>
      </c>
      <c r="J76" s="4">
        <v>4096</v>
      </c>
    </row>
    <row r="77" spans="4:10" hidden="1" x14ac:dyDescent="0.4">
      <c r="D77" s="4" t="s">
        <v>39</v>
      </c>
      <c r="E77" s="4" t="s">
        <v>1148</v>
      </c>
      <c r="F77" s="4" t="s">
        <v>1192</v>
      </c>
      <c r="G77" s="4">
        <v>64</v>
      </c>
      <c r="H77" s="4">
        <v>256</v>
      </c>
      <c r="J77" s="4">
        <v>6144</v>
      </c>
    </row>
    <row r="78" spans="4:10" hidden="1" x14ac:dyDescent="0.4">
      <c r="D78" s="4" t="s">
        <v>39</v>
      </c>
      <c r="E78" s="4" t="s">
        <v>1148</v>
      </c>
      <c r="F78" s="4" t="s">
        <v>1192</v>
      </c>
      <c r="G78" s="4">
        <v>80</v>
      </c>
      <c r="H78" s="4">
        <v>160</v>
      </c>
      <c r="J78" s="4">
        <v>5120</v>
      </c>
    </row>
    <row r="79" spans="4:10" hidden="1" x14ac:dyDescent="0.4">
      <c r="D79" s="4" t="s">
        <v>39</v>
      </c>
      <c r="E79" s="4" t="s">
        <v>1148</v>
      </c>
      <c r="F79" s="4" t="s">
        <v>1192</v>
      </c>
      <c r="G79" s="4">
        <v>90</v>
      </c>
      <c r="H79" s="4">
        <v>224</v>
      </c>
      <c r="J79" s="4">
        <v>6464</v>
      </c>
    </row>
    <row r="80" spans="4:10" hidden="1" x14ac:dyDescent="0.4">
      <c r="D80" s="4" t="s">
        <v>39</v>
      </c>
      <c r="E80" s="4" t="s">
        <v>1148</v>
      </c>
      <c r="F80" s="4" t="s">
        <v>1192</v>
      </c>
      <c r="G80" s="4">
        <v>128</v>
      </c>
      <c r="H80" s="4">
        <v>256</v>
      </c>
      <c r="J80" s="4">
        <v>8192</v>
      </c>
    </row>
    <row r="81" spans="4:10" hidden="1" x14ac:dyDescent="0.4">
      <c r="D81" s="4" t="s">
        <v>39</v>
      </c>
      <c r="E81" s="4" t="s">
        <v>1148</v>
      </c>
      <c r="F81" s="4" t="s">
        <v>1192</v>
      </c>
      <c r="G81" s="4">
        <v>160</v>
      </c>
      <c r="H81" s="4">
        <v>320</v>
      </c>
      <c r="J81" s="4">
        <v>10240</v>
      </c>
    </row>
    <row r="82" spans="4:10" hidden="1" x14ac:dyDescent="0.4">
      <c r="D82" s="4" t="s">
        <v>39</v>
      </c>
      <c r="E82" s="4" t="s">
        <v>1148</v>
      </c>
      <c r="F82" s="4" t="s">
        <v>1192</v>
      </c>
      <c r="G82" s="4">
        <v>180</v>
      </c>
      <c r="H82" s="4">
        <v>464</v>
      </c>
      <c r="J82" s="4">
        <v>13184</v>
      </c>
    </row>
    <row r="83" spans="4:10" hidden="1" x14ac:dyDescent="0.4">
      <c r="D83" s="4" t="s">
        <v>39</v>
      </c>
      <c r="E83" s="4" t="s">
        <v>1148</v>
      </c>
      <c r="F83" s="4" t="s">
        <v>1195</v>
      </c>
      <c r="G83" s="4">
        <v>1</v>
      </c>
      <c r="H83" s="4">
        <v>2</v>
      </c>
      <c r="J83" s="4">
        <v>45</v>
      </c>
    </row>
    <row r="84" spans="4:10" hidden="1" x14ac:dyDescent="0.4">
      <c r="D84" s="4" t="s">
        <v>39</v>
      </c>
      <c r="E84" s="4" t="s">
        <v>1148</v>
      </c>
      <c r="F84" s="4" t="s">
        <v>1195</v>
      </c>
      <c r="G84" s="4">
        <v>1</v>
      </c>
      <c r="H84" s="4">
        <v>4</v>
      </c>
      <c r="J84" s="4">
        <v>138</v>
      </c>
    </row>
    <row r="85" spans="4:10" hidden="1" x14ac:dyDescent="0.4">
      <c r="D85" s="4" t="s">
        <v>39</v>
      </c>
      <c r="E85" s="4" t="s">
        <v>1148</v>
      </c>
      <c r="F85" s="4" t="s">
        <v>1195</v>
      </c>
      <c r="G85" s="4">
        <v>2</v>
      </c>
      <c r="H85" s="4">
        <v>4</v>
      </c>
      <c r="J85" s="4">
        <v>170</v>
      </c>
    </row>
    <row r="86" spans="4:10" hidden="1" x14ac:dyDescent="0.4">
      <c r="D86" s="4" t="s">
        <v>39</v>
      </c>
      <c r="E86" s="4" t="s">
        <v>1148</v>
      </c>
      <c r="F86" s="4" t="s">
        <v>1195</v>
      </c>
      <c r="G86" s="4">
        <v>2</v>
      </c>
      <c r="H86" s="4">
        <v>8</v>
      </c>
      <c r="J86" s="4">
        <v>276</v>
      </c>
    </row>
    <row r="87" spans="4:10" hidden="1" x14ac:dyDescent="0.4">
      <c r="D87" s="4" t="s">
        <v>39</v>
      </c>
      <c r="E87" s="4" t="s">
        <v>1148</v>
      </c>
      <c r="F87" s="4" t="s">
        <v>1195</v>
      </c>
      <c r="G87" s="4">
        <v>4</v>
      </c>
      <c r="H87" s="4">
        <v>8</v>
      </c>
      <c r="J87" s="4">
        <v>368</v>
      </c>
    </row>
    <row r="88" spans="4:10" hidden="1" x14ac:dyDescent="0.4">
      <c r="D88" s="4" t="s">
        <v>39</v>
      </c>
      <c r="E88" s="4" t="s">
        <v>1148</v>
      </c>
      <c r="F88" s="4" t="s">
        <v>1195</v>
      </c>
      <c r="G88" s="4">
        <v>4</v>
      </c>
      <c r="H88" s="4">
        <v>16</v>
      </c>
      <c r="J88" s="4">
        <v>552</v>
      </c>
    </row>
    <row r="89" spans="4:10" hidden="1" x14ac:dyDescent="0.4">
      <c r="D89" s="4" t="s">
        <v>39</v>
      </c>
      <c r="E89" s="4" t="s">
        <v>1148</v>
      </c>
      <c r="F89" s="4" t="s">
        <v>1195</v>
      </c>
      <c r="G89" s="4">
        <v>8</v>
      </c>
      <c r="H89" s="4">
        <v>16</v>
      </c>
      <c r="J89" s="4">
        <v>736</v>
      </c>
    </row>
    <row r="90" spans="4:10" hidden="1" x14ac:dyDescent="0.4">
      <c r="D90" s="4" t="s">
        <v>39</v>
      </c>
      <c r="E90" s="4" t="s">
        <v>1148</v>
      </c>
      <c r="F90" s="4" t="s">
        <v>1195</v>
      </c>
      <c r="G90" s="4">
        <v>8</v>
      </c>
      <c r="H90" s="4">
        <v>32</v>
      </c>
      <c r="J90" s="4">
        <v>1104</v>
      </c>
    </row>
    <row r="91" spans="4:10" hidden="1" x14ac:dyDescent="0.4">
      <c r="D91" s="4" t="s">
        <v>39</v>
      </c>
      <c r="E91" s="4" t="s">
        <v>1148</v>
      </c>
      <c r="F91" s="4" t="s">
        <v>1195</v>
      </c>
      <c r="G91" s="4">
        <v>16</v>
      </c>
      <c r="H91" s="4">
        <v>32</v>
      </c>
      <c r="J91" s="4">
        <v>1472</v>
      </c>
    </row>
    <row r="92" spans="4:10" hidden="1" x14ac:dyDescent="0.4">
      <c r="D92" s="4" t="s">
        <v>39</v>
      </c>
      <c r="E92" s="4" t="s">
        <v>1148</v>
      </c>
      <c r="F92" s="4" t="s">
        <v>1195</v>
      </c>
      <c r="G92" s="4">
        <v>16</v>
      </c>
      <c r="H92" s="4">
        <v>64</v>
      </c>
      <c r="J92" s="4">
        <v>2208</v>
      </c>
    </row>
    <row r="93" spans="4:10" hidden="1" x14ac:dyDescent="0.4">
      <c r="D93" s="4" t="s">
        <v>39</v>
      </c>
      <c r="E93" s="4" t="s">
        <v>1148</v>
      </c>
      <c r="F93" s="4" t="s">
        <v>1195</v>
      </c>
      <c r="G93" s="4">
        <v>24</v>
      </c>
      <c r="H93" s="4">
        <v>48</v>
      </c>
      <c r="J93" s="4">
        <v>2208</v>
      </c>
    </row>
    <row r="94" spans="4:10" hidden="1" x14ac:dyDescent="0.4">
      <c r="D94" s="4" t="s">
        <v>39</v>
      </c>
      <c r="E94" s="4" t="s">
        <v>1148</v>
      </c>
      <c r="F94" s="4" t="s">
        <v>1195</v>
      </c>
      <c r="G94" s="4">
        <v>24</v>
      </c>
      <c r="H94" s="4">
        <v>96</v>
      </c>
      <c r="J94" s="4">
        <v>3312</v>
      </c>
    </row>
    <row r="95" spans="4:10" hidden="1" x14ac:dyDescent="0.4">
      <c r="D95" s="4" t="s">
        <v>39</v>
      </c>
      <c r="E95" s="4" t="s">
        <v>1148</v>
      </c>
      <c r="F95" s="4" t="s">
        <v>1195</v>
      </c>
      <c r="G95" s="4">
        <v>32</v>
      </c>
      <c r="H95" s="4">
        <v>64</v>
      </c>
      <c r="J95" s="4">
        <v>2944</v>
      </c>
    </row>
    <row r="96" spans="4:10" hidden="1" x14ac:dyDescent="0.4">
      <c r="D96" s="4" t="s">
        <v>39</v>
      </c>
      <c r="E96" s="4" t="s">
        <v>1148</v>
      </c>
      <c r="F96" s="4" t="s">
        <v>1195</v>
      </c>
      <c r="G96" s="4">
        <v>32</v>
      </c>
      <c r="H96" s="4">
        <v>128</v>
      </c>
      <c r="J96" s="4">
        <v>4416</v>
      </c>
    </row>
    <row r="97" spans="4:10" hidden="1" x14ac:dyDescent="0.4">
      <c r="D97" s="4" t="s">
        <v>39</v>
      </c>
      <c r="E97" s="4" t="s">
        <v>1148</v>
      </c>
      <c r="F97" s="4" t="s">
        <v>1195</v>
      </c>
      <c r="G97" s="4">
        <v>48</v>
      </c>
      <c r="H97" s="4">
        <v>96</v>
      </c>
      <c r="J97" s="4">
        <v>4416</v>
      </c>
    </row>
    <row r="98" spans="4:10" hidden="1" x14ac:dyDescent="0.4">
      <c r="D98" s="4" t="s">
        <v>39</v>
      </c>
      <c r="E98" s="4" t="s">
        <v>1148</v>
      </c>
      <c r="F98" s="4" t="s">
        <v>1195</v>
      </c>
      <c r="G98" s="4">
        <v>48</v>
      </c>
      <c r="H98" s="4">
        <v>192</v>
      </c>
      <c r="J98" s="4">
        <v>6624</v>
      </c>
    </row>
    <row r="99" spans="4:10" hidden="1" x14ac:dyDescent="0.4">
      <c r="D99" s="4" t="s">
        <v>39</v>
      </c>
      <c r="E99" s="4" t="s">
        <v>1148</v>
      </c>
      <c r="F99" s="4" t="s">
        <v>1195</v>
      </c>
      <c r="G99" s="4">
        <v>64</v>
      </c>
      <c r="H99" s="4">
        <v>256</v>
      </c>
      <c r="J99" s="4">
        <v>8832</v>
      </c>
    </row>
    <row r="100" spans="4:10" hidden="1" x14ac:dyDescent="0.4">
      <c r="D100" s="4" t="s">
        <v>39</v>
      </c>
      <c r="E100" s="4" t="s">
        <v>1148</v>
      </c>
      <c r="F100" s="4" t="s">
        <v>1189</v>
      </c>
      <c r="G100" s="4">
        <v>4</v>
      </c>
      <c r="H100" s="4">
        <v>16</v>
      </c>
      <c r="J100" s="4">
        <v>607.20000000000005</v>
      </c>
    </row>
    <row r="101" spans="4:10" hidden="1" x14ac:dyDescent="0.4">
      <c r="D101" s="4" t="s">
        <v>39</v>
      </c>
      <c r="E101" s="4" t="s">
        <v>1148</v>
      </c>
      <c r="F101" s="4" t="s">
        <v>1189</v>
      </c>
      <c r="G101" s="4">
        <v>8</v>
      </c>
      <c r="H101" s="4">
        <v>16</v>
      </c>
      <c r="J101" s="4">
        <v>809.6</v>
      </c>
    </row>
    <row r="102" spans="4:10" hidden="1" x14ac:dyDescent="0.4">
      <c r="D102" s="4" t="s">
        <v>39</v>
      </c>
      <c r="E102" s="4" t="s">
        <v>1148</v>
      </c>
      <c r="F102" s="4" t="s">
        <v>1189</v>
      </c>
      <c r="G102" s="4">
        <v>8</v>
      </c>
      <c r="H102" s="4">
        <v>32</v>
      </c>
      <c r="J102" s="4">
        <v>1214.4000000000001</v>
      </c>
    </row>
    <row r="103" spans="4:10" hidden="1" x14ac:dyDescent="0.4">
      <c r="D103" s="4" t="s">
        <v>39</v>
      </c>
      <c r="E103" s="4" t="s">
        <v>1148</v>
      </c>
      <c r="F103" s="4" t="s">
        <v>1189</v>
      </c>
      <c r="G103" s="4">
        <v>16</v>
      </c>
      <c r="H103" s="4">
        <v>32</v>
      </c>
      <c r="J103" s="4">
        <v>1619.2</v>
      </c>
    </row>
    <row r="104" spans="4:10" hidden="1" x14ac:dyDescent="0.4">
      <c r="D104" s="4" t="s">
        <v>39</v>
      </c>
      <c r="E104" s="4" t="s">
        <v>1148</v>
      </c>
      <c r="F104" s="4" t="s">
        <v>1189</v>
      </c>
      <c r="G104" s="4">
        <v>16</v>
      </c>
      <c r="H104" s="4">
        <v>64</v>
      </c>
      <c r="J104" s="4">
        <v>2428.8000000000002</v>
      </c>
    </row>
    <row r="105" spans="4:10" hidden="1" x14ac:dyDescent="0.4">
      <c r="D105" s="4" t="s">
        <v>39</v>
      </c>
      <c r="E105" s="4" t="s">
        <v>1148</v>
      </c>
      <c r="F105" s="4" t="s">
        <v>1189</v>
      </c>
      <c r="G105" s="4">
        <v>32</v>
      </c>
      <c r="H105" s="4">
        <v>64</v>
      </c>
      <c r="J105" s="4">
        <v>3238.4</v>
      </c>
    </row>
    <row r="106" spans="4:10" hidden="1" x14ac:dyDescent="0.4">
      <c r="D106" s="4" t="s">
        <v>39</v>
      </c>
      <c r="E106" s="4" t="s">
        <v>1148</v>
      </c>
      <c r="F106" s="4" t="s">
        <v>1189</v>
      </c>
      <c r="G106" s="4">
        <v>32</v>
      </c>
      <c r="H106" s="4">
        <v>128</v>
      </c>
      <c r="J106" s="4">
        <v>4857.6000000000004</v>
      </c>
    </row>
    <row r="107" spans="4:10" hidden="1" x14ac:dyDescent="0.4">
      <c r="D107" s="4" t="s">
        <v>39</v>
      </c>
      <c r="E107" s="4" t="s">
        <v>1148</v>
      </c>
      <c r="F107" s="4" t="s">
        <v>1189</v>
      </c>
      <c r="G107" s="4">
        <v>68</v>
      </c>
      <c r="H107" s="4">
        <v>316</v>
      </c>
      <c r="J107" s="4">
        <v>11435.6</v>
      </c>
    </row>
    <row r="108" spans="4:10" hidden="1" x14ac:dyDescent="0.4">
      <c r="D108" s="4" t="s">
        <v>39</v>
      </c>
      <c r="E108" s="4" t="s">
        <v>1148</v>
      </c>
      <c r="F108" s="4" t="s">
        <v>1191</v>
      </c>
      <c r="G108" s="4">
        <v>1</v>
      </c>
      <c r="H108" s="4">
        <v>1</v>
      </c>
      <c r="J108" s="4">
        <v>18</v>
      </c>
    </row>
    <row r="109" spans="4:10" hidden="1" x14ac:dyDescent="0.4">
      <c r="D109" s="4" t="s">
        <v>39</v>
      </c>
      <c r="E109" s="4" t="s">
        <v>1148</v>
      </c>
      <c r="F109" s="4" t="s">
        <v>1191</v>
      </c>
      <c r="G109" s="4">
        <v>1</v>
      </c>
      <c r="H109" s="4">
        <v>2</v>
      </c>
      <c r="J109" s="4">
        <v>28</v>
      </c>
    </row>
    <row r="110" spans="4:10" hidden="1" x14ac:dyDescent="0.4">
      <c r="D110" s="4" t="s">
        <v>39</v>
      </c>
      <c r="E110" s="4" t="s">
        <v>1148</v>
      </c>
      <c r="F110" s="4" t="s">
        <v>1191</v>
      </c>
      <c r="G110" s="4">
        <v>1</v>
      </c>
      <c r="H110" s="4">
        <v>4</v>
      </c>
      <c r="J110" s="4">
        <v>90.6</v>
      </c>
    </row>
    <row r="111" spans="4:10" hidden="1" x14ac:dyDescent="0.4">
      <c r="D111" s="4" t="s">
        <v>39</v>
      </c>
      <c r="E111" s="4" t="s">
        <v>1148</v>
      </c>
      <c r="F111" s="4" t="s">
        <v>1191</v>
      </c>
      <c r="G111" s="4">
        <v>2</v>
      </c>
      <c r="H111" s="4">
        <v>4</v>
      </c>
      <c r="J111" s="4">
        <v>110</v>
      </c>
    </row>
    <row r="112" spans="4:10" hidden="1" x14ac:dyDescent="0.4">
      <c r="D112" s="4" t="s">
        <v>39</v>
      </c>
      <c r="E112" s="4" t="s">
        <v>1148</v>
      </c>
      <c r="F112" s="4" t="s">
        <v>1191</v>
      </c>
      <c r="G112" s="4">
        <v>2</v>
      </c>
      <c r="H112" s="4">
        <v>8</v>
      </c>
      <c r="J112" s="4">
        <v>181.2</v>
      </c>
    </row>
    <row r="113" spans="4:10" hidden="1" x14ac:dyDescent="0.4">
      <c r="D113" s="4" t="s">
        <v>39</v>
      </c>
      <c r="E113" s="4" t="s">
        <v>1148</v>
      </c>
      <c r="F113" s="4" t="s">
        <v>1191</v>
      </c>
      <c r="G113" s="4">
        <v>4</v>
      </c>
      <c r="H113" s="4">
        <v>8</v>
      </c>
      <c r="J113" s="4">
        <v>241.6</v>
      </c>
    </row>
    <row r="114" spans="4:10" hidden="1" x14ac:dyDescent="0.4">
      <c r="D114" s="4" t="s">
        <v>39</v>
      </c>
      <c r="E114" s="4" t="s">
        <v>1148</v>
      </c>
      <c r="F114" s="4" t="s">
        <v>1191</v>
      </c>
      <c r="G114" s="4">
        <v>4</v>
      </c>
      <c r="H114" s="4">
        <v>16</v>
      </c>
      <c r="J114" s="4">
        <v>362.4</v>
      </c>
    </row>
    <row r="115" spans="4:10" hidden="1" x14ac:dyDescent="0.4">
      <c r="D115" s="4" t="s">
        <v>39</v>
      </c>
      <c r="E115" s="4" t="s">
        <v>1148</v>
      </c>
      <c r="F115" s="4" t="s">
        <v>1191</v>
      </c>
      <c r="G115" s="4">
        <v>8</v>
      </c>
      <c r="H115" s="4">
        <v>16</v>
      </c>
      <c r="J115" s="4">
        <v>483.2</v>
      </c>
    </row>
    <row r="116" spans="4:10" hidden="1" x14ac:dyDescent="0.4">
      <c r="D116" s="4" t="s">
        <v>39</v>
      </c>
      <c r="E116" s="4" t="s">
        <v>1148</v>
      </c>
      <c r="F116" s="4" t="s">
        <v>1191</v>
      </c>
      <c r="G116" s="4">
        <v>8</v>
      </c>
      <c r="H116" s="4">
        <v>32</v>
      </c>
      <c r="J116" s="4">
        <v>724.8</v>
      </c>
    </row>
    <row r="117" spans="4:10" hidden="1" x14ac:dyDescent="0.4">
      <c r="D117" s="4" t="s">
        <v>39</v>
      </c>
      <c r="E117" s="4" t="s">
        <v>1148</v>
      </c>
      <c r="F117" s="4" t="s">
        <v>1191</v>
      </c>
      <c r="G117" s="4">
        <v>16</v>
      </c>
      <c r="H117" s="4">
        <v>32</v>
      </c>
      <c r="J117" s="4">
        <v>966.4</v>
      </c>
    </row>
    <row r="118" spans="4:10" hidden="1" x14ac:dyDescent="0.4">
      <c r="D118" s="4" t="s">
        <v>39</v>
      </c>
      <c r="E118" s="4" t="s">
        <v>1148</v>
      </c>
      <c r="F118" s="4" t="s">
        <v>1191</v>
      </c>
      <c r="G118" s="4">
        <v>16</v>
      </c>
      <c r="H118" s="4">
        <v>64</v>
      </c>
      <c r="J118" s="4">
        <v>1449.6</v>
      </c>
    </row>
    <row r="119" spans="4:10" hidden="1" x14ac:dyDescent="0.4">
      <c r="D119" s="4" t="s">
        <v>39</v>
      </c>
      <c r="E119" s="4" t="s">
        <v>1148</v>
      </c>
      <c r="F119" s="4" t="s">
        <v>1191</v>
      </c>
      <c r="G119" s="4">
        <v>32</v>
      </c>
      <c r="H119" s="4">
        <v>64</v>
      </c>
      <c r="J119" s="4">
        <v>1932.8</v>
      </c>
    </row>
    <row r="120" spans="4:10" hidden="1" x14ac:dyDescent="0.4">
      <c r="D120" s="4" t="s">
        <v>39</v>
      </c>
      <c r="E120" s="4" t="s">
        <v>1148</v>
      </c>
      <c r="F120" s="4" t="s">
        <v>1191</v>
      </c>
      <c r="G120" s="4">
        <v>32</v>
      </c>
      <c r="H120" s="4">
        <v>128</v>
      </c>
      <c r="J120" s="4">
        <v>2899.2</v>
      </c>
    </row>
    <row r="121" spans="4:10" hidden="1" x14ac:dyDescent="0.4">
      <c r="D121" s="4" t="s">
        <v>39</v>
      </c>
      <c r="E121" s="4" t="s">
        <v>1148</v>
      </c>
      <c r="F121" s="4" t="s">
        <v>1191</v>
      </c>
      <c r="G121" s="4">
        <v>48</v>
      </c>
      <c r="H121" s="4">
        <v>96</v>
      </c>
      <c r="J121" s="4">
        <v>2899.2</v>
      </c>
    </row>
    <row r="122" spans="4:10" hidden="1" x14ac:dyDescent="0.4">
      <c r="D122" s="4" t="s">
        <v>39</v>
      </c>
      <c r="E122" s="4" t="s">
        <v>1148</v>
      </c>
      <c r="F122" s="4" t="s">
        <v>1191</v>
      </c>
      <c r="G122" s="4">
        <v>48</v>
      </c>
      <c r="H122" s="4">
        <v>192</v>
      </c>
      <c r="J122" s="4">
        <v>4348.8</v>
      </c>
    </row>
    <row r="123" spans="4:10" hidden="1" x14ac:dyDescent="0.4">
      <c r="D123" s="4" t="s">
        <v>39</v>
      </c>
      <c r="E123" s="4" t="s">
        <v>1148</v>
      </c>
      <c r="F123" s="4" t="s">
        <v>1191</v>
      </c>
      <c r="G123" s="4">
        <v>64</v>
      </c>
      <c r="H123" s="4">
        <v>128</v>
      </c>
      <c r="J123" s="4">
        <v>3865.6</v>
      </c>
    </row>
    <row r="124" spans="4:10" hidden="1" x14ac:dyDescent="0.4">
      <c r="D124" s="4" t="s">
        <v>39</v>
      </c>
      <c r="E124" s="4" t="s">
        <v>1148</v>
      </c>
      <c r="F124" s="4" t="s">
        <v>1191</v>
      </c>
      <c r="G124" s="4">
        <v>64</v>
      </c>
      <c r="H124" s="4">
        <v>256</v>
      </c>
      <c r="J124" s="4">
        <v>5798.4</v>
      </c>
    </row>
    <row r="125" spans="4:10" hidden="1" x14ac:dyDescent="0.4">
      <c r="D125" s="4" t="s">
        <v>39</v>
      </c>
      <c r="E125" s="4" t="s">
        <v>1148</v>
      </c>
      <c r="F125" s="4" t="s">
        <v>1191</v>
      </c>
      <c r="G125" s="4">
        <v>80</v>
      </c>
      <c r="H125" s="4">
        <v>160</v>
      </c>
      <c r="J125" s="4">
        <v>4832</v>
      </c>
    </row>
    <row r="126" spans="4:10" hidden="1" x14ac:dyDescent="0.4">
      <c r="D126" s="4" t="s">
        <v>39</v>
      </c>
      <c r="E126" s="4" t="s">
        <v>1148</v>
      </c>
      <c r="F126" s="4" t="s">
        <v>1191</v>
      </c>
      <c r="G126" s="4">
        <v>80</v>
      </c>
      <c r="H126" s="4">
        <v>320</v>
      </c>
      <c r="J126" s="4">
        <v>7248</v>
      </c>
    </row>
    <row r="127" spans="4:10" hidden="1" x14ac:dyDescent="0.4">
      <c r="D127" s="4" t="s">
        <v>39</v>
      </c>
      <c r="E127" s="4" t="s">
        <v>1148</v>
      </c>
      <c r="F127" s="4" t="s">
        <v>1191</v>
      </c>
      <c r="G127" s="4">
        <v>96</v>
      </c>
      <c r="H127" s="4">
        <v>192</v>
      </c>
      <c r="J127" s="4">
        <v>5798.4</v>
      </c>
    </row>
    <row r="128" spans="4:10" hidden="1" x14ac:dyDescent="0.4">
      <c r="D128" s="4" t="s">
        <v>39</v>
      </c>
      <c r="E128" s="4" t="s">
        <v>1148</v>
      </c>
      <c r="F128" s="4" t="s">
        <v>1191</v>
      </c>
      <c r="G128" s="4">
        <v>96</v>
      </c>
      <c r="H128" s="4">
        <v>384</v>
      </c>
      <c r="J128" s="4">
        <v>8697.6</v>
      </c>
    </row>
    <row r="129" spans="4:10" hidden="1" x14ac:dyDescent="0.4">
      <c r="D129" s="4" t="s">
        <v>39</v>
      </c>
      <c r="E129" s="4" t="s">
        <v>1148</v>
      </c>
      <c r="F129" s="4" t="s">
        <v>1191</v>
      </c>
      <c r="G129" s="4">
        <v>116</v>
      </c>
      <c r="H129" s="4">
        <v>216</v>
      </c>
      <c r="J129" s="4">
        <v>6764.8</v>
      </c>
    </row>
    <row r="130" spans="4:10" hidden="1" x14ac:dyDescent="0.4">
      <c r="D130" s="4" t="s">
        <v>39</v>
      </c>
      <c r="E130" s="4" t="s">
        <v>1148</v>
      </c>
      <c r="F130" s="4" t="s">
        <v>1191</v>
      </c>
      <c r="G130" s="4">
        <v>116</v>
      </c>
      <c r="H130" s="4">
        <v>470</v>
      </c>
      <c r="J130" s="4">
        <v>10600.2</v>
      </c>
    </row>
    <row r="131" spans="4:10" hidden="1" x14ac:dyDescent="0.4">
      <c r="D131" s="4" t="s">
        <v>39</v>
      </c>
      <c r="E131" s="4" t="s">
        <v>1148</v>
      </c>
      <c r="F131" s="4" t="s">
        <v>1191</v>
      </c>
      <c r="G131" s="4">
        <v>128</v>
      </c>
      <c r="H131" s="4">
        <v>215</v>
      </c>
      <c r="J131" s="4">
        <v>7112.1</v>
      </c>
    </row>
    <row r="132" spans="4:10" hidden="1" x14ac:dyDescent="0.4">
      <c r="D132" s="4" t="s">
        <v>39</v>
      </c>
      <c r="E132" s="4" t="s">
        <v>1148</v>
      </c>
      <c r="F132" s="4" t="s">
        <v>1191</v>
      </c>
      <c r="G132" s="4">
        <v>128</v>
      </c>
      <c r="H132" s="4">
        <v>256</v>
      </c>
      <c r="J132" s="4">
        <v>7731.2</v>
      </c>
    </row>
    <row r="133" spans="4:10" hidden="1" x14ac:dyDescent="0.4">
      <c r="D133" s="4" t="s">
        <v>39</v>
      </c>
      <c r="E133" s="4" t="s">
        <v>1148</v>
      </c>
      <c r="F133" s="4" t="s">
        <v>1191</v>
      </c>
      <c r="G133" s="4">
        <v>160</v>
      </c>
      <c r="H133" s="4">
        <v>320</v>
      </c>
      <c r="J133" s="4">
        <v>9664</v>
      </c>
    </row>
    <row r="134" spans="4:10" hidden="1" x14ac:dyDescent="0.4">
      <c r="D134" s="4" t="s">
        <v>39</v>
      </c>
      <c r="E134" s="4" t="s">
        <v>1148</v>
      </c>
      <c r="F134" s="4" t="s">
        <v>1191</v>
      </c>
      <c r="G134" s="4">
        <v>160</v>
      </c>
      <c r="H134" s="4">
        <v>640</v>
      </c>
      <c r="J134" s="4">
        <v>14496</v>
      </c>
    </row>
    <row r="135" spans="4:10" hidden="1" x14ac:dyDescent="0.4">
      <c r="D135" s="4" t="s">
        <v>39</v>
      </c>
      <c r="E135" s="4" t="s">
        <v>1148</v>
      </c>
      <c r="F135" s="4" t="s">
        <v>1191</v>
      </c>
      <c r="G135" s="4">
        <v>232</v>
      </c>
      <c r="H135" s="4">
        <v>432</v>
      </c>
      <c r="J135" s="4">
        <v>13529.6</v>
      </c>
    </row>
    <row r="136" spans="4:10" hidden="1" x14ac:dyDescent="0.4">
      <c r="D136" s="4" t="s">
        <v>39</v>
      </c>
      <c r="E136" s="4" t="s">
        <v>1148</v>
      </c>
      <c r="F136" s="4" t="s">
        <v>1191</v>
      </c>
      <c r="G136" s="4">
        <v>232</v>
      </c>
      <c r="H136" s="4">
        <v>940</v>
      </c>
      <c r="J136" s="4">
        <v>21200.400000000001</v>
      </c>
    </row>
    <row r="137" spans="4:10" hidden="1" x14ac:dyDescent="0.4">
      <c r="D137" s="4" t="s">
        <v>39</v>
      </c>
      <c r="E137" s="4" t="s">
        <v>1148</v>
      </c>
      <c r="F137" s="4" t="s">
        <v>1196</v>
      </c>
      <c r="G137" s="4">
        <v>1</v>
      </c>
      <c r="H137" s="4">
        <v>1</v>
      </c>
      <c r="J137" s="4">
        <v>60</v>
      </c>
    </row>
    <row r="138" spans="4:10" hidden="1" x14ac:dyDescent="0.4">
      <c r="D138" s="4" t="s">
        <v>39</v>
      </c>
      <c r="E138" s="4" t="s">
        <v>1148</v>
      </c>
      <c r="F138" s="4" t="s">
        <v>1196</v>
      </c>
      <c r="G138" s="4">
        <v>1</v>
      </c>
      <c r="H138" s="4">
        <v>2</v>
      </c>
      <c r="J138" s="4">
        <v>88</v>
      </c>
    </row>
    <row r="139" spans="4:10" hidden="1" x14ac:dyDescent="0.4">
      <c r="D139" s="4" t="s">
        <v>39</v>
      </c>
      <c r="E139" s="4" t="s">
        <v>1148</v>
      </c>
      <c r="F139" s="4" t="s">
        <v>1196</v>
      </c>
      <c r="G139" s="4">
        <v>1</v>
      </c>
      <c r="H139" s="4">
        <v>4</v>
      </c>
      <c r="J139" s="4">
        <v>138</v>
      </c>
    </row>
    <row r="140" spans="4:10" hidden="1" x14ac:dyDescent="0.4">
      <c r="D140" s="4" t="s">
        <v>39</v>
      </c>
      <c r="E140" s="4" t="s">
        <v>1148</v>
      </c>
      <c r="F140" s="4" t="s">
        <v>1196</v>
      </c>
      <c r="G140" s="4">
        <v>2</v>
      </c>
      <c r="H140" s="4">
        <v>4</v>
      </c>
      <c r="J140" s="4">
        <v>184</v>
      </c>
    </row>
    <row r="141" spans="4:10" hidden="1" x14ac:dyDescent="0.4">
      <c r="D141" s="4" t="s">
        <v>39</v>
      </c>
      <c r="E141" s="4" t="s">
        <v>1148</v>
      </c>
      <c r="F141" s="4" t="s">
        <v>1196</v>
      </c>
      <c r="G141" s="4">
        <v>2</v>
      </c>
      <c r="H141" s="4">
        <v>8</v>
      </c>
      <c r="J141" s="4">
        <v>276</v>
      </c>
    </row>
    <row r="142" spans="4:10" hidden="1" x14ac:dyDescent="0.4">
      <c r="D142" s="4" t="s">
        <v>39</v>
      </c>
      <c r="E142" s="4" t="s">
        <v>1148</v>
      </c>
      <c r="F142" s="4" t="s">
        <v>1196</v>
      </c>
      <c r="G142" s="4">
        <v>4</v>
      </c>
      <c r="H142" s="4">
        <v>8</v>
      </c>
      <c r="J142" s="4">
        <v>368</v>
      </c>
    </row>
    <row r="143" spans="4:10" hidden="1" x14ac:dyDescent="0.4">
      <c r="D143" s="4" t="s">
        <v>39</v>
      </c>
      <c r="E143" s="4" t="s">
        <v>1148</v>
      </c>
      <c r="F143" s="4" t="s">
        <v>1196</v>
      </c>
      <c r="G143" s="4">
        <v>4</v>
      </c>
      <c r="H143" s="4">
        <v>16</v>
      </c>
      <c r="J143" s="4">
        <v>552</v>
      </c>
    </row>
    <row r="144" spans="4:10" hidden="1" x14ac:dyDescent="0.4">
      <c r="D144" s="4" t="s">
        <v>39</v>
      </c>
      <c r="E144" s="4" t="s">
        <v>1148</v>
      </c>
      <c r="F144" s="4" t="s">
        <v>1196</v>
      </c>
      <c r="G144" s="4">
        <v>8</v>
      </c>
      <c r="H144" s="4">
        <v>16</v>
      </c>
      <c r="J144" s="4">
        <v>736</v>
      </c>
    </row>
    <row r="145" spans="4:10" hidden="1" x14ac:dyDescent="0.4">
      <c r="D145" s="4" t="s">
        <v>39</v>
      </c>
      <c r="E145" s="4" t="s">
        <v>1148</v>
      </c>
      <c r="F145" s="4" t="s">
        <v>1196</v>
      </c>
      <c r="G145" s="4">
        <v>8</v>
      </c>
      <c r="H145" s="4">
        <v>32</v>
      </c>
      <c r="J145" s="4">
        <v>1104</v>
      </c>
    </row>
    <row r="146" spans="4:10" hidden="1" x14ac:dyDescent="0.4">
      <c r="D146" s="4" t="s">
        <v>39</v>
      </c>
      <c r="E146" s="4" t="s">
        <v>1148</v>
      </c>
      <c r="F146" s="4" t="s">
        <v>1196</v>
      </c>
      <c r="G146" s="4">
        <v>16</v>
      </c>
      <c r="H146" s="4">
        <v>32</v>
      </c>
      <c r="J146" s="4">
        <v>1472</v>
      </c>
    </row>
    <row r="147" spans="4:10" hidden="1" x14ac:dyDescent="0.4">
      <c r="D147" s="4" t="s">
        <v>39</v>
      </c>
      <c r="E147" s="4" t="s">
        <v>1148</v>
      </c>
      <c r="F147" s="4" t="s">
        <v>1196</v>
      </c>
      <c r="G147" s="4">
        <v>16</v>
      </c>
      <c r="H147" s="4">
        <v>64</v>
      </c>
      <c r="J147" s="4">
        <v>2208</v>
      </c>
    </row>
    <row r="148" spans="4:10" hidden="1" x14ac:dyDescent="0.4">
      <c r="D148" s="4" t="s">
        <v>39</v>
      </c>
      <c r="E148" s="4" t="s">
        <v>1148</v>
      </c>
      <c r="F148" s="4" t="s">
        <v>1196</v>
      </c>
      <c r="G148" s="4">
        <v>24</v>
      </c>
      <c r="H148" s="4">
        <v>48</v>
      </c>
      <c r="J148" s="4">
        <v>2208</v>
      </c>
    </row>
    <row r="149" spans="4:10" hidden="1" x14ac:dyDescent="0.4">
      <c r="D149" s="4" t="s">
        <v>39</v>
      </c>
      <c r="E149" s="4" t="s">
        <v>1148</v>
      </c>
      <c r="F149" s="4" t="s">
        <v>1196</v>
      </c>
      <c r="G149" s="4">
        <v>24</v>
      </c>
      <c r="H149" s="4">
        <v>96</v>
      </c>
      <c r="J149" s="4">
        <v>3312</v>
      </c>
    </row>
    <row r="150" spans="4:10" hidden="1" x14ac:dyDescent="0.4">
      <c r="D150" s="4" t="s">
        <v>39</v>
      </c>
      <c r="E150" s="4" t="s">
        <v>1148</v>
      </c>
      <c r="F150" s="4" t="s">
        <v>1196</v>
      </c>
      <c r="G150" s="4">
        <v>32</v>
      </c>
      <c r="H150" s="4">
        <v>64</v>
      </c>
      <c r="J150" s="4">
        <v>2944</v>
      </c>
    </row>
    <row r="151" spans="4:10" hidden="1" x14ac:dyDescent="0.4">
      <c r="D151" s="4" t="s">
        <v>39</v>
      </c>
      <c r="E151" s="4" t="s">
        <v>1148</v>
      </c>
      <c r="F151" s="4" t="s">
        <v>1196</v>
      </c>
      <c r="G151" s="4">
        <v>32</v>
      </c>
      <c r="H151" s="4">
        <v>128</v>
      </c>
      <c r="J151" s="4">
        <v>4416</v>
      </c>
    </row>
    <row r="152" spans="4:10" hidden="1" x14ac:dyDescent="0.4">
      <c r="D152" s="4" t="s">
        <v>39</v>
      </c>
      <c r="E152" s="4" t="s">
        <v>1148</v>
      </c>
      <c r="F152" s="4" t="s">
        <v>1196</v>
      </c>
      <c r="G152" s="4">
        <v>48</v>
      </c>
      <c r="H152" s="4">
        <v>96</v>
      </c>
      <c r="J152" s="4">
        <v>4416</v>
      </c>
    </row>
    <row r="153" spans="4:10" hidden="1" x14ac:dyDescent="0.4">
      <c r="D153" s="4" t="s">
        <v>39</v>
      </c>
      <c r="E153" s="4" t="s">
        <v>1148</v>
      </c>
      <c r="F153" s="4" t="s">
        <v>1196</v>
      </c>
      <c r="G153" s="4">
        <v>48</v>
      </c>
      <c r="H153" s="4">
        <v>192</v>
      </c>
      <c r="J153" s="4">
        <v>6624</v>
      </c>
    </row>
    <row r="154" spans="4:10" hidden="1" x14ac:dyDescent="0.4">
      <c r="D154" s="4" t="s">
        <v>39</v>
      </c>
      <c r="E154" s="4" t="s">
        <v>1148</v>
      </c>
      <c r="F154" s="4" t="s">
        <v>1196</v>
      </c>
      <c r="G154" s="4">
        <v>64</v>
      </c>
      <c r="H154" s="4">
        <v>192</v>
      </c>
      <c r="J154" s="4">
        <v>7360</v>
      </c>
    </row>
    <row r="155" spans="4:10" hidden="1" x14ac:dyDescent="0.4">
      <c r="D155" s="4" t="s">
        <v>39</v>
      </c>
      <c r="E155" s="4" t="s">
        <v>1148</v>
      </c>
      <c r="F155" s="4" t="s">
        <v>1196</v>
      </c>
      <c r="G155" s="4">
        <v>64</v>
      </c>
      <c r="H155" s="4">
        <v>256</v>
      </c>
      <c r="J155" s="4">
        <v>8832</v>
      </c>
    </row>
    <row r="156" spans="4:10" hidden="1" x14ac:dyDescent="0.4">
      <c r="D156" s="4" t="s">
        <v>39</v>
      </c>
      <c r="E156" s="4" t="s">
        <v>1148</v>
      </c>
      <c r="F156" s="4" t="s">
        <v>1196</v>
      </c>
      <c r="G156" s="4">
        <v>72</v>
      </c>
      <c r="H156" s="4">
        <v>288</v>
      </c>
      <c r="J156" s="4">
        <v>9936</v>
      </c>
    </row>
    <row r="157" spans="4:10" hidden="1" x14ac:dyDescent="0.4">
      <c r="D157" s="4" t="s">
        <v>39</v>
      </c>
      <c r="E157" s="4" t="s">
        <v>1148</v>
      </c>
      <c r="F157" s="4" t="s">
        <v>1188</v>
      </c>
      <c r="G157" s="4">
        <v>1</v>
      </c>
      <c r="H157" s="4">
        <v>2</v>
      </c>
      <c r="J157" s="4">
        <v>88</v>
      </c>
    </row>
    <row r="158" spans="4:10" hidden="1" x14ac:dyDescent="0.4">
      <c r="D158" s="4" t="s">
        <v>39</v>
      </c>
      <c r="E158" s="4" t="s">
        <v>1148</v>
      </c>
      <c r="F158" s="4" t="s">
        <v>1188</v>
      </c>
      <c r="G158" s="4">
        <v>2</v>
      </c>
      <c r="H158" s="4">
        <v>4</v>
      </c>
      <c r="J158" s="4">
        <v>184</v>
      </c>
    </row>
    <row r="159" spans="4:10" hidden="1" x14ac:dyDescent="0.4">
      <c r="D159" s="4" t="s">
        <v>39</v>
      </c>
      <c r="E159" s="4" t="s">
        <v>1148</v>
      </c>
      <c r="F159" s="4" t="s">
        <v>1188</v>
      </c>
      <c r="G159" s="4">
        <v>4</v>
      </c>
      <c r="H159" s="4">
        <v>8</v>
      </c>
      <c r="J159" s="4">
        <v>368</v>
      </c>
    </row>
    <row r="160" spans="4:10" hidden="1" x14ac:dyDescent="0.4">
      <c r="D160" s="4" t="s">
        <v>39</v>
      </c>
      <c r="E160" s="4" t="s">
        <v>1148</v>
      </c>
      <c r="F160" s="4" t="s">
        <v>1188</v>
      </c>
      <c r="G160" s="4">
        <v>4</v>
      </c>
      <c r="H160" s="4">
        <v>16</v>
      </c>
      <c r="J160" s="4">
        <v>552</v>
      </c>
    </row>
    <row r="161" spans="4:10" hidden="1" x14ac:dyDescent="0.4">
      <c r="D161" s="4" t="s">
        <v>39</v>
      </c>
      <c r="E161" s="4" t="s">
        <v>1148</v>
      </c>
      <c r="F161" s="4" t="s">
        <v>1188</v>
      </c>
      <c r="G161" s="4">
        <v>8</v>
      </c>
      <c r="H161" s="4">
        <v>16</v>
      </c>
      <c r="J161" s="4">
        <v>736</v>
      </c>
    </row>
    <row r="162" spans="4:10" hidden="1" x14ac:dyDescent="0.4">
      <c r="D162" s="4" t="s">
        <v>39</v>
      </c>
      <c r="E162" s="4" t="s">
        <v>1148</v>
      </c>
      <c r="F162" s="4" t="s">
        <v>1188</v>
      </c>
      <c r="G162" s="4">
        <v>8</v>
      </c>
      <c r="H162" s="4">
        <v>32</v>
      </c>
      <c r="J162" s="4">
        <v>1104</v>
      </c>
    </row>
    <row r="163" spans="4:10" hidden="1" x14ac:dyDescent="0.4">
      <c r="D163" s="4" t="s">
        <v>39</v>
      </c>
      <c r="E163" s="4" t="s">
        <v>1148</v>
      </c>
      <c r="F163" s="4" t="s">
        <v>1188</v>
      </c>
      <c r="G163" s="4">
        <v>12</v>
      </c>
      <c r="H163" s="4">
        <v>24</v>
      </c>
      <c r="J163" s="4">
        <v>1104</v>
      </c>
    </row>
    <row r="164" spans="4:10" hidden="1" x14ac:dyDescent="0.4">
      <c r="D164" s="4" t="s">
        <v>39</v>
      </c>
      <c r="E164" s="4" t="s">
        <v>1148</v>
      </c>
      <c r="F164" s="4" t="s">
        <v>1188</v>
      </c>
      <c r="G164" s="4">
        <v>16</v>
      </c>
      <c r="H164" s="4">
        <v>32</v>
      </c>
      <c r="J164" s="4">
        <v>1472</v>
      </c>
    </row>
    <row r="165" spans="4:10" hidden="1" x14ac:dyDescent="0.4">
      <c r="D165" s="4" t="s">
        <v>39</v>
      </c>
      <c r="E165" s="4" t="s">
        <v>1148</v>
      </c>
      <c r="F165" s="4" t="s">
        <v>1188</v>
      </c>
      <c r="G165" s="4">
        <v>16</v>
      </c>
      <c r="H165" s="4">
        <v>64</v>
      </c>
      <c r="J165" s="4">
        <v>2208</v>
      </c>
    </row>
    <row r="166" spans="4:10" hidden="1" x14ac:dyDescent="0.4">
      <c r="D166" s="4" t="s">
        <v>39</v>
      </c>
      <c r="E166" s="4" t="s">
        <v>1148</v>
      </c>
      <c r="F166" s="4" t="s">
        <v>1188</v>
      </c>
      <c r="G166" s="4">
        <v>24</v>
      </c>
      <c r="H166" s="4">
        <v>48</v>
      </c>
      <c r="J166" s="4">
        <v>2208</v>
      </c>
    </row>
    <row r="167" spans="4:10" hidden="1" x14ac:dyDescent="0.4">
      <c r="D167" s="4" t="s">
        <v>39</v>
      </c>
      <c r="E167" s="4" t="s">
        <v>1148</v>
      </c>
      <c r="F167" s="4" t="s">
        <v>1188</v>
      </c>
      <c r="G167" s="4">
        <v>24</v>
      </c>
      <c r="H167" s="4">
        <v>96</v>
      </c>
      <c r="J167" s="4">
        <v>3312</v>
      </c>
    </row>
    <row r="168" spans="4:10" hidden="1" x14ac:dyDescent="0.4">
      <c r="D168" s="4" t="s">
        <v>39</v>
      </c>
      <c r="E168" s="4" t="s">
        <v>1148</v>
      </c>
      <c r="F168" s="4" t="s">
        <v>1188</v>
      </c>
      <c r="G168" s="4">
        <v>32</v>
      </c>
      <c r="H168" s="4">
        <v>64</v>
      </c>
      <c r="J168" s="4">
        <v>2944</v>
      </c>
    </row>
    <row r="169" spans="4:10" hidden="1" x14ac:dyDescent="0.4">
      <c r="D169" s="4" t="s">
        <v>39</v>
      </c>
      <c r="E169" s="4" t="s">
        <v>1148</v>
      </c>
      <c r="F169" s="4" t="s">
        <v>1188</v>
      </c>
      <c r="G169" s="4">
        <v>32</v>
      </c>
      <c r="H169" s="4">
        <v>128</v>
      </c>
      <c r="J169" s="4">
        <v>4416</v>
      </c>
    </row>
    <row r="170" spans="4:10" hidden="1" x14ac:dyDescent="0.4">
      <c r="D170" s="4" t="s">
        <v>39</v>
      </c>
      <c r="E170" s="4" t="s">
        <v>1148</v>
      </c>
      <c r="F170" s="4" t="s">
        <v>1188</v>
      </c>
      <c r="G170" s="4">
        <v>48</v>
      </c>
      <c r="H170" s="4">
        <v>96</v>
      </c>
      <c r="J170" s="4">
        <v>4416</v>
      </c>
    </row>
    <row r="171" spans="4:10" hidden="1" x14ac:dyDescent="0.4">
      <c r="D171" s="4" t="s">
        <v>39</v>
      </c>
      <c r="E171" s="4" t="s">
        <v>1148</v>
      </c>
      <c r="F171" s="4" t="s">
        <v>1188</v>
      </c>
      <c r="G171" s="4">
        <v>48</v>
      </c>
      <c r="H171" s="4">
        <v>192</v>
      </c>
      <c r="J171" s="4">
        <v>6624</v>
      </c>
    </row>
    <row r="172" spans="4:10" hidden="1" x14ac:dyDescent="0.4">
      <c r="D172" s="4" t="s">
        <v>39</v>
      </c>
      <c r="E172" s="4" t="s">
        <v>1148</v>
      </c>
      <c r="F172" s="4" t="s">
        <v>1188</v>
      </c>
      <c r="G172" s="4">
        <v>64</v>
      </c>
      <c r="H172" s="4">
        <v>128</v>
      </c>
      <c r="J172" s="4">
        <v>5888</v>
      </c>
    </row>
    <row r="173" spans="4:10" hidden="1" x14ac:dyDescent="0.4">
      <c r="D173" s="4" t="s">
        <v>39</v>
      </c>
      <c r="E173" s="4" t="s">
        <v>1148</v>
      </c>
      <c r="F173" s="4" t="s">
        <v>1188</v>
      </c>
      <c r="G173" s="4">
        <v>64</v>
      </c>
      <c r="H173" s="4">
        <v>256</v>
      </c>
      <c r="J173" s="4">
        <v>8832</v>
      </c>
    </row>
    <row r="174" spans="4:10" hidden="1" x14ac:dyDescent="0.4">
      <c r="D174" s="4" t="s">
        <v>39</v>
      </c>
      <c r="E174" s="4" t="s">
        <v>1148</v>
      </c>
      <c r="F174" s="4" t="s">
        <v>1188</v>
      </c>
      <c r="G174" s="4">
        <v>72</v>
      </c>
      <c r="H174" s="4">
        <v>288</v>
      </c>
      <c r="J174" s="4">
        <v>9936</v>
      </c>
    </row>
    <row r="175" spans="4:10" hidden="1" x14ac:dyDescent="0.4">
      <c r="D175" s="4" t="s">
        <v>39</v>
      </c>
      <c r="E175" s="4" t="s">
        <v>1148</v>
      </c>
      <c r="F175" s="4" t="s">
        <v>1197</v>
      </c>
      <c r="G175" s="4">
        <v>1</v>
      </c>
      <c r="H175" s="4">
        <v>1</v>
      </c>
      <c r="J175" s="4">
        <v>57</v>
      </c>
    </row>
    <row r="176" spans="4:10" hidden="1" x14ac:dyDescent="0.4">
      <c r="D176" s="4" t="s">
        <v>39</v>
      </c>
      <c r="E176" s="4" t="s">
        <v>1148</v>
      </c>
      <c r="F176" s="4" t="s">
        <v>1197</v>
      </c>
      <c r="G176" s="4">
        <v>1</v>
      </c>
      <c r="H176" s="4">
        <v>2</v>
      </c>
      <c r="J176" s="4">
        <v>83.6</v>
      </c>
    </row>
    <row r="177" spans="4:10" hidden="1" x14ac:dyDescent="0.4">
      <c r="D177" s="4" t="s">
        <v>39</v>
      </c>
      <c r="E177" s="4" t="s">
        <v>1148</v>
      </c>
      <c r="F177" s="4" t="s">
        <v>1197</v>
      </c>
      <c r="G177" s="4">
        <v>1</v>
      </c>
      <c r="H177" s="4">
        <v>4</v>
      </c>
      <c r="J177" s="4">
        <v>136.5</v>
      </c>
    </row>
    <row r="178" spans="4:10" hidden="1" x14ac:dyDescent="0.4">
      <c r="D178" s="4" t="s">
        <v>39</v>
      </c>
      <c r="E178" s="4" t="s">
        <v>1148</v>
      </c>
      <c r="F178" s="4" t="s">
        <v>1197</v>
      </c>
      <c r="G178" s="4">
        <v>2</v>
      </c>
      <c r="H178" s="4">
        <v>4</v>
      </c>
      <c r="J178" s="4">
        <v>180</v>
      </c>
    </row>
    <row r="179" spans="4:10" hidden="1" x14ac:dyDescent="0.4">
      <c r="D179" s="4" t="s">
        <v>39</v>
      </c>
      <c r="E179" s="4" t="s">
        <v>1148</v>
      </c>
      <c r="F179" s="4" t="s">
        <v>1197</v>
      </c>
      <c r="G179" s="4">
        <v>2</v>
      </c>
      <c r="H179" s="4">
        <v>8</v>
      </c>
      <c r="J179" s="4">
        <v>273</v>
      </c>
    </row>
    <row r="180" spans="4:10" hidden="1" x14ac:dyDescent="0.4">
      <c r="D180" s="4" t="s">
        <v>39</v>
      </c>
      <c r="E180" s="4" t="s">
        <v>1148</v>
      </c>
      <c r="F180" s="4" t="s">
        <v>1197</v>
      </c>
      <c r="G180" s="4">
        <v>4</v>
      </c>
      <c r="H180" s="4">
        <v>8</v>
      </c>
      <c r="J180" s="4">
        <v>364</v>
      </c>
    </row>
    <row r="181" spans="4:10" hidden="1" x14ac:dyDescent="0.4">
      <c r="D181" s="4" t="s">
        <v>39</v>
      </c>
      <c r="E181" s="4" t="s">
        <v>1148</v>
      </c>
      <c r="F181" s="4" t="s">
        <v>1197</v>
      </c>
      <c r="G181" s="4">
        <v>4</v>
      </c>
      <c r="H181" s="4">
        <v>16</v>
      </c>
      <c r="J181" s="4">
        <v>546</v>
      </c>
    </row>
    <row r="182" spans="4:10" hidden="1" x14ac:dyDescent="0.4">
      <c r="D182" s="4" t="s">
        <v>39</v>
      </c>
      <c r="E182" s="4" t="s">
        <v>1148</v>
      </c>
      <c r="F182" s="4" t="s">
        <v>1197</v>
      </c>
      <c r="G182" s="4">
        <v>8</v>
      </c>
      <c r="H182" s="4">
        <v>16</v>
      </c>
      <c r="J182" s="4">
        <v>728</v>
      </c>
    </row>
    <row r="183" spans="4:10" hidden="1" x14ac:dyDescent="0.4">
      <c r="D183" s="4" t="s">
        <v>39</v>
      </c>
      <c r="E183" s="4" t="s">
        <v>1148</v>
      </c>
      <c r="F183" s="4" t="s">
        <v>1197</v>
      </c>
      <c r="G183" s="4">
        <v>8</v>
      </c>
      <c r="H183" s="4">
        <v>32</v>
      </c>
      <c r="J183" s="4">
        <v>1092</v>
      </c>
    </row>
    <row r="184" spans="4:10" hidden="1" x14ac:dyDescent="0.4">
      <c r="D184" s="4" t="s">
        <v>39</v>
      </c>
      <c r="E184" s="4" t="s">
        <v>1148</v>
      </c>
      <c r="F184" s="4" t="s">
        <v>1197</v>
      </c>
      <c r="G184" s="4">
        <v>12</v>
      </c>
      <c r="H184" s="4">
        <v>24</v>
      </c>
      <c r="J184" s="4">
        <v>1092</v>
      </c>
    </row>
    <row r="185" spans="4:10" hidden="1" x14ac:dyDescent="0.4">
      <c r="D185" s="4" t="s">
        <v>39</v>
      </c>
      <c r="E185" s="4" t="s">
        <v>1148</v>
      </c>
      <c r="F185" s="4" t="s">
        <v>1197</v>
      </c>
      <c r="G185" s="4">
        <v>12</v>
      </c>
      <c r="H185" s="4">
        <v>48</v>
      </c>
      <c r="J185" s="4">
        <v>1638</v>
      </c>
    </row>
    <row r="186" spans="4:10" hidden="1" x14ac:dyDescent="0.4">
      <c r="D186" s="4" t="s">
        <v>39</v>
      </c>
      <c r="E186" s="4" t="s">
        <v>1148</v>
      </c>
      <c r="F186" s="4" t="s">
        <v>1197</v>
      </c>
      <c r="G186" s="4">
        <v>16</v>
      </c>
      <c r="H186" s="4">
        <v>32</v>
      </c>
      <c r="J186" s="4">
        <v>1456</v>
      </c>
    </row>
    <row r="187" spans="4:10" hidden="1" x14ac:dyDescent="0.4">
      <c r="D187" s="4" t="s">
        <v>39</v>
      </c>
      <c r="E187" s="4" t="s">
        <v>1148</v>
      </c>
      <c r="F187" s="4" t="s">
        <v>1197</v>
      </c>
      <c r="G187" s="4">
        <v>16</v>
      </c>
      <c r="H187" s="4">
        <v>64</v>
      </c>
      <c r="J187" s="4">
        <v>2184</v>
      </c>
    </row>
    <row r="188" spans="4:10" hidden="1" x14ac:dyDescent="0.4">
      <c r="D188" s="4" t="s">
        <v>39</v>
      </c>
      <c r="E188" s="4" t="s">
        <v>1148</v>
      </c>
      <c r="F188" s="4" t="s">
        <v>1197</v>
      </c>
      <c r="G188" s="4">
        <v>24</v>
      </c>
      <c r="H188" s="4">
        <v>48</v>
      </c>
      <c r="J188" s="4">
        <v>2184</v>
      </c>
    </row>
    <row r="189" spans="4:10" hidden="1" x14ac:dyDescent="0.4">
      <c r="D189" s="4" t="s">
        <v>39</v>
      </c>
      <c r="E189" s="4" t="s">
        <v>1148</v>
      </c>
      <c r="F189" s="4" t="s">
        <v>1197</v>
      </c>
      <c r="G189" s="4">
        <v>24</v>
      </c>
      <c r="H189" s="4">
        <v>96</v>
      </c>
      <c r="J189" s="4">
        <v>3276</v>
      </c>
    </row>
    <row r="190" spans="4:10" hidden="1" x14ac:dyDescent="0.4">
      <c r="D190" s="4" t="s">
        <v>39</v>
      </c>
      <c r="E190" s="4" t="s">
        <v>1148</v>
      </c>
      <c r="F190" s="4" t="s">
        <v>1197</v>
      </c>
      <c r="G190" s="4">
        <v>32</v>
      </c>
      <c r="H190" s="4">
        <v>64</v>
      </c>
      <c r="J190" s="4">
        <v>2912</v>
      </c>
    </row>
    <row r="191" spans="4:10" hidden="1" x14ac:dyDescent="0.4">
      <c r="D191" s="4" t="s">
        <v>39</v>
      </c>
      <c r="E191" s="4" t="s">
        <v>1148</v>
      </c>
      <c r="F191" s="4" t="s">
        <v>1197</v>
      </c>
      <c r="G191" s="4">
        <v>32</v>
      </c>
      <c r="H191" s="4">
        <v>128</v>
      </c>
      <c r="J191" s="4">
        <v>4368</v>
      </c>
    </row>
    <row r="192" spans="4:10" hidden="1" x14ac:dyDescent="0.4">
      <c r="D192" s="4" t="s">
        <v>39</v>
      </c>
      <c r="E192" s="4" t="s">
        <v>1148</v>
      </c>
      <c r="F192" s="4" t="s">
        <v>1197</v>
      </c>
      <c r="G192" s="4">
        <v>48</v>
      </c>
      <c r="H192" s="4">
        <v>96</v>
      </c>
      <c r="J192" s="4">
        <v>4368</v>
      </c>
    </row>
    <row r="193" spans="4:10" hidden="1" x14ac:dyDescent="0.4">
      <c r="D193" s="4" t="s">
        <v>39</v>
      </c>
      <c r="E193" s="4" t="s">
        <v>1148</v>
      </c>
      <c r="F193" s="4" t="s">
        <v>1197</v>
      </c>
      <c r="G193" s="4">
        <v>48</v>
      </c>
      <c r="H193" s="4">
        <v>192</v>
      </c>
      <c r="J193" s="4">
        <v>6552</v>
      </c>
    </row>
    <row r="194" spans="4:10" hidden="1" x14ac:dyDescent="0.4">
      <c r="D194" s="4" t="s">
        <v>39</v>
      </c>
      <c r="E194" s="4" t="s">
        <v>1148</v>
      </c>
      <c r="F194" s="4" t="s">
        <v>1197</v>
      </c>
      <c r="G194" s="4">
        <v>64</v>
      </c>
      <c r="H194" s="4">
        <v>256</v>
      </c>
      <c r="J194" s="4">
        <v>8736</v>
      </c>
    </row>
    <row r="195" spans="4:10" hidden="1" x14ac:dyDescent="0.4">
      <c r="D195" s="4" t="s">
        <v>39</v>
      </c>
      <c r="E195" s="4" t="s">
        <v>1148</v>
      </c>
      <c r="F195" s="4" t="s">
        <v>1197</v>
      </c>
      <c r="G195" s="4">
        <v>80</v>
      </c>
      <c r="H195" s="4">
        <v>320</v>
      </c>
      <c r="J195" s="4">
        <v>10920</v>
      </c>
    </row>
    <row r="196" spans="4:10" hidden="1" x14ac:dyDescent="0.4">
      <c r="D196" s="4" t="s">
        <v>39</v>
      </c>
      <c r="E196" s="4" t="s">
        <v>1148</v>
      </c>
      <c r="F196" s="4" t="s">
        <v>1193</v>
      </c>
      <c r="G196" s="4">
        <v>1</v>
      </c>
      <c r="H196" s="4">
        <v>1</v>
      </c>
      <c r="J196" s="4">
        <v>32</v>
      </c>
    </row>
    <row r="197" spans="4:10" hidden="1" x14ac:dyDescent="0.4">
      <c r="D197" s="4" t="s">
        <v>39</v>
      </c>
      <c r="E197" s="4" t="s">
        <v>1148</v>
      </c>
      <c r="F197" s="4" t="s">
        <v>1193</v>
      </c>
      <c r="G197" s="4">
        <v>1</v>
      </c>
      <c r="H197" s="4">
        <v>2</v>
      </c>
      <c r="J197" s="4">
        <v>64</v>
      </c>
    </row>
    <row r="198" spans="4:10" hidden="1" x14ac:dyDescent="0.4">
      <c r="D198" s="4" t="s">
        <v>39</v>
      </c>
      <c r="E198" s="4" t="s">
        <v>1148</v>
      </c>
      <c r="F198" s="4" t="s">
        <v>1193</v>
      </c>
      <c r="G198" s="4">
        <v>1</v>
      </c>
      <c r="H198" s="4">
        <v>4</v>
      </c>
      <c r="J198" s="4">
        <v>96</v>
      </c>
    </row>
    <row r="199" spans="4:10" hidden="1" x14ac:dyDescent="0.4">
      <c r="D199" s="4" t="s">
        <v>39</v>
      </c>
      <c r="E199" s="4" t="s">
        <v>1148</v>
      </c>
      <c r="F199" s="4" t="s">
        <v>1193</v>
      </c>
      <c r="G199" s="4">
        <v>2</v>
      </c>
      <c r="H199" s="4">
        <v>4</v>
      </c>
      <c r="J199" s="4">
        <v>128</v>
      </c>
    </row>
    <row r="200" spans="4:10" hidden="1" x14ac:dyDescent="0.4">
      <c r="D200" s="4" t="s">
        <v>39</v>
      </c>
      <c r="E200" s="4" t="s">
        <v>1148</v>
      </c>
      <c r="F200" s="4" t="s">
        <v>1193</v>
      </c>
      <c r="G200" s="4">
        <v>2</v>
      </c>
      <c r="H200" s="4">
        <v>8</v>
      </c>
      <c r="J200" s="4">
        <v>192</v>
      </c>
    </row>
    <row r="201" spans="4:10" hidden="1" x14ac:dyDescent="0.4">
      <c r="D201" s="4" t="s">
        <v>39</v>
      </c>
      <c r="E201" s="4" t="s">
        <v>1148</v>
      </c>
      <c r="F201" s="4" t="s">
        <v>1193</v>
      </c>
      <c r="G201" s="4">
        <v>4</v>
      </c>
      <c r="H201" s="4">
        <v>8</v>
      </c>
      <c r="J201" s="4">
        <v>256</v>
      </c>
    </row>
    <row r="202" spans="4:10" hidden="1" x14ac:dyDescent="0.4">
      <c r="D202" s="4" t="s">
        <v>39</v>
      </c>
      <c r="E202" s="4" t="s">
        <v>1148</v>
      </c>
      <c r="F202" s="4" t="s">
        <v>1193</v>
      </c>
      <c r="G202" s="4">
        <v>4</v>
      </c>
      <c r="H202" s="4">
        <v>16</v>
      </c>
      <c r="J202" s="4">
        <v>384</v>
      </c>
    </row>
    <row r="203" spans="4:10" hidden="1" x14ac:dyDescent="0.4">
      <c r="D203" s="4" t="s">
        <v>39</v>
      </c>
      <c r="E203" s="4" t="s">
        <v>1148</v>
      </c>
      <c r="F203" s="4" t="s">
        <v>1193</v>
      </c>
      <c r="G203" s="4">
        <v>8</v>
      </c>
      <c r="H203" s="4">
        <v>16</v>
      </c>
      <c r="J203" s="4">
        <v>512</v>
      </c>
    </row>
    <row r="204" spans="4:10" hidden="1" x14ac:dyDescent="0.4">
      <c r="D204" s="4" t="s">
        <v>39</v>
      </c>
      <c r="E204" s="4" t="s">
        <v>1148</v>
      </c>
      <c r="F204" s="4" t="s">
        <v>1193</v>
      </c>
      <c r="G204" s="4">
        <v>8</v>
      </c>
      <c r="H204" s="4">
        <v>32</v>
      </c>
      <c r="J204" s="4">
        <v>768</v>
      </c>
    </row>
    <row r="205" spans="4:10" hidden="1" x14ac:dyDescent="0.4">
      <c r="D205" s="4" t="s">
        <v>39</v>
      </c>
      <c r="E205" s="4" t="s">
        <v>1148</v>
      </c>
      <c r="F205" s="4" t="s">
        <v>1193</v>
      </c>
      <c r="G205" s="4">
        <v>16</v>
      </c>
      <c r="H205" s="4">
        <v>32</v>
      </c>
      <c r="J205" s="4">
        <v>1024</v>
      </c>
    </row>
    <row r="206" spans="4:10" hidden="1" x14ac:dyDescent="0.4">
      <c r="D206" s="4" t="s">
        <v>39</v>
      </c>
      <c r="E206" s="4" t="s">
        <v>1148</v>
      </c>
      <c r="F206" s="4" t="s">
        <v>1193</v>
      </c>
      <c r="G206" s="4">
        <v>16</v>
      </c>
      <c r="H206" s="4">
        <v>64</v>
      </c>
      <c r="J206" s="4">
        <v>1536</v>
      </c>
    </row>
    <row r="207" spans="4:10" hidden="1" x14ac:dyDescent="0.4">
      <c r="D207" s="4" t="s">
        <v>39</v>
      </c>
      <c r="E207" s="4" t="s">
        <v>1148</v>
      </c>
      <c r="F207" s="4" t="s">
        <v>1193</v>
      </c>
      <c r="G207" s="4">
        <v>32</v>
      </c>
      <c r="H207" s="4">
        <v>64</v>
      </c>
      <c r="J207" s="4">
        <v>2048</v>
      </c>
    </row>
    <row r="208" spans="4:10" hidden="1" x14ac:dyDescent="0.4">
      <c r="D208" s="4" t="s">
        <v>39</v>
      </c>
      <c r="E208" s="4" t="s">
        <v>1148</v>
      </c>
      <c r="F208" s="4" t="s">
        <v>1193</v>
      </c>
      <c r="G208" s="4">
        <v>32</v>
      </c>
      <c r="H208" s="4">
        <v>128</v>
      </c>
      <c r="J208" s="4">
        <v>3072</v>
      </c>
    </row>
    <row r="209" spans="4:10" hidden="1" x14ac:dyDescent="0.4">
      <c r="D209" s="4" t="s">
        <v>39</v>
      </c>
      <c r="E209" s="4" t="s">
        <v>1148</v>
      </c>
      <c r="F209" s="4" t="s">
        <v>1193</v>
      </c>
      <c r="G209" s="4">
        <v>64</v>
      </c>
      <c r="H209" s="4">
        <v>128</v>
      </c>
      <c r="J209" s="4">
        <v>4096</v>
      </c>
    </row>
    <row r="210" spans="4:10" hidden="1" x14ac:dyDescent="0.4">
      <c r="D210" s="4" t="s">
        <v>39</v>
      </c>
      <c r="E210" s="4" t="s">
        <v>1148</v>
      </c>
      <c r="F210" s="4" t="s">
        <v>1193</v>
      </c>
      <c r="G210" s="4">
        <v>64</v>
      </c>
      <c r="H210" s="4">
        <v>256</v>
      </c>
      <c r="J210" s="4">
        <v>6144</v>
      </c>
    </row>
    <row r="211" spans="4:10" hidden="1" x14ac:dyDescent="0.4">
      <c r="D211" s="4" t="s">
        <v>39</v>
      </c>
      <c r="E211" s="4" t="s">
        <v>1148</v>
      </c>
      <c r="F211" s="4" t="s">
        <v>1193</v>
      </c>
      <c r="G211" s="4">
        <v>128</v>
      </c>
      <c r="H211" s="4">
        <v>448</v>
      </c>
      <c r="J211" s="4">
        <v>11264</v>
      </c>
    </row>
    <row r="212" spans="4:10" hidden="1" x14ac:dyDescent="0.4">
      <c r="D212" s="4" t="s">
        <v>39</v>
      </c>
      <c r="E212" s="4" t="s">
        <v>1148</v>
      </c>
      <c r="F212" s="4" t="s">
        <v>1198</v>
      </c>
      <c r="G212" s="4">
        <v>1</v>
      </c>
      <c r="H212" s="4">
        <v>1</v>
      </c>
      <c r="J212" s="4">
        <v>42</v>
      </c>
    </row>
    <row r="213" spans="4:10" hidden="1" x14ac:dyDescent="0.4">
      <c r="D213" s="4" t="s">
        <v>39</v>
      </c>
      <c r="E213" s="4" t="s">
        <v>1148</v>
      </c>
      <c r="F213" s="4" t="s">
        <v>1198</v>
      </c>
      <c r="G213" s="4">
        <v>1</v>
      </c>
      <c r="H213" s="4">
        <v>2</v>
      </c>
      <c r="J213" s="4">
        <v>79</v>
      </c>
    </row>
    <row r="214" spans="4:10" hidden="1" x14ac:dyDescent="0.4">
      <c r="D214" s="4" t="s">
        <v>39</v>
      </c>
      <c r="E214" s="4" t="s">
        <v>1148</v>
      </c>
      <c r="F214" s="4" t="s">
        <v>1198</v>
      </c>
      <c r="G214" s="4">
        <v>1</v>
      </c>
      <c r="H214" s="4">
        <v>4</v>
      </c>
      <c r="J214" s="4">
        <v>135</v>
      </c>
    </row>
    <row r="215" spans="4:10" hidden="1" x14ac:dyDescent="0.4">
      <c r="D215" s="4" t="s">
        <v>39</v>
      </c>
      <c r="E215" s="4" t="s">
        <v>1148</v>
      </c>
      <c r="F215" s="4" t="s">
        <v>1198</v>
      </c>
      <c r="G215" s="4">
        <v>2</v>
      </c>
      <c r="H215" s="4">
        <v>2</v>
      </c>
      <c r="J215" s="4">
        <v>135</v>
      </c>
    </row>
    <row r="216" spans="4:10" hidden="1" x14ac:dyDescent="0.4">
      <c r="D216" s="4" t="s">
        <v>39</v>
      </c>
      <c r="E216" s="4" t="s">
        <v>1148</v>
      </c>
      <c r="F216" s="4" t="s">
        <v>1198</v>
      </c>
      <c r="G216" s="4">
        <v>2</v>
      </c>
      <c r="H216" s="4">
        <v>4</v>
      </c>
      <c r="J216" s="4">
        <v>179</v>
      </c>
    </row>
    <row r="217" spans="4:10" hidden="1" x14ac:dyDescent="0.4">
      <c r="D217" s="4" t="s">
        <v>39</v>
      </c>
      <c r="E217" s="4" t="s">
        <v>1148</v>
      </c>
      <c r="F217" s="4" t="s">
        <v>1198</v>
      </c>
      <c r="G217" s="4">
        <v>2</v>
      </c>
      <c r="H217" s="4">
        <v>8</v>
      </c>
      <c r="J217" s="4">
        <v>270</v>
      </c>
    </row>
    <row r="218" spans="4:10" hidden="1" x14ac:dyDescent="0.4">
      <c r="D218" s="4" t="s">
        <v>39</v>
      </c>
      <c r="E218" s="4" t="s">
        <v>1148</v>
      </c>
      <c r="F218" s="4" t="s">
        <v>1198</v>
      </c>
      <c r="G218" s="4">
        <v>4</v>
      </c>
      <c r="H218" s="4">
        <v>8</v>
      </c>
      <c r="J218" s="4">
        <v>360</v>
      </c>
    </row>
    <row r="219" spans="4:10" hidden="1" x14ac:dyDescent="0.4">
      <c r="D219" s="4" t="s">
        <v>39</v>
      </c>
      <c r="E219" s="4" t="s">
        <v>1148</v>
      </c>
      <c r="F219" s="4" t="s">
        <v>1198</v>
      </c>
      <c r="G219" s="4">
        <v>4</v>
      </c>
      <c r="H219" s="4">
        <v>16</v>
      </c>
      <c r="J219" s="4">
        <v>540</v>
      </c>
    </row>
    <row r="220" spans="4:10" hidden="1" x14ac:dyDescent="0.4">
      <c r="D220" s="4" t="s">
        <v>39</v>
      </c>
      <c r="E220" s="4" t="s">
        <v>1148</v>
      </c>
      <c r="F220" s="4" t="s">
        <v>1198</v>
      </c>
      <c r="G220" s="4">
        <v>8</v>
      </c>
      <c r="H220" s="4">
        <v>16</v>
      </c>
      <c r="J220" s="4">
        <v>720</v>
      </c>
    </row>
    <row r="221" spans="4:10" hidden="1" x14ac:dyDescent="0.4">
      <c r="D221" s="4" t="s">
        <v>39</v>
      </c>
      <c r="E221" s="4" t="s">
        <v>1148</v>
      </c>
      <c r="F221" s="4" t="s">
        <v>1198</v>
      </c>
      <c r="G221" s="4">
        <v>8</v>
      </c>
      <c r="H221" s="4">
        <v>32</v>
      </c>
      <c r="J221" s="4">
        <v>1080</v>
      </c>
    </row>
    <row r="222" spans="4:10" hidden="1" x14ac:dyDescent="0.4">
      <c r="D222" s="4" t="s">
        <v>39</v>
      </c>
      <c r="E222" s="4" t="s">
        <v>1148</v>
      </c>
      <c r="F222" s="4" t="s">
        <v>1198</v>
      </c>
      <c r="G222" s="4">
        <v>12</v>
      </c>
      <c r="H222" s="4">
        <v>24</v>
      </c>
      <c r="J222" s="4">
        <v>1080</v>
      </c>
    </row>
    <row r="223" spans="4:10" hidden="1" x14ac:dyDescent="0.4">
      <c r="D223" s="4" t="s">
        <v>39</v>
      </c>
      <c r="E223" s="4" t="s">
        <v>1148</v>
      </c>
      <c r="F223" s="4" t="s">
        <v>1198</v>
      </c>
      <c r="G223" s="4">
        <v>12</v>
      </c>
      <c r="H223" s="4">
        <v>48</v>
      </c>
      <c r="J223" s="4">
        <v>1620</v>
      </c>
    </row>
    <row r="224" spans="4:10" hidden="1" x14ac:dyDescent="0.4">
      <c r="D224" s="4" t="s">
        <v>39</v>
      </c>
      <c r="E224" s="4" t="s">
        <v>1148</v>
      </c>
      <c r="F224" s="4" t="s">
        <v>1198</v>
      </c>
      <c r="G224" s="4">
        <v>16</v>
      </c>
      <c r="H224" s="4">
        <v>32</v>
      </c>
      <c r="J224" s="4">
        <v>1440</v>
      </c>
    </row>
    <row r="225" spans="4:10" hidden="1" x14ac:dyDescent="0.4">
      <c r="D225" s="4" t="s">
        <v>39</v>
      </c>
      <c r="E225" s="4" t="s">
        <v>1148</v>
      </c>
      <c r="F225" s="4" t="s">
        <v>1198</v>
      </c>
      <c r="G225" s="4">
        <v>16</v>
      </c>
      <c r="H225" s="4">
        <v>64</v>
      </c>
      <c r="J225" s="4">
        <v>2160</v>
      </c>
    </row>
    <row r="226" spans="4:10" hidden="1" x14ac:dyDescent="0.4">
      <c r="D226" s="4" t="s">
        <v>39</v>
      </c>
      <c r="E226" s="4" t="s">
        <v>1148</v>
      </c>
      <c r="F226" s="4" t="s">
        <v>1198</v>
      </c>
      <c r="G226" s="4">
        <v>24</v>
      </c>
      <c r="H226" s="4">
        <v>48</v>
      </c>
      <c r="J226" s="4">
        <v>2160</v>
      </c>
    </row>
    <row r="227" spans="4:10" hidden="1" x14ac:dyDescent="0.4">
      <c r="D227" s="4" t="s">
        <v>39</v>
      </c>
      <c r="E227" s="4" t="s">
        <v>1148</v>
      </c>
      <c r="F227" s="4" t="s">
        <v>1198</v>
      </c>
      <c r="G227" s="4">
        <v>24</v>
      </c>
      <c r="H227" s="4">
        <v>96</v>
      </c>
      <c r="J227" s="4">
        <v>3240</v>
      </c>
    </row>
    <row r="228" spans="4:10" hidden="1" x14ac:dyDescent="0.4">
      <c r="D228" s="4" t="s">
        <v>39</v>
      </c>
      <c r="E228" s="4" t="s">
        <v>1148</v>
      </c>
      <c r="F228" s="4" t="s">
        <v>1198</v>
      </c>
      <c r="G228" s="4">
        <v>32</v>
      </c>
      <c r="H228" s="4">
        <v>64</v>
      </c>
      <c r="J228" s="4">
        <v>2880</v>
      </c>
    </row>
    <row r="229" spans="4:10" hidden="1" x14ac:dyDescent="0.4">
      <c r="D229" s="4" t="s">
        <v>39</v>
      </c>
      <c r="E229" s="4" t="s">
        <v>1148</v>
      </c>
      <c r="F229" s="4" t="s">
        <v>1198</v>
      </c>
      <c r="G229" s="4">
        <v>32</v>
      </c>
      <c r="H229" s="4">
        <v>128</v>
      </c>
      <c r="J229" s="4">
        <v>4320</v>
      </c>
    </row>
    <row r="230" spans="4:10" hidden="1" x14ac:dyDescent="0.4">
      <c r="D230" s="4" t="s">
        <v>39</v>
      </c>
      <c r="E230" s="4" t="s">
        <v>1148</v>
      </c>
      <c r="F230" s="4" t="s">
        <v>1198</v>
      </c>
      <c r="G230" s="4">
        <v>56</v>
      </c>
      <c r="H230" s="4">
        <v>224</v>
      </c>
      <c r="J230" s="4">
        <v>7560</v>
      </c>
    </row>
    <row r="231" spans="4:10" hidden="1" x14ac:dyDescent="0.4">
      <c r="D231" s="4" t="s">
        <v>39</v>
      </c>
      <c r="E231" s="4" t="s">
        <v>1148</v>
      </c>
      <c r="F231" s="4" t="s">
        <v>1199</v>
      </c>
      <c r="G231" s="4">
        <v>1</v>
      </c>
      <c r="H231" s="4">
        <v>1</v>
      </c>
      <c r="J231" s="4">
        <v>30</v>
      </c>
    </row>
    <row r="232" spans="4:10" hidden="1" x14ac:dyDescent="0.4">
      <c r="D232" s="4" t="s">
        <v>39</v>
      </c>
      <c r="E232" s="4" t="s">
        <v>1148</v>
      </c>
      <c r="F232" s="4" t="s">
        <v>1199</v>
      </c>
      <c r="G232" s="4">
        <v>1</v>
      </c>
      <c r="H232" s="4">
        <v>2</v>
      </c>
      <c r="J232" s="4">
        <v>70</v>
      </c>
    </row>
    <row r="233" spans="4:10" hidden="1" x14ac:dyDescent="0.4">
      <c r="D233" s="4" t="s">
        <v>39</v>
      </c>
      <c r="E233" s="4" t="s">
        <v>1148</v>
      </c>
      <c r="F233" s="4" t="s">
        <v>1199</v>
      </c>
      <c r="G233" s="4">
        <v>1</v>
      </c>
      <c r="H233" s="4">
        <v>4</v>
      </c>
      <c r="J233" s="4">
        <v>132</v>
      </c>
    </row>
    <row r="234" spans="4:10" hidden="1" x14ac:dyDescent="0.4">
      <c r="D234" s="4" t="s">
        <v>39</v>
      </c>
      <c r="E234" s="4" t="s">
        <v>1148</v>
      </c>
      <c r="F234" s="4" t="s">
        <v>1199</v>
      </c>
      <c r="G234" s="4">
        <v>2</v>
      </c>
      <c r="H234" s="4">
        <v>2</v>
      </c>
      <c r="J234" s="4">
        <v>132</v>
      </c>
    </row>
    <row r="235" spans="4:10" hidden="1" x14ac:dyDescent="0.4">
      <c r="D235" s="4" t="s">
        <v>39</v>
      </c>
      <c r="E235" s="4" t="s">
        <v>1148</v>
      </c>
      <c r="F235" s="4" t="s">
        <v>1199</v>
      </c>
      <c r="G235" s="4">
        <v>2</v>
      </c>
      <c r="H235" s="4">
        <v>4</v>
      </c>
      <c r="J235" s="4">
        <v>170</v>
      </c>
    </row>
    <row r="236" spans="4:10" hidden="1" x14ac:dyDescent="0.4">
      <c r="D236" s="4" t="s">
        <v>39</v>
      </c>
      <c r="E236" s="4" t="s">
        <v>1148</v>
      </c>
      <c r="F236" s="4" t="s">
        <v>1199</v>
      </c>
      <c r="G236" s="4">
        <v>2</v>
      </c>
      <c r="H236" s="4">
        <v>8</v>
      </c>
      <c r="J236" s="4">
        <v>264</v>
      </c>
    </row>
    <row r="237" spans="4:10" hidden="1" x14ac:dyDescent="0.4">
      <c r="D237" s="4" t="s">
        <v>39</v>
      </c>
      <c r="E237" s="4" t="s">
        <v>1148</v>
      </c>
      <c r="F237" s="4" t="s">
        <v>1199</v>
      </c>
      <c r="G237" s="4">
        <v>4</v>
      </c>
      <c r="H237" s="4">
        <v>4</v>
      </c>
      <c r="J237" s="4">
        <v>264</v>
      </c>
    </row>
    <row r="238" spans="4:10" hidden="1" x14ac:dyDescent="0.4">
      <c r="D238" s="4" t="s">
        <v>39</v>
      </c>
      <c r="E238" s="4" t="s">
        <v>1148</v>
      </c>
      <c r="F238" s="4" t="s">
        <v>1199</v>
      </c>
      <c r="G238" s="4">
        <v>4</v>
      </c>
      <c r="H238" s="4">
        <v>8</v>
      </c>
      <c r="J238" s="4">
        <v>352</v>
      </c>
    </row>
    <row r="239" spans="4:10" hidden="1" x14ac:dyDescent="0.4">
      <c r="D239" s="4" t="s">
        <v>39</v>
      </c>
      <c r="E239" s="4" t="s">
        <v>1148</v>
      </c>
      <c r="F239" s="4" t="s">
        <v>1199</v>
      </c>
      <c r="G239" s="4">
        <v>4</v>
      </c>
      <c r="H239" s="4">
        <v>16</v>
      </c>
      <c r="J239" s="4">
        <v>528</v>
      </c>
    </row>
    <row r="240" spans="4:10" hidden="1" x14ac:dyDescent="0.4">
      <c r="D240" s="4" t="s">
        <v>39</v>
      </c>
      <c r="E240" s="4" t="s">
        <v>1148</v>
      </c>
      <c r="F240" s="4" t="s">
        <v>1199</v>
      </c>
      <c r="G240" s="4">
        <v>8</v>
      </c>
      <c r="H240" s="4">
        <v>8</v>
      </c>
      <c r="J240" s="4">
        <v>528</v>
      </c>
    </row>
    <row r="241" spans="4:10" hidden="1" x14ac:dyDescent="0.4">
      <c r="D241" s="4" t="s">
        <v>39</v>
      </c>
      <c r="E241" s="4" t="s">
        <v>1148</v>
      </c>
      <c r="F241" s="4" t="s">
        <v>1199</v>
      </c>
      <c r="G241" s="4">
        <v>8</v>
      </c>
      <c r="H241" s="4">
        <v>16</v>
      </c>
      <c r="J241" s="4">
        <v>704</v>
      </c>
    </row>
    <row r="242" spans="4:10" hidden="1" x14ac:dyDescent="0.4">
      <c r="D242" s="4" t="s">
        <v>39</v>
      </c>
      <c r="E242" s="4" t="s">
        <v>1148</v>
      </c>
      <c r="F242" s="4" t="s">
        <v>1199</v>
      </c>
      <c r="G242" s="4">
        <v>8</v>
      </c>
      <c r="H242" s="4">
        <v>32</v>
      </c>
      <c r="J242" s="4">
        <v>1056</v>
      </c>
    </row>
    <row r="243" spans="4:10" hidden="1" x14ac:dyDescent="0.4">
      <c r="D243" s="4" t="s">
        <v>39</v>
      </c>
      <c r="E243" s="4" t="s">
        <v>1148</v>
      </c>
      <c r="F243" s="4" t="s">
        <v>1199</v>
      </c>
      <c r="G243" s="4">
        <v>12</v>
      </c>
      <c r="H243" s="4">
        <v>24</v>
      </c>
      <c r="J243" s="4">
        <v>1056</v>
      </c>
    </row>
    <row r="244" spans="4:10" hidden="1" x14ac:dyDescent="0.4">
      <c r="D244" s="4" t="s">
        <v>39</v>
      </c>
      <c r="E244" s="4" t="s">
        <v>1148</v>
      </c>
      <c r="F244" s="4" t="s">
        <v>1199</v>
      </c>
      <c r="G244" s="4">
        <v>12</v>
      </c>
      <c r="H244" s="4">
        <v>48</v>
      </c>
      <c r="J244" s="4">
        <v>1584</v>
      </c>
    </row>
    <row r="245" spans="4:10" hidden="1" x14ac:dyDescent="0.4">
      <c r="D245" s="4" t="s">
        <v>39</v>
      </c>
      <c r="E245" s="4" t="s">
        <v>1148</v>
      </c>
      <c r="F245" s="4" t="s">
        <v>1199</v>
      </c>
      <c r="G245" s="4">
        <v>16</v>
      </c>
      <c r="H245" s="4">
        <v>32</v>
      </c>
      <c r="J245" s="4">
        <v>1408</v>
      </c>
    </row>
    <row r="246" spans="4:10" hidden="1" x14ac:dyDescent="0.4">
      <c r="D246" s="4" t="s">
        <v>39</v>
      </c>
      <c r="E246" s="4" t="s">
        <v>1148</v>
      </c>
      <c r="F246" s="4" t="s">
        <v>1199</v>
      </c>
      <c r="G246" s="4">
        <v>24</v>
      </c>
      <c r="H246" s="4">
        <v>48</v>
      </c>
      <c r="J246" s="4">
        <v>2112</v>
      </c>
    </row>
    <row r="247" spans="4:10" hidden="1" x14ac:dyDescent="0.4">
      <c r="D247" s="4" t="s">
        <v>39</v>
      </c>
      <c r="E247" s="4" t="s">
        <v>1148</v>
      </c>
      <c r="F247" s="4" t="s">
        <v>1199</v>
      </c>
      <c r="G247" s="4">
        <v>32</v>
      </c>
      <c r="H247" s="4">
        <v>64</v>
      </c>
      <c r="J247" s="4">
        <v>2816</v>
      </c>
    </row>
    <row r="248" spans="4:10" hidden="1" x14ac:dyDescent="0.4">
      <c r="D248" s="4" t="s">
        <v>39</v>
      </c>
      <c r="E248" s="4" t="s">
        <v>1148</v>
      </c>
      <c r="F248" s="4" t="s">
        <v>1199</v>
      </c>
      <c r="G248" s="4">
        <v>48</v>
      </c>
      <c r="H248" s="4">
        <v>96</v>
      </c>
      <c r="J248" s="4">
        <v>4224</v>
      </c>
    </row>
    <row r="249" spans="4:10" hidden="1" x14ac:dyDescent="0.4">
      <c r="D249" s="4" t="s">
        <v>39</v>
      </c>
      <c r="E249" s="4" t="s">
        <v>1148</v>
      </c>
      <c r="F249" s="4" t="s">
        <v>1179</v>
      </c>
      <c r="G249" s="4">
        <v>16</v>
      </c>
      <c r="H249" s="4">
        <v>64</v>
      </c>
      <c r="J249" s="4">
        <v>2608</v>
      </c>
    </row>
    <row r="250" spans="4:10" hidden="1" x14ac:dyDescent="0.4">
      <c r="D250" s="4" t="s">
        <v>39</v>
      </c>
      <c r="E250" s="4" t="s">
        <v>1148</v>
      </c>
      <c r="F250" s="4" t="s">
        <v>1179</v>
      </c>
      <c r="G250" s="4">
        <v>32</v>
      </c>
      <c r="H250" s="4">
        <v>128</v>
      </c>
      <c r="J250" s="4">
        <v>5216</v>
      </c>
    </row>
    <row r="251" spans="4:10" hidden="1" x14ac:dyDescent="0.4">
      <c r="D251" s="4" t="s">
        <v>39</v>
      </c>
      <c r="E251" s="4" t="s">
        <v>1148</v>
      </c>
      <c r="F251" s="4" t="s">
        <v>1179</v>
      </c>
      <c r="G251" s="4">
        <v>64</v>
      </c>
      <c r="H251" s="4">
        <v>256</v>
      </c>
      <c r="J251" s="4">
        <v>10432</v>
      </c>
    </row>
    <row r="252" spans="4:10" hidden="1" x14ac:dyDescent="0.4">
      <c r="D252" s="4" t="s">
        <v>39</v>
      </c>
      <c r="E252" s="4" t="s">
        <v>1148</v>
      </c>
      <c r="F252" s="4" t="s">
        <v>1179</v>
      </c>
      <c r="G252" s="4">
        <v>84</v>
      </c>
      <c r="H252" s="4">
        <v>320</v>
      </c>
      <c r="J252" s="4">
        <v>11541.6</v>
      </c>
    </row>
    <row r="253" spans="4:10" hidden="1" x14ac:dyDescent="0.4">
      <c r="D253" s="4" t="s">
        <v>39</v>
      </c>
      <c r="E253" s="4" t="s">
        <v>1148</v>
      </c>
      <c r="F253" s="4" t="s">
        <v>1180</v>
      </c>
      <c r="G253" s="4">
        <v>16</v>
      </c>
      <c r="H253" s="4">
        <v>64</v>
      </c>
      <c r="J253" s="4">
        <v>2804</v>
      </c>
    </row>
    <row r="254" spans="4:10" hidden="1" x14ac:dyDescent="0.4">
      <c r="D254" s="4" t="s">
        <v>39</v>
      </c>
      <c r="E254" s="4" t="s">
        <v>1148</v>
      </c>
      <c r="F254" s="4" t="s">
        <v>1180</v>
      </c>
      <c r="G254" s="4">
        <v>32</v>
      </c>
      <c r="H254" s="4">
        <v>128</v>
      </c>
      <c r="J254" s="4">
        <v>5608</v>
      </c>
    </row>
    <row r="255" spans="4:10" hidden="1" x14ac:dyDescent="0.4">
      <c r="D255" s="4" t="s">
        <v>39</v>
      </c>
      <c r="E255" s="4" t="s">
        <v>1148</v>
      </c>
      <c r="F255" s="4" t="s">
        <v>1180</v>
      </c>
      <c r="G255" s="4">
        <v>64</v>
      </c>
      <c r="H255" s="4">
        <v>256</v>
      </c>
      <c r="J255" s="4">
        <v>11216</v>
      </c>
    </row>
    <row r="256" spans="4:10" hidden="1" x14ac:dyDescent="0.4">
      <c r="D256" s="4" t="s">
        <v>39</v>
      </c>
      <c r="E256" s="4" t="s">
        <v>1148</v>
      </c>
      <c r="F256" s="4" t="s">
        <v>1181</v>
      </c>
      <c r="G256" s="4">
        <v>8</v>
      </c>
      <c r="H256" s="4">
        <v>32</v>
      </c>
      <c r="J256" s="4">
        <v>1404</v>
      </c>
    </row>
    <row r="257" spans="4:10" hidden="1" x14ac:dyDescent="0.4">
      <c r="D257" s="4" t="s">
        <v>39</v>
      </c>
      <c r="E257" s="4" t="s">
        <v>1148</v>
      </c>
      <c r="F257" s="4" t="s">
        <v>1181</v>
      </c>
      <c r="G257" s="4">
        <v>16</v>
      </c>
      <c r="H257" s="4">
        <v>64</v>
      </c>
      <c r="J257" s="4">
        <v>2808</v>
      </c>
    </row>
    <row r="258" spans="4:10" hidden="1" x14ac:dyDescent="0.4">
      <c r="D258" s="4" t="s">
        <v>39</v>
      </c>
      <c r="E258" s="4" t="s">
        <v>1148</v>
      </c>
      <c r="F258" s="4" t="s">
        <v>1181</v>
      </c>
      <c r="G258" s="4">
        <v>24</v>
      </c>
      <c r="H258" s="4">
        <v>96</v>
      </c>
      <c r="J258" s="4">
        <v>4512</v>
      </c>
    </row>
    <row r="259" spans="4:10" hidden="1" x14ac:dyDescent="0.4">
      <c r="D259" s="4" t="s">
        <v>39</v>
      </c>
      <c r="E259" s="4" t="s">
        <v>1148</v>
      </c>
      <c r="F259" s="4" t="s">
        <v>1181</v>
      </c>
      <c r="G259" s="4">
        <v>32</v>
      </c>
      <c r="H259" s="4">
        <v>128</v>
      </c>
      <c r="J259" s="4">
        <v>6216</v>
      </c>
    </row>
    <row r="260" spans="4:10" hidden="1" x14ac:dyDescent="0.4">
      <c r="D260" s="4" t="s">
        <v>39</v>
      </c>
      <c r="E260" s="4" t="s">
        <v>1148</v>
      </c>
      <c r="F260" s="4" t="s">
        <v>1181</v>
      </c>
      <c r="G260" s="4">
        <v>64</v>
      </c>
      <c r="H260" s="4">
        <v>256</v>
      </c>
      <c r="J260" s="4">
        <v>11232</v>
      </c>
    </row>
    <row r="261" spans="4:10" hidden="1" x14ac:dyDescent="0.4">
      <c r="D261" s="4" t="s">
        <v>39</v>
      </c>
      <c r="E261" s="4" t="s">
        <v>1148</v>
      </c>
      <c r="F261" s="4" t="s">
        <v>1204</v>
      </c>
      <c r="G261" s="4">
        <v>1</v>
      </c>
      <c r="H261" s="4">
        <v>8</v>
      </c>
      <c r="J261" s="4">
        <v>166.32</v>
      </c>
    </row>
    <row r="262" spans="4:10" hidden="1" x14ac:dyDescent="0.4">
      <c r="D262" s="4" t="s">
        <v>39</v>
      </c>
      <c r="E262" s="4" t="s">
        <v>1148</v>
      </c>
      <c r="F262" s="4" t="s">
        <v>1204</v>
      </c>
      <c r="G262" s="4">
        <v>2</v>
      </c>
      <c r="H262" s="4">
        <v>12</v>
      </c>
      <c r="J262" s="4">
        <v>272.16000000000003</v>
      </c>
    </row>
    <row r="263" spans="4:10" hidden="1" x14ac:dyDescent="0.4">
      <c r="D263" s="4" t="s">
        <v>39</v>
      </c>
      <c r="E263" s="4" t="s">
        <v>1148</v>
      </c>
      <c r="F263" s="4" t="s">
        <v>1204</v>
      </c>
      <c r="G263" s="4">
        <v>4</v>
      </c>
      <c r="H263" s="4">
        <v>32</v>
      </c>
      <c r="J263" s="4">
        <v>665.28</v>
      </c>
    </row>
    <row r="264" spans="4:10" hidden="1" x14ac:dyDescent="0.4">
      <c r="D264" s="4" t="s">
        <v>39</v>
      </c>
      <c r="E264" s="4" t="s">
        <v>1148</v>
      </c>
      <c r="F264" s="4" t="s">
        <v>1204</v>
      </c>
      <c r="G264" s="4">
        <v>8</v>
      </c>
      <c r="H264" s="4">
        <v>64</v>
      </c>
      <c r="J264" s="4">
        <v>1330.56</v>
      </c>
    </row>
    <row r="265" spans="4:10" hidden="1" x14ac:dyDescent="0.4">
      <c r="D265" s="4" t="s">
        <v>39</v>
      </c>
      <c r="E265" s="4" t="s">
        <v>1148</v>
      </c>
      <c r="F265" s="4" t="s">
        <v>1204</v>
      </c>
      <c r="G265" s="4">
        <v>16</v>
      </c>
      <c r="H265" s="4">
        <v>128</v>
      </c>
      <c r="J265" s="4">
        <v>2661.12</v>
      </c>
    </row>
    <row r="266" spans="4:10" hidden="1" x14ac:dyDescent="0.4">
      <c r="D266" s="4" t="s">
        <v>39</v>
      </c>
      <c r="E266" s="4" t="s">
        <v>1148</v>
      </c>
      <c r="F266" s="4" t="s">
        <v>1204</v>
      </c>
      <c r="G266" s="4">
        <v>32</v>
      </c>
      <c r="H266" s="4">
        <v>256</v>
      </c>
      <c r="J266" s="4">
        <v>5322.24</v>
      </c>
    </row>
    <row r="267" spans="4:10" hidden="1" x14ac:dyDescent="0.4">
      <c r="D267" s="4" t="s">
        <v>39</v>
      </c>
      <c r="E267" s="4" t="s">
        <v>1148</v>
      </c>
      <c r="F267" s="4" t="s">
        <v>1204</v>
      </c>
      <c r="G267" s="4">
        <v>62</v>
      </c>
      <c r="H267" s="4">
        <v>470</v>
      </c>
      <c r="J267" s="4">
        <v>9918.7199999999993</v>
      </c>
    </row>
    <row r="268" spans="4:10" hidden="1" x14ac:dyDescent="0.4">
      <c r="D268" s="4" t="s">
        <v>39</v>
      </c>
      <c r="E268" s="4" t="s">
        <v>1148</v>
      </c>
      <c r="F268" s="4" t="s">
        <v>1204</v>
      </c>
      <c r="G268" s="4">
        <v>64</v>
      </c>
      <c r="H268" s="4">
        <v>512</v>
      </c>
      <c r="J268" s="4">
        <v>10644.48</v>
      </c>
    </row>
    <row r="269" spans="4:10" hidden="1" x14ac:dyDescent="0.4">
      <c r="D269" s="4" t="s">
        <v>39</v>
      </c>
      <c r="E269" s="4" t="s">
        <v>1148</v>
      </c>
      <c r="F269" s="4" t="s">
        <v>1204</v>
      </c>
      <c r="G269" s="4">
        <v>124</v>
      </c>
      <c r="H269" s="4">
        <v>940</v>
      </c>
      <c r="J269" s="4">
        <v>19837.439999999999</v>
      </c>
    </row>
    <row r="270" spans="4:10" hidden="1" x14ac:dyDescent="0.4">
      <c r="D270" s="4" t="s">
        <v>39</v>
      </c>
      <c r="E270" s="4" t="s">
        <v>1148</v>
      </c>
      <c r="F270" s="4" t="s">
        <v>1203</v>
      </c>
      <c r="G270" s="4">
        <v>1</v>
      </c>
      <c r="H270" s="4">
        <v>8</v>
      </c>
      <c r="J270" s="4">
        <v>123.2</v>
      </c>
    </row>
    <row r="271" spans="4:10" hidden="1" x14ac:dyDescent="0.4">
      <c r="D271" s="4" t="s">
        <v>39</v>
      </c>
      <c r="E271" s="4" t="s">
        <v>1148</v>
      </c>
      <c r="F271" s="4" t="s">
        <v>1203</v>
      </c>
      <c r="G271" s="4">
        <v>4</v>
      </c>
      <c r="H271" s="4">
        <v>32</v>
      </c>
      <c r="J271" s="4">
        <v>492.8</v>
      </c>
    </row>
    <row r="272" spans="4:10" hidden="1" x14ac:dyDescent="0.4">
      <c r="D272" s="4" t="s">
        <v>39</v>
      </c>
      <c r="E272" s="4" t="s">
        <v>1148</v>
      </c>
      <c r="F272" s="4" t="s">
        <v>1203</v>
      </c>
      <c r="G272" s="4">
        <v>8</v>
      </c>
      <c r="H272" s="4">
        <v>64</v>
      </c>
      <c r="J272" s="4">
        <v>985.6</v>
      </c>
    </row>
    <row r="273" spans="4:10" hidden="1" x14ac:dyDescent="0.4">
      <c r="D273" s="4" t="s">
        <v>39</v>
      </c>
      <c r="E273" s="4" t="s">
        <v>1148</v>
      </c>
      <c r="F273" s="4" t="s">
        <v>1203</v>
      </c>
      <c r="G273" s="4">
        <v>16</v>
      </c>
      <c r="H273" s="4">
        <v>128</v>
      </c>
      <c r="J273" s="4">
        <v>1971.2</v>
      </c>
    </row>
    <row r="274" spans="4:10" hidden="1" x14ac:dyDescent="0.4">
      <c r="D274" s="4" t="s">
        <v>39</v>
      </c>
      <c r="E274" s="4" t="s">
        <v>1148</v>
      </c>
      <c r="F274" s="4" t="s">
        <v>1203</v>
      </c>
      <c r="G274" s="4">
        <v>32</v>
      </c>
      <c r="H274" s="4">
        <v>256</v>
      </c>
      <c r="J274" s="4">
        <v>3942.4</v>
      </c>
    </row>
    <row r="275" spans="4:10" hidden="1" x14ac:dyDescent="0.4">
      <c r="D275" s="4" t="s">
        <v>39</v>
      </c>
      <c r="E275" s="4" t="s">
        <v>1148</v>
      </c>
      <c r="F275" s="4" t="s">
        <v>1203</v>
      </c>
      <c r="G275" s="4">
        <v>48</v>
      </c>
      <c r="H275" s="4">
        <v>384</v>
      </c>
      <c r="J275" s="4">
        <v>5913.6</v>
      </c>
    </row>
    <row r="276" spans="4:10" hidden="1" x14ac:dyDescent="0.4">
      <c r="D276" s="4" t="s">
        <v>39</v>
      </c>
      <c r="E276" s="4" t="s">
        <v>1148</v>
      </c>
      <c r="F276" s="4" t="s">
        <v>1205</v>
      </c>
      <c r="G276" s="4">
        <v>1</v>
      </c>
      <c r="H276" s="4">
        <v>8</v>
      </c>
      <c r="J276" s="4">
        <v>176</v>
      </c>
    </row>
    <row r="277" spans="4:10" hidden="1" x14ac:dyDescent="0.4">
      <c r="D277" s="4" t="s">
        <v>39</v>
      </c>
      <c r="E277" s="4" t="s">
        <v>1148</v>
      </c>
      <c r="F277" s="4" t="s">
        <v>1205</v>
      </c>
      <c r="G277" s="4">
        <v>2</v>
      </c>
      <c r="H277" s="4">
        <v>16</v>
      </c>
      <c r="J277" s="4">
        <v>352</v>
      </c>
    </row>
    <row r="278" spans="4:10" hidden="1" x14ac:dyDescent="0.4">
      <c r="D278" s="4" t="s">
        <v>39</v>
      </c>
      <c r="E278" s="4" t="s">
        <v>1148</v>
      </c>
      <c r="F278" s="4" t="s">
        <v>1205</v>
      </c>
      <c r="G278" s="4">
        <v>4</v>
      </c>
      <c r="H278" s="4">
        <v>32</v>
      </c>
      <c r="J278" s="4">
        <v>704</v>
      </c>
    </row>
    <row r="279" spans="4:10" hidden="1" x14ac:dyDescent="0.4">
      <c r="D279" s="4" t="s">
        <v>39</v>
      </c>
      <c r="E279" s="4" t="s">
        <v>1148</v>
      </c>
      <c r="F279" s="4" t="s">
        <v>1205</v>
      </c>
      <c r="G279" s="4">
        <v>8</v>
      </c>
      <c r="H279" s="4">
        <v>64</v>
      </c>
      <c r="J279" s="4">
        <v>1408</v>
      </c>
    </row>
    <row r="280" spans="4:10" hidden="1" x14ac:dyDescent="0.4">
      <c r="D280" s="4" t="s">
        <v>39</v>
      </c>
      <c r="E280" s="4" t="s">
        <v>1148</v>
      </c>
      <c r="F280" s="4" t="s">
        <v>1205</v>
      </c>
      <c r="G280" s="4">
        <v>12</v>
      </c>
      <c r="H280" s="4">
        <v>96</v>
      </c>
      <c r="J280" s="4">
        <v>2112</v>
      </c>
    </row>
    <row r="281" spans="4:10" hidden="1" x14ac:dyDescent="0.4">
      <c r="D281" s="4" t="s">
        <v>39</v>
      </c>
      <c r="E281" s="4" t="s">
        <v>1148</v>
      </c>
      <c r="F281" s="4" t="s">
        <v>1205</v>
      </c>
      <c r="G281" s="4">
        <v>16</v>
      </c>
      <c r="H281" s="4">
        <v>128</v>
      </c>
      <c r="J281" s="4">
        <v>2816</v>
      </c>
    </row>
    <row r="282" spans="4:10" hidden="1" x14ac:dyDescent="0.4">
      <c r="D282" s="4" t="s">
        <v>39</v>
      </c>
      <c r="E282" s="4" t="s">
        <v>1148</v>
      </c>
      <c r="F282" s="4" t="s">
        <v>1205</v>
      </c>
      <c r="G282" s="4">
        <v>32</v>
      </c>
      <c r="H282" s="4">
        <v>256</v>
      </c>
      <c r="J282" s="4">
        <v>5632</v>
      </c>
    </row>
    <row r="283" spans="4:10" hidden="1" x14ac:dyDescent="0.4">
      <c r="D283" s="4" t="s">
        <v>39</v>
      </c>
      <c r="E283" s="4" t="s">
        <v>1148</v>
      </c>
      <c r="F283" s="4" t="s">
        <v>1205</v>
      </c>
      <c r="G283" s="4">
        <v>64</v>
      </c>
      <c r="H283" s="4">
        <v>512</v>
      </c>
      <c r="J283" s="4">
        <v>11264</v>
      </c>
    </row>
    <row r="284" spans="4:10" hidden="1" x14ac:dyDescent="0.4">
      <c r="D284" s="4" t="s">
        <v>39</v>
      </c>
      <c r="E284" s="4" t="s">
        <v>1148</v>
      </c>
      <c r="F284" s="4" t="s">
        <v>1206</v>
      </c>
      <c r="G284" s="4">
        <v>1</v>
      </c>
      <c r="H284" s="4">
        <v>8</v>
      </c>
      <c r="J284" s="4">
        <v>176</v>
      </c>
    </row>
    <row r="285" spans="4:10" hidden="1" x14ac:dyDescent="0.4">
      <c r="D285" s="4" t="s">
        <v>39</v>
      </c>
      <c r="E285" s="4" t="s">
        <v>1148</v>
      </c>
      <c r="F285" s="4" t="s">
        <v>1206</v>
      </c>
      <c r="G285" s="4">
        <v>2</v>
      </c>
      <c r="H285" s="4">
        <v>16</v>
      </c>
      <c r="J285" s="4">
        <v>352</v>
      </c>
    </row>
    <row r="286" spans="4:10" hidden="1" x14ac:dyDescent="0.4">
      <c r="D286" s="4" t="s">
        <v>39</v>
      </c>
      <c r="E286" s="4" t="s">
        <v>1148</v>
      </c>
      <c r="F286" s="4" t="s">
        <v>1206</v>
      </c>
      <c r="G286" s="4">
        <v>4</v>
      </c>
      <c r="H286" s="4">
        <v>32</v>
      </c>
      <c r="J286" s="4">
        <v>704</v>
      </c>
    </row>
    <row r="287" spans="4:10" hidden="1" x14ac:dyDescent="0.4">
      <c r="D287" s="4" t="s">
        <v>39</v>
      </c>
      <c r="E287" s="4" t="s">
        <v>1148</v>
      </c>
      <c r="F287" s="4" t="s">
        <v>1206</v>
      </c>
      <c r="G287" s="4">
        <v>8</v>
      </c>
      <c r="H287" s="4">
        <v>64</v>
      </c>
      <c r="J287" s="4">
        <v>1408</v>
      </c>
    </row>
    <row r="288" spans="4:10" hidden="1" x14ac:dyDescent="0.4">
      <c r="D288" s="4" t="s">
        <v>39</v>
      </c>
      <c r="E288" s="4" t="s">
        <v>1148</v>
      </c>
      <c r="F288" s="4" t="s">
        <v>1206</v>
      </c>
      <c r="G288" s="4">
        <v>12</v>
      </c>
      <c r="H288" s="4">
        <v>96</v>
      </c>
      <c r="J288" s="4">
        <v>2112</v>
      </c>
    </row>
    <row r="289" spans="4:10" hidden="1" x14ac:dyDescent="0.4">
      <c r="D289" s="4" t="s">
        <v>39</v>
      </c>
      <c r="E289" s="4" t="s">
        <v>1148</v>
      </c>
      <c r="F289" s="4" t="s">
        <v>1206</v>
      </c>
      <c r="G289" s="4">
        <v>12</v>
      </c>
      <c r="H289" s="4">
        <v>144</v>
      </c>
      <c r="J289" s="4">
        <v>2880</v>
      </c>
    </row>
    <row r="290" spans="4:10" hidden="1" x14ac:dyDescent="0.4">
      <c r="D290" s="4" t="s">
        <v>39</v>
      </c>
      <c r="E290" s="4" t="s">
        <v>1148</v>
      </c>
      <c r="F290" s="4" t="s">
        <v>1206</v>
      </c>
      <c r="G290" s="4">
        <v>16</v>
      </c>
      <c r="H290" s="4">
        <v>128</v>
      </c>
      <c r="J290" s="4">
        <v>2816</v>
      </c>
    </row>
    <row r="291" spans="4:10" hidden="1" x14ac:dyDescent="0.4">
      <c r="D291" s="4" t="s">
        <v>39</v>
      </c>
      <c r="E291" s="4" t="s">
        <v>1148</v>
      </c>
      <c r="F291" s="4" t="s">
        <v>1206</v>
      </c>
      <c r="G291" s="4">
        <v>16</v>
      </c>
      <c r="H291" s="4">
        <v>192</v>
      </c>
      <c r="J291" s="4">
        <v>3840</v>
      </c>
    </row>
    <row r="292" spans="4:10" hidden="1" x14ac:dyDescent="0.4">
      <c r="D292" s="4" t="s">
        <v>39</v>
      </c>
      <c r="E292" s="4" t="s">
        <v>1148</v>
      </c>
      <c r="F292" s="4" t="s">
        <v>1206</v>
      </c>
      <c r="G292" s="4">
        <v>32</v>
      </c>
      <c r="H292" s="4">
        <v>256</v>
      </c>
      <c r="J292" s="4">
        <v>5632</v>
      </c>
    </row>
    <row r="293" spans="4:10" hidden="1" x14ac:dyDescent="0.4">
      <c r="D293" s="4" t="s">
        <v>39</v>
      </c>
      <c r="E293" s="4" t="s">
        <v>1148</v>
      </c>
      <c r="F293" s="4" t="s">
        <v>1206</v>
      </c>
      <c r="G293" s="4">
        <v>32</v>
      </c>
      <c r="H293" s="4">
        <v>384</v>
      </c>
      <c r="J293" s="4">
        <v>7680</v>
      </c>
    </row>
    <row r="294" spans="4:10" hidden="1" x14ac:dyDescent="0.4">
      <c r="D294" s="4" t="s">
        <v>39</v>
      </c>
      <c r="E294" s="4" t="s">
        <v>1148</v>
      </c>
      <c r="F294" s="4" t="s">
        <v>1206</v>
      </c>
      <c r="G294" s="4">
        <v>64</v>
      </c>
      <c r="H294" s="4">
        <v>512</v>
      </c>
      <c r="J294" s="4">
        <v>11264</v>
      </c>
    </row>
    <row r="295" spans="4:10" hidden="1" x14ac:dyDescent="0.4">
      <c r="D295" s="4" t="s">
        <v>39</v>
      </c>
      <c r="E295" s="4" t="s">
        <v>1148</v>
      </c>
      <c r="F295" s="4" t="s">
        <v>1206</v>
      </c>
      <c r="G295" s="4">
        <v>72</v>
      </c>
      <c r="H295" s="4">
        <v>648</v>
      </c>
      <c r="J295" s="4">
        <v>13824</v>
      </c>
    </row>
    <row r="296" spans="4:10" hidden="1" x14ac:dyDescent="0.4">
      <c r="D296" s="4" t="s">
        <v>39</v>
      </c>
      <c r="E296" s="4" t="s">
        <v>1148</v>
      </c>
      <c r="F296" s="4" t="s">
        <v>1207</v>
      </c>
      <c r="G296" s="4">
        <v>1</v>
      </c>
      <c r="H296" s="4">
        <v>8</v>
      </c>
      <c r="J296" s="4">
        <v>176</v>
      </c>
    </row>
    <row r="297" spans="4:10" hidden="1" x14ac:dyDescent="0.4">
      <c r="D297" s="4" t="s">
        <v>39</v>
      </c>
      <c r="E297" s="4" t="s">
        <v>1148</v>
      </c>
      <c r="F297" s="4" t="s">
        <v>1207</v>
      </c>
      <c r="G297" s="4">
        <v>2</v>
      </c>
      <c r="H297" s="4">
        <v>16</v>
      </c>
      <c r="J297" s="4">
        <v>352</v>
      </c>
    </row>
    <row r="298" spans="4:10" hidden="1" x14ac:dyDescent="0.4">
      <c r="D298" s="4" t="s">
        <v>39</v>
      </c>
      <c r="E298" s="4" t="s">
        <v>1148</v>
      </c>
      <c r="F298" s="4" t="s">
        <v>1207</v>
      </c>
      <c r="G298" s="4">
        <v>4</v>
      </c>
      <c r="H298" s="4">
        <v>32</v>
      </c>
      <c r="J298" s="4">
        <v>704</v>
      </c>
    </row>
    <row r="299" spans="4:10" hidden="1" x14ac:dyDescent="0.4">
      <c r="D299" s="4" t="s">
        <v>39</v>
      </c>
      <c r="E299" s="4" t="s">
        <v>1148</v>
      </c>
      <c r="F299" s="4" t="s">
        <v>1207</v>
      </c>
      <c r="G299" s="4">
        <v>8</v>
      </c>
      <c r="H299" s="4">
        <v>64</v>
      </c>
      <c r="J299" s="4">
        <v>1408</v>
      </c>
    </row>
    <row r="300" spans="4:10" hidden="1" x14ac:dyDescent="0.4">
      <c r="D300" s="4" t="s">
        <v>39</v>
      </c>
      <c r="E300" s="4" t="s">
        <v>1148</v>
      </c>
      <c r="F300" s="4" t="s">
        <v>1207</v>
      </c>
      <c r="G300" s="4">
        <v>12</v>
      </c>
      <c r="H300" s="4">
        <v>96</v>
      </c>
      <c r="J300" s="4">
        <v>2112</v>
      </c>
    </row>
    <row r="301" spans="4:10" hidden="1" x14ac:dyDescent="0.4">
      <c r="D301" s="4" t="s">
        <v>39</v>
      </c>
      <c r="E301" s="4" t="s">
        <v>1148</v>
      </c>
      <c r="F301" s="4" t="s">
        <v>1207</v>
      </c>
      <c r="G301" s="4">
        <v>12</v>
      </c>
      <c r="H301" s="4">
        <v>144</v>
      </c>
      <c r="J301" s="4">
        <v>2880</v>
      </c>
    </row>
    <row r="302" spans="4:10" hidden="1" x14ac:dyDescent="0.4">
      <c r="D302" s="4" t="s">
        <v>39</v>
      </c>
      <c r="E302" s="4" t="s">
        <v>1148</v>
      </c>
      <c r="F302" s="4" t="s">
        <v>1207</v>
      </c>
      <c r="G302" s="4">
        <v>16</v>
      </c>
      <c r="H302" s="4">
        <v>128</v>
      </c>
      <c r="J302" s="4">
        <v>2816</v>
      </c>
    </row>
    <row r="303" spans="4:10" hidden="1" x14ac:dyDescent="0.4">
      <c r="D303" s="4" t="s">
        <v>39</v>
      </c>
      <c r="E303" s="4" t="s">
        <v>1148</v>
      </c>
      <c r="F303" s="4" t="s">
        <v>1207</v>
      </c>
      <c r="G303" s="4">
        <v>16</v>
      </c>
      <c r="H303" s="4">
        <v>192</v>
      </c>
      <c r="J303" s="4">
        <v>3840</v>
      </c>
    </row>
    <row r="304" spans="4:10" hidden="1" x14ac:dyDescent="0.4">
      <c r="D304" s="4" t="s">
        <v>39</v>
      </c>
      <c r="E304" s="4" t="s">
        <v>1148</v>
      </c>
      <c r="F304" s="4" t="s">
        <v>1207</v>
      </c>
      <c r="G304" s="4">
        <v>32</v>
      </c>
      <c r="H304" s="4">
        <v>256</v>
      </c>
      <c r="J304" s="4">
        <v>5632</v>
      </c>
    </row>
    <row r="305" spans="4:10" hidden="1" x14ac:dyDescent="0.4">
      <c r="D305" s="4" t="s">
        <v>39</v>
      </c>
      <c r="E305" s="4" t="s">
        <v>1148</v>
      </c>
      <c r="F305" s="4" t="s">
        <v>1207</v>
      </c>
      <c r="G305" s="4">
        <v>32</v>
      </c>
      <c r="H305" s="4">
        <v>384</v>
      </c>
      <c r="J305" s="4">
        <v>7680</v>
      </c>
    </row>
    <row r="306" spans="4:10" hidden="1" x14ac:dyDescent="0.4">
      <c r="D306" s="4" t="s">
        <v>39</v>
      </c>
      <c r="E306" s="4" t="s">
        <v>1148</v>
      </c>
      <c r="F306" s="4" t="s">
        <v>1207</v>
      </c>
      <c r="G306" s="4">
        <v>64</v>
      </c>
      <c r="H306" s="4">
        <v>512</v>
      </c>
      <c r="J306" s="4">
        <v>11264</v>
      </c>
    </row>
    <row r="307" spans="4:10" hidden="1" x14ac:dyDescent="0.4">
      <c r="D307" s="4" t="s">
        <v>39</v>
      </c>
      <c r="E307" s="4" t="s">
        <v>1148</v>
      </c>
      <c r="F307" s="4" t="s">
        <v>1208</v>
      </c>
      <c r="G307" s="4">
        <v>1</v>
      </c>
      <c r="H307" s="4">
        <v>8</v>
      </c>
      <c r="J307" s="4">
        <v>176</v>
      </c>
    </row>
    <row r="308" spans="4:10" hidden="1" x14ac:dyDescent="0.4">
      <c r="D308" s="4" t="s">
        <v>39</v>
      </c>
      <c r="E308" s="4" t="s">
        <v>1148</v>
      </c>
      <c r="F308" s="4" t="s">
        <v>1208</v>
      </c>
      <c r="G308" s="4">
        <v>2</v>
      </c>
      <c r="H308" s="4">
        <v>16</v>
      </c>
      <c r="J308" s="4">
        <v>352</v>
      </c>
    </row>
    <row r="309" spans="4:10" hidden="1" x14ac:dyDescent="0.4">
      <c r="D309" s="4" t="s">
        <v>39</v>
      </c>
      <c r="E309" s="4" t="s">
        <v>1148</v>
      </c>
      <c r="F309" s="4" t="s">
        <v>1208</v>
      </c>
      <c r="G309" s="4">
        <v>4</v>
      </c>
      <c r="H309" s="4">
        <v>32</v>
      </c>
      <c r="J309" s="4">
        <v>704</v>
      </c>
    </row>
    <row r="310" spans="4:10" hidden="1" x14ac:dyDescent="0.4">
      <c r="D310" s="4" t="s">
        <v>39</v>
      </c>
      <c r="E310" s="4" t="s">
        <v>1148</v>
      </c>
      <c r="F310" s="4" t="s">
        <v>1208</v>
      </c>
      <c r="G310" s="4">
        <v>8</v>
      </c>
      <c r="H310" s="4">
        <v>64</v>
      </c>
      <c r="J310" s="4">
        <v>1408</v>
      </c>
    </row>
    <row r="311" spans="4:10" hidden="1" x14ac:dyDescent="0.4">
      <c r="D311" s="4" t="s">
        <v>39</v>
      </c>
      <c r="E311" s="4" t="s">
        <v>1148</v>
      </c>
      <c r="F311" s="4" t="s">
        <v>1208</v>
      </c>
      <c r="G311" s="4">
        <v>12</v>
      </c>
      <c r="H311" s="4">
        <v>96</v>
      </c>
      <c r="J311" s="4">
        <v>2112</v>
      </c>
    </row>
    <row r="312" spans="4:10" hidden="1" x14ac:dyDescent="0.4">
      <c r="D312" s="4" t="s">
        <v>39</v>
      </c>
      <c r="E312" s="4" t="s">
        <v>1148</v>
      </c>
      <c r="F312" s="4" t="s">
        <v>1208</v>
      </c>
      <c r="G312" s="4">
        <v>16</v>
      </c>
      <c r="H312" s="4">
        <v>128</v>
      </c>
      <c r="J312" s="4">
        <v>2816</v>
      </c>
    </row>
    <row r="313" spans="4:10" hidden="1" x14ac:dyDescent="0.4">
      <c r="D313" s="4" t="s">
        <v>39</v>
      </c>
      <c r="E313" s="4" t="s">
        <v>1148</v>
      </c>
      <c r="F313" s="4" t="s">
        <v>1208</v>
      </c>
      <c r="G313" s="4">
        <v>24</v>
      </c>
      <c r="H313" s="4">
        <v>192</v>
      </c>
      <c r="J313" s="4">
        <v>4224</v>
      </c>
    </row>
    <row r="314" spans="4:10" hidden="1" x14ac:dyDescent="0.4">
      <c r="D314" s="4" t="s">
        <v>39</v>
      </c>
      <c r="E314" s="4" t="s">
        <v>1148</v>
      </c>
      <c r="F314" s="4" t="s">
        <v>1208</v>
      </c>
      <c r="G314" s="4">
        <v>32</v>
      </c>
      <c r="H314" s="4">
        <v>256</v>
      </c>
      <c r="J314" s="4">
        <v>5632</v>
      </c>
    </row>
    <row r="315" spans="4:10" hidden="1" x14ac:dyDescent="0.4">
      <c r="D315" s="4" t="s">
        <v>39</v>
      </c>
      <c r="E315" s="4" t="s">
        <v>1148</v>
      </c>
      <c r="F315" s="4" t="s">
        <v>1208</v>
      </c>
      <c r="G315" s="4">
        <v>48</v>
      </c>
      <c r="H315" s="4">
        <v>384</v>
      </c>
      <c r="J315" s="4">
        <v>8448</v>
      </c>
    </row>
    <row r="316" spans="4:10" hidden="1" x14ac:dyDescent="0.4">
      <c r="D316" s="4" t="s">
        <v>39</v>
      </c>
      <c r="E316" s="4" t="s">
        <v>1148</v>
      </c>
      <c r="F316" s="4" t="s">
        <v>1208</v>
      </c>
      <c r="G316" s="4">
        <v>56</v>
      </c>
      <c r="H316" s="4">
        <v>448</v>
      </c>
      <c r="J316" s="4">
        <v>9856</v>
      </c>
    </row>
    <row r="317" spans="4:10" hidden="1" x14ac:dyDescent="0.4">
      <c r="D317" s="4" t="s">
        <v>39</v>
      </c>
      <c r="E317" s="4" t="s">
        <v>1148</v>
      </c>
      <c r="F317" s="4" t="s">
        <v>1209</v>
      </c>
      <c r="G317" s="4">
        <v>1</v>
      </c>
      <c r="H317" s="4">
        <v>8</v>
      </c>
      <c r="J317" s="4">
        <v>165</v>
      </c>
    </row>
    <row r="318" spans="4:10" hidden="1" x14ac:dyDescent="0.4">
      <c r="D318" s="4" t="s">
        <v>39</v>
      </c>
      <c r="E318" s="4" t="s">
        <v>1148</v>
      </c>
      <c r="F318" s="4" t="s">
        <v>1209</v>
      </c>
      <c r="G318" s="4">
        <v>2</v>
      </c>
      <c r="H318" s="4">
        <v>16</v>
      </c>
      <c r="J318" s="4">
        <v>330</v>
      </c>
    </row>
    <row r="319" spans="4:10" hidden="1" x14ac:dyDescent="0.4">
      <c r="D319" s="4" t="s">
        <v>39</v>
      </c>
      <c r="E319" s="4" t="s">
        <v>1148</v>
      </c>
      <c r="F319" s="4" t="s">
        <v>1209</v>
      </c>
      <c r="G319" s="4">
        <v>4</v>
      </c>
      <c r="H319" s="4">
        <v>32</v>
      </c>
      <c r="J319" s="4">
        <v>660</v>
      </c>
    </row>
    <row r="320" spans="4:10" hidden="1" x14ac:dyDescent="0.4">
      <c r="D320" s="4" t="s">
        <v>39</v>
      </c>
      <c r="E320" s="4" t="s">
        <v>1148</v>
      </c>
      <c r="F320" s="4" t="s">
        <v>1209</v>
      </c>
      <c r="G320" s="4">
        <v>8</v>
      </c>
      <c r="H320" s="4">
        <v>64</v>
      </c>
      <c r="J320" s="4">
        <v>1320</v>
      </c>
    </row>
    <row r="321" spans="4:10" hidden="1" x14ac:dyDescent="0.4">
      <c r="D321" s="4" t="s">
        <v>39</v>
      </c>
      <c r="E321" s="4" t="s">
        <v>1148</v>
      </c>
      <c r="F321" s="4" t="s">
        <v>1209</v>
      </c>
      <c r="G321" s="4">
        <v>12</v>
      </c>
      <c r="H321" s="4">
        <v>96</v>
      </c>
      <c r="J321" s="4">
        <v>1980</v>
      </c>
    </row>
    <row r="322" spans="4:10" hidden="1" x14ac:dyDescent="0.4">
      <c r="D322" s="4" t="s">
        <v>39</v>
      </c>
      <c r="E322" s="4" t="s">
        <v>1148</v>
      </c>
      <c r="F322" s="4" t="s">
        <v>1209</v>
      </c>
      <c r="G322" s="4">
        <v>16</v>
      </c>
      <c r="H322" s="4">
        <v>128</v>
      </c>
      <c r="J322" s="4">
        <v>2640</v>
      </c>
    </row>
    <row r="323" spans="4:10" hidden="1" x14ac:dyDescent="0.4">
      <c r="D323" s="4" t="s">
        <v>39</v>
      </c>
      <c r="E323" s="4" t="s">
        <v>1148</v>
      </c>
      <c r="F323" s="4" t="s">
        <v>1209</v>
      </c>
      <c r="G323" s="4">
        <v>24</v>
      </c>
      <c r="H323" s="4">
        <v>192</v>
      </c>
      <c r="J323" s="4">
        <v>3960</v>
      </c>
    </row>
    <row r="324" spans="4:10" hidden="1" x14ac:dyDescent="0.4">
      <c r="D324" s="4" t="s">
        <v>39</v>
      </c>
      <c r="E324" s="4" t="s">
        <v>1148</v>
      </c>
      <c r="F324" s="4" t="s">
        <v>1209</v>
      </c>
      <c r="G324" s="4">
        <v>32</v>
      </c>
      <c r="H324" s="4">
        <v>256</v>
      </c>
      <c r="J324" s="4">
        <v>5280</v>
      </c>
    </row>
    <row r="325" spans="4:10" hidden="1" x14ac:dyDescent="0.4">
      <c r="D325" s="4" t="s">
        <v>39</v>
      </c>
      <c r="E325" s="4" t="s">
        <v>1148</v>
      </c>
      <c r="F325" s="4" t="s">
        <v>1183</v>
      </c>
      <c r="G325" s="4">
        <v>4</v>
      </c>
      <c r="H325" s="4">
        <v>8</v>
      </c>
      <c r="J325" s="4">
        <v>376</v>
      </c>
    </row>
    <row r="326" spans="4:10" hidden="1" x14ac:dyDescent="0.4">
      <c r="D326" s="4" t="s">
        <v>39</v>
      </c>
      <c r="E326" s="4" t="s">
        <v>1148</v>
      </c>
      <c r="F326" s="4" t="s">
        <v>1183</v>
      </c>
      <c r="G326" s="4">
        <v>4</v>
      </c>
      <c r="H326" s="4">
        <v>16</v>
      </c>
      <c r="J326" s="4">
        <v>564</v>
      </c>
    </row>
    <row r="327" spans="4:10" hidden="1" x14ac:dyDescent="0.4">
      <c r="D327" s="4" t="s">
        <v>39</v>
      </c>
      <c r="E327" s="4" t="s">
        <v>1148</v>
      </c>
      <c r="F327" s="4" t="s">
        <v>1183</v>
      </c>
      <c r="G327" s="4">
        <v>8</v>
      </c>
      <c r="H327" s="4">
        <v>16</v>
      </c>
      <c r="J327" s="4">
        <v>752</v>
      </c>
    </row>
    <row r="328" spans="4:10" hidden="1" x14ac:dyDescent="0.4">
      <c r="D328" s="4" t="s">
        <v>39</v>
      </c>
      <c r="E328" s="4" t="s">
        <v>1148</v>
      </c>
      <c r="F328" s="4" t="s">
        <v>1183</v>
      </c>
      <c r="G328" s="4">
        <v>8</v>
      </c>
      <c r="H328" s="4">
        <v>32</v>
      </c>
      <c r="J328" s="4">
        <v>1128</v>
      </c>
    </row>
    <row r="329" spans="4:10" hidden="1" x14ac:dyDescent="0.4">
      <c r="D329" s="4" t="s">
        <v>39</v>
      </c>
      <c r="E329" s="4" t="s">
        <v>1148</v>
      </c>
      <c r="F329" s="4" t="s">
        <v>1183</v>
      </c>
      <c r="G329" s="4">
        <v>16</v>
      </c>
      <c r="H329" s="4">
        <v>32</v>
      </c>
      <c r="J329" s="4">
        <v>1504</v>
      </c>
    </row>
    <row r="330" spans="4:10" hidden="1" x14ac:dyDescent="0.4">
      <c r="D330" s="4" t="s">
        <v>39</v>
      </c>
      <c r="E330" s="4" t="s">
        <v>1148</v>
      </c>
      <c r="F330" s="4" t="s">
        <v>1183</v>
      </c>
      <c r="G330" s="4">
        <v>16</v>
      </c>
      <c r="H330" s="4">
        <v>64</v>
      </c>
      <c r="J330" s="4">
        <v>2256</v>
      </c>
    </row>
    <row r="331" spans="4:10" hidden="1" x14ac:dyDescent="0.4">
      <c r="D331" s="4" t="s">
        <v>39</v>
      </c>
      <c r="E331" s="4" t="s">
        <v>1148</v>
      </c>
      <c r="F331" s="4" t="s">
        <v>1183</v>
      </c>
      <c r="G331" s="4">
        <v>32</v>
      </c>
      <c r="H331" s="4">
        <v>128</v>
      </c>
      <c r="J331" s="4">
        <v>4512</v>
      </c>
    </row>
    <row r="332" spans="4:10" hidden="1" x14ac:dyDescent="0.4">
      <c r="D332" s="4" t="s">
        <v>39</v>
      </c>
      <c r="E332" s="4" t="s">
        <v>1148</v>
      </c>
      <c r="F332" s="4" t="s">
        <v>1183</v>
      </c>
      <c r="G332" s="4">
        <v>46</v>
      </c>
      <c r="H332" s="4">
        <v>216</v>
      </c>
      <c r="J332" s="4">
        <v>7238</v>
      </c>
    </row>
    <row r="333" spans="4:10" hidden="1" x14ac:dyDescent="0.4">
      <c r="D333" s="4" t="s">
        <v>39</v>
      </c>
      <c r="E333" s="4" t="s">
        <v>1148</v>
      </c>
      <c r="F333" s="4" t="s">
        <v>1183</v>
      </c>
      <c r="G333" s="4">
        <v>64</v>
      </c>
      <c r="H333" s="4">
        <v>256</v>
      </c>
      <c r="J333" s="4">
        <v>9024</v>
      </c>
    </row>
    <row r="334" spans="4:10" hidden="1" x14ac:dyDescent="0.4">
      <c r="D334" s="4" t="s">
        <v>39</v>
      </c>
      <c r="E334" s="4" t="s">
        <v>1148</v>
      </c>
      <c r="F334" s="4" t="s">
        <v>1183</v>
      </c>
      <c r="G334" s="4">
        <v>80</v>
      </c>
      <c r="H334" s="4">
        <v>320</v>
      </c>
      <c r="J334" s="4">
        <v>11280</v>
      </c>
    </row>
    <row r="335" spans="4:10" hidden="1" x14ac:dyDescent="0.4">
      <c r="D335" s="4" t="s">
        <v>39</v>
      </c>
      <c r="E335" s="4" t="s">
        <v>1148</v>
      </c>
      <c r="F335" s="4" t="s">
        <v>1183</v>
      </c>
      <c r="G335" s="4">
        <v>92</v>
      </c>
      <c r="H335" s="4">
        <v>432</v>
      </c>
      <c r="J335" s="4">
        <v>14476</v>
      </c>
    </row>
    <row r="336" spans="4:10" hidden="1" x14ac:dyDescent="0.4">
      <c r="D336" s="4" t="s">
        <v>39</v>
      </c>
      <c r="E336" s="4" t="s">
        <v>1148</v>
      </c>
      <c r="F336" s="4" t="s">
        <v>1184</v>
      </c>
      <c r="G336" s="4">
        <v>4</v>
      </c>
      <c r="H336" s="4">
        <v>8</v>
      </c>
      <c r="J336" s="4">
        <v>400</v>
      </c>
    </row>
    <row r="337" spans="4:10" hidden="1" x14ac:dyDescent="0.4">
      <c r="D337" s="4" t="s">
        <v>39</v>
      </c>
      <c r="E337" s="4" t="s">
        <v>1148</v>
      </c>
      <c r="F337" s="4" t="s">
        <v>1184</v>
      </c>
      <c r="G337" s="4">
        <v>4</v>
      </c>
      <c r="H337" s="4">
        <v>16</v>
      </c>
      <c r="J337" s="4">
        <v>600</v>
      </c>
    </row>
    <row r="338" spans="4:10" hidden="1" x14ac:dyDescent="0.4">
      <c r="D338" s="4" t="s">
        <v>39</v>
      </c>
      <c r="E338" s="4" t="s">
        <v>1148</v>
      </c>
      <c r="F338" s="4" t="s">
        <v>1184</v>
      </c>
      <c r="G338" s="4">
        <v>8</v>
      </c>
      <c r="H338" s="4">
        <v>16</v>
      </c>
      <c r="J338" s="4">
        <v>800</v>
      </c>
    </row>
    <row r="339" spans="4:10" hidden="1" x14ac:dyDescent="0.4">
      <c r="D339" s="4" t="s">
        <v>39</v>
      </c>
      <c r="E339" s="4" t="s">
        <v>1148</v>
      </c>
      <c r="F339" s="4" t="s">
        <v>1184</v>
      </c>
      <c r="G339" s="4">
        <v>8</v>
      </c>
      <c r="H339" s="4">
        <v>32</v>
      </c>
      <c r="J339" s="4">
        <v>1200</v>
      </c>
    </row>
    <row r="340" spans="4:10" hidden="1" x14ac:dyDescent="0.4">
      <c r="D340" s="4" t="s">
        <v>39</v>
      </c>
      <c r="E340" s="4" t="s">
        <v>1148</v>
      </c>
      <c r="F340" s="4" t="s">
        <v>1184</v>
      </c>
      <c r="G340" s="4">
        <v>16</v>
      </c>
      <c r="H340" s="4">
        <v>32</v>
      </c>
      <c r="J340" s="4">
        <v>1600</v>
      </c>
    </row>
    <row r="341" spans="4:10" hidden="1" x14ac:dyDescent="0.4">
      <c r="D341" s="4" t="s">
        <v>39</v>
      </c>
      <c r="E341" s="4" t="s">
        <v>1148</v>
      </c>
      <c r="F341" s="4" t="s">
        <v>1184</v>
      </c>
      <c r="G341" s="4">
        <v>16</v>
      </c>
      <c r="H341" s="4">
        <v>64</v>
      </c>
      <c r="J341" s="4">
        <v>2400</v>
      </c>
    </row>
    <row r="342" spans="4:10" hidden="1" x14ac:dyDescent="0.4">
      <c r="D342" s="4" t="s">
        <v>39</v>
      </c>
      <c r="E342" s="4" t="s">
        <v>1148</v>
      </c>
      <c r="F342" s="4" t="s">
        <v>1184</v>
      </c>
      <c r="G342" s="4">
        <v>32</v>
      </c>
      <c r="H342" s="4">
        <v>64</v>
      </c>
      <c r="J342" s="4">
        <v>3200</v>
      </c>
    </row>
    <row r="343" spans="4:10" hidden="1" x14ac:dyDescent="0.4">
      <c r="D343" s="4" t="s">
        <v>39</v>
      </c>
      <c r="E343" s="4" t="s">
        <v>1148</v>
      </c>
      <c r="F343" s="4" t="s">
        <v>1184</v>
      </c>
      <c r="G343" s="4">
        <v>32</v>
      </c>
      <c r="H343" s="4">
        <v>128</v>
      </c>
      <c r="J343" s="4">
        <v>4800</v>
      </c>
    </row>
    <row r="344" spans="4:10" hidden="1" x14ac:dyDescent="0.4">
      <c r="D344" s="4" t="s">
        <v>39</v>
      </c>
      <c r="E344" s="4" t="s">
        <v>1148</v>
      </c>
      <c r="F344" s="4" t="s">
        <v>1184</v>
      </c>
      <c r="G344" s="4">
        <v>48</v>
      </c>
      <c r="H344" s="4">
        <v>96</v>
      </c>
      <c r="J344" s="4">
        <v>4800</v>
      </c>
    </row>
    <row r="345" spans="4:10" hidden="1" x14ac:dyDescent="0.4">
      <c r="D345" s="4" t="s">
        <v>39</v>
      </c>
      <c r="E345" s="4" t="s">
        <v>1148</v>
      </c>
      <c r="F345" s="4" t="s">
        <v>1184</v>
      </c>
      <c r="G345" s="4">
        <v>48</v>
      </c>
      <c r="H345" s="4">
        <v>192</v>
      </c>
      <c r="J345" s="4">
        <v>7200</v>
      </c>
    </row>
    <row r="346" spans="4:10" hidden="1" x14ac:dyDescent="0.4">
      <c r="D346" s="4" t="s">
        <v>39</v>
      </c>
      <c r="E346" s="4" t="s">
        <v>1148</v>
      </c>
      <c r="F346" s="4" t="s">
        <v>1184</v>
      </c>
      <c r="G346" s="4">
        <v>52</v>
      </c>
      <c r="H346" s="4">
        <v>184</v>
      </c>
      <c r="J346" s="4">
        <v>7200</v>
      </c>
    </row>
    <row r="347" spans="4:10" hidden="1" x14ac:dyDescent="0.4">
      <c r="D347" s="4" t="s">
        <v>39</v>
      </c>
      <c r="E347" s="4" t="s">
        <v>1148</v>
      </c>
      <c r="F347" s="4" t="s">
        <v>1184</v>
      </c>
      <c r="G347" s="4">
        <v>64</v>
      </c>
      <c r="H347" s="4">
        <v>128</v>
      </c>
      <c r="J347" s="4">
        <v>6400</v>
      </c>
    </row>
    <row r="348" spans="4:10" hidden="1" x14ac:dyDescent="0.4">
      <c r="D348" s="4" t="s">
        <v>39</v>
      </c>
      <c r="E348" s="4" t="s">
        <v>1148</v>
      </c>
      <c r="F348" s="4" t="s">
        <v>1184</v>
      </c>
      <c r="G348" s="4">
        <v>64</v>
      </c>
      <c r="H348" s="4">
        <v>256</v>
      </c>
      <c r="J348" s="4">
        <v>9600</v>
      </c>
    </row>
    <row r="349" spans="4:10" hidden="1" x14ac:dyDescent="0.4">
      <c r="D349" s="4" t="s">
        <v>39</v>
      </c>
      <c r="E349" s="4" t="s">
        <v>1148</v>
      </c>
      <c r="F349" s="4" t="s">
        <v>1184</v>
      </c>
      <c r="G349" s="4">
        <v>104</v>
      </c>
      <c r="H349" s="4">
        <v>368</v>
      </c>
      <c r="J349" s="4">
        <v>14400</v>
      </c>
    </row>
    <row r="350" spans="4:10" hidden="1" x14ac:dyDescent="0.4">
      <c r="D350" s="4" t="s">
        <v>39</v>
      </c>
      <c r="E350" s="4" t="s">
        <v>1148</v>
      </c>
      <c r="F350" s="4" t="s">
        <v>1185</v>
      </c>
      <c r="G350" s="4">
        <v>4</v>
      </c>
      <c r="H350" s="4">
        <v>8</v>
      </c>
      <c r="J350" s="4">
        <v>452</v>
      </c>
    </row>
    <row r="351" spans="4:10" hidden="1" x14ac:dyDescent="0.4">
      <c r="D351" s="4" t="s">
        <v>39</v>
      </c>
      <c r="E351" s="4" t="s">
        <v>1148</v>
      </c>
      <c r="F351" s="4" t="s">
        <v>1185</v>
      </c>
      <c r="G351" s="4">
        <v>4</v>
      </c>
      <c r="H351" s="4">
        <v>16</v>
      </c>
      <c r="J351" s="4">
        <v>678</v>
      </c>
    </row>
    <row r="352" spans="4:10" hidden="1" x14ac:dyDescent="0.4">
      <c r="D352" s="4" t="s">
        <v>39</v>
      </c>
      <c r="E352" s="4" t="s">
        <v>1148</v>
      </c>
      <c r="F352" s="4" t="s">
        <v>1185</v>
      </c>
      <c r="G352" s="4">
        <v>8</v>
      </c>
      <c r="H352" s="4">
        <v>16</v>
      </c>
      <c r="J352" s="4">
        <v>904</v>
      </c>
    </row>
    <row r="353" spans="4:10" hidden="1" x14ac:dyDescent="0.4">
      <c r="D353" s="4" t="s">
        <v>39</v>
      </c>
      <c r="E353" s="4" t="s">
        <v>1148</v>
      </c>
      <c r="F353" s="4" t="s">
        <v>1185</v>
      </c>
      <c r="G353" s="4">
        <v>8</v>
      </c>
      <c r="H353" s="4">
        <v>32</v>
      </c>
      <c r="J353" s="4">
        <v>1356</v>
      </c>
    </row>
    <row r="354" spans="4:10" hidden="1" x14ac:dyDescent="0.4">
      <c r="D354" s="4" t="s">
        <v>39</v>
      </c>
      <c r="E354" s="4" t="s">
        <v>1148</v>
      </c>
      <c r="F354" s="4" t="s">
        <v>1185</v>
      </c>
      <c r="G354" s="4">
        <v>16</v>
      </c>
      <c r="H354" s="4">
        <v>32</v>
      </c>
      <c r="J354" s="4">
        <v>1632</v>
      </c>
    </row>
    <row r="355" spans="4:10" hidden="1" x14ac:dyDescent="0.4">
      <c r="D355" s="4" t="s">
        <v>39</v>
      </c>
      <c r="E355" s="4" t="s">
        <v>1148</v>
      </c>
      <c r="F355" s="4" t="s">
        <v>1185</v>
      </c>
      <c r="G355" s="4">
        <v>16</v>
      </c>
      <c r="H355" s="4">
        <v>64</v>
      </c>
      <c r="J355" s="4">
        <v>2712</v>
      </c>
    </row>
    <row r="356" spans="4:10" hidden="1" x14ac:dyDescent="0.4">
      <c r="D356" s="4" t="s">
        <v>39</v>
      </c>
      <c r="E356" s="4" t="s">
        <v>1148</v>
      </c>
      <c r="F356" s="4" t="s">
        <v>1185</v>
      </c>
      <c r="G356" s="4">
        <v>32</v>
      </c>
      <c r="H356" s="4">
        <v>174</v>
      </c>
      <c r="J356" s="4">
        <v>6723.5</v>
      </c>
    </row>
    <row r="357" spans="4:10" hidden="1" x14ac:dyDescent="0.4">
      <c r="D357" s="4" t="s">
        <v>39</v>
      </c>
      <c r="E357" s="4" t="s">
        <v>1148</v>
      </c>
      <c r="F357" s="4" t="s">
        <v>1185</v>
      </c>
      <c r="G357" s="4">
        <v>64</v>
      </c>
      <c r="H357" s="4">
        <v>348</v>
      </c>
      <c r="J357" s="4">
        <v>13447</v>
      </c>
    </row>
    <row r="358" spans="4:10" hidden="1" x14ac:dyDescent="0.4">
      <c r="D358" s="4" t="s">
        <v>39</v>
      </c>
      <c r="E358" s="4" t="s">
        <v>1148</v>
      </c>
      <c r="F358" s="4" t="s">
        <v>1182</v>
      </c>
      <c r="G358" s="4">
        <v>4</v>
      </c>
      <c r="H358" s="4">
        <v>8</v>
      </c>
      <c r="J358" s="4">
        <v>452</v>
      </c>
    </row>
    <row r="359" spans="4:10" hidden="1" x14ac:dyDescent="0.4">
      <c r="D359" s="4" t="s">
        <v>39</v>
      </c>
      <c r="E359" s="4" t="s">
        <v>1148</v>
      </c>
      <c r="F359" s="4" t="s">
        <v>1182</v>
      </c>
      <c r="G359" s="4">
        <v>4</v>
      </c>
      <c r="H359" s="4">
        <v>16</v>
      </c>
      <c r="J359" s="4">
        <v>678</v>
      </c>
    </row>
    <row r="360" spans="4:10" hidden="1" x14ac:dyDescent="0.4">
      <c r="D360" s="4" t="s">
        <v>39</v>
      </c>
      <c r="E360" s="4" t="s">
        <v>1148</v>
      </c>
      <c r="F360" s="4" t="s">
        <v>1182</v>
      </c>
      <c r="G360" s="4">
        <v>8</v>
      </c>
      <c r="H360" s="4">
        <v>16</v>
      </c>
      <c r="J360" s="4">
        <v>904</v>
      </c>
    </row>
    <row r="361" spans="4:10" hidden="1" x14ac:dyDescent="0.4">
      <c r="D361" s="4" t="s">
        <v>39</v>
      </c>
      <c r="E361" s="4" t="s">
        <v>1148</v>
      </c>
      <c r="F361" s="4" t="s">
        <v>1182</v>
      </c>
      <c r="G361" s="4">
        <v>8</v>
      </c>
      <c r="H361" s="4">
        <v>32</v>
      </c>
      <c r="J361" s="4">
        <v>1356</v>
      </c>
    </row>
    <row r="362" spans="4:10" hidden="1" x14ac:dyDescent="0.4">
      <c r="D362" s="4" t="s">
        <v>39</v>
      </c>
      <c r="E362" s="4" t="s">
        <v>1148</v>
      </c>
      <c r="F362" s="4" t="s">
        <v>1182</v>
      </c>
      <c r="G362" s="4">
        <v>16</v>
      </c>
      <c r="H362" s="4">
        <v>32</v>
      </c>
      <c r="J362" s="4">
        <v>1808</v>
      </c>
    </row>
    <row r="363" spans="4:10" hidden="1" x14ac:dyDescent="0.4">
      <c r="D363" s="4" t="s">
        <v>39</v>
      </c>
      <c r="E363" s="4" t="s">
        <v>1148</v>
      </c>
      <c r="F363" s="4" t="s">
        <v>1182</v>
      </c>
      <c r="G363" s="4">
        <v>16</v>
      </c>
      <c r="H363" s="4">
        <v>64</v>
      </c>
      <c r="J363" s="4">
        <v>2712</v>
      </c>
    </row>
    <row r="364" spans="4:10" hidden="1" x14ac:dyDescent="0.4">
      <c r="D364" s="4" t="s">
        <v>39</v>
      </c>
      <c r="E364" s="4" t="s">
        <v>1148</v>
      </c>
      <c r="F364" s="4" t="s">
        <v>1182</v>
      </c>
      <c r="G364" s="4">
        <v>32</v>
      </c>
      <c r="H364" s="4">
        <v>64</v>
      </c>
      <c r="J364" s="4">
        <v>3616</v>
      </c>
    </row>
    <row r="365" spans="4:10" hidden="1" x14ac:dyDescent="0.4">
      <c r="D365" s="4" t="s">
        <v>39</v>
      </c>
      <c r="E365" s="4" t="s">
        <v>1148</v>
      </c>
      <c r="F365" s="4" t="s">
        <v>1182</v>
      </c>
      <c r="G365" s="4">
        <v>32</v>
      </c>
      <c r="H365" s="4">
        <v>128</v>
      </c>
      <c r="J365" s="4">
        <v>5424</v>
      </c>
    </row>
    <row r="366" spans="4:10" hidden="1" x14ac:dyDescent="0.4">
      <c r="D366" s="4" t="s">
        <v>39</v>
      </c>
      <c r="E366" s="4" t="s">
        <v>1148</v>
      </c>
      <c r="F366" s="4" t="s">
        <v>1186</v>
      </c>
      <c r="G366" s="4">
        <v>4</v>
      </c>
      <c r="H366" s="4">
        <v>8</v>
      </c>
      <c r="J366" s="4">
        <v>560</v>
      </c>
    </row>
    <row r="367" spans="4:10" hidden="1" x14ac:dyDescent="0.4">
      <c r="D367" s="4" t="s">
        <v>39</v>
      </c>
      <c r="E367" s="4" t="s">
        <v>1148</v>
      </c>
      <c r="F367" s="4" t="s">
        <v>1186</v>
      </c>
      <c r="G367" s="4">
        <v>4</v>
      </c>
      <c r="H367" s="4">
        <v>16</v>
      </c>
      <c r="J367" s="4">
        <v>840</v>
      </c>
    </row>
    <row r="368" spans="4:10" hidden="1" x14ac:dyDescent="0.4">
      <c r="D368" s="4" t="s">
        <v>39</v>
      </c>
      <c r="E368" s="4" t="s">
        <v>1148</v>
      </c>
      <c r="F368" s="4" t="s">
        <v>1186</v>
      </c>
      <c r="G368" s="4">
        <v>8</v>
      </c>
      <c r="H368" s="4">
        <v>16</v>
      </c>
      <c r="J368" s="4">
        <v>1120</v>
      </c>
    </row>
    <row r="369" spans="4:10" hidden="1" x14ac:dyDescent="0.4">
      <c r="D369" s="4" t="s">
        <v>39</v>
      </c>
      <c r="E369" s="4" t="s">
        <v>1148</v>
      </c>
      <c r="F369" s="4" t="s">
        <v>1186</v>
      </c>
      <c r="G369" s="4">
        <v>8</v>
      </c>
      <c r="H369" s="4">
        <v>32</v>
      </c>
      <c r="J369" s="4">
        <v>1680</v>
      </c>
    </row>
    <row r="370" spans="4:10" hidden="1" x14ac:dyDescent="0.4">
      <c r="D370" s="4" t="s">
        <v>39</v>
      </c>
      <c r="E370" s="4" t="s">
        <v>1148</v>
      </c>
      <c r="F370" s="4" t="s">
        <v>1186</v>
      </c>
      <c r="G370" s="4">
        <v>16</v>
      </c>
      <c r="H370" s="4">
        <v>32</v>
      </c>
      <c r="J370" s="4">
        <v>2240</v>
      </c>
    </row>
    <row r="371" spans="4:10" hidden="1" x14ac:dyDescent="0.4">
      <c r="D371" s="4" t="s">
        <v>39</v>
      </c>
      <c r="E371" s="4" t="s">
        <v>1148</v>
      </c>
      <c r="F371" s="4" t="s">
        <v>1186</v>
      </c>
      <c r="G371" s="4">
        <v>16</v>
      </c>
      <c r="H371" s="4">
        <v>64</v>
      </c>
      <c r="J371" s="4">
        <v>3360</v>
      </c>
    </row>
    <row r="372" spans="4:10" hidden="1" x14ac:dyDescent="0.4">
      <c r="D372" s="4" t="s">
        <v>39</v>
      </c>
      <c r="E372" s="4" t="s">
        <v>1148</v>
      </c>
      <c r="F372" s="4" t="s">
        <v>1186</v>
      </c>
      <c r="G372" s="4">
        <v>32</v>
      </c>
      <c r="H372" s="4">
        <v>64</v>
      </c>
      <c r="J372" s="4">
        <v>4480</v>
      </c>
    </row>
    <row r="373" spans="4:10" hidden="1" x14ac:dyDescent="0.4">
      <c r="D373" s="4" t="s">
        <v>39</v>
      </c>
      <c r="E373" s="4" t="s">
        <v>1148</v>
      </c>
      <c r="F373" s="4" t="s">
        <v>1186</v>
      </c>
      <c r="G373" s="4">
        <v>32</v>
      </c>
      <c r="H373" s="4">
        <v>128</v>
      </c>
      <c r="J373" s="4">
        <v>6720</v>
      </c>
    </row>
    <row r="374" spans="4:10" hidden="1" x14ac:dyDescent="0.4">
      <c r="D374" s="4" t="s">
        <v>39</v>
      </c>
      <c r="E374" s="4" t="s">
        <v>1148</v>
      </c>
      <c r="F374" s="4" t="s">
        <v>1187</v>
      </c>
      <c r="G374" s="4">
        <v>4</v>
      </c>
      <c r="H374" s="4">
        <v>8</v>
      </c>
      <c r="J374" s="4">
        <v>528</v>
      </c>
    </row>
    <row r="375" spans="4:10" hidden="1" x14ac:dyDescent="0.4">
      <c r="D375" s="4" t="s">
        <v>39</v>
      </c>
      <c r="E375" s="4" t="s">
        <v>1148</v>
      </c>
      <c r="F375" s="4" t="s">
        <v>1187</v>
      </c>
      <c r="G375" s="4">
        <v>4</v>
      </c>
      <c r="H375" s="4">
        <v>16</v>
      </c>
      <c r="J375" s="4">
        <v>792</v>
      </c>
    </row>
    <row r="376" spans="4:10" hidden="1" x14ac:dyDescent="0.4">
      <c r="D376" s="4" t="s">
        <v>39</v>
      </c>
      <c r="E376" s="4" t="s">
        <v>1148</v>
      </c>
      <c r="F376" s="4" t="s">
        <v>1187</v>
      </c>
      <c r="G376" s="4">
        <v>8</v>
      </c>
      <c r="H376" s="4">
        <v>16</v>
      </c>
      <c r="J376" s="4">
        <v>1056</v>
      </c>
    </row>
    <row r="377" spans="4:10" hidden="1" x14ac:dyDescent="0.4">
      <c r="D377" s="4" t="s">
        <v>39</v>
      </c>
      <c r="E377" s="4" t="s">
        <v>1148</v>
      </c>
      <c r="F377" s="4" t="s">
        <v>1187</v>
      </c>
      <c r="G377" s="4">
        <v>8</v>
      </c>
      <c r="H377" s="4">
        <v>32</v>
      </c>
      <c r="J377" s="4">
        <v>1584</v>
      </c>
    </row>
    <row r="378" spans="4:10" hidden="1" x14ac:dyDescent="0.4">
      <c r="D378" s="4" t="s">
        <v>39</v>
      </c>
      <c r="E378" s="4" t="s">
        <v>1148</v>
      </c>
      <c r="F378" s="4" t="s">
        <v>1187</v>
      </c>
      <c r="G378" s="4">
        <v>16</v>
      </c>
      <c r="H378" s="4">
        <v>32</v>
      </c>
      <c r="J378" s="4">
        <v>2112</v>
      </c>
    </row>
    <row r="379" spans="4:10" hidden="1" x14ac:dyDescent="0.4">
      <c r="D379" s="4" t="s">
        <v>39</v>
      </c>
      <c r="E379" s="4" t="s">
        <v>1148</v>
      </c>
      <c r="F379" s="4" t="s">
        <v>1187</v>
      </c>
      <c r="G379" s="4">
        <v>16</v>
      </c>
      <c r="H379" s="4">
        <v>64</v>
      </c>
      <c r="J379" s="4">
        <v>3168</v>
      </c>
    </row>
    <row r="380" spans="4:10" hidden="1" x14ac:dyDescent="0.4">
      <c r="D380" s="4" t="s">
        <v>39</v>
      </c>
      <c r="E380" s="4" t="s">
        <v>1148</v>
      </c>
      <c r="F380" s="4" t="s">
        <v>1187</v>
      </c>
      <c r="G380" s="4">
        <v>32</v>
      </c>
      <c r="H380" s="4">
        <v>64</v>
      </c>
      <c r="J380" s="4">
        <v>4224</v>
      </c>
    </row>
    <row r="381" spans="4:10" hidden="1" x14ac:dyDescent="0.4">
      <c r="D381" s="4" t="s">
        <v>39</v>
      </c>
      <c r="E381" s="4" t="s">
        <v>1148</v>
      </c>
      <c r="F381" s="4" t="s">
        <v>1187</v>
      </c>
      <c r="G381" s="4">
        <v>32</v>
      </c>
      <c r="H381" s="4">
        <v>96</v>
      </c>
      <c r="J381" s="4">
        <v>5280</v>
      </c>
    </row>
    <row r="382" spans="4:10" hidden="1" x14ac:dyDescent="0.4">
      <c r="D382" s="4" t="s">
        <v>39</v>
      </c>
      <c r="E382" s="4" t="s">
        <v>1148</v>
      </c>
      <c r="F382" s="4" t="s">
        <v>1213</v>
      </c>
      <c r="G382" s="4">
        <v>4</v>
      </c>
      <c r="H382" s="4">
        <v>20</v>
      </c>
      <c r="J382" s="4">
        <v>2000</v>
      </c>
    </row>
    <row r="383" spans="4:10" hidden="1" x14ac:dyDescent="0.4">
      <c r="D383" s="4" t="s">
        <v>39</v>
      </c>
      <c r="E383" s="4" t="s">
        <v>1148</v>
      </c>
      <c r="F383" s="4" t="s">
        <v>1213</v>
      </c>
      <c r="G383" s="4">
        <v>8</v>
      </c>
      <c r="H383" s="4">
        <v>40</v>
      </c>
      <c r="J383" s="4">
        <v>4000</v>
      </c>
    </row>
    <row r="384" spans="4:10" hidden="1" x14ac:dyDescent="0.4">
      <c r="D384" s="4" t="s">
        <v>39</v>
      </c>
      <c r="E384" s="4" t="s">
        <v>1148</v>
      </c>
      <c r="F384" s="4" t="s">
        <v>1212</v>
      </c>
      <c r="G384" s="4">
        <v>4</v>
      </c>
      <c r="H384" s="4">
        <v>20</v>
      </c>
      <c r="J384" s="4">
        <v>975</v>
      </c>
    </row>
    <row r="385" spans="4:10" hidden="1" x14ac:dyDescent="0.4">
      <c r="D385" s="4" t="s">
        <v>39</v>
      </c>
      <c r="E385" s="4" t="s">
        <v>1148</v>
      </c>
      <c r="F385" s="4" t="s">
        <v>1212</v>
      </c>
      <c r="G385" s="4">
        <v>8</v>
      </c>
      <c r="H385" s="4">
        <v>32</v>
      </c>
      <c r="J385" s="4">
        <v>2500</v>
      </c>
    </row>
    <row r="386" spans="4:10" hidden="1" x14ac:dyDescent="0.4">
      <c r="D386" s="4" t="s">
        <v>39</v>
      </c>
      <c r="E386" s="4" t="s">
        <v>1148</v>
      </c>
      <c r="F386" s="4" t="s">
        <v>1212</v>
      </c>
      <c r="G386" s="4">
        <v>10</v>
      </c>
      <c r="H386" s="4">
        <v>40</v>
      </c>
      <c r="J386" s="4">
        <v>2000</v>
      </c>
    </row>
    <row r="387" spans="4:10" hidden="1" x14ac:dyDescent="0.4">
      <c r="D387" s="4" t="s">
        <v>39</v>
      </c>
      <c r="E387" s="4" t="s">
        <v>1148</v>
      </c>
      <c r="F387" s="4" t="s">
        <v>1212</v>
      </c>
      <c r="G387" s="4">
        <v>20</v>
      </c>
      <c r="H387" s="4">
        <v>80</v>
      </c>
      <c r="J387" s="4">
        <v>4000</v>
      </c>
    </row>
    <row r="388" spans="4:10" hidden="1" x14ac:dyDescent="0.4">
      <c r="D388" s="4" t="s">
        <v>39</v>
      </c>
      <c r="E388" s="4" t="s">
        <v>1148</v>
      </c>
      <c r="F388" s="4" t="s">
        <v>1212</v>
      </c>
      <c r="G388" s="4">
        <v>32</v>
      </c>
      <c r="H388" s="4">
        <v>128</v>
      </c>
      <c r="J388" s="4">
        <v>5500</v>
      </c>
    </row>
    <row r="389" spans="4:10" hidden="1" x14ac:dyDescent="0.4">
      <c r="D389" s="4" t="s">
        <v>39</v>
      </c>
      <c r="E389" s="4" t="s">
        <v>1148</v>
      </c>
      <c r="F389" s="4" t="s">
        <v>1212</v>
      </c>
      <c r="G389" s="4">
        <v>40</v>
      </c>
      <c r="H389" s="4">
        <v>160</v>
      </c>
      <c r="J389" s="4">
        <v>8000</v>
      </c>
    </row>
    <row r="390" spans="4:10" hidden="1" x14ac:dyDescent="0.4">
      <c r="D390" s="4" t="s">
        <v>39</v>
      </c>
      <c r="E390" s="4" t="s">
        <v>1148</v>
      </c>
      <c r="F390" s="4" t="s">
        <v>1212</v>
      </c>
      <c r="G390" s="4">
        <v>80</v>
      </c>
      <c r="H390" s="4">
        <v>320</v>
      </c>
      <c r="J390" s="4">
        <v>16000</v>
      </c>
    </row>
    <row r="391" spans="4:10" hidden="1" x14ac:dyDescent="0.4">
      <c r="D391" s="4" t="s">
        <v>39</v>
      </c>
      <c r="E391" s="4" t="s">
        <v>1148</v>
      </c>
      <c r="F391" s="4" t="s">
        <v>1211</v>
      </c>
      <c r="G391" s="4">
        <v>6</v>
      </c>
      <c r="H391" s="4">
        <v>56</v>
      </c>
      <c r="J391" s="4">
        <v>4400</v>
      </c>
    </row>
    <row r="392" spans="4:10" hidden="1" x14ac:dyDescent="0.4">
      <c r="D392" s="4" t="s">
        <v>39</v>
      </c>
      <c r="E392" s="4" t="s">
        <v>1148</v>
      </c>
      <c r="F392" s="4" t="s">
        <v>1211</v>
      </c>
      <c r="G392" s="4">
        <v>14</v>
      </c>
      <c r="H392" s="4">
        <v>112</v>
      </c>
      <c r="J392" s="4">
        <v>9000</v>
      </c>
    </row>
    <row r="393" spans="4:10" hidden="1" x14ac:dyDescent="0.4">
      <c r="D393" s="4" t="s">
        <v>39</v>
      </c>
      <c r="E393" s="4" t="s">
        <v>1148</v>
      </c>
      <c r="F393" s="4" t="s">
        <v>1211</v>
      </c>
      <c r="G393" s="4">
        <v>28</v>
      </c>
      <c r="H393" s="4">
        <v>224</v>
      </c>
      <c r="J393" s="4">
        <v>18000</v>
      </c>
    </row>
    <row r="394" spans="4:10" hidden="1" x14ac:dyDescent="0.4">
      <c r="D394" s="4" t="s">
        <v>39</v>
      </c>
      <c r="E394" s="4" t="s">
        <v>1148</v>
      </c>
      <c r="F394" s="4" t="s">
        <v>1211</v>
      </c>
      <c r="G394" s="4">
        <v>56</v>
      </c>
      <c r="H394" s="4">
        <v>448</v>
      </c>
      <c r="J394" s="4">
        <v>36000</v>
      </c>
    </row>
    <row r="395" spans="4:10" hidden="1" x14ac:dyDescent="0.4">
      <c r="D395" s="4" t="s">
        <v>39</v>
      </c>
      <c r="E395" s="4" t="s">
        <v>1148</v>
      </c>
      <c r="F395" s="4" t="s">
        <v>1215</v>
      </c>
      <c r="G395" s="4">
        <v>8</v>
      </c>
      <c r="H395" s="4">
        <v>40</v>
      </c>
      <c r="J395" s="4">
        <v>5190</v>
      </c>
    </row>
    <row r="396" spans="4:10" hidden="1" x14ac:dyDescent="0.4">
      <c r="D396" s="4" t="s">
        <v>39</v>
      </c>
      <c r="E396" s="4" t="s">
        <v>1148</v>
      </c>
      <c r="F396" s="4" t="s">
        <v>1215</v>
      </c>
      <c r="G396" s="4">
        <v>18</v>
      </c>
      <c r="H396" s="4">
        <v>80</v>
      </c>
      <c r="J396" s="4">
        <v>10500</v>
      </c>
    </row>
    <row r="397" spans="4:10" hidden="1" x14ac:dyDescent="0.4">
      <c r="D397" s="4" t="s">
        <v>39</v>
      </c>
      <c r="E397" s="4" t="s">
        <v>1148</v>
      </c>
      <c r="F397" s="4" t="s">
        <v>1215</v>
      </c>
      <c r="G397" s="4">
        <v>36</v>
      </c>
      <c r="H397" s="4">
        <v>160</v>
      </c>
      <c r="J397" s="4">
        <v>21000</v>
      </c>
    </row>
    <row r="398" spans="4:10" hidden="1" x14ac:dyDescent="0.4">
      <c r="D398" s="4" t="s">
        <v>39</v>
      </c>
      <c r="E398" s="4" t="s">
        <v>1148</v>
      </c>
      <c r="F398" s="4" t="s">
        <v>1215</v>
      </c>
      <c r="G398" s="4">
        <v>72</v>
      </c>
      <c r="H398" s="4">
        <v>320</v>
      </c>
      <c r="J398" s="4">
        <v>42000</v>
      </c>
    </row>
    <row r="399" spans="4:10" hidden="1" x14ac:dyDescent="0.4">
      <c r="D399" s="4" t="s">
        <v>39</v>
      </c>
      <c r="E399" s="4" t="s">
        <v>1148</v>
      </c>
      <c r="F399" s="4" t="s">
        <v>1214</v>
      </c>
      <c r="G399" s="4">
        <v>10</v>
      </c>
      <c r="H399" s="4">
        <v>40</v>
      </c>
      <c r="J399" s="4">
        <v>5750</v>
      </c>
    </row>
    <row r="400" spans="4:10" hidden="1" x14ac:dyDescent="0.4">
      <c r="D400" s="4" t="s">
        <v>39</v>
      </c>
      <c r="E400" s="4" t="s">
        <v>1148</v>
      </c>
      <c r="F400" s="4" t="s">
        <v>1214</v>
      </c>
      <c r="G400" s="4">
        <v>20</v>
      </c>
      <c r="H400" s="4">
        <v>80</v>
      </c>
      <c r="J400" s="4">
        <v>11500</v>
      </c>
    </row>
    <row r="401" spans="4:10" hidden="1" x14ac:dyDescent="0.4">
      <c r="D401" s="4" t="s">
        <v>39</v>
      </c>
      <c r="E401" s="4" t="s">
        <v>1148</v>
      </c>
      <c r="F401" s="4" t="s">
        <v>1214</v>
      </c>
      <c r="G401" s="4">
        <v>40</v>
      </c>
      <c r="H401" s="4">
        <v>160</v>
      </c>
      <c r="J401" s="4">
        <v>23000</v>
      </c>
    </row>
    <row r="402" spans="4:10" hidden="1" x14ac:dyDescent="0.4">
      <c r="D402" s="4" t="s">
        <v>39</v>
      </c>
      <c r="E402" s="4" t="s">
        <v>1148</v>
      </c>
      <c r="F402" s="4" t="s">
        <v>1214</v>
      </c>
      <c r="G402" s="4">
        <v>80</v>
      </c>
      <c r="H402" s="4">
        <v>320</v>
      </c>
      <c r="J402" s="4">
        <v>46000</v>
      </c>
    </row>
    <row r="403" spans="4:10" hidden="1" x14ac:dyDescent="0.4">
      <c r="D403" s="4" t="s">
        <v>39</v>
      </c>
      <c r="E403" s="4" t="s">
        <v>1148</v>
      </c>
      <c r="F403" s="4" t="s">
        <v>1216</v>
      </c>
      <c r="G403" s="4">
        <v>32</v>
      </c>
      <c r="H403" s="4">
        <v>64</v>
      </c>
      <c r="J403" s="4">
        <v>4600</v>
      </c>
    </row>
    <row r="404" spans="4:10" hidden="1" x14ac:dyDescent="0.4">
      <c r="D404" s="4" t="s">
        <v>39</v>
      </c>
      <c r="E404" s="4" t="s">
        <v>1148</v>
      </c>
      <c r="F404" s="4" t="s">
        <v>1216</v>
      </c>
      <c r="G404" s="4">
        <v>90</v>
      </c>
      <c r="H404" s="4">
        <v>226</v>
      </c>
      <c r="J404" s="4">
        <v>9200</v>
      </c>
    </row>
    <row r="405" spans="4:10" hidden="1" x14ac:dyDescent="0.4">
      <c r="D405" s="4" t="s">
        <v>39</v>
      </c>
      <c r="E405" s="4" t="s">
        <v>1148</v>
      </c>
      <c r="F405" s="4" t="s">
        <v>1216</v>
      </c>
      <c r="G405" s="4">
        <v>180</v>
      </c>
      <c r="H405" s="4">
        <v>452</v>
      </c>
      <c r="J405" s="4">
        <v>18400</v>
      </c>
    </row>
    <row r="406" spans="4:10" hidden="1" x14ac:dyDescent="0.4">
      <c r="D406" s="4" t="s">
        <v>39</v>
      </c>
      <c r="E406" s="4" t="s">
        <v>1148</v>
      </c>
      <c r="F406" s="4" t="s">
        <v>1210</v>
      </c>
      <c r="G406" s="4">
        <v>16</v>
      </c>
      <c r="H406" s="4">
        <v>96</v>
      </c>
      <c r="J406" s="4">
        <v>13748</v>
      </c>
    </row>
    <row r="407" spans="4:10" hidden="1" x14ac:dyDescent="0.4">
      <c r="D407" s="4" t="s">
        <v>39</v>
      </c>
      <c r="E407" s="4" t="s">
        <v>1148</v>
      </c>
      <c r="F407" s="4" t="s">
        <v>1210</v>
      </c>
      <c r="G407" s="4">
        <v>32</v>
      </c>
      <c r="H407" s="4">
        <v>192</v>
      </c>
      <c r="J407" s="4">
        <v>27496</v>
      </c>
    </row>
    <row r="408" spans="4:10" hidden="1" x14ac:dyDescent="0.4">
      <c r="D408" s="4" t="s">
        <v>39</v>
      </c>
      <c r="E408" s="4" t="s">
        <v>1148</v>
      </c>
      <c r="F408" s="4" t="s">
        <v>1210</v>
      </c>
      <c r="G408" s="4">
        <v>82</v>
      </c>
      <c r="H408" s="4">
        <v>474</v>
      </c>
      <c r="J408" s="4">
        <v>57008</v>
      </c>
    </row>
    <row r="409" spans="4:10" hidden="1" x14ac:dyDescent="0.4">
      <c r="D409" s="4" t="s">
        <v>39</v>
      </c>
      <c r="E409" s="4" t="s">
        <v>1148</v>
      </c>
      <c r="F409" s="4" t="s">
        <v>1210</v>
      </c>
      <c r="G409" s="4">
        <v>164</v>
      </c>
      <c r="H409" s="4">
        <v>948</v>
      </c>
      <c r="J409" s="4">
        <v>114016</v>
      </c>
    </row>
    <row r="410" spans="4:10" hidden="1" x14ac:dyDescent="0.4">
      <c r="D410" s="4" t="s">
        <v>39</v>
      </c>
      <c r="E410" s="4" t="s">
        <v>1148</v>
      </c>
      <c r="F410" s="4" t="s">
        <v>1218</v>
      </c>
      <c r="G410" s="4">
        <v>10</v>
      </c>
      <c r="H410" s="4">
        <v>88</v>
      </c>
      <c r="J410" s="4">
        <v>5225</v>
      </c>
    </row>
    <row r="411" spans="4:10" hidden="1" x14ac:dyDescent="0.4">
      <c r="D411" s="4" t="s">
        <v>39</v>
      </c>
      <c r="E411" s="4" t="s">
        <v>1148</v>
      </c>
      <c r="F411" s="4" t="s">
        <v>1218</v>
      </c>
      <c r="G411" s="4">
        <v>22</v>
      </c>
      <c r="H411" s="4">
        <v>176</v>
      </c>
      <c r="J411" s="4">
        <v>10500</v>
      </c>
    </row>
    <row r="412" spans="4:10" hidden="1" x14ac:dyDescent="0.4">
      <c r="D412" s="4" t="s">
        <v>39</v>
      </c>
      <c r="E412" s="4" t="s">
        <v>1148</v>
      </c>
      <c r="F412" s="4" t="s">
        <v>1218</v>
      </c>
      <c r="G412" s="4">
        <v>44</v>
      </c>
      <c r="H412" s="4">
        <v>352</v>
      </c>
      <c r="J412" s="4">
        <v>21000</v>
      </c>
    </row>
    <row r="413" spans="4:10" hidden="1" x14ac:dyDescent="0.4">
      <c r="D413" s="4" t="s">
        <v>39</v>
      </c>
      <c r="E413" s="4" t="s">
        <v>1148</v>
      </c>
      <c r="F413" s="4" t="s">
        <v>1201</v>
      </c>
      <c r="G413" s="4">
        <v>8</v>
      </c>
      <c r="H413" s="4">
        <v>32</v>
      </c>
      <c r="J413" s="4">
        <v>1584</v>
      </c>
    </row>
    <row r="414" spans="4:10" hidden="1" x14ac:dyDescent="0.4">
      <c r="D414" s="4" t="s">
        <v>39</v>
      </c>
      <c r="E414" s="4" t="s">
        <v>1148</v>
      </c>
      <c r="F414" s="4" t="s">
        <v>1201</v>
      </c>
      <c r="G414" s="4">
        <v>16</v>
      </c>
      <c r="H414" s="4">
        <v>64</v>
      </c>
      <c r="J414" s="4">
        <v>3168</v>
      </c>
    </row>
    <row r="415" spans="4:10" hidden="1" x14ac:dyDescent="0.4">
      <c r="D415" s="4" t="s">
        <v>39</v>
      </c>
      <c r="E415" s="4" t="s">
        <v>1148</v>
      </c>
      <c r="F415" s="4" t="s">
        <v>1201</v>
      </c>
      <c r="G415" s="4">
        <v>32</v>
      </c>
      <c r="H415" s="4">
        <v>128</v>
      </c>
      <c r="J415" s="4">
        <v>5856</v>
      </c>
    </row>
    <row r="416" spans="4:10" hidden="1" x14ac:dyDescent="0.4">
      <c r="D416" s="4" t="s">
        <v>39</v>
      </c>
      <c r="E416" s="4" t="s">
        <v>1148</v>
      </c>
      <c r="F416" s="4" t="s">
        <v>1201</v>
      </c>
      <c r="G416" s="4">
        <v>64</v>
      </c>
      <c r="H416" s="4">
        <v>256</v>
      </c>
      <c r="J416" s="4">
        <v>11712</v>
      </c>
    </row>
    <row r="417" spans="4:10" hidden="1" x14ac:dyDescent="0.4">
      <c r="D417" s="4" t="s">
        <v>39</v>
      </c>
      <c r="E417" s="4" t="s">
        <v>1148</v>
      </c>
      <c r="F417" s="4" t="s">
        <v>1201</v>
      </c>
      <c r="G417" s="4">
        <v>84</v>
      </c>
      <c r="H417" s="4">
        <v>320</v>
      </c>
      <c r="J417" s="4">
        <v>14104</v>
      </c>
    </row>
    <row r="418" spans="4:10" hidden="1" x14ac:dyDescent="0.4">
      <c r="D418" s="4" t="s">
        <v>39</v>
      </c>
      <c r="E418" s="4" t="s">
        <v>1148</v>
      </c>
      <c r="F418" s="4" t="s">
        <v>1202</v>
      </c>
      <c r="G418" s="4">
        <v>8</v>
      </c>
      <c r="H418" s="4">
        <v>32</v>
      </c>
      <c r="J418" s="4">
        <v>1404</v>
      </c>
    </row>
    <row r="419" spans="4:10" hidden="1" x14ac:dyDescent="0.4">
      <c r="D419" s="4" t="s">
        <v>39</v>
      </c>
      <c r="E419" s="4" t="s">
        <v>1148</v>
      </c>
      <c r="F419" s="4" t="s">
        <v>1202</v>
      </c>
      <c r="G419" s="4">
        <v>16</v>
      </c>
      <c r="H419" s="4">
        <v>64</v>
      </c>
      <c r="J419" s="4">
        <v>2808</v>
      </c>
    </row>
    <row r="420" spans="4:10" hidden="1" x14ac:dyDescent="0.4">
      <c r="D420" s="4" t="s">
        <v>39</v>
      </c>
      <c r="E420" s="4" t="s">
        <v>1148</v>
      </c>
      <c r="F420" s="4" t="s">
        <v>1202</v>
      </c>
      <c r="G420" s="4">
        <v>24</v>
      </c>
      <c r="H420" s="4">
        <v>96</v>
      </c>
      <c r="J420" s="4">
        <v>4212</v>
      </c>
    </row>
    <row r="421" spans="4:10" hidden="1" x14ac:dyDescent="0.4">
      <c r="D421" s="4" t="s">
        <v>39</v>
      </c>
      <c r="E421" s="4" t="s">
        <v>1148</v>
      </c>
      <c r="F421" s="4" t="s">
        <v>1202</v>
      </c>
      <c r="G421" s="4">
        <v>32</v>
      </c>
      <c r="H421" s="4">
        <v>128</v>
      </c>
      <c r="J421" s="4">
        <v>5616</v>
      </c>
    </row>
    <row r="422" spans="4:10" hidden="1" x14ac:dyDescent="0.4">
      <c r="D422" s="4" t="s">
        <v>39</v>
      </c>
      <c r="E422" s="4" t="s">
        <v>1148</v>
      </c>
      <c r="F422" s="4" t="s">
        <v>1202</v>
      </c>
      <c r="G422" s="4">
        <v>64</v>
      </c>
      <c r="H422" s="4">
        <v>256</v>
      </c>
      <c r="J422" s="4">
        <v>11232</v>
      </c>
    </row>
    <row r="423" spans="4:10" hidden="1" x14ac:dyDescent="0.4">
      <c r="D423" s="4" t="s">
        <v>39</v>
      </c>
      <c r="E423" s="4" t="s">
        <v>1148</v>
      </c>
      <c r="F423" s="4" t="s">
        <v>1202</v>
      </c>
      <c r="G423" s="4">
        <v>76</v>
      </c>
      <c r="H423" s="4">
        <v>320</v>
      </c>
      <c r="J423" s="4">
        <v>14456</v>
      </c>
    </row>
    <row r="424" spans="4:10" hidden="1" x14ac:dyDescent="0.4">
      <c r="D424" s="4" t="s">
        <v>39</v>
      </c>
      <c r="E424" s="4" t="s">
        <v>1148</v>
      </c>
      <c r="F424" s="4" t="s">
        <v>1190</v>
      </c>
      <c r="G424" s="4">
        <v>80</v>
      </c>
      <c r="H424" s="4">
        <v>384</v>
      </c>
      <c r="J424" s="4">
        <v>14096</v>
      </c>
    </row>
    <row r="425" spans="4:10" hidden="1" x14ac:dyDescent="0.4">
      <c r="D425" s="4" t="s">
        <v>39</v>
      </c>
      <c r="E425" s="4" t="s">
        <v>1148</v>
      </c>
      <c r="F425" s="4" t="s">
        <v>1200</v>
      </c>
      <c r="G425" s="4">
        <v>80</v>
      </c>
      <c r="H425" s="4">
        <v>384</v>
      </c>
      <c r="J425" s="4">
        <v>16376</v>
      </c>
    </row>
    <row r="426" spans="4:10" hidden="1" x14ac:dyDescent="0.4">
      <c r="D426" s="4" t="s">
        <v>39</v>
      </c>
      <c r="E426" s="4" t="s">
        <v>1148</v>
      </c>
      <c r="F426" s="4" t="s">
        <v>1178</v>
      </c>
      <c r="G426" s="4">
        <v>96</v>
      </c>
      <c r="H426" s="4">
        <v>384</v>
      </c>
      <c r="J426" s="4">
        <v>12752</v>
      </c>
    </row>
    <row r="427" spans="4:10" hidden="1" x14ac:dyDescent="0.4">
      <c r="D427" s="4" t="s">
        <v>39</v>
      </c>
      <c r="E427" s="4" t="s">
        <v>1148</v>
      </c>
      <c r="F427" s="4" t="s">
        <v>1217</v>
      </c>
      <c r="G427" s="4">
        <v>96</v>
      </c>
      <c r="H427" s="4">
        <v>384</v>
      </c>
      <c r="J427" s="4">
        <v>25248</v>
      </c>
    </row>
    <row r="428" spans="4:10" hidden="1" x14ac:dyDescent="0.4">
      <c r="D428" s="4" t="s">
        <v>39</v>
      </c>
      <c r="E428" s="4" t="s">
        <v>10</v>
      </c>
      <c r="F428" s="4" t="s">
        <v>1194</v>
      </c>
      <c r="G428" s="4">
        <v>1</v>
      </c>
      <c r="H428" s="4">
        <v>1</v>
      </c>
      <c r="J428" s="4">
        <v>33</v>
      </c>
    </row>
    <row r="429" spans="4:10" hidden="1" x14ac:dyDescent="0.4">
      <c r="D429" s="4" t="s">
        <v>39</v>
      </c>
      <c r="E429" s="4" t="s">
        <v>10</v>
      </c>
      <c r="F429" s="4" t="s">
        <v>1194</v>
      </c>
      <c r="G429" s="4">
        <v>1</v>
      </c>
      <c r="H429" s="4">
        <v>2</v>
      </c>
      <c r="J429" s="4">
        <v>39</v>
      </c>
    </row>
    <row r="430" spans="4:10" hidden="1" x14ac:dyDescent="0.4">
      <c r="D430" s="4" t="s">
        <v>39</v>
      </c>
      <c r="E430" s="4" t="s">
        <v>10</v>
      </c>
      <c r="F430" s="4" t="s">
        <v>1194</v>
      </c>
      <c r="G430" s="4">
        <v>1</v>
      </c>
      <c r="H430" s="4">
        <v>4</v>
      </c>
      <c r="J430" s="4">
        <v>151.80000000000001</v>
      </c>
    </row>
    <row r="431" spans="4:10" hidden="1" x14ac:dyDescent="0.4">
      <c r="D431" s="4" t="s">
        <v>39</v>
      </c>
      <c r="E431" s="4" t="s">
        <v>10</v>
      </c>
      <c r="F431" s="4" t="s">
        <v>1194</v>
      </c>
      <c r="G431" s="4">
        <v>2</v>
      </c>
      <c r="H431" s="4">
        <v>4</v>
      </c>
      <c r="J431" s="4">
        <v>147</v>
      </c>
    </row>
    <row r="432" spans="4:10" hidden="1" x14ac:dyDescent="0.4">
      <c r="D432" s="4" t="s">
        <v>39</v>
      </c>
      <c r="E432" s="4" t="s">
        <v>10</v>
      </c>
      <c r="F432" s="4" t="s">
        <v>1194</v>
      </c>
      <c r="G432" s="4">
        <v>2</v>
      </c>
      <c r="H432" s="4">
        <v>8</v>
      </c>
      <c r="J432" s="4">
        <v>303.60000000000002</v>
      </c>
    </row>
    <row r="433" spans="4:10" hidden="1" x14ac:dyDescent="0.4">
      <c r="D433" s="4" t="s">
        <v>39</v>
      </c>
      <c r="E433" s="4" t="s">
        <v>10</v>
      </c>
      <c r="F433" s="4" t="s">
        <v>1194</v>
      </c>
      <c r="G433" s="4">
        <v>4</v>
      </c>
      <c r="H433" s="4">
        <v>8</v>
      </c>
      <c r="J433" s="4">
        <v>404.8</v>
      </c>
    </row>
    <row r="434" spans="4:10" hidden="1" x14ac:dyDescent="0.4">
      <c r="D434" s="4" t="s">
        <v>39</v>
      </c>
      <c r="E434" s="4" t="s">
        <v>10</v>
      </c>
      <c r="F434" s="4" t="s">
        <v>1194</v>
      </c>
      <c r="G434" s="4">
        <v>4</v>
      </c>
      <c r="H434" s="4">
        <v>16</v>
      </c>
      <c r="J434" s="4">
        <v>607.20000000000005</v>
      </c>
    </row>
    <row r="435" spans="4:10" hidden="1" x14ac:dyDescent="0.4">
      <c r="D435" s="4" t="s">
        <v>39</v>
      </c>
      <c r="E435" s="4" t="s">
        <v>10</v>
      </c>
      <c r="F435" s="4" t="s">
        <v>1194</v>
      </c>
      <c r="G435" s="4">
        <v>8</v>
      </c>
      <c r="H435" s="4">
        <v>16</v>
      </c>
      <c r="J435" s="4">
        <v>809.6</v>
      </c>
    </row>
    <row r="436" spans="4:10" hidden="1" x14ac:dyDescent="0.4">
      <c r="D436" s="4" t="s">
        <v>39</v>
      </c>
      <c r="E436" s="4" t="s">
        <v>10</v>
      </c>
      <c r="F436" s="4" t="s">
        <v>1194</v>
      </c>
      <c r="G436" s="4">
        <v>8</v>
      </c>
      <c r="H436" s="4">
        <v>32</v>
      </c>
      <c r="J436" s="4">
        <v>1214.4000000000001</v>
      </c>
    </row>
    <row r="437" spans="4:10" hidden="1" x14ac:dyDescent="0.4">
      <c r="D437" s="4" t="s">
        <v>39</v>
      </c>
      <c r="E437" s="4" t="s">
        <v>10</v>
      </c>
      <c r="F437" s="4" t="s">
        <v>1194</v>
      </c>
      <c r="G437" s="4">
        <v>16</v>
      </c>
      <c r="H437" s="4">
        <v>32</v>
      </c>
      <c r="J437" s="4">
        <v>1619.2</v>
      </c>
    </row>
    <row r="438" spans="4:10" hidden="1" x14ac:dyDescent="0.4">
      <c r="D438" s="4" t="s">
        <v>39</v>
      </c>
      <c r="E438" s="4" t="s">
        <v>10</v>
      </c>
      <c r="F438" s="4" t="s">
        <v>1194</v>
      </c>
      <c r="G438" s="4">
        <v>16</v>
      </c>
      <c r="H438" s="4">
        <v>64</v>
      </c>
      <c r="J438" s="4">
        <v>2428.8000000000002</v>
      </c>
    </row>
    <row r="439" spans="4:10" hidden="1" x14ac:dyDescent="0.4">
      <c r="D439" s="4" t="s">
        <v>39</v>
      </c>
      <c r="E439" s="4" t="s">
        <v>10</v>
      </c>
      <c r="F439" s="4" t="s">
        <v>1194</v>
      </c>
      <c r="G439" s="4">
        <v>32</v>
      </c>
      <c r="H439" s="4">
        <v>64</v>
      </c>
      <c r="J439" s="4">
        <v>3238.4</v>
      </c>
    </row>
    <row r="440" spans="4:10" hidden="1" x14ac:dyDescent="0.4">
      <c r="D440" s="4" t="s">
        <v>39</v>
      </c>
      <c r="E440" s="4" t="s">
        <v>10</v>
      </c>
      <c r="F440" s="4" t="s">
        <v>1194</v>
      </c>
      <c r="G440" s="4">
        <v>32</v>
      </c>
      <c r="H440" s="4">
        <v>128</v>
      </c>
      <c r="J440" s="4">
        <v>4857.6000000000004</v>
      </c>
    </row>
    <row r="441" spans="4:10" hidden="1" x14ac:dyDescent="0.4">
      <c r="D441" s="4" t="s">
        <v>39</v>
      </c>
      <c r="E441" s="4" t="s">
        <v>10</v>
      </c>
      <c r="F441" s="4" t="s">
        <v>1194</v>
      </c>
      <c r="G441" s="4">
        <v>48</v>
      </c>
      <c r="H441" s="4">
        <v>96</v>
      </c>
      <c r="J441" s="4">
        <v>4857.6000000000004</v>
      </c>
    </row>
    <row r="442" spans="4:10" hidden="1" x14ac:dyDescent="0.4">
      <c r="D442" s="4" t="s">
        <v>39</v>
      </c>
      <c r="E442" s="4" t="s">
        <v>10</v>
      </c>
      <c r="F442" s="4" t="s">
        <v>1194</v>
      </c>
      <c r="G442" s="4">
        <v>48</v>
      </c>
      <c r="H442" s="4">
        <v>192</v>
      </c>
      <c r="J442" s="4">
        <v>7286.4</v>
      </c>
    </row>
    <row r="443" spans="4:10" hidden="1" x14ac:dyDescent="0.4">
      <c r="D443" s="4" t="s">
        <v>39</v>
      </c>
      <c r="E443" s="4" t="s">
        <v>10</v>
      </c>
      <c r="F443" s="4" t="s">
        <v>1194</v>
      </c>
      <c r="G443" s="4">
        <v>62</v>
      </c>
      <c r="H443" s="4">
        <v>216</v>
      </c>
      <c r="J443" s="4">
        <v>8602</v>
      </c>
    </row>
    <row r="444" spans="4:10" hidden="1" x14ac:dyDescent="0.4">
      <c r="D444" s="4" t="s">
        <v>39</v>
      </c>
      <c r="E444" s="4" t="s">
        <v>10</v>
      </c>
      <c r="F444" s="4" t="s">
        <v>1194</v>
      </c>
      <c r="G444" s="4">
        <v>64</v>
      </c>
      <c r="H444" s="4">
        <v>256</v>
      </c>
      <c r="J444" s="4">
        <v>9715.2000000000007</v>
      </c>
    </row>
    <row r="445" spans="4:10" hidden="1" x14ac:dyDescent="0.4">
      <c r="D445" s="4" t="s">
        <v>39</v>
      </c>
      <c r="E445" s="4" t="s">
        <v>10</v>
      </c>
      <c r="F445" s="4" t="s">
        <v>1194</v>
      </c>
      <c r="G445" s="4">
        <v>124</v>
      </c>
      <c r="H445" s="4">
        <v>432</v>
      </c>
      <c r="J445" s="4">
        <v>17204</v>
      </c>
    </row>
    <row r="446" spans="4:10" hidden="1" x14ac:dyDescent="0.4">
      <c r="D446" s="4" t="s">
        <v>39</v>
      </c>
      <c r="E446" s="4" t="s">
        <v>10</v>
      </c>
      <c r="F446" s="4" t="s">
        <v>1192</v>
      </c>
      <c r="G446" s="4">
        <v>1</v>
      </c>
      <c r="H446" s="4">
        <v>1</v>
      </c>
      <c r="J446" s="4">
        <v>29</v>
      </c>
    </row>
    <row r="447" spans="4:10" hidden="1" x14ac:dyDescent="0.4">
      <c r="D447" s="4" t="s">
        <v>39</v>
      </c>
      <c r="E447" s="4" t="s">
        <v>10</v>
      </c>
      <c r="F447" s="4" t="s">
        <v>1192</v>
      </c>
      <c r="G447" s="4">
        <v>1</v>
      </c>
      <c r="H447" s="4">
        <v>2</v>
      </c>
      <c r="J447" s="4">
        <v>32</v>
      </c>
    </row>
    <row r="448" spans="4:10" hidden="1" x14ac:dyDescent="0.4">
      <c r="D448" s="4" t="s">
        <v>39</v>
      </c>
      <c r="E448" s="4" t="s">
        <v>10</v>
      </c>
      <c r="F448" s="4" t="s">
        <v>1192</v>
      </c>
      <c r="G448" s="4">
        <v>1</v>
      </c>
      <c r="H448" s="4">
        <v>4</v>
      </c>
      <c r="J448" s="4">
        <v>96</v>
      </c>
    </row>
    <row r="449" spans="4:10" hidden="1" x14ac:dyDescent="0.4">
      <c r="D449" s="4" t="s">
        <v>39</v>
      </c>
      <c r="E449" s="4" t="s">
        <v>10</v>
      </c>
      <c r="F449" s="4" t="s">
        <v>1192</v>
      </c>
      <c r="G449" s="4">
        <v>2</v>
      </c>
      <c r="H449" s="4">
        <v>4</v>
      </c>
      <c r="J449" s="4">
        <v>136</v>
      </c>
    </row>
    <row r="450" spans="4:10" hidden="1" x14ac:dyDescent="0.4">
      <c r="D450" s="4" t="s">
        <v>39</v>
      </c>
      <c r="E450" s="4" t="s">
        <v>10</v>
      </c>
      <c r="F450" s="4" t="s">
        <v>1192</v>
      </c>
      <c r="G450" s="4">
        <v>2</v>
      </c>
      <c r="H450" s="4">
        <v>8</v>
      </c>
      <c r="J450" s="4">
        <v>192</v>
      </c>
    </row>
    <row r="451" spans="4:10" hidden="1" x14ac:dyDescent="0.4">
      <c r="D451" s="4" t="s">
        <v>39</v>
      </c>
      <c r="E451" s="4" t="s">
        <v>10</v>
      </c>
      <c r="F451" s="4" t="s">
        <v>1192</v>
      </c>
      <c r="G451" s="4">
        <v>4</v>
      </c>
      <c r="H451" s="4">
        <v>8</v>
      </c>
      <c r="J451" s="4">
        <v>256</v>
      </c>
    </row>
    <row r="452" spans="4:10" hidden="1" x14ac:dyDescent="0.4">
      <c r="D452" s="4" t="s">
        <v>39</v>
      </c>
      <c r="E452" s="4" t="s">
        <v>10</v>
      </c>
      <c r="F452" s="4" t="s">
        <v>1192</v>
      </c>
      <c r="G452" s="4">
        <v>4</v>
      </c>
      <c r="H452" s="4">
        <v>16</v>
      </c>
      <c r="J452" s="4">
        <v>384</v>
      </c>
    </row>
    <row r="453" spans="4:10" hidden="1" x14ac:dyDescent="0.4">
      <c r="D453" s="4" t="s">
        <v>39</v>
      </c>
      <c r="E453" s="4" t="s">
        <v>10</v>
      </c>
      <c r="F453" s="4" t="s">
        <v>1192</v>
      </c>
      <c r="G453" s="4">
        <v>8</v>
      </c>
      <c r="H453" s="4">
        <v>16</v>
      </c>
      <c r="J453" s="4">
        <v>512</v>
      </c>
    </row>
    <row r="454" spans="4:10" hidden="1" x14ac:dyDescent="0.4">
      <c r="D454" s="4" t="s">
        <v>39</v>
      </c>
      <c r="E454" s="4" t="s">
        <v>10</v>
      </c>
      <c r="F454" s="4" t="s">
        <v>1192</v>
      </c>
      <c r="G454" s="4">
        <v>8</v>
      </c>
      <c r="H454" s="4">
        <v>32</v>
      </c>
      <c r="J454" s="4">
        <v>768</v>
      </c>
    </row>
    <row r="455" spans="4:10" hidden="1" x14ac:dyDescent="0.4">
      <c r="D455" s="4" t="s">
        <v>39</v>
      </c>
      <c r="E455" s="4" t="s">
        <v>10</v>
      </c>
      <c r="F455" s="4" t="s">
        <v>1192</v>
      </c>
      <c r="G455" s="4">
        <v>16</v>
      </c>
      <c r="H455" s="4">
        <v>32</v>
      </c>
      <c r="J455" s="4">
        <v>1024</v>
      </c>
    </row>
    <row r="456" spans="4:10" hidden="1" x14ac:dyDescent="0.4">
      <c r="D456" s="4" t="s">
        <v>39</v>
      </c>
      <c r="E456" s="4" t="s">
        <v>10</v>
      </c>
      <c r="F456" s="4" t="s">
        <v>1192</v>
      </c>
      <c r="G456" s="4">
        <v>16</v>
      </c>
      <c r="H456" s="4">
        <v>64</v>
      </c>
      <c r="J456" s="4">
        <v>1536</v>
      </c>
    </row>
    <row r="457" spans="4:10" hidden="1" x14ac:dyDescent="0.4">
      <c r="D457" s="4" t="s">
        <v>39</v>
      </c>
      <c r="E457" s="4" t="s">
        <v>10</v>
      </c>
      <c r="F457" s="4" t="s">
        <v>1192</v>
      </c>
      <c r="G457" s="4">
        <v>32</v>
      </c>
      <c r="H457" s="4">
        <v>64</v>
      </c>
      <c r="J457" s="4">
        <v>2048</v>
      </c>
    </row>
    <row r="458" spans="4:10" hidden="1" x14ac:dyDescent="0.4">
      <c r="D458" s="4" t="s">
        <v>39</v>
      </c>
      <c r="E458" s="4" t="s">
        <v>10</v>
      </c>
      <c r="F458" s="4" t="s">
        <v>1192</v>
      </c>
      <c r="G458" s="4">
        <v>32</v>
      </c>
      <c r="H458" s="4">
        <v>128</v>
      </c>
      <c r="J458" s="4">
        <v>3072</v>
      </c>
    </row>
    <row r="459" spans="4:10" hidden="1" x14ac:dyDescent="0.4">
      <c r="D459" s="4" t="s">
        <v>39</v>
      </c>
      <c r="E459" s="4" t="s">
        <v>10</v>
      </c>
      <c r="F459" s="4" t="s">
        <v>1192</v>
      </c>
      <c r="G459" s="4">
        <v>48</v>
      </c>
      <c r="H459" s="4">
        <v>96</v>
      </c>
      <c r="J459" s="4">
        <v>3072</v>
      </c>
    </row>
    <row r="460" spans="4:10" hidden="1" x14ac:dyDescent="0.4">
      <c r="D460" s="4" t="s">
        <v>39</v>
      </c>
      <c r="E460" s="4" t="s">
        <v>10</v>
      </c>
      <c r="F460" s="4" t="s">
        <v>1192</v>
      </c>
      <c r="G460" s="4">
        <v>48</v>
      </c>
      <c r="H460" s="4">
        <v>192</v>
      </c>
      <c r="J460" s="4">
        <v>4608</v>
      </c>
    </row>
    <row r="461" spans="4:10" hidden="1" x14ac:dyDescent="0.4">
      <c r="D461" s="4" t="s">
        <v>39</v>
      </c>
      <c r="E461" s="4" t="s">
        <v>10</v>
      </c>
      <c r="F461" s="4" t="s">
        <v>1192</v>
      </c>
      <c r="G461" s="4">
        <v>64</v>
      </c>
      <c r="H461" s="4">
        <v>128</v>
      </c>
      <c r="J461" s="4">
        <v>4096</v>
      </c>
    </row>
    <row r="462" spans="4:10" hidden="1" x14ac:dyDescent="0.4">
      <c r="D462" s="4" t="s">
        <v>39</v>
      </c>
      <c r="E462" s="4" t="s">
        <v>10</v>
      </c>
      <c r="F462" s="4" t="s">
        <v>1192</v>
      </c>
      <c r="G462" s="4">
        <v>64</v>
      </c>
      <c r="H462" s="4">
        <v>256</v>
      </c>
      <c r="J462" s="4">
        <v>6144</v>
      </c>
    </row>
    <row r="463" spans="4:10" hidden="1" x14ac:dyDescent="0.4">
      <c r="D463" s="4" t="s">
        <v>39</v>
      </c>
      <c r="E463" s="4" t="s">
        <v>10</v>
      </c>
      <c r="F463" s="4" t="s">
        <v>1192</v>
      </c>
      <c r="G463" s="4">
        <v>80</v>
      </c>
      <c r="H463" s="4">
        <v>160</v>
      </c>
      <c r="J463" s="4">
        <v>5120</v>
      </c>
    </row>
    <row r="464" spans="4:10" hidden="1" x14ac:dyDescent="0.4">
      <c r="D464" s="4" t="s">
        <v>39</v>
      </c>
      <c r="E464" s="4" t="s">
        <v>10</v>
      </c>
      <c r="F464" s="4" t="s">
        <v>1192</v>
      </c>
      <c r="G464" s="4">
        <v>90</v>
      </c>
      <c r="H464" s="4">
        <v>224</v>
      </c>
      <c r="J464" s="4">
        <v>6464</v>
      </c>
    </row>
    <row r="465" spans="4:10" hidden="1" x14ac:dyDescent="0.4">
      <c r="D465" s="4" t="s">
        <v>39</v>
      </c>
      <c r="E465" s="4" t="s">
        <v>10</v>
      </c>
      <c r="F465" s="4" t="s">
        <v>1192</v>
      </c>
      <c r="G465" s="4">
        <v>90</v>
      </c>
      <c r="H465" s="4">
        <v>480</v>
      </c>
      <c r="J465" s="4">
        <v>10560</v>
      </c>
    </row>
    <row r="466" spans="4:10" hidden="1" x14ac:dyDescent="0.4">
      <c r="D466" s="4" t="s">
        <v>39</v>
      </c>
      <c r="E466" s="4" t="s">
        <v>10</v>
      </c>
      <c r="F466" s="4" t="s">
        <v>1192</v>
      </c>
      <c r="G466" s="4">
        <v>128</v>
      </c>
      <c r="H466" s="4">
        <v>256</v>
      </c>
      <c r="J466" s="4">
        <v>8192</v>
      </c>
    </row>
    <row r="467" spans="4:10" hidden="1" x14ac:dyDescent="0.4">
      <c r="D467" s="4" t="s">
        <v>39</v>
      </c>
      <c r="E467" s="4" t="s">
        <v>10</v>
      </c>
      <c r="F467" s="4" t="s">
        <v>1192</v>
      </c>
      <c r="G467" s="4">
        <v>160</v>
      </c>
      <c r="H467" s="4">
        <v>320</v>
      </c>
      <c r="J467" s="4">
        <v>10240</v>
      </c>
    </row>
    <row r="468" spans="4:10" hidden="1" x14ac:dyDescent="0.4">
      <c r="D468" s="4" t="s">
        <v>39</v>
      </c>
      <c r="E468" s="4" t="s">
        <v>10</v>
      </c>
      <c r="F468" s="4" t="s">
        <v>1192</v>
      </c>
      <c r="G468" s="4">
        <v>180</v>
      </c>
      <c r="H468" s="4">
        <v>464</v>
      </c>
      <c r="J468" s="4">
        <v>13184</v>
      </c>
    </row>
    <row r="469" spans="4:10" hidden="1" x14ac:dyDescent="0.4">
      <c r="D469" s="4" t="s">
        <v>39</v>
      </c>
      <c r="E469" s="4" t="s">
        <v>10</v>
      </c>
      <c r="F469" s="4" t="s">
        <v>1192</v>
      </c>
      <c r="G469" s="4">
        <v>180</v>
      </c>
      <c r="H469" s="4">
        <v>960</v>
      </c>
      <c r="J469" s="4">
        <v>21120</v>
      </c>
    </row>
    <row r="470" spans="4:10" hidden="1" x14ac:dyDescent="0.4">
      <c r="D470" s="4" t="s">
        <v>39</v>
      </c>
      <c r="E470" s="4" t="s">
        <v>10</v>
      </c>
      <c r="F470" s="4" t="s">
        <v>1195</v>
      </c>
      <c r="G470" s="4">
        <v>1</v>
      </c>
      <c r="H470" s="4">
        <v>2</v>
      </c>
      <c r="J470" s="4">
        <v>45</v>
      </c>
    </row>
    <row r="471" spans="4:10" hidden="1" x14ac:dyDescent="0.4">
      <c r="D471" s="4" t="s">
        <v>39</v>
      </c>
      <c r="E471" s="4" t="s">
        <v>10</v>
      </c>
      <c r="F471" s="4" t="s">
        <v>1195</v>
      </c>
      <c r="G471" s="4">
        <v>1</v>
      </c>
      <c r="H471" s="4">
        <v>4</v>
      </c>
      <c r="J471" s="4">
        <v>138</v>
      </c>
    </row>
    <row r="472" spans="4:10" hidden="1" x14ac:dyDescent="0.4">
      <c r="D472" s="4" t="s">
        <v>39</v>
      </c>
      <c r="E472" s="4" t="s">
        <v>10</v>
      </c>
      <c r="F472" s="4" t="s">
        <v>1195</v>
      </c>
      <c r="G472" s="4">
        <v>2</v>
      </c>
      <c r="H472" s="4">
        <v>4</v>
      </c>
      <c r="J472" s="4">
        <v>170</v>
      </c>
    </row>
    <row r="473" spans="4:10" hidden="1" x14ac:dyDescent="0.4">
      <c r="D473" s="4" t="s">
        <v>39</v>
      </c>
      <c r="E473" s="4" t="s">
        <v>10</v>
      </c>
      <c r="F473" s="4" t="s">
        <v>1195</v>
      </c>
      <c r="G473" s="4">
        <v>2</v>
      </c>
      <c r="H473" s="4">
        <v>8</v>
      </c>
      <c r="J473" s="4">
        <v>276</v>
      </c>
    </row>
    <row r="474" spans="4:10" hidden="1" x14ac:dyDescent="0.4">
      <c r="D474" s="4" t="s">
        <v>39</v>
      </c>
      <c r="E474" s="4" t="s">
        <v>10</v>
      </c>
      <c r="F474" s="4" t="s">
        <v>1195</v>
      </c>
      <c r="G474" s="4">
        <v>4</v>
      </c>
      <c r="H474" s="4">
        <v>8</v>
      </c>
      <c r="J474" s="4">
        <v>368</v>
      </c>
    </row>
    <row r="475" spans="4:10" hidden="1" x14ac:dyDescent="0.4">
      <c r="D475" s="4" t="s">
        <v>39</v>
      </c>
      <c r="E475" s="4" t="s">
        <v>10</v>
      </c>
      <c r="F475" s="4" t="s">
        <v>1195</v>
      </c>
      <c r="G475" s="4">
        <v>4</v>
      </c>
      <c r="H475" s="4">
        <v>16</v>
      </c>
      <c r="J475" s="4">
        <v>552</v>
      </c>
    </row>
    <row r="476" spans="4:10" hidden="1" x14ac:dyDescent="0.4">
      <c r="D476" s="4" t="s">
        <v>39</v>
      </c>
      <c r="E476" s="4" t="s">
        <v>10</v>
      </c>
      <c r="F476" s="4" t="s">
        <v>1195</v>
      </c>
      <c r="G476" s="4">
        <v>8</v>
      </c>
      <c r="H476" s="4">
        <v>16</v>
      </c>
      <c r="J476" s="4">
        <v>736</v>
      </c>
    </row>
    <row r="477" spans="4:10" hidden="1" x14ac:dyDescent="0.4">
      <c r="D477" s="4" t="s">
        <v>39</v>
      </c>
      <c r="E477" s="4" t="s">
        <v>10</v>
      </c>
      <c r="F477" s="4" t="s">
        <v>1195</v>
      </c>
      <c r="G477" s="4">
        <v>8</v>
      </c>
      <c r="H477" s="4">
        <v>32</v>
      </c>
      <c r="J477" s="4">
        <v>1104</v>
      </c>
    </row>
    <row r="478" spans="4:10" hidden="1" x14ac:dyDescent="0.4">
      <c r="D478" s="4" t="s">
        <v>39</v>
      </c>
      <c r="E478" s="4" t="s">
        <v>10</v>
      </c>
      <c r="F478" s="4" t="s">
        <v>1195</v>
      </c>
      <c r="G478" s="4">
        <v>16</v>
      </c>
      <c r="H478" s="4">
        <v>32</v>
      </c>
      <c r="J478" s="4">
        <v>1472</v>
      </c>
    </row>
    <row r="479" spans="4:10" hidden="1" x14ac:dyDescent="0.4">
      <c r="D479" s="4" t="s">
        <v>39</v>
      </c>
      <c r="E479" s="4" t="s">
        <v>10</v>
      </c>
      <c r="F479" s="4" t="s">
        <v>1195</v>
      </c>
      <c r="G479" s="4">
        <v>16</v>
      </c>
      <c r="H479" s="4">
        <v>64</v>
      </c>
      <c r="J479" s="4">
        <v>2208</v>
      </c>
    </row>
    <row r="480" spans="4:10" hidden="1" x14ac:dyDescent="0.4">
      <c r="D480" s="4" t="s">
        <v>39</v>
      </c>
      <c r="E480" s="4" t="s">
        <v>10</v>
      </c>
      <c r="F480" s="4" t="s">
        <v>1195</v>
      </c>
      <c r="G480" s="4">
        <v>24</v>
      </c>
      <c r="H480" s="4">
        <v>48</v>
      </c>
      <c r="J480" s="4">
        <v>2208</v>
      </c>
    </row>
    <row r="481" spans="4:10" hidden="1" x14ac:dyDescent="0.4">
      <c r="D481" s="4" t="s">
        <v>39</v>
      </c>
      <c r="E481" s="4" t="s">
        <v>10</v>
      </c>
      <c r="F481" s="4" t="s">
        <v>1195</v>
      </c>
      <c r="G481" s="4">
        <v>24</v>
      </c>
      <c r="H481" s="4">
        <v>96</v>
      </c>
      <c r="J481" s="4">
        <v>3312</v>
      </c>
    </row>
    <row r="482" spans="4:10" hidden="1" x14ac:dyDescent="0.4">
      <c r="D482" s="4" t="s">
        <v>39</v>
      </c>
      <c r="E482" s="4" t="s">
        <v>10</v>
      </c>
      <c r="F482" s="4" t="s">
        <v>1195</v>
      </c>
      <c r="G482" s="4">
        <v>32</v>
      </c>
      <c r="H482" s="4">
        <v>64</v>
      </c>
      <c r="J482" s="4">
        <v>2944</v>
      </c>
    </row>
    <row r="483" spans="4:10" hidden="1" x14ac:dyDescent="0.4">
      <c r="D483" s="4" t="s">
        <v>39</v>
      </c>
      <c r="E483" s="4" t="s">
        <v>10</v>
      </c>
      <c r="F483" s="4" t="s">
        <v>1195</v>
      </c>
      <c r="G483" s="4">
        <v>32</v>
      </c>
      <c r="H483" s="4">
        <v>128</v>
      </c>
      <c r="J483" s="4">
        <v>4416</v>
      </c>
    </row>
    <row r="484" spans="4:10" hidden="1" x14ac:dyDescent="0.4">
      <c r="D484" s="4" t="s">
        <v>39</v>
      </c>
      <c r="E484" s="4" t="s">
        <v>10</v>
      </c>
      <c r="F484" s="4" t="s">
        <v>1195</v>
      </c>
      <c r="G484" s="4">
        <v>48</v>
      </c>
      <c r="H484" s="4">
        <v>96</v>
      </c>
      <c r="J484" s="4">
        <v>4416</v>
      </c>
    </row>
    <row r="485" spans="4:10" hidden="1" x14ac:dyDescent="0.4">
      <c r="D485" s="4" t="s">
        <v>39</v>
      </c>
      <c r="E485" s="4" t="s">
        <v>10</v>
      </c>
      <c r="F485" s="4" t="s">
        <v>1195</v>
      </c>
      <c r="G485" s="4">
        <v>48</v>
      </c>
      <c r="H485" s="4">
        <v>192</v>
      </c>
      <c r="J485" s="4">
        <v>6624</v>
      </c>
    </row>
    <row r="486" spans="4:10" hidden="1" x14ac:dyDescent="0.4">
      <c r="D486" s="4" t="s">
        <v>39</v>
      </c>
      <c r="E486" s="4" t="s">
        <v>10</v>
      </c>
      <c r="F486" s="4" t="s">
        <v>1195</v>
      </c>
      <c r="G486" s="4">
        <v>64</v>
      </c>
      <c r="H486" s="4">
        <v>256</v>
      </c>
      <c r="J486" s="4">
        <v>8832</v>
      </c>
    </row>
    <row r="487" spans="4:10" hidden="1" x14ac:dyDescent="0.4">
      <c r="D487" s="4" t="s">
        <v>39</v>
      </c>
      <c r="E487" s="4" t="s">
        <v>10</v>
      </c>
      <c r="F487" s="4" t="s">
        <v>1189</v>
      </c>
      <c r="G487" s="4">
        <v>8</v>
      </c>
      <c r="H487" s="4">
        <v>16</v>
      </c>
      <c r="J487" s="4">
        <v>809.6</v>
      </c>
    </row>
    <row r="488" spans="4:10" hidden="1" x14ac:dyDescent="0.4">
      <c r="D488" s="4" t="s">
        <v>39</v>
      </c>
      <c r="E488" s="4" t="s">
        <v>10</v>
      </c>
      <c r="F488" s="4" t="s">
        <v>1189</v>
      </c>
      <c r="G488" s="4">
        <v>8</v>
      </c>
      <c r="H488" s="4">
        <v>32</v>
      </c>
      <c r="J488" s="4">
        <v>1214.4000000000001</v>
      </c>
    </row>
    <row r="489" spans="4:10" hidden="1" x14ac:dyDescent="0.4">
      <c r="D489" s="4" t="s">
        <v>39</v>
      </c>
      <c r="E489" s="4" t="s">
        <v>10</v>
      </c>
      <c r="F489" s="4" t="s">
        <v>1189</v>
      </c>
      <c r="G489" s="4">
        <v>16</v>
      </c>
      <c r="H489" s="4">
        <v>32</v>
      </c>
      <c r="J489" s="4">
        <v>1619.2</v>
      </c>
    </row>
    <row r="490" spans="4:10" hidden="1" x14ac:dyDescent="0.4">
      <c r="D490" s="4" t="s">
        <v>39</v>
      </c>
      <c r="E490" s="4" t="s">
        <v>10</v>
      </c>
      <c r="F490" s="4" t="s">
        <v>1189</v>
      </c>
      <c r="G490" s="4">
        <v>16</v>
      </c>
      <c r="H490" s="4">
        <v>64</v>
      </c>
      <c r="J490" s="4">
        <v>2428.8000000000002</v>
      </c>
    </row>
    <row r="491" spans="4:10" hidden="1" x14ac:dyDescent="0.4">
      <c r="D491" s="4" t="s">
        <v>39</v>
      </c>
      <c r="E491" s="4" t="s">
        <v>10</v>
      </c>
      <c r="F491" s="4" t="s">
        <v>1189</v>
      </c>
      <c r="G491" s="4">
        <v>32</v>
      </c>
      <c r="H491" s="4">
        <v>64</v>
      </c>
      <c r="J491" s="4">
        <v>3238.4</v>
      </c>
    </row>
    <row r="492" spans="4:10" hidden="1" x14ac:dyDescent="0.4">
      <c r="D492" s="4" t="s">
        <v>39</v>
      </c>
      <c r="E492" s="4" t="s">
        <v>10</v>
      </c>
      <c r="F492" s="4" t="s">
        <v>1189</v>
      </c>
      <c r="G492" s="4">
        <v>32</v>
      </c>
      <c r="H492" s="4">
        <v>128</v>
      </c>
      <c r="J492" s="4">
        <v>4857.6000000000004</v>
      </c>
    </row>
    <row r="493" spans="4:10" hidden="1" x14ac:dyDescent="0.4">
      <c r="D493" s="4" t="s">
        <v>39</v>
      </c>
      <c r="E493" s="4" t="s">
        <v>10</v>
      </c>
      <c r="F493" s="4" t="s">
        <v>1189</v>
      </c>
      <c r="G493" s="4">
        <v>68</v>
      </c>
      <c r="H493" s="4">
        <v>316</v>
      </c>
      <c r="J493" s="4">
        <v>11435.6</v>
      </c>
    </row>
    <row r="494" spans="4:10" hidden="1" x14ac:dyDescent="0.4">
      <c r="D494" s="4" t="s">
        <v>39</v>
      </c>
      <c r="E494" s="4" t="s">
        <v>10</v>
      </c>
      <c r="F494" s="4" t="s">
        <v>1191</v>
      </c>
      <c r="G494" s="4">
        <v>1</v>
      </c>
      <c r="H494" s="4">
        <v>1</v>
      </c>
      <c r="J494" s="4">
        <v>29</v>
      </c>
    </row>
    <row r="495" spans="4:10" hidden="1" x14ac:dyDescent="0.4">
      <c r="D495" s="4" t="s">
        <v>39</v>
      </c>
      <c r="E495" s="4" t="s">
        <v>10</v>
      </c>
      <c r="F495" s="4" t="s">
        <v>1191</v>
      </c>
      <c r="G495" s="4">
        <v>1</v>
      </c>
      <c r="H495" s="4">
        <v>2</v>
      </c>
      <c r="J495" s="4">
        <v>32</v>
      </c>
    </row>
    <row r="496" spans="4:10" hidden="1" x14ac:dyDescent="0.4">
      <c r="D496" s="4" t="s">
        <v>39</v>
      </c>
      <c r="E496" s="4" t="s">
        <v>10</v>
      </c>
      <c r="F496" s="4" t="s">
        <v>1191</v>
      </c>
      <c r="G496" s="4">
        <v>1</v>
      </c>
      <c r="H496" s="4">
        <v>4</v>
      </c>
      <c r="J496" s="4">
        <v>105.6</v>
      </c>
    </row>
    <row r="497" spans="4:10" hidden="1" x14ac:dyDescent="0.4">
      <c r="D497" s="4" t="s">
        <v>39</v>
      </c>
      <c r="E497" s="4" t="s">
        <v>10</v>
      </c>
      <c r="F497" s="4" t="s">
        <v>1191</v>
      </c>
      <c r="G497" s="4">
        <v>2</v>
      </c>
      <c r="H497" s="4">
        <v>4</v>
      </c>
      <c r="J497" s="4">
        <v>120</v>
      </c>
    </row>
    <row r="498" spans="4:10" hidden="1" x14ac:dyDescent="0.4">
      <c r="D498" s="4" t="s">
        <v>39</v>
      </c>
      <c r="E498" s="4" t="s">
        <v>10</v>
      </c>
      <c r="F498" s="4" t="s">
        <v>1191</v>
      </c>
      <c r="G498" s="4">
        <v>2</v>
      </c>
      <c r="H498" s="4">
        <v>8</v>
      </c>
      <c r="J498" s="4">
        <v>211.2</v>
      </c>
    </row>
    <row r="499" spans="4:10" hidden="1" x14ac:dyDescent="0.4">
      <c r="D499" s="4" t="s">
        <v>39</v>
      </c>
      <c r="E499" s="4" t="s">
        <v>10</v>
      </c>
      <c r="F499" s="4" t="s">
        <v>1191</v>
      </c>
      <c r="G499" s="4">
        <v>4</v>
      </c>
      <c r="H499" s="4">
        <v>8</v>
      </c>
      <c r="J499" s="4">
        <v>281.60000000000002</v>
      </c>
    </row>
    <row r="500" spans="4:10" hidden="1" x14ac:dyDescent="0.4">
      <c r="D500" s="4" t="s">
        <v>39</v>
      </c>
      <c r="E500" s="4" t="s">
        <v>10</v>
      </c>
      <c r="F500" s="4" t="s">
        <v>1191</v>
      </c>
      <c r="G500" s="4">
        <v>4</v>
      </c>
      <c r="H500" s="4">
        <v>16</v>
      </c>
      <c r="J500" s="4">
        <v>422.4</v>
      </c>
    </row>
    <row r="501" spans="4:10" hidden="1" x14ac:dyDescent="0.4">
      <c r="D501" s="4" t="s">
        <v>39</v>
      </c>
      <c r="E501" s="4" t="s">
        <v>10</v>
      </c>
      <c r="F501" s="4" t="s">
        <v>1191</v>
      </c>
      <c r="G501" s="4">
        <v>8</v>
      </c>
      <c r="H501" s="4">
        <v>16</v>
      </c>
      <c r="J501" s="4">
        <v>563.20000000000005</v>
      </c>
    </row>
    <row r="502" spans="4:10" hidden="1" x14ac:dyDescent="0.4">
      <c r="D502" s="4" t="s">
        <v>39</v>
      </c>
      <c r="E502" s="4" t="s">
        <v>10</v>
      </c>
      <c r="F502" s="4" t="s">
        <v>1191</v>
      </c>
      <c r="G502" s="4">
        <v>8</v>
      </c>
      <c r="H502" s="4">
        <v>32</v>
      </c>
      <c r="J502" s="4">
        <v>844.8</v>
      </c>
    </row>
    <row r="503" spans="4:10" hidden="1" x14ac:dyDescent="0.4">
      <c r="D503" s="4" t="s">
        <v>39</v>
      </c>
      <c r="E503" s="4" t="s">
        <v>10</v>
      </c>
      <c r="F503" s="4" t="s">
        <v>1191</v>
      </c>
      <c r="G503" s="4">
        <v>16</v>
      </c>
      <c r="H503" s="4">
        <v>32</v>
      </c>
      <c r="J503" s="4">
        <v>1126.4000000000001</v>
      </c>
    </row>
    <row r="504" spans="4:10" hidden="1" x14ac:dyDescent="0.4">
      <c r="D504" s="4" t="s">
        <v>39</v>
      </c>
      <c r="E504" s="4" t="s">
        <v>10</v>
      </c>
      <c r="F504" s="4" t="s">
        <v>1191</v>
      </c>
      <c r="G504" s="4">
        <v>16</v>
      </c>
      <c r="H504" s="4">
        <v>64</v>
      </c>
      <c r="J504" s="4">
        <v>1689.6</v>
      </c>
    </row>
    <row r="505" spans="4:10" hidden="1" x14ac:dyDescent="0.4">
      <c r="D505" s="4" t="s">
        <v>39</v>
      </c>
      <c r="E505" s="4" t="s">
        <v>10</v>
      </c>
      <c r="F505" s="4" t="s">
        <v>1191</v>
      </c>
      <c r="G505" s="4">
        <v>32</v>
      </c>
      <c r="H505" s="4">
        <v>64</v>
      </c>
      <c r="J505" s="4">
        <v>2252.8000000000002</v>
      </c>
    </row>
    <row r="506" spans="4:10" hidden="1" x14ac:dyDescent="0.4">
      <c r="D506" s="4" t="s">
        <v>39</v>
      </c>
      <c r="E506" s="4" t="s">
        <v>10</v>
      </c>
      <c r="F506" s="4" t="s">
        <v>1191</v>
      </c>
      <c r="G506" s="4">
        <v>32</v>
      </c>
      <c r="H506" s="4">
        <v>128</v>
      </c>
      <c r="J506" s="4">
        <v>3379.2</v>
      </c>
    </row>
    <row r="507" spans="4:10" hidden="1" x14ac:dyDescent="0.4">
      <c r="D507" s="4" t="s">
        <v>39</v>
      </c>
      <c r="E507" s="4" t="s">
        <v>10</v>
      </c>
      <c r="F507" s="4" t="s">
        <v>1191</v>
      </c>
      <c r="G507" s="4">
        <v>48</v>
      </c>
      <c r="H507" s="4">
        <v>96</v>
      </c>
      <c r="J507" s="4">
        <v>3379.2</v>
      </c>
    </row>
    <row r="508" spans="4:10" hidden="1" x14ac:dyDescent="0.4">
      <c r="D508" s="4" t="s">
        <v>39</v>
      </c>
      <c r="E508" s="4" t="s">
        <v>10</v>
      </c>
      <c r="F508" s="4" t="s">
        <v>1191</v>
      </c>
      <c r="G508" s="4">
        <v>48</v>
      </c>
      <c r="H508" s="4">
        <v>192</v>
      </c>
      <c r="J508" s="4">
        <v>5068.8</v>
      </c>
    </row>
    <row r="509" spans="4:10" hidden="1" x14ac:dyDescent="0.4">
      <c r="D509" s="4" t="s">
        <v>39</v>
      </c>
      <c r="E509" s="4" t="s">
        <v>10</v>
      </c>
      <c r="F509" s="4" t="s">
        <v>1191</v>
      </c>
      <c r="G509" s="4">
        <v>64</v>
      </c>
      <c r="H509" s="4">
        <v>128</v>
      </c>
      <c r="J509" s="4">
        <v>4505.6000000000004</v>
      </c>
    </row>
    <row r="510" spans="4:10" hidden="1" x14ac:dyDescent="0.4">
      <c r="D510" s="4" t="s">
        <v>39</v>
      </c>
      <c r="E510" s="4" t="s">
        <v>10</v>
      </c>
      <c r="F510" s="4" t="s">
        <v>1191</v>
      </c>
      <c r="G510" s="4">
        <v>64</v>
      </c>
      <c r="H510" s="4">
        <v>256</v>
      </c>
      <c r="J510" s="4">
        <v>6758.4</v>
      </c>
    </row>
    <row r="511" spans="4:10" hidden="1" x14ac:dyDescent="0.4">
      <c r="D511" s="4" t="s">
        <v>39</v>
      </c>
      <c r="E511" s="4" t="s">
        <v>10</v>
      </c>
      <c r="F511" s="4" t="s">
        <v>1191</v>
      </c>
      <c r="G511" s="4">
        <v>80</v>
      </c>
      <c r="H511" s="4">
        <v>160</v>
      </c>
      <c r="J511" s="4">
        <v>5632</v>
      </c>
    </row>
    <row r="512" spans="4:10" hidden="1" x14ac:dyDescent="0.4">
      <c r="D512" s="4" t="s">
        <v>39</v>
      </c>
      <c r="E512" s="4" t="s">
        <v>10</v>
      </c>
      <c r="F512" s="4" t="s">
        <v>1191</v>
      </c>
      <c r="G512" s="4">
        <v>80</v>
      </c>
      <c r="H512" s="4">
        <v>320</v>
      </c>
      <c r="J512" s="4">
        <v>8448</v>
      </c>
    </row>
    <row r="513" spans="4:10" hidden="1" x14ac:dyDescent="0.4">
      <c r="D513" s="4" t="s">
        <v>39</v>
      </c>
      <c r="E513" s="4" t="s">
        <v>10</v>
      </c>
      <c r="F513" s="4" t="s">
        <v>1191</v>
      </c>
      <c r="G513" s="4">
        <v>96</v>
      </c>
      <c r="H513" s="4">
        <v>192</v>
      </c>
      <c r="J513" s="4">
        <v>6758.4</v>
      </c>
    </row>
    <row r="514" spans="4:10" hidden="1" x14ac:dyDescent="0.4">
      <c r="D514" s="4" t="s">
        <v>39</v>
      </c>
      <c r="E514" s="4" t="s">
        <v>10</v>
      </c>
      <c r="F514" s="4" t="s">
        <v>1191</v>
      </c>
      <c r="G514" s="4">
        <v>96</v>
      </c>
      <c r="H514" s="4">
        <v>384</v>
      </c>
      <c r="J514" s="4">
        <v>10137.6</v>
      </c>
    </row>
    <row r="515" spans="4:10" hidden="1" x14ac:dyDescent="0.4">
      <c r="D515" s="4" t="s">
        <v>39</v>
      </c>
      <c r="E515" s="4" t="s">
        <v>10</v>
      </c>
      <c r="F515" s="4" t="s">
        <v>1191</v>
      </c>
      <c r="G515" s="4">
        <v>116</v>
      </c>
      <c r="H515" s="4">
        <v>216</v>
      </c>
      <c r="J515" s="4">
        <v>7884.8</v>
      </c>
    </row>
    <row r="516" spans="4:10" hidden="1" x14ac:dyDescent="0.4">
      <c r="D516" s="4" t="s">
        <v>39</v>
      </c>
      <c r="E516" s="4" t="s">
        <v>10</v>
      </c>
      <c r="F516" s="4" t="s">
        <v>1191</v>
      </c>
      <c r="G516" s="4">
        <v>116</v>
      </c>
      <c r="H516" s="4">
        <v>470</v>
      </c>
      <c r="J516" s="4">
        <v>12355.2</v>
      </c>
    </row>
    <row r="517" spans="4:10" hidden="1" x14ac:dyDescent="0.4">
      <c r="D517" s="4" t="s">
        <v>39</v>
      </c>
      <c r="E517" s="4" t="s">
        <v>10</v>
      </c>
      <c r="F517" s="4" t="s">
        <v>1191</v>
      </c>
      <c r="G517" s="4">
        <v>128</v>
      </c>
      <c r="H517" s="4">
        <v>215</v>
      </c>
      <c r="J517" s="4">
        <v>8289.6</v>
      </c>
    </row>
    <row r="518" spans="4:10" hidden="1" x14ac:dyDescent="0.4">
      <c r="D518" s="4" t="s">
        <v>39</v>
      </c>
      <c r="E518" s="4" t="s">
        <v>10</v>
      </c>
      <c r="F518" s="4" t="s">
        <v>1191</v>
      </c>
      <c r="G518" s="4">
        <v>128</v>
      </c>
      <c r="H518" s="4">
        <v>256</v>
      </c>
      <c r="J518" s="4">
        <v>9011.2000000000007</v>
      </c>
    </row>
    <row r="519" spans="4:10" hidden="1" x14ac:dyDescent="0.4">
      <c r="D519" s="4" t="s">
        <v>39</v>
      </c>
      <c r="E519" s="4" t="s">
        <v>10</v>
      </c>
      <c r="F519" s="4" t="s">
        <v>1191</v>
      </c>
      <c r="G519" s="4">
        <v>160</v>
      </c>
      <c r="H519" s="4">
        <v>320</v>
      </c>
      <c r="J519" s="4">
        <v>11264</v>
      </c>
    </row>
    <row r="520" spans="4:10" hidden="1" x14ac:dyDescent="0.4">
      <c r="D520" s="4" t="s">
        <v>39</v>
      </c>
      <c r="E520" s="4" t="s">
        <v>10</v>
      </c>
      <c r="F520" s="4" t="s">
        <v>1191</v>
      </c>
      <c r="G520" s="4">
        <v>160</v>
      </c>
      <c r="H520" s="4">
        <v>640</v>
      </c>
      <c r="J520" s="4">
        <v>16896</v>
      </c>
    </row>
    <row r="521" spans="4:10" hidden="1" x14ac:dyDescent="0.4">
      <c r="D521" s="4" t="s">
        <v>39</v>
      </c>
      <c r="E521" s="4" t="s">
        <v>10</v>
      </c>
      <c r="F521" s="4" t="s">
        <v>1191</v>
      </c>
      <c r="G521" s="4">
        <v>232</v>
      </c>
      <c r="H521" s="4">
        <v>432</v>
      </c>
      <c r="J521" s="4">
        <v>15769.6</v>
      </c>
    </row>
    <row r="522" spans="4:10" hidden="1" x14ac:dyDescent="0.4">
      <c r="D522" s="4" t="s">
        <v>39</v>
      </c>
      <c r="E522" s="4" t="s">
        <v>10</v>
      </c>
      <c r="F522" s="4" t="s">
        <v>1191</v>
      </c>
      <c r="G522" s="4">
        <v>232</v>
      </c>
      <c r="H522" s="4">
        <v>940</v>
      </c>
      <c r="J522" s="4">
        <v>24710.400000000001</v>
      </c>
    </row>
    <row r="523" spans="4:10" hidden="1" x14ac:dyDescent="0.4">
      <c r="D523" s="4" t="s">
        <v>39</v>
      </c>
      <c r="E523" s="4" t="s">
        <v>10</v>
      </c>
      <c r="F523" s="4" t="s">
        <v>1196</v>
      </c>
      <c r="G523" s="4">
        <v>1</v>
      </c>
      <c r="H523" s="4">
        <v>1</v>
      </c>
      <c r="J523" s="4">
        <v>60</v>
      </c>
    </row>
    <row r="524" spans="4:10" hidden="1" x14ac:dyDescent="0.4">
      <c r="D524" s="4" t="s">
        <v>39</v>
      </c>
      <c r="E524" s="4" t="s">
        <v>10</v>
      </c>
      <c r="F524" s="4" t="s">
        <v>1196</v>
      </c>
      <c r="G524" s="4">
        <v>1</v>
      </c>
      <c r="H524" s="4">
        <v>2</v>
      </c>
      <c r="J524" s="4">
        <v>88</v>
      </c>
    </row>
    <row r="525" spans="4:10" hidden="1" x14ac:dyDescent="0.4">
      <c r="D525" s="4" t="s">
        <v>39</v>
      </c>
      <c r="E525" s="4" t="s">
        <v>10</v>
      </c>
      <c r="F525" s="4" t="s">
        <v>1196</v>
      </c>
      <c r="G525" s="4">
        <v>1</v>
      </c>
      <c r="H525" s="4">
        <v>4</v>
      </c>
      <c r="J525" s="4">
        <v>138</v>
      </c>
    </row>
    <row r="526" spans="4:10" hidden="1" x14ac:dyDescent="0.4">
      <c r="D526" s="4" t="s">
        <v>39</v>
      </c>
      <c r="E526" s="4" t="s">
        <v>10</v>
      </c>
      <c r="F526" s="4" t="s">
        <v>1196</v>
      </c>
      <c r="G526" s="4">
        <v>2</v>
      </c>
      <c r="H526" s="4">
        <v>4</v>
      </c>
      <c r="J526" s="4">
        <v>184</v>
      </c>
    </row>
    <row r="527" spans="4:10" hidden="1" x14ac:dyDescent="0.4">
      <c r="D527" s="4" t="s">
        <v>39</v>
      </c>
      <c r="E527" s="4" t="s">
        <v>10</v>
      </c>
      <c r="F527" s="4" t="s">
        <v>1196</v>
      </c>
      <c r="G527" s="4">
        <v>2</v>
      </c>
      <c r="H527" s="4">
        <v>8</v>
      </c>
      <c r="J527" s="4">
        <v>276</v>
      </c>
    </row>
    <row r="528" spans="4:10" hidden="1" x14ac:dyDescent="0.4">
      <c r="D528" s="4" t="s">
        <v>39</v>
      </c>
      <c r="E528" s="4" t="s">
        <v>10</v>
      </c>
      <c r="F528" s="4" t="s">
        <v>1196</v>
      </c>
      <c r="G528" s="4">
        <v>4</v>
      </c>
      <c r="H528" s="4">
        <v>8</v>
      </c>
      <c r="J528" s="4">
        <v>368</v>
      </c>
    </row>
    <row r="529" spans="4:10" hidden="1" x14ac:dyDescent="0.4">
      <c r="D529" s="4" t="s">
        <v>39</v>
      </c>
      <c r="E529" s="4" t="s">
        <v>10</v>
      </c>
      <c r="F529" s="4" t="s">
        <v>1196</v>
      </c>
      <c r="G529" s="4">
        <v>4</v>
      </c>
      <c r="H529" s="4">
        <v>16</v>
      </c>
      <c r="J529" s="4">
        <v>552</v>
      </c>
    </row>
    <row r="530" spans="4:10" hidden="1" x14ac:dyDescent="0.4">
      <c r="D530" s="4" t="s">
        <v>39</v>
      </c>
      <c r="E530" s="4" t="s">
        <v>10</v>
      </c>
      <c r="F530" s="4" t="s">
        <v>1196</v>
      </c>
      <c r="G530" s="4">
        <v>8</v>
      </c>
      <c r="H530" s="4">
        <v>16</v>
      </c>
      <c r="J530" s="4">
        <v>736</v>
      </c>
    </row>
    <row r="531" spans="4:10" hidden="1" x14ac:dyDescent="0.4">
      <c r="D531" s="4" t="s">
        <v>39</v>
      </c>
      <c r="E531" s="4" t="s">
        <v>10</v>
      </c>
      <c r="F531" s="4" t="s">
        <v>1196</v>
      </c>
      <c r="G531" s="4">
        <v>8</v>
      </c>
      <c r="H531" s="4">
        <v>32</v>
      </c>
      <c r="J531" s="4">
        <v>1104</v>
      </c>
    </row>
    <row r="532" spans="4:10" hidden="1" x14ac:dyDescent="0.4">
      <c r="D532" s="4" t="s">
        <v>39</v>
      </c>
      <c r="E532" s="4" t="s">
        <v>10</v>
      </c>
      <c r="F532" s="4" t="s">
        <v>1196</v>
      </c>
      <c r="G532" s="4">
        <v>16</v>
      </c>
      <c r="H532" s="4">
        <v>32</v>
      </c>
      <c r="J532" s="4">
        <v>1472</v>
      </c>
    </row>
    <row r="533" spans="4:10" hidden="1" x14ac:dyDescent="0.4">
      <c r="D533" s="4" t="s">
        <v>39</v>
      </c>
      <c r="E533" s="4" t="s">
        <v>10</v>
      </c>
      <c r="F533" s="4" t="s">
        <v>1196</v>
      </c>
      <c r="G533" s="4">
        <v>16</v>
      </c>
      <c r="H533" s="4">
        <v>64</v>
      </c>
      <c r="J533" s="4">
        <v>2208</v>
      </c>
    </row>
    <row r="534" spans="4:10" hidden="1" x14ac:dyDescent="0.4">
      <c r="D534" s="4" t="s">
        <v>39</v>
      </c>
      <c r="E534" s="4" t="s">
        <v>10</v>
      </c>
      <c r="F534" s="4" t="s">
        <v>1196</v>
      </c>
      <c r="G534" s="4">
        <v>24</v>
      </c>
      <c r="H534" s="4">
        <v>48</v>
      </c>
      <c r="J534" s="4">
        <v>2208</v>
      </c>
    </row>
    <row r="535" spans="4:10" hidden="1" x14ac:dyDescent="0.4">
      <c r="D535" s="4" t="s">
        <v>39</v>
      </c>
      <c r="E535" s="4" t="s">
        <v>10</v>
      </c>
      <c r="F535" s="4" t="s">
        <v>1196</v>
      </c>
      <c r="G535" s="4">
        <v>24</v>
      </c>
      <c r="H535" s="4">
        <v>96</v>
      </c>
      <c r="J535" s="4">
        <v>3312</v>
      </c>
    </row>
    <row r="536" spans="4:10" hidden="1" x14ac:dyDescent="0.4">
      <c r="D536" s="4" t="s">
        <v>39</v>
      </c>
      <c r="E536" s="4" t="s">
        <v>10</v>
      </c>
      <c r="F536" s="4" t="s">
        <v>1196</v>
      </c>
      <c r="G536" s="4">
        <v>24</v>
      </c>
      <c r="H536" s="4">
        <v>128</v>
      </c>
      <c r="J536" s="4">
        <v>4048</v>
      </c>
    </row>
    <row r="537" spans="4:10" hidden="1" x14ac:dyDescent="0.4">
      <c r="D537" s="4" t="s">
        <v>39</v>
      </c>
      <c r="E537" s="4" t="s">
        <v>10</v>
      </c>
      <c r="F537" s="4" t="s">
        <v>1196</v>
      </c>
      <c r="G537" s="4">
        <v>32</v>
      </c>
      <c r="H537" s="4">
        <v>64</v>
      </c>
      <c r="J537" s="4">
        <v>2944</v>
      </c>
    </row>
    <row r="538" spans="4:10" hidden="1" x14ac:dyDescent="0.4">
      <c r="D538" s="4" t="s">
        <v>39</v>
      </c>
      <c r="E538" s="4" t="s">
        <v>10</v>
      </c>
      <c r="F538" s="4" t="s">
        <v>1196</v>
      </c>
      <c r="G538" s="4">
        <v>32</v>
      </c>
      <c r="H538" s="4">
        <v>128</v>
      </c>
      <c r="J538" s="4">
        <v>4416</v>
      </c>
    </row>
    <row r="539" spans="4:10" hidden="1" x14ac:dyDescent="0.4">
      <c r="D539" s="4" t="s">
        <v>39</v>
      </c>
      <c r="E539" s="4" t="s">
        <v>10</v>
      </c>
      <c r="F539" s="4" t="s">
        <v>1196</v>
      </c>
      <c r="G539" s="4">
        <v>48</v>
      </c>
      <c r="H539" s="4">
        <v>96</v>
      </c>
      <c r="J539" s="4">
        <v>4416</v>
      </c>
    </row>
    <row r="540" spans="4:10" hidden="1" x14ac:dyDescent="0.4">
      <c r="D540" s="4" t="s">
        <v>39</v>
      </c>
      <c r="E540" s="4" t="s">
        <v>10</v>
      </c>
      <c r="F540" s="4" t="s">
        <v>1196</v>
      </c>
      <c r="G540" s="4">
        <v>48</v>
      </c>
      <c r="H540" s="4">
        <v>192</v>
      </c>
      <c r="J540" s="4">
        <v>6624</v>
      </c>
    </row>
    <row r="541" spans="4:10" hidden="1" x14ac:dyDescent="0.4">
      <c r="D541" s="4" t="s">
        <v>39</v>
      </c>
      <c r="E541" s="4" t="s">
        <v>10</v>
      </c>
      <c r="F541" s="4" t="s">
        <v>1196</v>
      </c>
      <c r="G541" s="4">
        <v>64</v>
      </c>
      <c r="H541" s="4">
        <v>256</v>
      </c>
      <c r="J541" s="4">
        <v>8832</v>
      </c>
    </row>
    <row r="542" spans="4:10" hidden="1" x14ac:dyDescent="0.4">
      <c r="D542" s="4" t="s">
        <v>39</v>
      </c>
      <c r="E542" s="4" t="s">
        <v>10</v>
      </c>
      <c r="F542" s="4" t="s">
        <v>1196</v>
      </c>
      <c r="G542" s="4">
        <v>72</v>
      </c>
      <c r="H542" s="4">
        <v>288</v>
      </c>
      <c r="J542" s="4">
        <v>9936</v>
      </c>
    </row>
    <row r="543" spans="4:10" hidden="1" x14ac:dyDescent="0.4">
      <c r="D543" s="4" t="s">
        <v>39</v>
      </c>
      <c r="E543" s="4" t="s">
        <v>10</v>
      </c>
      <c r="F543" s="4" t="s">
        <v>1196</v>
      </c>
      <c r="G543" s="4">
        <v>76</v>
      </c>
      <c r="H543" s="4">
        <v>320</v>
      </c>
      <c r="J543" s="4">
        <v>10856</v>
      </c>
    </row>
    <row r="544" spans="4:10" hidden="1" x14ac:dyDescent="0.4">
      <c r="D544" s="4" t="s">
        <v>39</v>
      </c>
      <c r="E544" s="4" t="s">
        <v>10</v>
      </c>
      <c r="F544" s="4" t="s">
        <v>1188</v>
      </c>
      <c r="G544" s="4">
        <v>1</v>
      </c>
      <c r="H544" s="4">
        <v>2</v>
      </c>
      <c r="J544" s="4">
        <v>88</v>
      </c>
    </row>
    <row r="545" spans="4:10" hidden="1" x14ac:dyDescent="0.4">
      <c r="D545" s="4" t="s">
        <v>39</v>
      </c>
      <c r="E545" s="4" t="s">
        <v>10</v>
      </c>
      <c r="F545" s="4" t="s">
        <v>1188</v>
      </c>
      <c r="G545" s="4">
        <v>2</v>
      </c>
      <c r="H545" s="4">
        <v>4</v>
      </c>
      <c r="J545" s="4">
        <v>184</v>
      </c>
    </row>
    <row r="546" spans="4:10" hidden="1" x14ac:dyDescent="0.4">
      <c r="D546" s="4" t="s">
        <v>39</v>
      </c>
      <c r="E546" s="4" t="s">
        <v>10</v>
      </c>
      <c r="F546" s="4" t="s">
        <v>1188</v>
      </c>
      <c r="G546" s="4">
        <v>4</v>
      </c>
      <c r="H546" s="4">
        <v>8</v>
      </c>
      <c r="J546" s="4">
        <v>368</v>
      </c>
    </row>
    <row r="547" spans="4:10" hidden="1" x14ac:dyDescent="0.4">
      <c r="D547" s="4" t="s">
        <v>39</v>
      </c>
      <c r="E547" s="4" t="s">
        <v>10</v>
      </c>
      <c r="F547" s="4" t="s">
        <v>1188</v>
      </c>
      <c r="G547" s="4">
        <v>4</v>
      </c>
      <c r="H547" s="4">
        <v>16</v>
      </c>
      <c r="J547" s="4">
        <v>552</v>
      </c>
    </row>
    <row r="548" spans="4:10" hidden="1" x14ac:dyDescent="0.4">
      <c r="D548" s="4" t="s">
        <v>39</v>
      </c>
      <c r="E548" s="4" t="s">
        <v>10</v>
      </c>
      <c r="F548" s="4" t="s">
        <v>1188</v>
      </c>
      <c r="G548" s="4">
        <v>8</v>
      </c>
      <c r="H548" s="4">
        <v>16</v>
      </c>
      <c r="J548" s="4">
        <v>736</v>
      </c>
    </row>
    <row r="549" spans="4:10" hidden="1" x14ac:dyDescent="0.4">
      <c r="D549" s="4" t="s">
        <v>39</v>
      </c>
      <c r="E549" s="4" t="s">
        <v>10</v>
      </c>
      <c r="F549" s="4" t="s">
        <v>1188</v>
      </c>
      <c r="G549" s="4">
        <v>8</v>
      </c>
      <c r="H549" s="4">
        <v>32</v>
      </c>
      <c r="J549" s="4">
        <v>1104</v>
      </c>
    </row>
    <row r="550" spans="4:10" hidden="1" x14ac:dyDescent="0.4">
      <c r="D550" s="4" t="s">
        <v>39</v>
      </c>
      <c r="E550" s="4" t="s">
        <v>10</v>
      </c>
      <c r="F550" s="4" t="s">
        <v>1188</v>
      </c>
      <c r="G550" s="4">
        <v>12</v>
      </c>
      <c r="H550" s="4">
        <v>24</v>
      </c>
      <c r="J550" s="4">
        <v>1104</v>
      </c>
    </row>
    <row r="551" spans="4:10" hidden="1" x14ac:dyDescent="0.4">
      <c r="D551" s="4" t="s">
        <v>39</v>
      </c>
      <c r="E551" s="4" t="s">
        <v>10</v>
      </c>
      <c r="F551" s="4" t="s">
        <v>1188</v>
      </c>
      <c r="G551" s="4">
        <v>16</v>
      </c>
      <c r="H551" s="4">
        <v>32</v>
      </c>
      <c r="J551" s="4">
        <v>1472</v>
      </c>
    </row>
    <row r="552" spans="4:10" hidden="1" x14ac:dyDescent="0.4">
      <c r="D552" s="4" t="s">
        <v>39</v>
      </c>
      <c r="E552" s="4" t="s">
        <v>10</v>
      </c>
      <c r="F552" s="4" t="s">
        <v>1188</v>
      </c>
      <c r="G552" s="4">
        <v>16</v>
      </c>
      <c r="H552" s="4">
        <v>64</v>
      </c>
      <c r="J552" s="4">
        <v>2208</v>
      </c>
    </row>
    <row r="553" spans="4:10" hidden="1" x14ac:dyDescent="0.4">
      <c r="D553" s="4" t="s">
        <v>39</v>
      </c>
      <c r="E553" s="4" t="s">
        <v>10</v>
      </c>
      <c r="F553" s="4" t="s">
        <v>1188</v>
      </c>
      <c r="G553" s="4">
        <v>24</v>
      </c>
      <c r="H553" s="4">
        <v>48</v>
      </c>
      <c r="J553" s="4">
        <v>2208</v>
      </c>
    </row>
    <row r="554" spans="4:10" hidden="1" x14ac:dyDescent="0.4">
      <c r="D554" s="4" t="s">
        <v>39</v>
      </c>
      <c r="E554" s="4" t="s">
        <v>10</v>
      </c>
      <c r="F554" s="4" t="s">
        <v>1188</v>
      </c>
      <c r="G554" s="4">
        <v>24</v>
      </c>
      <c r="H554" s="4">
        <v>96</v>
      </c>
      <c r="J554" s="4">
        <v>3312</v>
      </c>
    </row>
    <row r="555" spans="4:10" hidden="1" x14ac:dyDescent="0.4">
      <c r="D555" s="4" t="s">
        <v>39</v>
      </c>
      <c r="E555" s="4" t="s">
        <v>10</v>
      </c>
      <c r="F555" s="4" t="s">
        <v>1188</v>
      </c>
      <c r="G555" s="4">
        <v>32</v>
      </c>
      <c r="H555" s="4">
        <v>64</v>
      </c>
      <c r="J555" s="4">
        <v>2944</v>
      </c>
    </row>
    <row r="556" spans="4:10" hidden="1" x14ac:dyDescent="0.4">
      <c r="D556" s="4" t="s">
        <v>39</v>
      </c>
      <c r="E556" s="4" t="s">
        <v>10</v>
      </c>
      <c r="F556" s="4" t="s">
        <v>1188</v>
      </c>
      <c r="G556" s="4">
        <v>32</v>
      </c>
      <c r="H556" s="4">
        <v>128</v>
      </c>
      <c r="J556" s="4">
        <v>4416</v>
      </c>
    </row>
    <row r="557" spans="4:10" hidden="1" x14ac:dyDescent="0.4">
      <c r="D557" s="4" t="s">
        <v>39</v>
      </c>
      <c r="E557" s="4" t="s">
        <v>10</v>
      </c>
      <c r="F557" s="4" t="s">
        <v>1188</v>
      </c>
      <c r="G557" s="4">
        <v>48</v>
      </c>
      <c r="H557" s="4">
        <v>96</v>
      </c>
      <c r="J557" s="4">
        <v>4416</v>
      </c>
    </row>
    <row r="558" spans="4:10" hidden="1" x14ac:dyDescent="0.4">
      <c r="D558" s="4" t="s">
        <v>39</v>
      </c>
      <c r="E558" s="4" t="s">
        <v>10</v>
      </c>
      <c r="F558" s="4" t="s">
        <v>1188</v>
      </c>
      <c r="G558" s="4">
        <v>48</v>
      </c>
      <c r="H558" s="4">
        <v>192</v>
      </c>
      <c r="J558" s="4">
        <v>6624</v>
      </c>
    </row>
    <row r="559" spans="4:10" hidden="1" x14ac:dyDescent="0.4">
      <c r="D559" s="4" t="s">
        <v>39</v>
      </c>
      <c r="E559" s="4" t="s">
        <v>10</v>
      </c>
      <c r="F559" s="4" t="s">
        <v>1188</v>
      </c>
      <c r="G559" s="4">
        <v>64</v>
      </c>
      <c r="H559" s="4">
        <v>128</v>
      </c>
      <c r="J559" s="4">
        <v>5888</v>
      </c>
    </row>
    <row r="560" spans="4:10" hidden="1" x14ac:dyDescent="0.4">
      <c r="D560" s="4" t="s">
        <v>39</v>
      </c>
      <c r="E560" s="4" t="s">
        <v>10</v>
      </c>
      <c r="F560" s="4" t="s">
        <v>1188</v>
      </c>
      <c r="G560" s="4">
        <v>64</v>
      </c>
      <c r="H560" s="4">
        <v>256</v>
      </c>
      <c r="J560" s="4">
        <v>8832</v>
      </c>
    </row>
    <row r="561" spans="4:10" hidden="1" x14ac:dyDescent="0.4">
      <c r="D561" s="4" t="s">
        <v>39</v>
      </c>
      <c r="E561" s="4" t="s">
        <v>10</v>
      </c>
      <c r="F561" s="4" t="s">
        <v>1188</v>
      </c>
      <c r="G561" s="4">
        <v>72</v>
      </c>
      <c r="H561" s="4">
        <v>288</v>
      </c>
      <c r="J561" s="4">
        <v>9936</v>
      </c>
    </row>
    <row r="562" spans="4:10" hidden="1" x14ac:dyDescent="0.4">
      <c r="D562" s="4" t="s">
        <v>39</v>
      </c>
      <c r="E562" s="4" t="s">
        <v>10</v>
      </c>
      <c r="F562" s="4" t="s">
        <v>1188</v>
      </c>
      <c r="G562" s="4">
        <v>76</v>
      </c>
      <c r="H562" s="4">
        <v>320</v>
      </c>
      <c r="J562" s="4">
        <v>10856</v>
      </c>
    </row>
    <row r="563" spans="4:10" hidden="1" x14ac:dyDescent="0.4">
      <c r="D563" s="4" t="s">
        <v>39</v>
      </c>
      <c r="E563" s="4" t="s">
        <v>10</v>
      </c>
      <c r="F563" s="4" t="s">
        <v>1197</v>
      </c>
      <c r="G563" s="4">
        <v>1</v>
      </c>
      <c r="H563" s="4">
        <v>1</v>
      </c>
      <c r="J563" s="4">
        <v>57</v>
      </c>
    </row>
    <row r="564" spans="4:10" hidden="1" x14ac:dyDescent="0.4">
      <c r="D564" s="4" t="s">
        <v>39</v>
      </c>
      <c r="E564" s="4" t="s">
        <v>10</v>
      </c>
      <c r="F564" s="4" t="s">
        <v>1197</v>
      </c>
      <c r="G564" s="4">
        <v>1</v>
      </c>
      <c r="H564" s="4">
        <v>2</v>
      </c>
      <c r="J564" s="4">
        <v>83.6</v>
      </c>
    </row>
    <row r="565" spans="4:10" hidden="1" x14ac:dyDescent="0.4">
      <c r="D565" s="4" t="s">
        <v>39</v>
      </c>
      <c r="E565" s="4" t="s">
        <v>10</v>
      </c>
      <c r="F565" s="4" t="s">
        <v>1197</v>
      </c>
      <c r="G565" s="4">
        <v>1</v>
      </c>
      <c r="H565" s="4">
        <v>4</v>
      </c>
      <c r="J565" s="4">
        <v>136.5</v>
      </c>
    </row>
    <row r="566" spans="4:10" hidden="1" x14ac:dyDescent="0.4">
      <c r="D566" s="4" t="s">
        <v>39</v>
      </c>
      <c r="E566" s="4" t="s">
        <v>10</v>
      </c>
      <c r="F566" s="4" t="s">
        <v>1197</v>
      </c>
      <c r="G566" s="4">
        <v>2</v>
      </c>
      <c r="H566" s="4">
        <v>4</v>
      </c>
      <c r="J566" s="4">
        <v>180</v>
      </c>
    </row>
    <row r="567" spans="4:10" hidden="1" x14ac:dyDescent="0.4">
      <c r="D567" s="4" t="s">
        <v>39</v>
      </c>
      <c r="E567" s="4" t="s">
        <v>10</v>
      </c>
      <c r="F567" s="4" t="s">
        <v>1197</v>
      </c>
      <c r="G567" s="4">
        <v>2</v>
      </c>
      <c r="H567" s="4">
        <v>8</v>
      </c>
      <c r="J567" s="4">
        <v>273</v>
      </c>
    </row>
    <row r="568" spans="4:10" hidden="1" x14ac:dyDescent="0.4">
      <c r="D568" s="4" t="s">
        <v>39</v>
      </c>
      <c r="E568" s="4" t="s">
        <v>10</v>
      </c>
      <c r="F568" s="4" t="s">
        <v>1197</v>
      </c>
      <c r="G568" s="4">
        <v>4</v>
      </c>
      <c r="H568" s="4">
        <v>8</v>
      </c>
      <c r="J568" s="4">
        <v>364</v>
      </c>
    </row>
    <row r="569" spans="4:10" hidden="1" x14ac:dyDescent="0.4">
      <c r="D569" s="4" t="s">
        <v>39</v>
      </c>
      <c r="E569" s="4" t="s">
        <v>10</v>
      </c>
      <c r="F569" s="4" t="s">
        <v>1197</v>
      </c>
      <c r="G569" s="4">
        <v>4</v>
      </c>
      <c r="H569" s="4">
        <v>16</v>
      </c>
      <c r="J569" s="4">
        <v>546</v>
      </c>
    </row>
    <row r="570" spans="4:10" hidden="1" x14ac:dyDescent="0.4">
      <c r="D570" s="4" t="s">
        <v>39</v>
      </c>
      <c r="E570" s="4" t="s">
        <v>10</v>
      </c>
      <c r="F570" s="4" t="s">
        <v>1197</v>
      </c>
      <c r="G570" s="4">
        <v>8</v>
      </c>
      <c r="H570" s="4">
        <v>16</v>
      </c>
      <c r="J570" s="4">
        <v>728</v>
      </c>
    </row>
    <row r="571" spans="4:10" hidden="1" x14ac:dyDescent="0.4">
      <c r="D571" s="4" t="s">
        <v>39</v>
      </c>
      <c r="E571" s="4" t="s">
        <v>10</v>
      </c>
      <c r="F571" s="4" t="s">
        <v>1197</v>
      </c>
      <c r="G571" s="4">
        <v>8</v>
      </c>
      <c r="H571" s="4">
        <v>32</v>
      </c>
      <c r="J571" s="4">
        <v>1092</v>
      </c>
    </row>
    <row r="572" spans="4:10" hidden="1" x14ac:dyDescent="0.4">
      <c r="D572" s="4" t="s">
        <v>39</v>
      </c>
      <c r="E572" s="4" t="s">
        <v>10</v>
      </c>
      <c r="F572" s="4" t="s">
        <v>1197</v>
      </c>
      <c r="G572" s="4">
        <v>12</v>
      </c>
      <c r="H572" s="4">
        <v>24</v>
      </c>
      <c r="J572" s="4">
        <v>1092</v>
      </c>
    </row>
    <row r="573" spans="4:10" hidden="1" x14ac:dyDescent="0.4">
      <c r="D573" s="4" t="s">
        <v>39</v>
      </c>
      <c r="E573" s="4" t="s">
        <v>10</v>
      </c>
      <c r="F573" s="4" t="s">
        <v>1197</v>
      </c>
      <c r="G573" s="4">
        <v>12</v>
      </c>
      <c r="H573" s="4">
        <v>48</v>
      </c>
      <c r="J573" s="4">
        <v>1638</v>
      </c>
    </row>
    <row r="574" spans="4:10" hidden="1" x14ac:dyDescent="0.4">
      <c r="D574" s="4" t="s">
        <v>39</v>
      </c>
      <c r="E574" s="4" t="s">
        <v>10</v>
      </c>
      <c r="F574" s="4" t="s">
        <v>1197</v>
      </c>
      <c r="G574" s="4">
        <v>16</v>
      </c>
      <c r="H574" s="4">
        <v>32</v>
      </c>
      <c r="J574" s="4">
        <v>1456</v>
      </c>
    </row>
    <row r="575" spans="4:10" hidden="1" x14ac:dyDescent="0.4">
      <c r="D575" s="4" t="s">
        <v>39</v>
      </c>
      <c r="E575" s="4" t="s">
        <v>10</v>
      </c>
      <c r="F575" s="4" t="s">
        <v>1197</v>
      </c>
      <c r="G575" s="4">
        <v>16</v>
      </c>
      <c r="H575" s="4">
        <v>64</v>
      </c>
      <c r="J575" s="4">
        <v>2184</v>
      </c>
    </row>
    <row r="576" spans="4:10" hidden="1" x14ac:dyDescent="0.4">
      <c r="D576" s="4" t="s">
        <v>39</v>
      </c>
      <c r="E576" s="4" t="s">
        <v>10</v>
      </c>
      <c r="F576" s="4" t="s">
        <v>1197</v>
      </c>
      <c r="G576" s="4">
        <v>24</v>
      </c>
      <c r="H576" s="4">
        <v>48</v>
      </c>
      <c r="J576" s="4">
        <v>2184</v>
      </c>
    </row>
    <row r="577" spans="4:10" hidden="1" x14ac:dyDescent="0.4">
      <c r="D577" s="4" t="s">
        <v>39</v>
      </c>
      <c r="E577" s="4" t="s">
        <v>10</v>
      </c>
      <c r="F577" s="4" t="s">
        <v>1197</v>
      </c>
      <c r="G577" s="4">
        <v>24</v>
      </c>
      <c r="H577" s="4">
        <v>96</v>
      </c>
      <c r="J577" s="4">
        <v>3276</v>
      </c>
    </row>
    <row r="578" spans="4:10" hidden="1" x14ac:dyDescent="0.4">
      <c r="D578" s="4" t="s">
        <v>39</v>
      </c>
      <c r="E578" s="4" t="s">
        <v>10</v>
      </c>
      <c r="F578" s="4" t="s">
        <v>1197</v>
      </c>
      <c r="G578" s="4">
        <v>24</v>
      </c>
      <c r="H578" s="4">
        <v>128</v>
      </c>
      <c r="J578" s="4">
        <v>4004</v>
      </c>
    </row>
    <row r="579" spans="4:10" hidden="1" x14ac:dyDescent="0.4">
      <c r="D579" s="4" t="s">
        <v>39</v>
      </c>
      <c r="E579" s="4" t="s">
        <v>10</v>
      </c>
      <c r="F579" s="4" t="s">
        <v>1197</v>
      </c>
      <c r="G579" s="4">
        <v>32</v>
      </c>
      <c r="H579" s="4">
        <v>64</v>
      </c>
      <c r="J579" s="4">
        <v>2912</v>
      </c>
    </row>
    <row r="580" spans="4:10" hidden="1" x14ac:dyDescent="0.4">
      <c r="D580" s="4" t="s">
        <v>39</v>
      </c>
      <c r="E580" s="4" t="s">
        <v>10</v>
      </c>
      <c r="F580" s="4" t="s">
        <v>1197</v>
      </c>
      <c r="G580" s="4">
        <v>32</v>
      </c>
      <c r="H580" s="4">
        <v>128</v>
      </c>
      <c r="J580" s="4">
        <v>4368</v>
      </c>
    </row>
    <row r="581" spans="4:10" hidden="1" x14ac:dyDescent="0.4">
      <c r="D581" s="4" t="s">
        <v>39</v>
      </c>
      <c r="E581" s="4" t="s">
        <v>10</v>
      </c>
      <c r="F581" s="4" t="s">
        <v>1197</v>
      </c>
      <c r="G581" s="4">
        <v>40</v>
      </c>
      <c r="H581" s="4">
        <v>160</v>
      </c>
      <c r="J581" s="4">
        <v>5460</v>
      </c>
    </row>
    <row r="582" spans="4:10" hidden="1" x14ac:dyDescent="0.4">
      <c r="D582" s="4" t="s">
        <v>39</v>
      </c>
      <c r="E582" s="4" t="s">
        <v>10</v>
      </c>
      <c r="F582" s="4" t="s">
        <v>1197</v>
      </c>
      <c r="G582" s="4">
        <v>48</v>
      </c>
      <c r="H582" s="4">
        <v>96</v>
      </c>
      <c r="J582" s="4">
        <v>4368</v>
      </c>
    </row>
    <row r="583" spans="4:10" hidden="1" x14ac:dyDescent="0.4">
      <c r="D583" s="4" t="s">
        <v>39</v>
      </c>
      <c r="E583" s="4" t="s">
        <v>10</v>
      </c>
      <c r="F583" s="4" t="s">
        <v>1197</v>
      </c>
      <c r="G583" s="4">
        <v>48</v>
      </c>
      <c r="H583" s="4">
        <v>192</v>
      </c>
      <c r="J583" s="4">
        <v>6552</v>
      </c>
    </row>
    <row r="584" spans="4:10" hidden="1" x14ac:dyDescent="0.4">
      <c r="D584" s="4" t="s">
        <v>39</v>
      </c>
      <c r="E584" s="4" t="s">
        <v>10</v>
      </c>
      <c r="F584" s="4" t="s">
        <v>1197</v>
      </c>
      <c r="G584" s="4">
        <v>64</v>
      </c>
      <c r="H584" s="4">
        <v>256</v>
      </c>
      <c r="J584" s="4">
        <v>8736</v>
      </c>
    </row>
    <row r="585" spans="4:10" hidden="1" x14ac:dyDescent="0.4">
      <c r="D585" s="4" t="s">
        <v>39</v>
      </c>
      <c r="E585" s="4" t="s">
        <v>10</v>
      </c>
      <c r="F585" s="4" t="s">
        <v>1197</v>
      </c>
      <c r="G585" s="4">
        <v>80</v>
      </c>
      <c r="H585" s="4">
        <v>320</v>
      </c>
      <c r="J585" s="4">
        <v>10920</v>
      </c>
    </row>
    <row r="586" spans="4:10" hidden="1" x14ac:dyDescent="0.4">
      <c r="D586" s="4" t="s">
        <v>39</v>
      </c>
      <c r="E586" s="4" t="s">
        <v>10</v>
      </c>
      <c r="F586" s="4" t="s">
        <v>1193</v>
      </c>
      <c r="G586" s="4">
        <v>1</v>
      </c>
      <c r="H586" s="4">
        <v>1</v>
      </c>
      <c r="J586" s="4">
        <v>32</v>
      </c>
    </row>
    <row r="587" spans="4:10" hidden="1" x14ac:dyDescent="0.4">
      <c r="D587" s="4" t="s">
        <v>39</v>
      </c>
      <c r="E587" s="4" t="s">
        <v>10</v>
      </c>
      <c r="F587" s="4" t="s">
        <v>1193</v>
      </c>
      <c r="G587" s="4">
        <v>1</v>
      </c>
      <c r="H587" s="4">
        <v>2</v>
      </c>
      <c r="J587" s="4">
        <v>64</v>
      </c>
    </row>
    <row r="588" spans="4:10" hidden="1" x14ac:dyDescent="0.4">
      <c r="D588" s="4" t="s">
        <v>39</v>
      </c>
      <c r="E588" s="4" t="s">
        <v>10</v>
      </c>
      <c r="F588" s="4" t="s">
        <v>1193</v>
      </c>
      <c r="G588" s="4">
        <v>1</v>
      </c>
      <c r="H588" s="4">
        <v>4</v>
      </c>
      <c r="J588" s="4">
        <v>96</v>
      </c>
    </row>
    <row r="589" spans="4:10" hidden="1" x14ac:dyDescent="0.4">
      <c r="D589" s="4" t="s">
        <v>39</v>
      </c>
      <c r="E589" s="4" t="s">
        <v>10</v>
      </c>
      <c r="F589" s="4" t="s">
        <v>1193</v>
      </c>
      <c r="G589" s="4">
        <v>2</v>
      </c>
      <c r="H589" s="4">
        <v>4</v>
      </c>
      <c r="J589" s="4">
        <v>128</v>
      </c>
    </row>
    <row r="590" spans="4:10" hidden="1" x14ac:dyDescent="0.4">
      <c r="D590" s="4" t="s">
        <v>39</v>
      </c>
      <c r="E590" s="4" t="s">
        <v>10</v>
      </c>
      <c r="F590" s="4" t="s">
        <v>1193</v>
      </c>
      <c r="G590" s="4">
        <v>2</v>
      </c>
      <c r="H590" s="4">
        <v>8</v>
      </c>
      <c r="J590" s="4">
        <v>192</v>
      </c>
    </row>
    <row r="591" spans="4:10" hidden="1" x14ac:dyDescent="0.4">
      <c r="D591" s="4" t="s">
        <v>39</v>
      </c>
      <c r="E591" s="4" t="s">
        <v>10</v>
      </c>
      <c r="F591" s="4" t="s">
        <v>1193</v>
      </c>
      <c r="G591" s="4">
        <v>4</v>
      </c>
      <c r="H591" s="4">
        <v>8</v>
      </c>
      <c r="J591" s="4">
        <v>256</v>
      </c>
    </row>
    <row r="592" spans="4:10" hidden="1" x14ac:dyDescent="0.4">
      <c r="D592" s="4" t="s">
        <v>39</v>
      </c>
      <c r="E592" s="4" t="s">
        <v>10</v>
      </c>
      <c r="F592" s="4" t="s">
        <v>1193</v>
      </c>
      <c r="G592" s="4">
        <v>4</v>
      </c>
      <c r="H592" s="4">
        <v>16</v>
      </c>
      <c r="J592" s="4">
        <v>384</v>
      </c>
    </row>
    <row r="593" spans="4:10" hidden="1" x14ac:dyDescent="0.4">
      <c r="D593" s="4" t="s">
        <v>39</v>
      </c>
      <c r="E593" s="4" t="s">
        <v>10</v>
      </c>
      <c r="F593" s="4" t="s">
        <v>1193</v>
      </c>
      <c r="G593" s="4">
        <v>8</v>
      </c>
      <c r="H593" s="4">
        <v>16</v>
      </c>
      <c r="J593" s="4">
        <v>512</v>
      </c>
    </row>
    <row r="594" spans="4:10" hidden="1" x14ac:dyDescent="0.4">
      <c r="D594" s="4" t="s">
        <v>39</v>
      </c>
      <c r="E594" s="4" t="s">
        <v>10</v>
      </c>
      <c r="F594" s="4" t="s">
        <v>1193</v>
      </c>
      <c r="G594" s="4">
        <v>8</v>
      </c>
      <c r="H594" s="4">
        <v>32</v>
      </c>
      <c r="J594" s="4">
        <v>768</v>
      </c>
    </row>
    <row r="595" spans="4:10" hidden="1" x14ac:dyDescent="0.4">
      <c r="D595" s="4" t="s">
        <v>39</v>
      </c>
      <c r="E595" s="4" t="s">
        <v>10</v>
      </c>
      <c r="F595" s="4" t="s">
        <v>1193</v>
      </c>
      <c r="G595" s="4">
        <v>16</v>
      </c>
      <c r="H595" s="4">
        <v>32</v>
      </c>
      <c r="J595" s="4">
        <v>1024</v>
      </c>
    </row>
    <row r="596" spans="4:10" hidden="1" x14ac:dyDescent="0.4">
      <c r="D596" s="4" t="s">
        <v>39</v>
      </c>
      <c r="E596" s="4" t="s">
        <v>10</v>
      </c>
      <c r="F596" s="4" t="s">
        <v>1193</v>
      </c>
      <c r="G596" s="4">
        <v>16</v>
      </c>
      <c r="H596" s="4">
        <v>64</v>
      </c>
      <c r="J596" s="4">
        <v>1536</v>
      </c>
    </row>
    <row r="597" spans="4:10" hidden="1" x14ac:dyDescent="0.4">
      <c r="D597" s="4" t="s">
        <v>39</v>
      </c>
      <c r="E597" s="4" t="s">
        <v>10</v>
      </c>
      <c r="F597" s="4" t="s">
        <v>1193</v>
      </c>
      <c r="G597" s="4">
        <v>32</v>
      </c>
      <c r="H597" s="4">
        <v>64</v>
      </c>
      <c r="J597" s="4">
        <v>2048</v>
      </c>
    </row>
    <row r="598" spans="4:10" hidden="1" x14ac:dyDescent="0.4">
      <c r="D598" s="4" t="s">
        <v>39</v>
      </c>
      <c r="E598" s="4" t="s">
        <v>10</v>
      </c>
      <c r="F598" s="4" t="s">
        <v>1193</v>
      </c>
      <c r="G598" s="4">
        <v>32</v>
      </c>
      <c r="H598" s="4">
        <v>128</v>
      </c>
      <c r="J598" s="4">
        <v>3072</v>
      </c>
    </row>
    <row r="599" spans="4:10" hidden="1" x14ac:dyDescent="0.4">
      <c r="D599" s="4" t="s">
        <v>39</v>
      </c>
      <c r="E599" s="4" t="s">
        <v>10</v>
      </c>
      <c r="F599" s="4" t="s">
        <v>1193</v>
      </c>
      <c r="G599" s="4">
        <v>64</v>
      </c>
      <c r="H599" s="4">
        <v>128</v>
      </c>
      <c r="J599" s="4">
        <v>4096</v>
      </c>
    </row>
    <row r="600" spans="4:10" hidden="1" x14ac:dyDescent="0.4">
      <c r="D600" s="4" t="s">
        <v>39</v>
      </c>
      <c r="E600" s="4" t="s">
        <v>10</v>
      </c>
      <c r="F600" s="4" t="s">
        <v>1193</v>
      </c>
      <c r="G600" s="4">
        <v>64</v>
      </c>
      <c r="H600" s="4">
        <v>256</v>
      </c>
      <c r="J600" s="4">
        <v>6144</v>
      </c>
    </row>
    <row r="601" spans="4:10" hidden="1" x14ac:dyDescent="0.4">
      <c r="D601" s="4" t="s">
        <v>39</v>
      </c>
      <c r="E601" s="4" t="s">
        <v>10</v>
      </c>
      <c r="F601" s="4" t="s">
        <v>1193</v>
      </c>
      <c r="G601" s="4">
        <v>128</v>
      </c>
      <c r="H601" s="4">
        <v>448</v>
      </c>
      <c r="J601" s="4">
        <v>11264</v>
      </c>
    </row>
    <row r="602" spans="4:10" hidden="1" x14ac:dyDescent="0.4">
      <c r="D602" s="4" t="s">
        <v>39</v>
      </c>
      <c r="E602" s="4" t="s">
        <v>10</v>
      </c>
      <c r="F602" s="4" t="s">
        <v>1198</v>
      </c>
      <c r="G602" s="4">
        <v>1</v>
      </c>
      <c r="H602" s="4">
        <v>1</v>
      </c>
      <c r="J602" s="4">
        <v>42</v>
      </c>
    </row>
    <row r="603" spans="4:10" hidden="1" x14ac:dyDescent="0.4">
      <c r="D603" s="4" t="s">
        <v>39</v>
      </c>
      <c r="E603" s="4" t="s">
        <v>10</v>
      </c>
      <c r="F603" s="4" t="s">
        <v>1198</v>
      </c>
      <c r="G603" s="4">
        <v>1</v>
      </c>
      <c r="H603" s="4">
        <v>2</v>
      </c>
      <c r="J603" s="4">
        <v>79</v>
      </c>
    </row>
    <row r="604" spans="4:10" hidden="1" x14ac:dyDescent="0.4">
      <c r="D604" s="4" t="s">
        <v>39</v>
      </c>
      <c r="E604" s="4" t="s">
        <v>10</v>
      </c>
      <c r="F604" s="4" t="s">
        <v>1198</v>
      </c>
      <c r="G604" s="4">
        <v>1</v>
      </c>
      <c r="H604" s="4">
        <v>4</v>
      </c>
      <c r="J604" s="4">
        <v>135</v>
      </c>
    </row>
    <row r="605" spans="4:10" hidden="1" x14ac:dyDescent="0.4">
      <c r="D605" s="4" t="s">
        <v>39</v>
      </c>
      <c r="E605" s="4" t="s">
        <v>10</v>
      </c>
      <c r="F605" s="4" t="s">
        <v>1198</v>
      </c>
      <c r="G605" s="4">
        <v>2</v>
      </c>
      <c r="H605" s="4">
        <v>2</v>
      </c>
      <c r="J605" s="4">
        <v>135</v>
      </c>
    </row>
    <row r="606" spans="4:10" hidden="1" x14ac:dyDescent="0.4">
      <c r="D606" s="4" t="s">
        <v>39</v>
      </c>
      <c r="E606" s="4" t="s">
        <v>10</v>
      </c>
      <c r="F606" s="4" t="s">
        <v>1198</v>
      </c>
      <c r="G606" s="4">
        <v>2</v>
      </c>
      <c r="H606" s="4">
        <v>4</v>
      </c>
      <c r="J606" s="4">
        <v>179</v>
      </c>
    </row>
    <row r="607" spans="4:10" hidden="1" x14ac:dyDescent="0.4">
      <c r="D607" s="4" t="s">
        <v>39</v>
      </c>
      <c r="E607" s="4" t="s">
        <v>10</v>
      </c>
      <c r="F607" s="4" t="s">
        <v>1198</v>
      </c>
      <c r="G607" s="4">
        <v>2</v>
      </c>
      <c r="H607" s="4">
        <v>8</v>
      </c>
      <c r="J607" s="4">
        <v>270</v>
      </c>
    </row>
    <row r="608" spans="4:10" hidden="1" x14ac:dyDescent="0.4">
      <c r="D608" s="4" t="s">
        <v>39</v>
      </c>
      <c r="E608" s="4" t="s">
        <v>10</v>
      </c>
      <c r="F608" s="4" t="s">
        <v>1198</v>
      </c>
      <c r="G608" s="4">
        <v>4</v>
      </c>
      <c r="H608" s="4">
        <v>8</v>
      </c>
      <c r="J608" s="4">
        <v>360</v>
      </c>
    </row>
    <row r="609" spans="4:10" hidden="1" x14ac:dyDescent="0.4">
      <c r="D609" s="4" t="s">
        <v>39</v>
      </c>
      <c r="E609" s="4" t="s">
        <v>10</v>
      </c>
      <c r="F609" s="4" t="s">
        <v>1198</v>
      </c>
      <c r="G609" s="4">
        <v>4</v>
      </c>
      <c r="H609" s="4">
        <v>16</v>
      </c>
      <c r="J609" s="4">
        <v>540</v>
      </c>
    </row>
    <row r="610" spans="4:10" hidden="1" x14ac:dyDescent="0.4">
      <c r="D610" s="4" t="s">
        <v>39</v>
      </c>
      <c r="E610" s="4" t="s">
        <v>10</v>
      </c>
      <c r="F610" s="4" t="s">
        <v>1198</v>
      </c>
      <c r="G610" s="4">
        <v>8</v>
      </c>
      <c r="H610" s="4">
        <v>16</v>
      </c>
      <c r="J610" s="4">
        <v>720</v>
      </c>
    </row>
    <row r="611" spans="4:10" hidden="1" x14ac:dyDescent="0.4">
      <c r="D611" s="4" t="s">
        <v>39</v>
      </c>
      <c r="E611" s="4" t="s">
        <v>10</v>
      </c>
      <c r="F611" s="4" t="s">
        <v>1198</v>
      </c>
      <c r="G611" s="4">
        <v>8</v>
      </c>
      <c r="H611" s="4">
        <v>32</v>
      </c>
      <c r="J611" s="4">
        <v>1080</v>
      </c>
    </row>
    <row r="612" spans="4:10" hidden="1" x14ac:dyDescent="0.4">
      <c r="D612" s="4" t="s">
        <v>39</v>
      </c>
      <c r="E612" s="4" t="s">
        <v>10</v>
      </c>
      <c r="F612" s="4" t="s">
        <v>1198</v>
      </c>
      <c r="G612" s="4">
        <v>12</v>
      </c>
      <c r="H612" s="4">
        <v>24</v>
      </c>
      <c r="J612" s="4">
        <v>1080</v>
      </c>
    </row>
    <row r="613" spans="4:10" hidden="1" x14ac:dyDescent="0.4">
      <c r="D613" s="4" t="s">
        <v>39</v>
      </c>
      <c r="E613" s="4" t="s">
        <v>10</v>
      </c>
      <c r="F613" s="4" t="s">
        <v>1198</v>
      </c>
      <c r="G613" s="4">
        <v>12</v>
      </c>
      <c r="H613" s="4">
        <v>48</v>
      </c>
      <c r="J613" s="4">
        <v>1620</v>
      </c>
    </row>
    <row r="614" spans="4:10" hidden="1" x14ac:dyDescent="0.4">
      <c r="D614" s="4" t="s">
        <v>39</v>
      </c>
      <c r="E614" s="4" t="s">
        <v>10</v>
      </c>
      <c r="F614" s="4" t="s">
        <v>1198</v>
      </c>
      <c r="G614" s="4">
        <v>16</v>
      </c>
      <c r="H614" s="4">
        <v>32</v>
      </c>
      <c r="J614" s="4">
        <v>1440</v>
      </c>
    </row>
    <row r="615" spans="4:10" hidden="1" x14ac:dyDescent="0.4">
      <c r="D615" s="4" t="s">
        <v>39</v>
      </c>
      <c r="E615" s="4" t="s">
        <v>10</v>
      </c>
      <c r="F615" s="4" t="s">
        <v>1198</v>
      </c>
      <c r="G615" s="4">
        <v>16</v>
      </c>
      <c r="H615" s="4">
        <v>48</v>
      </c>
      <c r="J615" s="4">
        <v>1800</v>
      </c>
    </row>
    <row r="616" spans="4:10" hidden="1" x14ac:dyDescent="0.4">
      <c r="D616" s="4" t="s">
        <v>39</v>
      </c>
      <c r="E616" s="4" t="s">
        <v>10</v>
      </c>
      <c r="F616" s="4" t="s">
        <v>1198</v>
      </c>
      <c r="G616" s="4">
        <v>16</v>
      </c>
      <c r="H616" s="4">
        <v>64</v>
      </c>
      <c r="J616" s="4">
        <v>2160</v>
      </c>
    </row>
    <row r="617" spans="4:10" hidden="1" x14ac:dyDescent="0.4">
      <c r="D617" s="4" t="s">
        <v>39</v>
      </c>
      <c r="E617" s="4" t="s">
        <v>10</v>
      </c>
      <c r="F617" s="4" t="s">
        <v>1198</v>
      </c>
      <c r="G617" s="4">
        <v>24</v>
      </c>
      <c r="H617" s="4">
        <v>48</v>
      </c>
      <c r="J617" s="4">
        <v>2160</v>
      </c>
    </row>
    <row r="618" spans="4:10" hidden="1" x14ac:dyDescent="0.4">
      <c r="D618" s="4" t="s">
        <v>39</v>
      </c>
      <c r="E618" s="4" t="s">
        <v>10</v>
      </c>
      <c r="F618" s="4" t="s">
        <v>1198</v>
      </c>
      <c r="G618" s="4">
        <v>24</v>
      </c>
      <c r="H618" s="4">
        <v>96</v>
      </c>
      <c r="J618" s="4">
        <v>3240</v>
      </c>
    </row>
    <row r="619" spans="4:10" hidden="1" x14ac:dyDescent="0.4">
      <c r="D619" s="4" t="s">
        <v>39</v>
      </c>
      <c r="E619" s="4" t="s">
        <v>10</v>
      </c>
      <c r="F619" s="4" t="s">
        <v>1198</v>
      </c>
      <c r="G619" s="4">
        <v>32</v>
      </c>
      <c r="H619" s="4">
        <v>64</v>
      </c>
      <c r="J619" s="4">
        <v>2880</v>
      </c>
    </row>
    <row r="620" spans="4:10" hidden="1" x14ac:dyDescent="0.4">
      <c r="D620" s="4" t="s">
        <v>39</v>
      </c>
      <c r="E620" s="4" t="s">
        <v>10</v>
      </c>
      <c r="F620" s="4" t="s">
        <v>1198</v>
      </c>
      <c r="G620" s="4">
        <v>32</v>
      </c>
      <c r="H620" s="4">
        <v>128</v>
      </c>
      <c r="J620" s="4">
        <v>4320</v>
      </c>
    </row>
    <row r="621" spans="4:10" hidden="1" x14ac:dyDescent="0.4">
      <c r="D621" s="4" t="s">
        <v>39</v>
      </c>
      <c r="E621" s="4" t="s">
        <v>10</v>
      </c>
      <c r="F621" s="4" t="s">
        <v>1198</v>
      </c>
      <c r="G621" s="4">
        <v>56</v>
      </c>
      <c r="H621" s="4">
        <v>224</v>
      </c>
      <c r="J621" s="4">
        <v>7560</v>
      </c>
    </row>
    <row r="622" spans="4:10" hidden="1" x14ac:dyDescent="0.4">
      <c r="D622" s="4" t="s">
        <v>39</v>
      </c>
      <c r="E622" s="4" t="s">
        <v>10</v>
      </c>
      <c r="F622" s="4" t="s">
        <v>1179</v>
      </c>
      <c r="G622" s="4">
        <v>16</v>
      </c>
      <c r="H622" s="4">
        <v>64</v>
      </c>
      <c r="J622" s="4">
        <v>2608</v>
      </c>
    </row>
    <row r="623" spans="4:10" hidden="1" x14ac:dyDescent="0.4">
      <c r="D623" s="4" t="s">
        <v>39</v>
      </c>
      <c r="E623" s="4" t="s">
        <v>10</v>
      </c>
      <c r="F623" s="4" t="s">
        <v>1179</v>
      </c>
      <c r="G623" s="4">
        <v>32</v>
      </c>
      <c r="H623" s="4">
        <v>128</v>
      </c>
      <c r="J623" s="4">
        <v>5216</v>
      </c>
    </row>
    <row r="624" spans="4:10" hidden="1" x14ac:dyDescent="0.4">
      <c r="D624" s="4" t="s">
        <v>39</v>
      </c>
      <c r="E624" s="4" t="s">
        <v>10</v>
      </c>
      <c r="F624" s="4" t="s">
        <v>1179</v>
      </c>
      <c r="G624" s="4">
        <v>64</v>
      </c>
      <c r="H624" s="4">
        <v>256</v>
      </c>
      <c r="J624" s="4">
        <v>10432</v>
      </c>
    </row>
    <row r="625" spans="4:10" hidden="1" x14ac:dyDescent="0.4">
      <c r="D625" s="4" t="s">
        <v>39</v>
      </c>
      <c r="E625" s="4" t="s">
        <v>10</v>
      </c>
      <c r="F625" s="4" t="s">
        <v>1179</v>
      </c>
      <c r="G625" s="4">
        <v>84</v>
      </c>
      <c r="H625" s="4">
        <v>320</v>
      </c>
      <c r="J625" s="4">
        <v>12824</v>
      </c>
    </row>
    <row r="626" spans="4:10" hidden="1" x14ac:dyDescent="0.4">
      <c r="D626" s="4" t="s">
        <v>39</v>
      </c>
      <c r="E626" s="4" t="s">
        <v>10</v>
      </c>
      <c r="F626" s="4" t="s">
        <v>1180</v>
      </c>
      <c r="G626" s="4">
        <v>16</v>
      </c>
      <c r="H626" s="4">
        <v>64</v>
      </c>
      <c r="J626" s="4">
        <v>2804</v>
      </c>
    </row>
    <row r="627" spans="4:10" hidden="1" x14ac:dyDescent="0.4">
      <c r="D627" s="4" t="s">
        <v>39</v>
      </c>
      <c r="E627" s="4" t="s">
        <v>10</v>
      </c>
      <c r="F627" s="4" t="s">
        <v>1180</v>
      </c>
      <c r="G627" s="4">
        <v>32</v>
      </c>
      <c r="H627" s="4">
        <v>128</v>
      </c>
      <c r="J627" s="4">
        <v>5608</v>
      </c>
    </row>
    <row r="628" spans="4:10" hidden="1" x14ac:dyDescent="0.4">
      <c r="D628" s="4" t="s">
        <v>39</v>
      </c>
      <c r="E628" s="4" t="s">
        <v>10</v>
      </c>
      <c r="F628" s="4" t="s">
        <v>1180</v>
      </c>
      <c r="G628" s="4">
        <v>64</v>
      </c>
      <c r="H628" s="4">
        <v>256</v>
      </c>
      <c r="J628" s="4">
        <v>11216</v>
      </c>
    </row>
    <row r="629" spans="4:10" hidden="1" x14ac:dyDescent="0.4">
      <c r="D629" s="4" t="s">
        <v>39</v>
      </c>
      <c r="E629" s="4" t="s">
        <v>10</v>
      </c>
      <c r="F629" s="4" t="s">
        <v>1181</v>
      </c>
      <c r="G629" s="4">
        <v>8</v>
      </c>
      <c r="H629" s="4">
        <v>32</v>
      </c>
      <c r="J629" s="4">
        <v>1404</v>
      </c>
    </row>
    <row r="630" spans="4:10" hidden="1" x14ac:dyDescent="0.4">
      <c r="D630" s="4" t="s">
        <v>39</v>
      </c>
      <c r="E630" s="4" t="s">
        <v>10</v>
      </c>
      <c r="F630" s="4" t="s">
        <v>1181</v>
      </c>
      <c r="G630" s="4">
        <v>16</v>
      </c>
      <c r="H630" s="4">
        <v>64</v>
      </c>
      <c r="J630" s="4">
        <v>2808</v>
      </c>
    </row>
    <row r="631" spans="4:10" hidden="1" x14ac:dyDescent="0.4">
      <c r="D631" s="4" t="s">
        <v>39</v>
      </c>
      <c r="E631" s="4" t="s">
        <v>10</v>
      </c>
      <c r="F631" s="4" t="s">
        <v>1181</v>
      </c>
      <c r="G631" s="4">
        <v>24</v>
      </c>
      <c r="H631" s="4">
        <v>96</v>
      </c>
      <c r="J631" s="4">
        <v>4512</v>
      </c>
    </row>
    <row r="632" spans="4:10" hidden="1" x14ac:dyDescent="0.4">
      <c r="D632" s="4" t="s">
        <v>39</v>
      </c>
      <c r="E632" s="4" t="s">
        <v>10</v>
      </c>
      <c r="F632" s="4" t="s">
        <v>1181</v>
      </c>
      <c r="G632" s="4">
        <v>32</v>
      </c>
      <c r="H632" s="4">
        <v>128</v>
      </c>
      <c r="J632" s="4">
        <v>6216</v>
      </c>
    </row>
    <row r="633" spans="4:10" hidden="1" x14ac:dyDescent="0.4">
      <c r="D633" s="4" t="s">
        <v>39</v>
      </c>
      <c r="E633" s="4" t="s">
        <v>10</v>
      </c>
      <c r="F633" s="4" t="s">
        <v>1181</v>
      </c>
      <c r="G633" s="4">
        <v>64</v>
      </c>
      <c r="H633" s="4">
        <v>256</v>
      </c>
      <c r="J633" s="4">
        <v>11232</v>
      </c>
    </row>
    <row r="634" spans="4:10" hidden="1" x14ac:dyDescent="0.4">
      <c r="D634" s="4" t="s">
        <v>39</v>
      </c>
      <c r="E634" s="4" t="s">
        <v>10</v>
      </c>
      <c r="F634" s="4" t="s">
        <v>1181</v>
      </c>
      <c r="G634" s="4">
        <v>76</v>
      </c>
      <c r="H634" s="4">
        <v>320</v>
      </c>
      <c r="J634" s="4">
        <v>14456</v>
      </c>
    </row>
    <row r="635" spans="4:10" hidden="1" x14ac:dyDescent="0.4">
      <c r="D635" s="4" t="s">
        <v>39</v>
      </c>
      <c r="E635" s="4" t="s">
        <v>10</v>
      </c>
      <c r="F635" s="4" t="s">
        <v>1204</v>
      </c>
      <c r="G635" s="4">
        <v>1</v>
      </c>
      <c r="H635" s="4">
        <v>8</v>
      </c>
      <c r="J635" s="4">
        <v>193.6</v>
      </c>
    </row>
    <row r="636" spans="4:10" hidden="1" x14ac:dyDescent="0.4">
      <c r="D636" s="4" t="s">
        <v>39</v>
      </c>
      <c r="E636" s="4" t="s">
        <v>10</v>
      </c>
      <c r="F636" s="4" t="s">
        <v>1204</v>
      </c>
      <c r="G636" s="4">
        <v>2</v>
      </c>
      <c r="H636" s="4">
        <v>12</v>
      </c>
      <c r="J636" s="4">
        <v>316.8</v>
      </c>
    </row>
    <row r="637" spans="4:10" hidden="1" x14ac:dyDescent="0.4">
      <c r="D637" s="4" t="s">
        <v>39</v>
      </c>
      <c r="E637" s="4" t="s">
        <v>10</v>
      </c>
      <c r="F637" s="4" t="s">
        <v>1204</v>
      </c>
      <c r="G637" s="4">
        <v>4</v>
      </c>
      <c r="H637" s="4">
        <v>32</v>
      </c>
      <c r="J637" s="4">
        <v>774.4</v>
      </c>
    </row>
    <row r="638" spans="4:10" hidden="1" x14ac:dyDescent="0.4">
      <c r="D638" s="4" t="s">
        <v>39</v>
      </c>
      <c r="E638" s="4" t="s">
        <v>10</v>
      </c>
      <c r="F638" s="4" t="s">
        <v>1204</v>
      </c>
      <c r="G638" s="4">
        <v>8</v>
      </c>
      <c r="H638" s="4">
        <v>64</v>
      </c>
      <c r="J638" s="4">
        <v>1548.8</v>
      </c>
    </row>
    <row r="639" spans="4:10" hidden="1" x14ac:dyDescent="0.4">
      <c r="D639" s="4" t="s">
        <v>39</v>
      </c>
      <c r="E639" s="4" t="s">
        <v>10</v>
      </c>
      <c r="F639" s="4" t="s">
        <v>1204</v>
      </c>
      <c r="G639" s="4">
        <v>16</v>
      </c>
      <c r="H639" s="4">
        <v>128</v>
      </c>
      <c r="J639" s="4">
        <v>3097.6</v>
      </c>
    </row>
    <row r="640" spans="4:10" hidden="1" x14ac:dyDescent="0.4">
      <c r="D640" s="4" t="s">
        <v>39</v>
      </c>
      <c r="E640" s="4" t="s">
        <v>10</v>
      </c>
      <c r="F640" s="4" t="s">
        <v>1204</v>
      </c>
      <c r="G640" s="4">
        <v>32</v>
      </c>
      <c r="H640" s="4">
        <v>256</v>
      </c>
      <c r="J640" s="4">
        <v>6195.2</v>
      </c>
    </row>
    <row r="641" spans="4:10" hidden="1" x14ac:dyDescent="0.4">
      <c r="D641" s="4" t="s">
        <v>39</v>
      </c>
      <c r="E641" s="4" t="s">
        <v>10</v>
      </c>
      <c r="F641" s="4" t="s">
        <v>1204</v>
      </c>
      <c r="G641" s="4">
        <v>62</v>
      </c>
      <c r="H641" s="4">
        <v>470</v>
      </c>
      <c r="J641" s="4">
        <v>11545.6</v>
      </c>
    </row>
    <row r="642" spans="4:10" hidden="1" x14ac:dyDescent="0.4">
      <c r="D642" s="4" t="s">
        <v>39</v>
      </c>
      <c r="E642" s="4" t="s">
        <v>10</v>
      </c>
      <c r="F642" s="4" t="s">
        <v>1204</v>
      </c>
      <c r="G642" s="4">
        <v>64</v>
      </c>
      <c r="H642" s="4">
        <v>512</v>
      </c>
      <c r="J642" s="4">
        <v>12390.4</v>
      </c>
    </row>
    <row r="643" spans="4:10" hidden="1" x14ac:dyDescent="0.4">
      <c r="D643" s="4" t="s">
        <v>39</v>
      </c>
      <c r="E643" s="4" t="s">
        <v>10</v>
      </c>
      <c r="F643" s="4" t="s">
        <v>1204</v>
      </c>
      <c r="G643" s="4">
        <v>124</v>
      </c>
      <c r="H643" s="4">
        <v>940</v>
      </c>
      <c r="J643" s="4">
        <v>23091.200000000001</v>
      </c>
    </row>
    <row r="644" spans="4:10" hidden="1" x14ac:dyDescent="0.4">
      <c r="D644" s="4" t="s">
        <v>39</v>
      </c>
      <c r="E644" s="4" t="s">
        <v>10</v>
      </c>
      <c r="F644" s="4" t="s">
        <v>1203</v>
      </c>
      <c r="G644" s="4">
        <v>1</v>
      </c>
      <c r="H644" s="4">
        <v>8</v>
      </c>
      <c r="J644" s="4">
        <v>123.2</v>
      </c>
    </row>
    <row r="645" spans="4:10" hidden="1" x14ac:dyDescent="0.4">
      <c r="D645" s="4" t="s">
        <v>39</v>
      </c>
      <c r="E645" s="4" t="s">
        <v>10</v>
      </c>
      <c r="F645" s="4" t="s">
        <v>1203</v>
      </c>
      <c r="G645" s="4">
        <v>4</v>
      </c>
      <c r="H645" s="4">
        <v>32</v>
      </c>
      <c r="J645" s="4">
        <v>492.8</v>
      </c>
    </row>
    <row r="646" spans="4:10" hidden="1" x14ac:dyDescent="0.4">
      <c r="D646" s="4" t="s">
        <v>39</v>
      </c>
      <c r="E646" s="4" t="s">
        <v>10</v>
      </c>
      <c r="F646" s="4" t="s">
        <v>1203</v>
      </c>
      <c r="G646" s="4">
        <v>8</v>
      </c>
      <c r="H646" s="4">
        <v>64</v>
      </c>
      <c r="J646" s="4">
        <v>985.6</v>
      </c>
    </row>
    <row r="647" spans="4:10" hidden="1" x14ac:dyDescent="0.4">
      <c r="D647" s="4" t="s">
        <v>39</v>
      </c>
      <c r="E647" s="4" t="s">
        <v>10</v>
      </c>
      <c r="F647" s="4" t="s">
        <v>1203</v>
      </c>
      <c r="G647" s="4">
        <v>16</v>
      </c>
      <c r="H647" s="4">
        <v>128</v>
      </c>
      <c r="J647" s="4">
        <v>1971.2</v>
      </c>
    </row>
    <row r="648" spans="4:10" hidden="1" x14ac:dyDescent="0.4">
      <c r="D648" s="4" t="s">
        <v>39</v>
      </c>
      <c r="E648" s="4" t="s">
        <v>10</v>
      </c>
      <c r="F648" s="4" t="s">
        <v>1203</v>
      </c>
      <c r="G648" s="4">
        <v>32</v>
      </c>
      <c r="H648" s="4">
        <v>256</v>
      </c>
      <c r="J648" s="4">
        <v>3942.4</v>
      </c>
    </row>
    <row r="649" spans="4:10" hidden="1" x14ac:dyDescent="0.4">
      <c r="D649" s="4" t="s">
        <v>39</v>
      </c>
      <c r="E649" s="4" t="s">
        <v>10</v>
      </c>
      <c r="F649" s="4" t="s">
        <v>1203</v>
      </c>
      <c r="G649" s="4">
        <v>48</v>
      </c>
      <c r="H649" s="4">
        <v>384</v>
      </c>
      <c r="J649" s="4">
        <v>5913.6</v>
      </c>
    </row>
    <row r="650" spans="4:10" hidden="1" x14ac:dyDescent="0.4">
      <c r="D650" s="4" t="s">
        <v>39</v>
      </c>
      <c r="E650" s="4" t="s">
        <v>10</v>
      </c>
      <c r="F650" s="4" t="s">
        <v>1205</v>
      </c>
      <c r="G650" s="4">
        <v>1</v>
      </c>
      <c r="H650" s="4">
        <v>8</v>
      </c>
      <c r="J650" s="4">
        <v>176</v>
      </c>
    </row>
    <row r="651" spans="4:10" hidden="1" x14ac:dyDescent="0.4">
      <c r="D651" s="4" t="s">
        <v>39</v>
      </c>
      <c r="E651" s="4" t="s">
        <v>10</v>
      </c>
      <c r="F651" s="4" t="s">
        <v>1205</v>
      </c>
      <c r="G651" s="4">
        <v>2</v>
      </c>
      <c r="H651" s="4">
        <v>16</v>
      </c>
      <c r="J651" s="4">
        <v>352</v>
      </c>
    </row>
    <row r="652" spans="4:10" hidden="1" x14ac:dyDescent="0.4">
      <c r="D652" s="4" t="s">
        <v>39</v>
      </c>
      <c r="E652" s="4" t="s">
        <v>10</v>
      </c>
      <c r="F652" s="4" t="s">
        <v>1205</v>
      </c>
      <c r="G652" s="4">
        <v>4</v>
      </c>
      <c r="H652" s="4">
        <v>32</v>
      </c>
      <c r="J652" s="4">
        <v>704</v>
      </c>
    </row>
    <row r="653" spans="4:10" hidden="1" x14ac:dyDescent="0.4">
      <c r="D653" s="4" t="s">
        <v>39</v>
      </c>
      <c r="E653" s="4" t="s">
        <v>10</v>
      </c>
      <c r="F653" s="4" t="s">
        <v>1205</v>
      </c>
      <c r="G653" s="4">
        <v>8</v>
      </c>
      <c r="H653" s="4">
        <v>64</v>
      </c>
      <c r="J653" s="4">
        <v>1408</v>
      </c>
    </row>
    <row r="654" spans="4:10" hidden="1" x14ac:dyDescent="0.4">
      <c r="D654" s="4" t="s">
        <v>39</v>
      </c>
      <c r="E654" s="4" t="s">
        <v>10</v>
      </c>
      <c r="F654" s="4" t="s">
        <v>1205</v>
      </c>
      <c r="G654" s="4">
        <v>12</v>
      </c>
      <c r="H654" s="4">
        <v>96</v>
      </c>
      <c r="J654" s="4">
        <v>2112</v>
      </c>
    </row>
    <row r="655" spans="4:10" hidden="1" x14ac:dyDescent="0.4">
      <c r="D655" s="4" t="s">
        <v>39</v>
      </c>
      <c r="E655" s="4" t="s">
        <v>10</v>
      </c>
      <c r="F655" s="4" t="s">
        <v>1205</v>
      </c>
      <c r="G655" s="4">
        <v>16</v>
      </c>
      <c r="H655" s="4">
        <v>128</v>
      </c>
      <c r="J655" s="4">
        <v>2816</v>
      </c>
    </row>
    <row r="656" spans="4:10" hidden="1" x14ac:dyDescent="0.4">
      <c r="D656" s="4" t="s">
        <v>39</v>
      </c>
      <c r="E656" s="4" t="s">
        <v>10</v>
      </c>
      <c r="F656" s="4" t="s">
        <v>1205</v>
      </c>
      <c r="G656" s="4">
        <v>32</v>
      </c>
      <c r="H656" s="4">
        <v>256</v>
      </c>
      <c r="J656" s="4">
        <v>5632</v>
      </c>
    </row>
    <row r="657" spans="4:10" hidden="1" x14ac:dyDescent="0.4">
      <c r="D657" s="4" t="s">
        <v>39</v>
      </c>
      <c r="E657" s="4" t="s">
        <v>10</v>
      </c>
      <c r="F657" s="4" t="s">
        <v>1205</v>
      </c>
      <c r="G657" s="4">
        <v>64</v>
      </c>
      <c r="H657" s="4">
        <v>512</v>
      </c>
      <c r="J657" s="4">
        <v>11264</v>
      </c>
    </row>
    <row r="658" spans="4:10" hidden="1" x14ac:dyDescent="0.4">
      <c r="D658" s="4" t="s">
        <v>39</v>
      </c>
      <c r="E658" s="4" t="s">
        <v>10</v>
      </c>
      <c r="F658" s="4" t="s">
        <v>1206</v>
      </c>
      <c r="G658" s="4">
        <v>1</v>
      </c>
      <c r="H658" s="4">
        <v>8</v>
      </c>
      <c r="J658" s="4">
        <v>176</v>
      </c>
    </row>
    <row r="659" spans="4:10" hidden="1" x14ac:dyDescent="0.4">
      <c r="D659" s="4" t="s">
        <v>39</v>
      </c>
      <c r="E659" s="4" t="s">
        <v>10</v>
      </c>
      <c r="F659" s="4" t="s">
        <v>1206</v>
      </c>
      <c r="G659" s="4">
        <v>2</v>
      </c>
      <c r="H659" s="4">
        <v>16</v>
      </c>
      <c r="J659" s="4">
        <v>352</v>
      </c>
    </row>
    <row r="660" spans="4:10" hidden="1" x14ac:dyDescent="0.4">
      <c r="D660" s="4" t="s">
        <v>39</v>
      </c>
      <c r="E660" s="4" t="s">
        <v>10</v>
      </c>
      <c r="F660" s="4" t="s">
        <v>1206</v>
      </c>
      <c r="G660" s="4">
        <v>4</v>
      </c>
      <c r="H660" s="4">
        <v>32</v>
      </c>
      <c r="J660" s="4">
        <v>704</v>
      </c>
    </row>
    <row r="661" spans="4:10" hidden="1" x14ac:dyDescent="0.4">
      <c r="D661" s="4" t="s">
        <v>39</v>
      </c>
      <c r="E661" s="4" t="s">
        <v>10</v>
      </c>
      <c r="F661" s="4" t="s">
        <v>1206</v>
      </c>
      <c r="G661" s="4">
        <v>8</v>
      </c>
      <c r="H661" s="4">
        <v>64</v>
      </c>
      <c r="J661" s="4">
        <v>1408</v>
      </c>
    </row>
    <row r="662" spans="4:10" hidden="1" x14ac:dyDescent="0.4">
      <c r="D662" s="4" t="s">
        <v>39</v>
      </c>
      <c r="E662" s="4" t="s">
        <v>10</v>
      </c>
      <c r="F662" s="4" t="s">
        <v>1206</v>
      </c>
      <c r="G662" s="4">
        <v>12</v>
      </c>
      <c r="H662" s="4">
        <v>96</v>
      </c>
      <c r="J662" s="4">
        <v>2112</v>
      </c>
    </row>
    <row r="663" spans="4:10" hidden="1" x14ac:dyDescent="0.4">
      <c r="D663" s="4" t="s">
        <v>39</v>
      </c>
      <c r="E663" s="4" t="s">
        <v>10</v>
      </c>
      <c r="F663" s="4" t="s">
        <v>1206</v>
      </c>
      <c r="G663" s="4">
        <v>12</v>
      </c>
      <c r="H663" s="4">
        <v>144</v>
      </c>
      <c r="J663" s="4">
        <v>2880</v>
      </c>
    </row>
    <row r="664" spans="4:10" hidden="1" x14ac:dyDescent="0.4">
      <c r="D664" s="4" t="s">
        <v>39</v>
      </c>
      <c r="E664" s="4" t="s">
        <v>10</v>
      </c>
      <c r="F664" s="4" t="s">
        <v>1206</v>
      </c>
      <c r="G664" s="4">
        <v>16</v>
      </c>
      <c r="H664" s="4">
        <v>128</v>
      </c>
      <c r="J664" s="4">
        <v>2816</v>
      </c>
    </row>
    <row r="665" spans="4:10" hidden="1" x14ac:dyDescent="0.4">
      <c r="D665" s="4" t="s">
        <v>39</v>
      </c>
      <c r="E665" s="4" t="s">
        <v>10</v>
      </c>
      <c r="F665" s="4" t="s">
        <v>1206</v>
      </c>
      <c r="G665" s="4">
        <v>16</v>
      </c>
      <c r="H665" s="4">
        <v>192</v>
      </c>
      <c r="J665" s="4">
        <v>3840</v>
      </c>
    </row>
    <row r="666" spans="4:10" hidden="1" x14ac:dyDescent="0.4">
      <c r="D666" s="4" t="s">
        <v>39</v>
      </c>
      <c r="E666" s="4" t="s">
        <v>10</v>
      </c>
      <c r="F666" s="4" t="s">
        <v>1206</v>
      </c>
      <c r="G666" s="4">
        <v>24</v>
      </c>
      <c r="H666" s="4">
        <v>192</v>
      </c>
      <c r="J666" s="4">
        <v>4224</v>
      </c>
    </row>
    <row r="667" spans="4:10" hidden="1" x14ac:dyDescent="0.4">
      <c r="D667" s="4" t="s">
        <v>39</v>
      </c>
      <c r="E667" s="4" t="s">
        <v>10</v>
      </c>
      <c r="F667" s="4" t="s">
        <v>1206</v>
      </c>
      <c r="G667" s="4">
        <v>32</v>
      </c>
      <c r="H667" s="4">
        <v>256</v>
      </c>
      <c r="J667" s="4">
        <v>5632</v>
      </c>
    </row>
    <row r="668" spans="4:10" hidden="1" x14ac:dyDescent="0.4">
      <c r="D668" s="4" t="s">
        <v>39</v>
      </c>
      <c r="E668" s="4" t="s">
        <v>10</v>
      </c>
      <c r="F668" s="4" t="s">
        <v>1206</v>
      </c>
      <c r="G668" s="4">
        <v>32</v>
      </c>
      <c r="H668" s="4">
        <v>384</v>
      </c>
      <c r="J668" s="4">
        <v>7680</v>
      </c>
    </row>
    <row r="669" spans="4:10" hidden="1" x14ac:dyDescent="0.4">
      <c r="D669" s="4" t="s">
        <v>39</v>
      </c>
      <c r="E669" s="4" t="s">
        <v>10</v>
      </c>
      <c r="F669" s="4" t="s">
        <v>1206</v>
      </c>
      <c r="G669" s="4">
        <v>64</v>
      </c>
      <c r="H669" s="4">
        <v>512</v>
      </c>
      <c r="J669" s="4">
        <v>11264</v>
      </c>
    </row>
    <row r="670" spans="4:10" hidden="1" x14ac:dyDescent="0.4">
      <c r="D670" s="4" t="s">
        <v>39</v>
      </c>
      <c r="E670" s="4" t="s">
        <v>10</v>
      </c>
      <c r="F670" s="4" t="s">
        <v>1206</v>
      </c>
      <c r="G670" s="4">
        <v>72</v>
      </c>
      <c r="H670" s="4">
        <v>648</v>
      </c>
      <c r="J670" s="4">
        <v>13824</v>
      </c>
    </row>
    <row r="671" spans="4:10" hidden="1" x14ac:dyDescent="0.4">
      <c r="D671" s="4" t="s">
        <v>39</v>
      </c>
      <c r="E671" s="4" t="s">
        <v>10</v>
      </c>
      <c r="F671" s="4" t="s">
        <v>1207</v>
      </c>
      <c r="G671" s="4">
        <v>1</v>
      </c>
      <c r="H671" s="4">
        <v>8</v>
      </c>
      <c r="J671" s="4">
        <v>176</v>
      </c>
    </row>
    <row r="672" spans="4:10" hidden="1" x14ac:dyDescent="0.4">
      <c r="D672" s="4" t="s">
        <v>39</v>
      </c>
      <c r="E672" s="4" t="s">
        <v>10</v>
      </c>
      <c r="F672" s="4" t="s">
        <v>1207</v>
      </c>
      <c r="G672" s="4">
        <v>2</v>
      </c>
      <c r="H672" s="4">
        <v>16</v>
      </c>
      <c r="J672" s="4">
        <v>352</v>
      </c>
    </row>
    <row r="673" spans="4:10" hidden="1" x14ac:dyDescent="0.4">
      <c r="D673" s="4" t="s">
        <v>39</v>
      </c>
      <c r="E673" s="4" t="s">
        <v>10</v>
      </c>
      <c r="F673" s="4" t="s">
        <v>1207</v>
      </c>
      <c r="G673" s="4">
        <v>4</v>
      </c>
      <c r="H673" s="4">
        <v>32</v>
      </c>
      <c r="J673" s="4">
        <v>704</v>
      </c>
    </row>
    <row r="674" spans="4:10" hidden="1" x14ac:dyDescent="0.4">
      <c r="D674" s="4" t="s">
        <v>39</v>
      </c>
      <c r="E674" s="4" t="s">
        <v>10</v>
      </c>
      <c r="F674" s="4" t="s">
        <v>1207</v>
      </c>
      <c r="G674" s="4">
        <v>8</v>
      </c>
      <c r="H674" s="4">
        <v>64</v>
      </c>
      <c r="J674" s="4">
        <v>1408</v>
      </c>
    </row>
    <row r="675" spans="4:10" hidden="1" x14ac:dyDescent="0.4">
      <c r="D675" s="4" t="s">
        <v>39</v>
      </c>
      <c r="E675" s="4" t="s">
        <v>10</v>
      </c>
      <c r="F675" s="4" t="s">
        <v>1207</v>
      </c>
      <c r="G675" s="4">
        <v>12</v>
      </c>
      <c r="H675" s="4">
        <v>96</v>
      </c>
      <c r="J675" s="4">
        <v>2112</v>
      </c>
    </row>
    <row r="676" spans="4:10" hidden="1" x14ac:dyDescent="0.4">
      <c r="D676" s="4" t="s">
        <v>39</v>
      </c>
      <c r="E676" s="4" t="s">
        <v>10</v>
      </c>
      <c r="F676" s="4" t="s">
        <v>1207</v>
      </c>
      <c r="G676" s="4">
        <v>12</v>
      </c>
      <c r="H676" s="4">
        <v>144</v>
      </c>
      <c r="J676" s="4">
        <v>2880</v>
      </c>
    </row>
    <row r="677" spans="4:10" hidden="1" x14ac:dyDescent="0.4">
      <c r="D677" s="4" t="s">
        <v>39</v>
      </c>
      <c r="E677" s="4" t="s">
        <v>10</v>
      </c>
      <c r="F677" s="4" t="s">
        <v>1207</v>
      </c>
      <c r="G677" s="4">
        <v>16</v>
      </c>
      <c r="H677" s="4">
        <v>128</v>
      </c>
      <c r="J677" s="4">
        <v>2816</v>
      </c>
    </row>
    <row r="678" spans="4:10" hidden="1" x14ac:dyDescent="0.4">
      <c r="D678" s="4" t="s">
        <v>39</v>
      </c>
      <c r="E678" s="4" t="s">
        <v>10</v>
      </c>
      <c r="F678" s="4" t="s">
        <v>1207</v>
      </c>
      <c r="G678" s="4">
        <v>16</v>
      </c>
      <c r="H678" s="4">
        <v>192</v>
      </c>
      <c r="J678" s="4">
        <v>3840</v>
      </c>
    </row>
    <row r="679" spans="4:10" hidden="1" x14ac:dyDescent="0.4">
      <c r="D679" s="4" t="s">
        <v>39</v>
      </c>
      <c r="E679" s="4" t="s">
        <v>10</v>
      </c>
      <c r="F679" s="4" t="s">
        <v>1207</v>
      </c>
      <c r="G679" s="4">
        <v>32</v>
      </c>
      <c r="H679" s="4">
        <v>256</v>
      </c>
      <c r="J679" s="4">
        <v>5632</v>
      </c>
    </row>
    <row r="680" spans="4:10" hidden="1" x14ac:dyDescent="0.4">
      <c r="D680" s="4" t="s">
        <v>39</v>
      </c>
      <c r="E680" s="4" t="s">
        <v>10</v>
      </c>
      <c r="F680" s="4" t="s">
        <v>1207</v>
      </c>
      <c r="G680" s="4">
        <v>32</v>
      </c>
      <c r="H680" s="4">
        <v>384</v>
      </c>
      <c r="J680" s="4">
        <v>7680</v>
      </c>
    </row>
    <row r="681" spans="4:10" hidden="1" x14ac:dyDescent="0.4">
      <c r="D681" s="4" t="s">
        <v>39</v>
      </c>
      <c r="E681" s="4" t="s">
        <v>10</v>
      </c>
      <c r="F681" s="4" t="s">
        <v>1207</v>
      </c>
      <c r="G681" s="4">
        <v>64</v>
      </c>
      <c r="H681" s="4">
        <v>512</v>
      </c>
      <c r="J681" s="4">
        <v>11264</v>
      </c>
    </row>
    <row r="682" spans="4:10" hidden="1" x14ac:dyDescent="0.4">
      <c r="D682" s="4" t="s">
        <v>39</v>
      </c>
      <c r="E682" s="4" t="s">
        <v>10</v>
      </c>
      <c r="F682" s="4" t="s">
        <v>1208</v>
      </c>
      <c r="G682" s="4">
        <v>1</v>
      </c>
      <c r="H682" s="4">
        <v>8</v>
      </c>
      <c r="J682" s="4">
        <v>176</v>
      </c>
    </row>
    <row r="683" spans="4:10" hidden="1" x14ac:dyDescent="0.4">
      <c r="D683" s="4" t="s">
        <v>39</v>
      </c>
      <c r="E683" s="4" t="s">
        <v>10</v>
      </c>
      <c r="F683" s="4" t="s">
        <v>1208</v>
      </c>
      <c r="G683" s="4">
        <v>2</v>
      </c>
      <c r="H683" s="4">
        <v>16</v>
      </c>
      <c r="J683" s="4">
        <v>352</v>
      </c>
    </row>
    <row r="684" spans="4:10" hidden="1" x14ac:dyDescent="0.4">
      <c r="D684" s="4" t="s">
        <v>39</v>
      </c>
      <c r="E684" s="4" t="s">
        <v>10</v>
      </c>
      <c r="F684" s="4" t="s">
        <v>1208</v>
      </c>
      <c r="G684" s="4">
        <v>4</v>
      </c>
      <c r="H684" s="4">
        <v>32</v>
      </c>
      <c r="J684" s="4">
        <v>704</v>
      </c>
    </row>
    <row r="685" spans="4:10" hidden="1" x14ac:dyDescent="0.4">
      <c r="D685" s="4" t="s">
        <v>39</v>
      </c>
      <c r="E685" s="4" t="s">
        <v>10</v>
      </c>
      <c r="F685" s="4" t="s">
        <v>1208</v>
      </c>
      <c r="G685" s="4">
        <v>8</v>
      </c>
      <c r="H685" s="4">
        <v>64</v>
      </c>
      <c r="J685" s="4">
        <v>1408</v>
      </c>
    </row>
    <row r="686" spans="4:10" hidden="1" x14ac:dyDescent="0.4">
      <c r="D686" s="4" t="s">
        <v>39</v>
      </c>
      <c r="E686" s="4" t="s">
        <v>10</v>
      </c>
      <c r="F686" s="4" t="s">
        <v>1208</v>
      </c>
      <c r="G686" s="4">
        <v>12</v>
      </c>
      <c r="H686" s="4">
        <v>96</v>
      </c>
      <c r="J686" s="4">
        <v>2112</v>
      </c>
    </row>
    <row r="687" spans="4:10" hidden="1" x14ac:dyDescent="0.4">
      <c r="D687" s="4" t="s">
        <v>39</v>
      </c>
      <c r="E687" s="4" t="s">
        <v>10</v>
      </c>
      <c r="F687" s="4" t="s">
        <v>1208</v>
      </c>
      <c r="G687" s="4">
        <v>16</v>
      </c>
      <c r="H687" s="4">
        <v>128</v>
      </c>
      <c r="J687" s="4">
        <v>2816</v>
      </c>
    </row>
    <row r="688" spans="4:10" hidden="1" x14ac:dyDescent="0.4">
      <c r="D688" s="4" t="s">
        <v>39</v>
      </c>
      <c r="E688" s="4" t="s">
        <v>10</v>
      </c>
      <c r="F688" s="4" t="s">
        <v>1208</v>
      </c>
      <c r="G688" s="4">
        <v>24</v>
      </c>
      <c r="H688" s="4">
        <v>192</v>
      </c>
      <c r="J688" s="4">
        <v>4224</v>
      </c>
    </row>
    <row r="689" spans="4:10" hidden="1" x14ac:dyDescent="0.4">
      <c r="D689" s="4" t="s">
        <v>39</v>
      </c>
      <c r="E689" s="4" t="s">
        <v>10</v>
      </c>
      <c r="F689" s="4" t="s">
        <v>1208</v>
      </c>
      <c r="G689" s="4">
        <v>32</v>
      </c>
      <c r="H689" s="4">
        <v>256</v>
      </c>
      <c r="J689" s="4">
        <v>5632</v>
      </c>
    </row>
    <row r="690" spans="4:10" hidden="1" x14ac:dyDescent="0.4">
      <c r="D690" s="4" t="s">
        <v>39</v>
      </c>
      <c r="E690" s="4" t="s">
        <v>10</v>
      </c>
      <c r="F690" s="4" t="s">
        <v>1208</v>
      </c>
      <c r="G690" s="4">
        <v>48</v>
      </c>
      <c r="H690" s="4">
        <v>384</v>
      </c>
      <c r="J690" s="4">
        <v>8448</v>
      </c>
    </row>
    <row r="691" spans="4:10" hidden="1" x14ac:dyDescent="0.4">
      <c r="D691" s="4" t="s">
        <v>39</v>
      </c>
      <c r="E691" s="4" t="s">
        <v>10</v>
      </c>
      <c r="F691" s="4" t="s">
        <v>1208</v>
      </c>
      <c r="G691" s="4">
        <v>56</v>
      </c>
      <c r="H691" s="4">
        <v>448</v>
      </c>
      <c r="J691" s="4">
        <v>9856</v>
      </c>
    </row>
    <row r="692" spans="4:10" hidden="1" x14ac:dyDescent="0.4">
      <c r="D692" s="4" t="s">
        <v>39</v>
      </c>
      <c r="E692" s="4" t="s">
        <v>10</v>
      </c>
      <c r="F692" s="4" t="s">
        <v>1184</v>
      </c>
      <c r="G692" s="4">
        <v>2</v>
      </c>
      <c r="H692" s="4">
        <v>4</v>
      </c>
      <c r="J692" s="4">
        <v>200</v>
      </c>
    </row>
    <row r="693" spans="4:10" hidden="1" x14ac:dyDescent="0.4">
      <c r="D693" s="4" t="s">
        <v>39</v>
      </c>
      <c r="E693" s="4" t="s">
        <v>10</v>
      </c>
      <c r="F693" s="4" t="s">
        <v>1184</v>
      </c>
      <c r="G693" s="4">
        <v>4</v>
      </c>
      <c r="H693" s="4">
        <v>8</v>
      </c>
      <c r="J693" s="4">
        <v>400</v>
      </c>
    </row>
    <row r="694" spans="4:10" hidden="1" x14ac:dyDescent="0.4">
      <c r="D694" s="4" t="s">
        <v>39</v>
      </c>
      <c r="E694" s="4" t="s">
        <v>10</v>
      </c>
      <c r="F694" s="4" t="s">
        <v>1184</v>
      </c>
      <c r="G694" s="4">
        <v>4</v>
      </c>
      <c r="H694" s="4">
        <v>16</v>
      </c>
      <c r="J694" s="4">
        <v>600</v>
      </c>
    </row>
    <row r="695" spans="4:10" hidden="1" x14ac:dyDescent="0.4">
      <c r="D695" s="4" t="s">
        <v>39</v>
      </c>
      <c r="E695" s="4" t="s">
        <v>10</v>
      </c>
      <c r="F695" s="4" t="s">
        <v>1184</v>
      </c>
      <c r="G695" s="4">
        <v>8</v>
      </c>
      <c r="H695" s="4">
        <v>16</v>
      </c>
      <c r="J695" s="4">
        <v>800</v>
      </c>
    </row>
    <row r="696" spans="4:10" hidden="1" x14ac:dyDescent="0.4">
      <c r="D696" s="4" t="s">
        <v>39</v>
      </c>
      <c r="E696" s="4" t="s">
        <v>10</v>
      </c>
      <c r="F696" s="4" t="s">
        <v>1184</v>
      </c>
      <c r="G696" s="4">
        <v>8</v>
      </c>
      <c r="H696" s="4">
        <v>32</v>
      </c>
      <c r="J696" s="4">
        <v>1200</v>
      </c>
    </row>
    <row r="697" spans="4:10" hidden="1" x14ac:dyDescent="0.4">
      <c r="D697" s="4" t="s">
        <v>39</v>
      </c>
      <c r="E697" s="4" t="s">
        <v>10</v>
      </c>
      <c r="F697" s="4" t="s">
        <v>1184</v>
      </c>
      <c r="G697" s="4">
        <v>16</v>
      </c>
      <c r="H697" s="4">
        <v>32</v>
      </c>
      <c r="J697" s="4">
        <v>1600</v>
      </c>
    </row>
    <row r="698" spans="4:10" hidden="1" x14ac:dyDescent="0.4">
      <c r="D698" s="4" t="s">
        <v>39</v>
      </c>
      <c r="E698" s="4" t="s">
        <v>10</v>
      </c>
      <c r="F698" s="4" t="s">
        <v>1184</v>
      </c>
      <c r="G698" s="4">
        <v>16</v>
      </c>
      <c r="H698" s="4">
        <v>64</v>
      </c>
      <c r="J698" s="4">
        <v>2400</v>
      </c>
    </row>
    <row r="699" spans="4:10" hidden="1" x14ac:dyDescent="0.4">
      <c r="D699" s="4" t="s">
        <v>39</v>
      </c>
      <c r="E699" s="4" t="s">
        <v>10</v>
      </c>
      <c r="F699" s="4" t="s">
        <v>1184</v>
      </c>
      <c r="G699" s="4">
        <v>32</v>
      </c>
      <c r="H699" s="4">
        <v>64</v>
      </c>
      <c r="J699" s="4">
        <v>3200</v>
      </c>
    </row>
    <row r="700" spans="4:10" hidden="1" x14ac:dyDescent="0.4">
      <c r="D700" s="4" t="s">
        <v>39</v>
      </c>
      <c r="E700" s="4" t="s">
        <v>10</v>
      </c>
      <c r="F700" s="4" t="s">
        <v>1184</v>
      </c>
      <c r="G700" s="4">
        <v>32</v>
      </c>
      <c r="H700" s="4">
        <v>128</v>
      </c>
      <c r="J700" s="4">
        <v>4800</v>
      </c>
    </row>
    <row r="701" spans="4:10" hidden="1" x14ac:dyDescent="0.4">
      <c r="D701" s="4" t="s">
        <v>39</v>
      </c>
      <c r="E701" s="4" t="s">
        <v>10</v>
      </c>
      <c r="F701" s="4" t="s">
        <v>1184</v>
      </c>
      <c r="G701" s="4">
        <v>32</v>
      </c>
      <c r="H701" s="4">
        <v>256</v>
      </c>
      <c r="J701" s="4">
        <v>8000</v>
      </c>
    </row>
    <row r="702" spans="4:10" hidden="1" x14ac:dyDescent="0.4">
      <c r="D702" s="4" t="s">
        <v>39</v>
      </c>
      <c r="E702" s="4" t="s">
        <v>10</v>
      </c>
      <c r="F702" s="4" t="s">
        <v>1184</v>
      </c>
      <c r="G702" s="4">
        <v>48</v>
      </c>
      <c r="H702" s="4">
        <v>96</v>
      </c>
      <c r="J702" s="4">
        <v>4800</v>
      </c>
    </row>
    <row r="703" spans="4:10" hidden="1" x14ac:dyDescent="0.4">
      <c r="D703" s="4" t="s">
        <v>39</v>
      </c>
      <c r="E703" s="4" t="s">
        <v>10</v>
      </c>
      <c r="F703" s="4" t="s">
        <v>1184</v>
      </c>
      <c r="G703" s="4">
        <v>48</v>
      </c>
      <c r="H703" s="4">
        <v>192</v>
      </c>
      <c r="J703" s="4">
        <v>7200</v>
      </c>
    </row>
    <row r="704" spans="4:10" hidden="1" x14ac:dyDescent="0.4">
      <c r="D704" s="4" t="s">
        <v>39</v>
      </c>
      <c r="E704" s="4" t="s">
        <v>10</v>
      </c>
      <c r="F704" s="4" t="s">
        <v>1184</v>
      </c>
      <c r="G704" s="4">
        <v>52</v>
      </c>
      <c r="H704" s="4">
        <v>184</v>
      </c>
      <c r="J704" s="4">
        <v>7200</v>
      </c>
    </row>
    <row r="705" spans="4:10" hidden="1" x14ac:dyDescent="0.4">
      <c r="D705" s="4" t="s">
        <v>39</v>
      </c>
      <c r="E705" s="4" t="s">
        <v>10</v>
      </c>
      <c r="F705" s="4" t="s">
        <v>1184</v>
      </c>
      <c r="G705" s="4">
        <v>64</v>
      </c>
      <c r="H705" s="4">
        <v>128</v>
      </c>
      <c r="J705" s="4">
        <v>6400</v>
      </c>
    </row>
    <row r="706" spans="4:10" hidden="1" x14ac:dyDescent="0.4">
      <c r="D706" s="4" t="s">
        <v>39</v>
      </c>
      <c r="E706" s="4" t="s">
        <v>10</v>
      </c>
      <c r="F706" s="4" t="s">
        <v>1184</v>
      </c>
      <c r="G706" s="4">
        <v>64</v>
      </c>
      <c r="H706" s="4">
        <v>256</v>
      </c>
      <c r="J706" s="4">
        <v>9600</v>
      </c>
    </row>
    <row r="707" spans="4:10" hidden="1" x14ac:dyDescent="0.4">
      <c r="D707" s="4" t="s">
        <v>39</v>
      </c>
      <c r="E707" s="4" t="s">
        <v>10</v>
      </c>
      <c r="F707" s="4" t="s">
        <v>1184</v>
      </c>
      <c r="G707" s="4">
        <v>104</v>
      </c>
      <c r="H707" s="4">
        <v>368</v>
      </c>
      <c r="J707" s="4">
        <v>14400</v>
      </c>
    </row>
    <row r="708" spans="4:10" hidden="1" x14ac:dyDescent="0.4">
      <c r="D708" s="4" t="s">
        <v>39</v>
      </c>
      <c r="E708" s="4" t="s">
        <v>10</v>
      </c>
      <c r="F708" s="4" t="s">
        <v>1185</v>
      </c>
      <c r="G708" s="4">
        <v>2</v>
      </c>
      <c r="H708" s="4">
        <v>4</v>
      </c>
      <c r="J708" s="4">
        <v>226</v>
      </c>
    </row>
    <row r="709" spans="4:10" hidden="1" x14ac:dyDescent="0.4">
      <c r="D709" s="4" t="s">
        <v>39</v>
      </c>
      <c r="E709" s="4" t="s">
        <v>10</v>
      </c>
      <c r="F709" s="4" t="s">
        <v>1185</v>
      </c>
      <c r="G709" s="4">
        <v>4</v>
      </c>
      <c r="H709" s="4">
        <v>8</v>
      </c>
      <c r="J709" s="4">
        <v>452</v>
      </c>
    </row>
    <row r="710" spans="4:10" hidden="1" x14ac:dyDescent="0.4">
      <c r="D710" s="4" t="s">
        <v>39</v>
      </c>
      <c r="E710" s="4" t="s">
        <v>10</v>
      </c>
      <c r="F710" s="4" t="s">
        <v>1185</v>
      </c>
      <c r="G710" s="4">
        <v>4</v>
      </c>
      <c r="H710" s="4">
        <v>16</v>
      </c>
      <c r="J710" s="4">
        <v>678</v>
      </c>
    </row>
    <row r="711" spans="4:10" hidden="1" x14ac:dyDescent="0.4">
      <c r="D711" s="4" t="s">
        <v>39</v>
      </c>
      <c r="E711" s="4" t="s">
        <v>10</v>
      </c>
      <c r="F711" s="4" t="s">
        <v>1185</v>
      </c>
      <c r="G711" s="4">
        <v>8</v>
      </c>
      <c r="H711" s="4">
        <v>16</v>
      </c>
      <c r="J711" s="4">
        <v>904</v>
      </c>
    </row>
    <row r="712" spans="4:10" hidden="1" x14ac:dyDescent="0.4">
      <c r="D712" s="4" t="s">
        <v>39</v>
      </c>
      <c r="E712" s="4" t="s">
        <v>10</v>
      </c>
      <c r="F712" s="4" t="s">
        <v>1185</v>
      </c>
      <c r="G712" s="4">
        <v>8</v>
      </c>
      <c r="H712" s="4">
        <v>32</v>
      </c>
      <c r="J712" s="4">
        <v>1356</v>
      </c>
    </row>
    <row r="713" spans="4:10" hidden="1" x14ac:dyDescent="0.4">
      <c r="D713" s="4" t="s">
        <v>39</v>
      </c>
      <c r="E713" s="4" t="s">
        <v>10</v>
      </c>
      <c r="F713" s="4" t="s">
        <v>1185</v>
      </c>
      <c r="G713" s="4">
        <v>16</v>
      </c>
      <c r="H713" s="4">
        <v>64</v>
      </c>
      <c r="J713" s="4">
        <v>2712</v>
      </c>
    </row>
    <row r="714" spans="4:10" hidden="1" x14ac:dyDescent="0.4">
      <c r="D714" s="4" t="s">
        <v>39</v>
      </c>
      <c r="E714" s="4" t="s">
        <v>10</v>
      </c>
      <c r="F714" s="4" t="s">
        <v>1185</v>
      </c>
      <c r="G714" s="4">
        <v>32</v>
      </c>
      <c r="H714" s="4">
        <v>174</v>
      </c>
      <c r="J714" s="4">
        <v>6723.5</v>
      </c>
    </row>
    <row r="715" spans="4:10" hidden="1" x14ac:dyDescent="0.4">
      <c r="D715" s="4" t="s">
        <v>39</v>
      </c>
      <c r="E715" s="4" t="s">
        <v>10</v>
      </c>
      <c r="F715" s="4" t="s">
        <v>1185</v>
      </c>
      <c r="G715" s="4">
        <v>64</v>
      </c>
      <c r="H715" s="4">
        <v>348</v>
      </c>
      <c r="J715" s="4">
        <v>13447</v>
      </c>
    </row>
    <row r="716" spans="4:10" hidden="1" x14ac:dyDescent="0.4">
      <c r="D716" s="4" t="s">
        <v>39</v>
      </c>
      <c r="E716" s="4" t="s">
        <v>10</v>
      </c>
      <c r="F716" s="4" t="s">
        <v>1182</v>
      </c>
      <c r="G716" s="4">
        <v>4</v>
      </c>
      <c r="H716" s="4">
        <v>8</v>
      </c>
      <c r="J716" s="4">
        <v>452</v>
      </c>
    </row>
    <row r="717" spans="4:10" hidden="1" x14ac:dyDescent="0.4">
      <c r="D717" s="4" t="s">
        <v>39</v>
      </c>
      <c r="E717" s="4" t="s">
        <v>10</v>
      </c>
      <c r="F717" s="4" t="s">
        <v>1182</v>
      </c>
      <c r="G717" s="4">
        <v>4</v>
      </c>
      <c r="H717" s="4">
        <v>16</v>
      </c>
      <c r="J717" s="4">
        <v>678</v>
      </c>
    </row>
    <row r="718" spans="4:10" hidden="1" x14ac:dyDescent="0.4">
      <c r="D718" s="4" t="s">
        <v>39</v>
      </c>
      <c r="E718" s="4" t="s">
        <v>10</v>
      </c>
      <c r="F718" s="4" t="s">
        <v>1182</v>
      </c>
      <c r="G718" s="4">
        <v>8</v>
      </c>
      <c r="H718" s="4">
        <v>16</v>
      </c>
      <c r="J718" s="4">
        <v>904</v>
      </c>
    </row>
    <row r="719" spans="4:10" hidden="1" x14ac:dyDescent="0.4">
      <c r="D719" s="4" t="s">
        <v>39</v>
      </c>
      <c r="E719" s="4" t="s">
        <v>10</v>
      </c>
      <c r="F719" s="4" t="s">
        <v>1182</v>
      </c>
      <c r="G719" s="4">
        <v>8</v>
      </c>
      <c r="H719" s="4">
        <v>32</v>
      </c>
      <c r="J719" s="4">
        <v>1356</v>
      </c>
    </row>
    <row r="720" spans="4:10" hidden="1" x14ac:dyDescent="0.4">
      <c r="D720" s="4" t="s">
        <v>39</v>
      </c>
      <c r="E720" s="4" t="s">
        <v>10</v>
      </c>
      <c r="F720" s="4" t="s">
        <v>1182</v>
      </c>
      <c r="G720" s="4">
        <v>16</v>
      </c>
      <c r="H720" s="4">
        <v>32</v>
      </c>
      <c r="J720" s="4">
        <v>1808</v>
      </c>
    </row>
    <row r="721" spans="4:10" hidden="1" x14ac:dyDescent="0.4">
      <c r="D721" s="4" t="s">
        <v>39</v>
      </c>
      <c r="E721" s="4" t="s">
        <v>10</v>
      </c>
      <c r="F721" s="4" t="s">
        <v>1182</v>
      </c>
      <c r="G721" s="4">
        <v>16</v>
      </c>
      <c r="H721" s="4">
        <v>64</v>
      </c>
      <c r="J721" s="4">
        <v>2712</v>
      </c>
    </row>
    <row r="722" spans="4:10" hidden="1" x14ac:dyDescent="0.4">
      <c r="D722" s="4" t="s">
        <v>39</v>
      </c>
      <c r="E722" s="4" t="s">
        <v>10</v>
      </c>
      <c r="F722" s="4" t="s">
        <v>1182</v>
      </c>
      <c r="G722" s="4">
        <v>32</v>
      </c>
      <c r="H722" s="4">
        <v>64</v>
      </c>
      <c r="J722" s="4">
        <v>3616</v>
      </c>
    </row>
    <row r="723" spans="4:10" hidden="1" x14ac:dyDescent="0.4">
      <c r="D723" s="4" t="s">
        <v>39</v>
      </c>
      <c r="E723" s="4" t="s">
        <v>10</v>
      </c>
      <c r="F723" s="4" t="s">
        <v>1182</v>
      </c>
      <c r="G723" s="4">
        <v>32</v>
      </c>
      <c r="H723" s="4">
        <v>128</v>
      </c>
      <c r="J723" s="4">
        <v>5424</v>
      </c>
    </row>
    <row r="724" spans="4:10" hidden="1" x14ac:dyDescent="0.4">
      <c r="D724" s="4" t="s">
        <v>39</v>
      </c>
      <c r="E724" s="4" t="s">
        <v>10</v>
      </c>
      <c r="F724" s="4" t="s">
        <v>1186</v>
      </c>
      <c r="G724" s="4">
        <v>4</v>
      </c>
      <c r="H724" s="4">
        <v>8</v>
      </c>
      <c r="J724" s="4">
        <v>560</v>
      </c>
    </row>
    <row r="725" spans="4:10" hidden="1" x14ac:dyDescent="0.4">
      <c r="D725" s="4" t="s">
        <v>39</v>
      </c>
      <c r="E725" s="4" t="s">
        <v>10</v>
      </c>
      <c r="F725" s="4" t="s">
        <v>1186</v>
      </c>
      <c r="G725" s="4">
        <v>4</v>
      </c>
      <c r="H725" s="4">
        <v>16</v>
      </c>
      <c r="J725" s="4">
        <v>840</v>
      </c>
    </row>
    <row r="726" spans="4:10" hidden="1" x14ac:dyDescent="0.4">
      <c r="D726" s="4" t="s">
        <v>39</v>
      </c>
      <c r="E726" s="4" t="s">
        <v>10</v>
      </c>
      <c r="F726" s="4" t="s">
        <v>1186</v>
      </c>
      <c r="G726" s="4">
        <v>8</v>
      </c>
      <c r="H726" s="4">
        <v>16</v>
      </c>
      <c r="J726" s="4">
        <v>1120</v>
      </c>
    </row>
    <row r="727" spans="4:10" hidden="1" x14ac:dyDescent="0.4">
      <c r="D727" s="4" t="s">
        <v>39</v>
      </c>
      <c r="E727" s="4" t="s">
        <v>10</v>
      </c>
      <c r="F727" s="4" t="s">
        <v>1186</v>
      </c>
      <c r="G727" s="4">
        <v>8</v>
      </c>
      <c r="H727" s="4">
        <v>32</v>
      </c>
      <c r="J727" s="4">
        <v>1680</v>
      </c>
    </row>
    <row r="728" spans="4:10" hidden="1" x14ac:dyDescent="0.4">
      <c r="D728" s="4" t="s">
        <v>39</v>
      </c>
      <c r="E728" s="4" t="s">
        <v>10</v>
      </c>
      <c r="F728" s="4" t="s">
        <v>1186</v>
      </c>
      <c r="G728" s="4">
        <v>16</v>
      </c>
      <c r="H728" s="4">
        <v>32</v>
      </c>
      <c r="J728" s="4">
        <v>2240</v>
      </c>
    </row>
    <row r="729" spans="4:10" hidden="1" x14ac:dyDescent="0.4">
      <c r="D729" s="4" t="s">
        <v>39</v>
      </c>
      <c r="E729" s="4" t="s">
        <v>10</v>
      </c>
      <c r="F729" s="4" t="s">
        <v>1186</v>
      </c>
      <c r="G729" s="4">
        <v>16</v>
      </c>
      <c r="H729" s="4">
        <v>64</v>
      </c>
      <c r="J729" s="4">
        <v>3360</v>
      </c>
    </row>
    <row r="730" spans="4:10" hidden="1" x14ac:dyDescent="0.4">
      <c r="D730" s="4" t="s">
        <v>39</v>
      </c>
      <c r="E730" s="4" t="s">
        <v>10</v>
      </c>
      <c r="F730" s="4" t="s">
        <v>1186</v>
      </c>
      <c r="G730" s="4">
        <v>32</v>
      </c>
      <c r="H730" s="4">
        <v>64</v>
      </c>
      <c r="J730" s="4">
        <v>4480</v>
      </c>
    </row>
    <row r="731" spans="4:10" hidden="1" x14ac:dyDescent="0.4">
      <c r="D731" s="4" t="s">
        <v>39</v>
      </c>
      <c r="E731" s="4" t="s">
        <v>10</v>
      </c>
      <c r="F731" s="4" t="s">
        <v>1186</v>
      </c>
      <c r="G731" s="4">
        <v>32</v>
      </c>
      <c r="H731" s="4">
        <v>128</v>
      </c>
      <c r="J731" s="4">
        <v>6720</v>
      </c>
    </row>
    <row r="732" spans="4:10" hidden="1" x14ac:dyDescent="0.4">
      <c r="D732" s="4" t="s">
        <v>39</v>
      </c>
      <c r="E732" s="4" t="s">
        <v>10</v>
      </c>
      <c r="F732" s="4" t="s">
        <v>1187</v>
      </c>
      <c r="G732" s="4">
        <v>4</v>
      </c>
      <c r="H732" s="4">
        <v>8</v>
      </c>
      <c r="J732" s="4">
        <v>528</v>
      </c>
    </row>
    <row r="733" spans="4:10" hidden="1" x14ac:dyDescent="0.4">
      <c r="D733" s="4" t="s">
        <v>39</v>
      </c>
      <c r="E733" s="4" t="s">
        <v>10</v>
      </c>
      <c r="F733" s="4" t="s">
        <v>1187</v>
      </c>
      <c r="G733" s="4">
        <v>4</v>
      </c>
      <c r="H733" s="4">
        <v>16</v>
      </c>
      <c r="J733" s="4">
        <v>792</v>
      </c>
    </row>
    <row r="734" spans="4:10" hidden="1" x14ac:dyDescent="0.4">
      <c r="D734" s="4" t="s">
        <v>39</v>
      </c>
      <c r="E734" s="4" t="s">
        <v>10</v>
      </c>
      <c r="F734" s="4" t="s">
        <v>1187</v>
      </c>
      <c r="G734" s="4">
        <v>4</v>
      </c>
      <c r="H734" s="4">
        <v>32</v>
      </c>
      <c r="J734" s="4">
        <v>1320</v>
      </c>
    </row>
    <row r="735" spans="4:10" hidden="1" x14ac:dyDescent="0.4">
      <c r="D735" s="4" t="s">
        <v>39</v>
      </c>
      <c r="E735" s="4" t="s">
        <v>10</v>
      </c>
      <c r="F735" s="4" t="s">
        <v>1187</v>
      </c>
      <c r="G735" s="4">
        <v>8</v>
      </c>
      <c r="H735" s="4">
        <v>16</v>
      </c>
      <c r="J735" s="4">
        <v>1056</v>
      </c>
    </row>
    <row r="736" spans="4:10" hidden="1" x14ac:dyDescent="0.4">
      <c r="D736" s="4" t="s">
        <v>39</v>
      </c>
      <c r="E736" s="4" t="s">
        <v>10</v>
      </c>
      <c r="F736" s="4" t="s">
        <v>1187</v>
      </c>
      <c r="G736" s="4">
        <v>8</v>
      </c>
      <c r="H736" s="4">
        <v>32</v>
      </c>
      <c r="J736" s="4">
        <v>1584</v>
      </c>
    </row>
    <row r="737" spans="4:10" hidden="1" x14ac:dyDescent="0.4">
      <c r="D737" s="4" t="s">
        <v>39</v>
      </c>
      <c r="E737" s="4" t="s">
        <v>10</v>
      </c>
      <c r="F737" s="4" t="s">
        <v>1187</v>
      </c>
      <c r="G737" s="4">
        <v>16</v>
      </c>
      <c r="H737" s="4">
        <v>32</v>
      </c>
      <c r="J737" s="4">
        <v>2112</v>
      </c>
    </row>
    <row r="738" spans="4:10" hidden="1" x14ac:dyDescent="0.4">
      <c r="D738" s="4" t="s">
        <v>39</v>
      </c>
      <c r="E738" s="4" t="s">
        <v>10</v>
      </c>
      <c r="F738" s="4" t="s">
        <v>1187</v>
      </c>
      <c r="G738" s="4">
        <v>16</v>
      </c>
      <c r="H738" s="4">
        <v>64</v>
      </c>
      <c r="J738" s="4">
        <v>3168</v>
      </c>
    </row>
    <row r="739" spans="4:10" hidden="1" x14ac:dyDescent="0.4">
      <c r="D739" s="4" t="s">
        <v>39</v>
      </c>
      <c r="E739" s="4" t="s">
        <v>10</v>
      </c>
      <c r="F739" s="4" t="s">
        <v>1187</v>
      </c>
      <c r="G739" s="4">
        <v>32</v>
      </c>
      <c r="H739" s="4">
        <v>96</v>
      </c>
      <c r="J739" s="4">
        <v>5280</v>
      </c>
    </row>
    <row r="740" spans="4:10" hidden="1" x14ac:dyDescent="0.4">
      <c r="D740" s="4" t="s">
        <v>39</v>
      </c>
      <c r="E740" s="4" t="s">
        <v>10</v>
      </c>
      <c r="F740" s="4" t="s">
        <v>1213</v>
      </c>
      <c r="G740" s="4">
        <v>4</v>
      </c>
      <c r="H740" s="4">
        <v>20</v>
      </c>
      <c r="J740" s="4">
        <v>2000</v>
      </c>
    </row>
    <row r="741" spans="4:10" hidden="1" x14ac:dyDescent="0.4">
      <c r="D741" s="4" t="s">
        <v>39</v>
      </c>
      <c r="E741" s="4" t="s">
        <v>10</v>
      </c>
      <c r="F741" s="4" t="s">
        <v>1213</v>
      </c>
      <c r="G741" s="4">
        <v>8</v>
      </c>
      <c r="H741" s="4">
        <v>40</v>
      </c>
      <c r="J741" s="4">
        <v>4000</v>
      </c>
    </row>
    <row r="742" spans="4:10" hidden="1" x14ac:dyDescent="0.4">
      <c r="D742" s="4" t="s">
        <v>39</v>
      </c>
      <c r="E742" s="4" t="s">
        <v>10</v>
      </c>
      <c r="F742" s="4" t="s">
        <v>1212</v>
      </c>
      <c r="G742" s="4">
        <v>4</v>
      </c>
      <c r="H742" s="4">
        <v>20</v>
      </c>
      <c r="J742" s="4">
        <v>975</v>
      </c>
    </row>
    <row r="743" spans="4:10" hidden="1" x14ac:dyDescent="0.4">
      <c r="D743" s="4" t="s">
        <v>39</v>
      </c>
      <c r="E743" s="4" t="s">
        <v>10</v>
      </c>
      <c r="F743" s="4" t="s">
        <v>1212</v>
      </c>
      <c r="G743" s="4">
        <v>8</v>
      </c>
      <c r="H743" s="4">
        <v>32</v>
      </c>
      <c r="J743" s="4">
        <v>2500</v>
      </c>
    </row>
    <row r="744" spans="4:10" hidden="1" x14ac:dyDescent="0.4">
      <c r="D744" s="4" t="s">
        <v>39</v>
      </c>
      <c r="E744" s="4" t="s">
        <v>10</v>
      </c>
      <c r="F744" s="4" t="s">
        <v>1212</v>
      </c>
      <c r="G744" s="4">
        <v>10</v>
      </c>
      <c r="H744" s="4">
        <v>40</v>
      </c>
      <c r="J744" s="4">
        <v>2000</v>
      </c>
    </row>
    <row r="745" spans="4:10" hidden="1" x14ac:dyDescent="0.4">
      <c r="D745" s="4" t="s">
        <v>39</v>
      </c>
      <c r="E745" s="4" t="s">
        <v>10</v>
      </c>
      <c r="F745" s="4" t="s">
        <v>1212</v>
      </c>
      <c r="G745" s="4">
        <v>20</v>
      </c>
      <c r="H745" s="4">
        <v>80</v>
      </c>
      <c r="J745" s="4">
        <v>4000</v>
      </c>
    </row>
    <row r="746" spans="4:10" hidden="1" x14ac:dyDescent="0.4">
      <c r="D746" s="4" t="s">
        <v>39</v>
      </c>
      <c r="E746" s="4" t="s">
        <v>10</v>
      </c>
      <c r="F746" s="4" t="s">
        <v>1212</v>
      </c>
      <c r="G746" s="4">
        <v>32</v>
      </c>
      <c r="H746" s="4">
        <v>128</v>
      </c>
      <c r="J746" s="4">
        <v>5500</v>
      </c>
    </row>
    <row r="747" spans="4:10" hidden="1" x14ac:dyDescent="0.4">
      <c r="D747" s="4" t="s">
        <v>39</v>
      </c>
      <c r="E747" s="4" t="s">
        <v>10</v>
      </c>
      <c r="F747" s="4" t="s">
        <v>1212</v>
      </c>
      <c r="G747" s="4">
        <v>40</v>
      </c>
      <c r="H747" s="4">
        <v>160</v>
      </c>
      <c r="J747" s="4">
        <v>8000</v>
      </c>
    </row>
    <row r="748" spans="4:10" hidden="1" x14ac:dyDescent="0.4">
      <c r="D748" s="4" t="s">
        <v>39</v>
      </c>
      <c r="E748" s="4" t="s">
        <v>10</v>
      </c>
      <c r="F748" s="4" t="s">
        <v>1212</v>
      </c>
      <c r="G748" s="4">
        <v>80</v>
      </c>
      <c r="H748" s="4">
        <v>320</v>
      </c>
      <c r="J748" s="4">
        <v>16000</v>
      </c>
    </row>
    <row r="749" spans="4:10" hidden="1" x14ac:dyDescent="0.4">
      <c r="D749" s="4" t="s">
        <v>39</v>
      </c>
      <c r="E749" s="4" t="s">
        <v>10</v>
      </c>
      <c r="F749" s="4" t="s">
        <v>1211</v>
      </c>
      <c r="G749" s="4">
        <v>6</v>
      </c>
      <c r="H749" s="4">
        <v>56</v>
      </c>
      <c r="J749" s="4">
        <v>4400</v>
      </c>
    </row>
    <row r="750" spans="4:10" hidden="1" x14ac:dyDescent="0.4">
      <c r="D750" s="4" t="s">
        <v>39</v>
      </c>
      <c r="E750" s="4" t="s">
        <v>10</v>
      </c>
      <c r="F750" s="4" t="s">
        <v>1211</v>
      </c>
      <c r="G750" s="4">
        <v>14</v>
      </c>
      <c r="H750" s="4">
        <v>112</v>
      </c>
      <c r="J750" s="4">
        <v>9000</v>
      </c>
    </row>
    <row r="751" spans="4:10" hidden="1" x14ac:dyDescent="0.4">
      <c r="D751" s="4" t="s">
        <v>39</v>
      </c>
      <c r="E751" s="4" t="s">
        <v>10</v>
      </c>
      <c r="F751" s="4" t="s">
        <v>1211</v>
      </c>
      <c r="G751" s="4">
        <v>28</v>
      </c>
      <c r="H751" s="4">
        <v>224</v>
      </c>
      <c r="J751" s="4">
        <v>18000</v>
      </c>
    </row>
    <row r="752" spans="4:10" hidden="1" x14ac:dyDescent="0.4">
      <c r="D752" s="4" t="s">
        <v>39</v>
      </c>
      <c r="E752" s="4" t="s">
        <v>10</v>
      </c>
      <c r="F752" s="4" t="s">
        <v>1211</v>
      </c>
      <c r="G752" s="4">
        <v>56</v>
      </c>
      <c r="H752" s="4">
        <v>448</v>
      </c>
      <c r="J752" s="4">
        <v>36000</v>
      </c>
    </row>
    <row r="753" spans="4:10" hidden="1" x14ac:dyDescent="0.4">
      <c r="D753" s="4" t="s">
        <v>39</v>
      </c>
      <c r="E753" s="4" t="s">
        <v>10</v>
      </c>
      <c r="F753" s="4" t="s">
        <v>1215</v>
      </c>
      <c r="G753" s="4">
        <v>8</v>
      </c>
      <c r="H753" s="4">
        <v>40</v>
      </c>
      <c r="J753" s="4">
        <v>5190</v>
      </c>
    </row>
    <row r="754" spans="4:10" hidden="1" x14ac:dyDescent="0.4">
      <c r="D754" s="4" t="s">
        <v>39</v>
      </c>
      <c r="E754" s="4" t="s">
        <v>10</v>
      </c>
      <c r="F754" s="4" t="s">
        <v>1215</v>
      </c>
      <c r="G754" s="4">
        <v>36</v>
      </c>
      <c r="H754" s="4">
        <v>160</v>
      </c>
      <c r="J754" s="4">
        <v>21000</v>
      </c>
    </row>
    <row r="755" spans="4:10" hidden="1" x14ac:dyDescent="0.4">
      <c r="D755" s="4" t="s">
        <v>39</v>
      </c>
      <c r="E755" s="4" t="s">
        <v>10</v>
      </c>
      <c r="F755" s="4" t="s">
        <v>1215</v>
      </c>
      <c r="G755" s="4">
        <v>72</v>
      </c>
      <c r="H755" s="4">
        <v>320</v>
      </c>
      <c r="J755" s="4">
        <v>42000</v>
      </c>
    </row>
    <row r="756" spans="4:10" hidden="1" x14ac:dyDescent="0.4">
      <c r="D756" s="4" t="s">
        <v>39</v>
      </c>
      <c r="E756" s="4" t="s">
        <v>10</v>
      </c>
      <c r="F756" s="4" t="s">
        <v>1214</v>
      </c>
      <c r="G756" s="4">
        <v>10</v>
      </c>
      <c r="H756" s="4">
        <v>40</v>
      </c>
      <c r="J756" s="4">
        <v>5750</v>
      </c>
    </row>
    <row r="757" spans="4:10" hidden="1" x14ac:dyDescent="0.4">
      <c r="D757" s="4" t="s">
        <v>39</v>
      </c>
      <c r="E757" s="4" t="s">
        <v>10</v>
      </c>
      <c r="F757" s="4" t="s">
        <v>1214</v>
      </c>
      <c r="G757" s="4">
        <v>20</v>
      </c>
      <c r="H757" s="4">
        <v>80</v>
      </c>
      <c r="J757" s="4">
        <v>11500</v>
      </c>
    </row>
    <row r="758" spans="4:10" hidden="1" x14ac:dyDescent="0.4">
      <c r="D758" s="4" t="s">
        <v>39</v>
      </c>
      <c r="E758" s="4" t="s">
        <v>10</v>
      </c>
      <c r="F758" s="4" t="s">
        <v>1214</v>
      </c>
      <c r="G758" s="4">
        <v>40</v>
      </c>
      <c r="H758" s="4">
        <v>160</v>
      </c>
      <c r="J758" s="4">
        <v>23000</v>
      </c>
    </row>
    <row r="759" spans="4:10" hidden="1" x14ac:dyDescent="0.4">
      <c r="D759" s="4" t="s">
        <v>39</v>
      </c>
      <c r="E759" s="4" t="s">
        <v>10</v>
      </c>
      <c r="F759" s="4" t="s">
        <v>1214</v>
      </c>
      <c r="G759" s="4">
        <v>80</v>
      </c>
      <c r="H759" s="4">
        <v>320</v>
      </c>
      <c r="J759" s="4">
        <v>46000</v>
      </c>
    </row>
    <row r="760" spans="4:10" hidden="1" x14ac:dyDescent="0.4">
      <c r="D760" s="4" t="s">
        <v>39</v>
      </c>
      <c r="E760" s="4" t="s">
        <v>10</v>
      </c>
      <c r="F760" s="4" t="s">
        <v>1216</v>
      </c>
      <c r="G760" s="4">
        <v>32</v>
      </c>
      <c r="H760" s="4">
        <v>64</v>
      </c>
      <c r="J760" s="4">
        <v>4600</v>
      </c>
    </row>
    <row r="761" spans="4:10" hidden="1" x14ac:dyDescent="0.4">
      <c r="D761" s="4" t="s">
        <v>39</v>
      </c>
      <c r="E761" s="4" t="s">
        <v>10</v>
      </c>
      <c r="F761" s="4" t="s">
        <v>1216</v>
      </c>
      <c r="G761" s="4">
        <v>90</v>
      </c>
      <c r="H761" s="4">
        <v>226</v>
      </c>
      <c r="J761" s="4">
        <v>9200</v>
      </c>
    </row>
    <row r="762" spans="4:10" hidden="1" x14ac:dyDescent="0.4">
      <c r="D762" s="4" t="s">
        <v>39</v>
      </c>
      <c r="E762" s="4" t="s">
        <v>10</v>
      </c>
      <c r="F762" s="4" t="s">
        <v>1216</v>
      </c>
      <c r="G762" s="4">
        <v>180</v>
      </c>
      <c r="H762" s="4">
        <v>452</v>
      </c>
      <c r="J762" s="4">
        <v>18400</v>
      </c>
    </row>
    <row r="763" spans="4:10" hidden="1" x14ac:dyDescent="0.4">
      <c r="D763" s="4" t="s">
        <v>39</v>
      </c>
      <c r="E763" s="4" t="s">
        <v>10</v>
      </c>
      <c r="F763" s="4" t="s">
        <v>1210</v>
      </c>
      <c r="G763" s="4">
        <v>16</v>
      </c>
      <c r="H763" s="4">
        <v>96</v>
      </c>
      <c r="J763" s="4">
        <v>13748</v>
      </c>
    </row>
    <row r="764" spans="4:10" hidden="1" x14ac:dyDescent="0.4">
      <c r="D764" s="4" t="s">
        <v>39</v>
      </c>
      <c r="E764" s="4" t="s">
        <v>10</v>
      </c>
      <c r="F764" s="4" t="s">
        <v>1210</v>
      </c>
      <c r="G764" s="4">
        <v>32</v>
      </c>
      <c r="H764" s="4">
        <v>192</v>
      </c>
      <c r="J764" s="4">
        <v>27496</v>
      </c>
    </row>
    <row r="765" spans="4:10" hidden="1" x14ac:dyDescent="0.4">
      <c r="D765" s="4" t="s">
        <v>39</v>
      </c>
      <c r="E765" s="4" t="s">
        <v>10</v>
      </c>
      <c r="F765" s="4" t="s">
        <v>1210</v>
      </c>
      <c r="G765" s="4">
        <v>82</v>
      </c>
      <c r="H765" s="4">
        <v>474</v>
      </c>
      <c r="J765" s="4">
        <v>57008</v>
      </c>
    </row>
    <row r="766" spans="4:10" hidden="1" x14ac:dyDescent="0.4">
      <c r="D766" s="4" t="s">
        <v>39</v>
      </c>
      <c r="E766" s="4" t="s">
        <v>10</v>
      </c>
      <c r="F766" s="4" t="s">
        <v>1210</v>
      </c>
      <c r="G766" s="4">
        <v>164</v>
      </c>
      <c r="H766" s="4">
        <v>948</v>
      </c>
      <c r="J766" s="4">
        <v>114016</v>
      </c>
    </row>
    <row r="767" spans="4:10" hidden="1" x14ac:dyDescent="0.4">
      <c r="D767" s="4" t="s">
        <v>39</v>
      </c>
      <c r="E767" s="4" t="s">
        <v>10</v>
      </c>
      <c r="F767" s="4" t="s">
        <v>1218</v>
      </c>
      <c r="G767" s="4">
        <v>10</v>
      </c>
      <c r="H767" s="4">
        <v>88</v>
      </c>
      <c r="J767" s="4">
        <v>5225</v>
      </c>
    </row>
    <row r="768" spans="4:10" hidden="1" x14ac:dyDescent="0.4">
      <c r="D768" s="4" t="s">
        <v>39</v>
      </c>
      <c r="E768" s="4" t="s">
        <v>10</v>
      </c>
      <c r="F768" s="4" t="s">
        <v>1218</v>
      </c>
      <c r="G768" s="4">
        <v>22</v>
      </c>
      <c r="H768" s="4">
        <v>176</v>
      </c>
      <c r="J768" s="4">
        <v>10500</v>
      </c>
    </row>
    <row r="769" spans="4:10" hidden="1" x14ac:dyDescent="0.4">
      <c r="D769" s="4" t="s">
        <v>39</v>
      </c>
      <c r="E769" s="4" t="s">
        <v>10</v>
      </c>
      <c r="F769" s="4" t="s">
        <v>1218</v>
      </c>
      <c r="G769" s="4">
        <v>44</v>
      </c>
      <c r="H769" s="4">
        <v>352</v>
      </c>
      <c r="J769" s="4">
        <v>21000</v>
      </c>
    </row>
    <row r="770" spans="4:10" hidden="1" x14ac:dyDescent="0.4">
      <c r="D770" s="4" t="s">
        <v>39</v>
      </c>
      <c r="E770" s="4" t="s">
        <v>10</v>
      </c>
      <c r="F770" s="4" t="s">
        <v>1201</v>
      </c>
      <c r="G770" s="4">
        <v>8</v>
      </c>
      <c r="H770" s="4">
        <v>32</v>
      </c>
      <c r="J770" s="4">
        <v>1584</v>
      </c>
    </row>
    <row r="771" spans="4:10" hidden="1" x14ac:dyDescent="0.4">
      <c r="D771" s="4" t="s">
        <v>39</v>
      </c>
      <c r="E771" s="4" t="s">
        <v>10</v>
      </c>
      <c r="F771" s="4" t="s">
        <v>1201</v>
      </c>
      <c r="G771" s="4">
        <v>16</v>
      </c>
      <c r="H771" s="4">
        <v>64</v>
      </c>
      <c r="J771" s="4">
        <v>3168</v>
      </c>
    </row>
    <row r="772" spans="4:10" hidden="1" x14ac:dyDescent="0.4">
      <c r="D772" s="4" t="s">
        <v>39</v>
      </c>
      <c r="E772" s="4" t="s">
        <v>10</v>
      </c>
      <c r="F772" s="4" t="s">
        <v>1201</v>
      </c>
      <c r="G772" s="4">
        <v>32</v>
      </c>
      <c r="H772" s="4">
        <v>128</v>
      </c>
      <c r="J772" s="4">
        <v>5856</v>
      </c>
    </row>
    <row r="773" spans="4:10" hidden="1" x14ac:dyDescent="0.4">
      <c r="D773" s="4" t="s">
        <v>39</v>
      </c>
      <c r="E773" s="4" t="s">
        <v>10</v>
      </c>
      <c r="F773" s="4" t="s">
        <v>1201</v>
      </c>
      <c r="G773" s="4">
        <v>64</v>
      </c>
      <c r="H773" s="4">
        <v>256</v>
      </c>
      <c r="J773" s="4">
        <v>11712</v>
      </c>
    </row>
    <row r="774" spans="4:10" hidden="1" x14ac:dyDescent="0.4">
      <c r="D774" s="4" t="s">
        <v>39</v>
      </c>
      <c r="E774" s="4" t="s">
        <v>10</v>
      </c>
      <c r="F774" s="4" t="s">
        <v>1201</v>
      </c>
      <c r="G774" s="4">
        <v>84</v>
      </c>
      <c r="H774" s="4">
        <v>320</v>
      </c>
      <c r="J774" s="4">
        <v>14104</v>
      </c>
    </row>
    <row r="775" spans="4:10" hidden="1" x14ac:dyDescent="0.4">
      <c r="D775" s="4" t="s">
        <v>39</v>
      </c>
      <c r="E775" s="4" t="s">
        <v>10</v>
      </c>
      <c r="F775" s="4" t="s">
        <v>1202</v>
      </c>
      <c r="G775" s="4">
        <v>8</v>
      </c>
      <c r="H775" s="4">
        <v>32</v>
      </c>
      <c r="J775" s="4">
        <v>1404</v>
      </c>
    </row>
    <row r="776" spans="4:10" hidden="1" x14ac:dyDescent="0.4">
      <c r="D776" s="4" t="s">
        <v>39</v>
      </c>
      <c r="E776" s="4" t="s">
        <v>10</v>
      </c>
      <c r="F776" s="4" t="s">
        <v>1202</v>
      </c>
      <c r="G776" s="4">
        <v>16</v>
      </c>
      <c r="H776" s="4">
        <v>64</v>
      </c>
      <c r="J776" s="4">
        <v>2808</v>
      </c>
    </row>
    <row r="777" spans="4:10" hidden="1" x14ac:dyDescent="0.4">
      <c r="D777" s="4" t="s">
        <v>39</v>
      </c>
      <c r="E777" s="4" t="s">
        <v>10</v>
      </c>
      <c r="F777" s="4" t="s">
        <v>1202</v>
      </c>
      <c r="G777" s="4">
        <v>24</v>
      </c>
      <c r="H777" s="4">
        <v>96</v>
      </c>
      <c r="J777" s="4">
        <v>4212</v>
      </c>
    </row>
    <row r="778" spans="4:10" hidden="1" x14ac:dyDescent="0.4">
      <c r="D778" s="4" t="s">
        <v>39</v>
      </c>
      <c r="E778" s="4" t="s">
        <v>10</v>
      </c>
      <c r="F778" s="4" t="s">
        <v>1202</v>
      </c>
      <c r="G778" s="4">
        <v>32</v>
      </c>
      <c r="H778" s="4">
        <v>128</v>
      </c>
      <c r="J778" s="4">
        <v>5616</v>
      </c>
    </row>
    <row r="779" spans="4:10" hidden="1" x14ac:dyDescent="0.4">
      <c r="D779" s="4" t="s">
        <v>39</v>
      </c>
      <c r="E779" s="4" t="s">
        <v>10</v>
      </c>
      <c r="F779" s="4" t="s">
        <v>1202</v>
      </c>
      <c r="G779" s="4">
        <v>48</v>
      </c>
      <c r="H779" s="4">
        <v>192</v>
      </c>
      <c r="J779" s="4">
        <v>10224</v>
      </c>
    </row>
    <row r="780" spans="4:10" hidden="1" x14ac:dyDescent="0.4">
      <c r="D780" s="4" t="s">
        <v>39</v>
      </c>
      <c r="E780" s="4" t="s">
        <v>10</v>
      </c>
      <c r="F780" s="4" t="s">
        <v>1202</v>
      </c>
      <c r="G780" s="4">
        <v>64</v>
      </c>
      <c r="H780" s="4">
        <v>256</v>
      </c>
      <c r="J780" s="4">
        <v>11232</v>
      </c>
    </row>
    <row r="781" spans="4:10" hidden="1" x14ac:dyDescent="0.4">
      <c r="D781" s="4" t="s">
        <v>39</v>
      </c>
      <c r="E781" s="4" t="s">
        <v>10</v>
      </c>
      <c r="F781" s="4" t="s">
        <v>1202</v>
      </c>
      <c r="G781" s="4">
        <v>76</v>
      </c>
      <c r="H781" s="4">
        <v>320</v>
      </c>
      <c r="J781" s="4">
        <v>14456</v>
      </c>
    </row>
    <row r="782" spans="4:10" hidden="1" x14ac:dyDescent="0.4">
      <c r="D782" s="4" t="s">
        <v>39</v>
      </c>
      <c r="E782" s="4" t="s">
        <v>10</v>
      </c>
      <c r="F782" s="4" t="s">
        <v>1220</v>
      </c>
      <c r="G782" s="4">
        <v>8</v>
      </c>
      <c r="H782" s="4">
        <v>32</v>
      </c>
      <c r="J782" s="4">
        <v>1200</v>
      </c>
    </row>
    <row r="783" spans="4:10" hidden="1" x14ac:dyDescent="0.4">
      <c r="D783" s="4" t="s">
        <v>39</v>
      </c>
      <c r="E783" s="4" t="s">
        <v>10</v>
      </c>
      <c r="F783" s="4" t="s">
        <v>1220</v>
      </c>
      <c r="G783" s="4">
        <v>16</v>
      </c>
      <c r="H783" s="4">
        <v>64</v>
      </c>
      <c r="J783" s="4">
        <v>2400</v>
      </c>
    </row>
    <row r="784" spans="4:10" hidden="1" x14ac:dyDescent="0.4">
      <c r="D784" s="4" t="s">
        <v>39</v>
      </c>
      <c r="E784" s="4" t="s">
        <v>10</v>
      </c>
      <c r="F784" s="4" t="s">
        <v>1220</v>
      </c>
      <c r="G784" s="4">
        <v>24</v>
      </c>
      <c r="H784" s="4">
        <v>96</v>
      </c>
      <c r="J784" s="4">
        <v>3600</v>
      </c>
    </row>
    <row r="785" spans="4:10" hidden="1" x14ac:dyDescent="0.4">
      <c r="D785" s="4" t="s">
        <v>39</v>
      </c>
      <c r="E785" s="4" t="s">
        <v>10</v>
      </c>
      <c r="F785" s="4" t="s">
        <v>1220</v>
      </c>
      <c r="G785" s="4">
        <v>32</v>
      </c>
      <c r="H785" s="4">
        <v>128</v>
      </c>
      <c r="J785" s="4">
        <v>4800</v>
      </c>
    </row>
    <row r="786" spans="4:10" hidden="1" x14ac:dyDescent="0.4">
      <c r="D786" s="4" t="s">
        <v>39</v>
      </c>
      <c r="E786" s="4" t="s">
        <v>10</v>
      </c>
      <c r="F786" s="4" t="s">
        <v>1220</v>
      </c>
      <c r="G786" s="4">
        <v>56</v>
      </c>
      <c r="H786" s="4">
        <v>224</v>
      </c>
      <c r="J786" s="4">
        <v>8160</v>
      </c>
    </row>
    <row r="787" spans="4:10" hidden="1" x14ac:dyDescent="0.4">
      <c r="D787" s="4" t="s">
        <v>39</v>
      </c>
      <c r="E787" s="4" t="s">
        <v>10</v>
      </c>
      <c r="F787" s="4" t="s">
        <v>1190</v>
      </c>
      <c r="G787" s="4">
        <v>80</v>
      </c>
      <c r="H787" s="4">
        <v>384</v>
      </c>
      <c r="J787" s="4">
        <v>14096</v>
      </c>
    </row>
    <row r="788" spans="4:10" hidden="1" x14ac:dyDescent="0.4">
      <c r="D788" s="4" t="s">
        <v>39</v>
      </c>
      <c r="E788" s="4" t="s">
        <v>10</v>
      </c>
      <c r="F788" s="4" t="s">
        <v>1200</v>
      </c>
      <c r="G788" s="4">
        <v>80</v>
      </c>
      <c r="H788" s="4">
        <v>384</v>
      </c>
      <c r="J788" s="4">
        <v>16376</v>
      </c>
    </row>
    <row r="789" spans="4:10" hidden="1" x14ac:dyDescent="0.4">
      <c r="D789" s="4" t="s">
        <v>39</v>
      </c>
      <c r="E789" s="4" t="s">
        <v>10</v>
      </c>
      <c r="F789" s="4" t="s">
        <v>1219</v>
      </c>
      <c r="G789" s="4">
        <v>96</v>
      </c>
      <c r="H789" s="4">
        <v>192</v>
      </c>
      <c r="J789" s="4">
        <v>18500</v>
      </c>
    </row>
    <row r="790" spans="4:10" hidden="1" x14ac:dyDescent="0.4">
      <c r="D790" s="4" t="s">
        <v>39</v>
      </c>
      <c r="E790" s="4" t="s">
        <v>10</v>
      </c>
      <c r="F790" s="4" t="s">
        <v>1178</v>
      </c>
      <c r="G790" s="4">
        <v>96</v>
      </c>
      <c r="H790" s="4">
        <v>384</v>
      </c>
      <c r="J790" s="4">
        <v>12884</v>
      </c>
    </row>
    <row r="791" spans="4:10" hidden="1" x14ac:dyDescent="0.4">
      <c r="D791" s="4" t="s">
        <v>39</v>
      </c>
      <c r="E791" s="4" t="s">
        <v>10</v>
      </c>
      <c r="F791" s="4" t="s">
        <v>1217</v>
      </c>
      <c r="G791" s="4">
        <v>96</v>
      </c>
      <c r="H791" s="4">
        <v>384</v>
      </c>
      <c r="J791" s="4">
        <v>25248</v>
      </c>
    </row>
    <row r="792" spans="4:10" hidden="1" x14ac:dyDescent="0.4">
      <c r="D792" s="4" t="s">
        <v>39</v>
      </c>
      <c r="E792" s="4" t="s">
        <v>1149</v>
      </c>
      <c r="F792" s="4" t="s">
        <v>1194</v>
      </c>
      <c r="G792" s="4">
        <v>32</v>
      </c>
      <c r="H792" s="4">
        <v>64</v>
      </c>
      <c r="J792" s="4">
        <v>3238.4</v>
      </c>
    </row>
    <row r="793" spans="4:10" hidden="1" x14ac:dyDescent="0.4">
      <c r="D793" s="4" t="s">
        <v>39</v>
      </c>
      <c r="E793" s="4" t="s">
        <v>1149</v>
      </c>
      <c r="F793" s="4" t="s">
        <v>1194</v>
      </c>
      <c r="G793" s="4">
        <v>32</v>
      </c>
      <c r="H793" s="4">
        <v>128</v>
      </c>
      <c r="J793" s="4">
        <v>4857.6000000000004</v>
      </c>
    </row>
    <row r="794" spans="4:10" hidden="1" x14ac:dyDescent="0.4">
      <c r="D794" s="4" t="s">
        <v>39</v>
      </c>
      <c r="E794" s="4" t="s">
        <v>1149</v>
      </c>
      <c r="F794" s="4" t="s">
        <v>1194</v>
      </c>
      <c r="G794" s="4">
        <v>64</v>
      </c>
      <c r="H794" s="4">
        <v>256</v>
      </c>
      <c r="J794" s="4">
        <v>9715.2000000000007</v>
      </c>
    </row>
    <row r="795" spans="4:10" hidden="1" x14ac:dyDescent="0.4">
      <c r="D795" s="4" t="s">
        <v>39</v>
      </c>
      <c r="E795" s="4" t="s">
        <v>1149</v>
      </c>
      <c r="F795" s="4" t="s">
        <v>1194</v>
      </c>
      <c r="G795" s="4">
        <v>124</v>
      </c>
      <c r="H795" s="4">
        <v>432</v>
      </c>
      <c r="J795" s="4">
        <v>17204</v>
      </c>
    </row>
    <row r="796" spans="4:10" hidden="1" x14ac:dyDescent="0.4">
      <c r="D796" s="4" t="s">
        <v>39</v>
      </c>
      <c r="E796" s="4" t="s">
        <v>1149</v>
      </c>
      <c r="F796" s="4" t="s">
        <v>1192</v>
      </c>
      <c r="G796" s="4">
        <v>1</v>
      </c>
      <c r="H796" s="4">
        <v>1</v>
      </c>
      <c r="J796" s="4">
        <v>29</v>
      </c>
    </row>
    <row r="797" spans="4:10" hidden="1" x14ac:dyDescent="0.4">
      <c r="D797" s="4" t="s">
        <v>39</v>
      </c>
      <c r="E797" s="4" t="s">
        <v>1149</v>
      </c>
      <c r="F797" s="4" t="s">
        <v>1192</v>
      </c>
      <c r="G797" s="4">
        <v>1</v>
      </c>
      <c r="H797" s="4">
        <v>2</v>
      </c>
      <c r="J797" s="4">
        <v>32</v>
      </c>
    </row>
    <row r="798" spans="4:10" hidden="1" x14ac:dyDescent="0.4">
      <c r="D798" s="4" t="s">
        <v>39</v>
      </c>
      <c r="E798" s="4" t="s">
        <v>1149</v>
      </c>
      <c r="F798" s="4" t="s">
        <v>1192</v>
      </c>
      <c r="G798" s="4">
        <v>1</v>
      </c>
      <c r="H798" s="4">
        <v>4</v>
      </c>
      <c r="J798" s="4">
        <v>96</v>
      </c>
    </row>
    <row r="799" spans="4:10" hidden="1" x14ac:dyDescent="0.4">
      <c r="D799" s="4" t="s">
        <v>39</v>
      </c>
      <c r="E799" s="4" t="s">
        <v>1149</v>
      </c>
      <c r="F799" s="4" t="s">
        <v>1192</v>
      </c>
      <c r="G799" s="4">
        <v>2</v>
      </c>
      <c r="H799" s="4">
        <v>4</v>
      </c>
      <c r="J799" s="4">
        <v>136</v>
      </c>
    </row>
    <row r="800" spans="4:10" hidden="1" x14ac:dyDescent="0.4">
      <c r="D800" s="4" t="s">
        <v>39</v>
      </c>
      <c r="E800" s="4" t="s">
        <v>1149</v>
      </c>
      <c r="F800" s="4" t="s">
        <v>1192</v>
      </c>
      <c r="G800" s="4">
        <v>2</v>
      </c>
      <c r="H800" s="4">
        <v>8</v>
      </c>
      <c r="J800" s="4">
        <v>192</v>
      </c>
    </row>
    <row r="801" spans="4:10" hidden="1" x14ac:dyDescent="0.4">
      <c r="D801" s="4" t="s">
        <v>39</v>
      </c>
      <c r="E801" s="4" t="s">
        <v>1149</v>
      </c>
      <c r="F801" s="4" t="s">
        <v>1192</v>
      </c>
      <c r="G801" s="4">
        <v>4</v>
      </c>
      <c r="H801" s="4">
        <v>8</v>
      </c>
      <c r="J801" s="4">
        <v>256</v>
      </c>
    </row>
    <row r="802" spans="4:10" hidden="1" x14ac:dyDescent="0.4">
      <c r="D802" s="4" t="s">
        <v>39</v>
      </c>
      <c r="E802" s="4" t="s">
        <v>1149</v>
      </c>
      <c r="F802" s="4" t="s">
        <v>1192</v>
      </c>
      <c r="G802" s="4">
        <v>4</v>
      </c>
      <c r="H802" s="4">
        <v>16</v>
      </c>
      <c r="J802" s="4">
        <v>384</v>
      </c>
    </row>
    <row r="803" spans="4:10" hidden="1" x14ac:dyDescent="0.4">
      <c r="D803" s="4" t="s">
        <v>39</v>
      </c>
      <c r="E803" s="4" t="s">
        <v>1149</v>
      </c>
      <c r="F803" s="4" t="s">
        <v>1192</v>
      </c>
      <c r="G803" s="4">
        <v>8</v>
      </c>
      <c r="H803" s="4">
        <v>16</v>
      </c>
      <c r="J803" s="4">
        <v>512</v>
      </c>
    </row>
    <row r="804" spans="4:10" hidden="1" x14ac:dyDescent="0.4">
      <c r="D804" s="4" t="s">
        <v>39</v>
      </c>
      <c r="E804" s="4" t="s">
        <v>1149</v>
      </c>
      <c r="F804" s="4" t="s">
        <v>1192</v>
      </c>
      <c r="G804" s="4">
        <v>8</v>
      </c>
      <c r="H804" s="4">
        <v>32</v>
      </c>
      <c r="J804" s="4">
        <v>768</v>
      </c>
    </row>
    <row r="805" spans="4:10" hidden="1" x14ac:dyDescent="0.4">
      <c r="D805" s="4" t="s">
        <v>39</v>
      </c>
      <c r="E805" s="4" t="s">
        <v>1149</v>
      </c>
      <c r="F805" s="4" t="s">
        <v>1192</v>
      </c>
      <c r="G805" s="4">
        <v>16</v>
      </c>
      <c r="H805" s="4">
        <v>32</v>
      </c>
      <c r="J805" s="4">
        <v>1024</v>
      </c>
    </row>
    <row r="806" spans="4:10" hidden="1" x14ac:dyDescent="0.4">
      <c r="D806" s="4" t="s">
        <v>39</v>
      </c>
      <c r="E806" s="4" t="s">
        <v>1149</v>
      </c>
      <c r="F806" s="4" t="s">
        <v>1192</v>
      </c>
      <c r="G806" s="4">
        <v>16</v>
      </c>
      <c r="H806" s="4">
        <v>64</v>
      </c>
      <c r="J806" s="4">
        <v>1536</v>
      </c>
    </row>
    <row r="807" spans="4:10" hidden="1" x14ac:dyDescent="0.4">
      <c r="D807" s="4" t="s">
        <v>39</v>
      </c>
      <c r="E807" s="4" t="s">
        <v>1149</v>
      </c>
      <c r="F807" s="4" t="s">
        <v>1192</v>
      </c>
      <c r="G807" s="4">
        <v>32</v>
      </c>
      <c r="H807" s="4">
        <v>64</v>
      </c>
      <c r="J807" s="4">
        <v>2048</v>
      </c>
    </row>
    <row r="808" spans="4:10" hidden="1" x14ac:dyDescent="0.4">
      <c r="D808" s="4" t="s">
        <v>39</v>
      </c>
      <c r="E808" s="4" t="s">
        <v>1149</v>
      </c>
      <c r="F808" s="4" t="s">
        <v>1192</v>
      </c>
      <c r="G808" s="4">
        <v>32</v>
      </c>
      <c r="H808" s="4">
        <v>128</v>
      </c>
      <c r="J808" s="4">
        <v>3072</v>
      </c>
    </row>
    <row r="809" spans="4:10" hidden="1" x14ac:dyDescent="0.4">
      <c r="D809" s="4" t="s">
        <v>39</v>
      </c>
      <c r="E809" s="4" t="s">
        <v>1149</v>
      </c>
      <c r="F809" s="4" t="s">
        <v>1192</v>
      </c>
      <c r="G809" s="4">
        <v>48</v>
      </c>
      <c r="H809" s="4">
        <v>96</v>
      </c>
      <c r="J809" s="4">
        <v>3072</v>
      </c>
    </row>
    <row r="810" spans="4:10" hidden="1" x14ac:dyDescent="0.4">
      <c r="D810" s="4" t="s">
        <v>39</v>
      </c>
      <c r="E810" s="4" t="s">
        <v>1149</v>
      </c>
      <c r="F810" s="4" t="s">
        <v>1192</v>
      </c>
      <c r="G810" s="4">
        <v>48</v>
      </c>
      <c r="H810" s="4">
        <v>128</v>
      </c>
      <c r="J810" s="4">
        <v>3584</v>
      </c>
    </row>
    <row r="811" spans="4:10" hidden="1" x14ac:dyDescent="0.4">
      <c r="D811" s="4" t="s">
        <v>39</v>
      </c>
      <c r="E811" s="4" t="s">
        <v>1149</v>
      </c>
      <c r="F811" s="4" t="s">
        <v>1192</v>
      </c>
      <c r="G811" s="4">
        <v>48</v>
      </c>
      <c r="H811" s="4">
        <v>192</v>
      </c>
      <c r="J811" s="4">
        <v>4608</v>
      </c>
    </row>
    <row r="812" spans="4:10" hidden="1" x14ac:dyDescent="0.4">
      <c r="D812" s="4" t="s">
        <v>39</v>
      </c>
      <c r="E812" s="4" t="s">
        <v>1149</v>
      </c>
      <c r="F812" s="4" t="s">
        <v>1192</v>
      </c>
      <c r="G812" s="4">
        <v>64</v>
      </c>
      <c r="H812" s="4">
        <v>128</v>
      </c>
      <c r="J812" s="4">
        <v>4096</v>
      </c>
    </row>
    <row r="813" spans="4:10" hidden="1" x14ac:dyDescent="0.4">
      <c r="D813" s="4" t="s">
        <v>39</v>
      </c>
      <c r="E813" s="4" t="s">
        <v>1149</v>
      </c>
      <c r="F813" s="4" t="s">
        <v>1192</v>
      </c>
      <c r="G813" s="4">
        <v>64</v>
      </c>
      <c r="H813" s="4">
        <v>256</v>
      </c>
      <c r="J813" s="4">
        <v>6144</v>
      </c>
    </row>
    <row r="814" spans="4:10" hidden="1" x14ac:dyDescent="0.4">
      <c r="D814" s="4" t="s">
        <v>39</v>
      </c>
      <c r="E814" s="4" t="s">
        <v>1149</v>
      </c>
      <c r="F814" s="4" t="s">
        <v>1192</v>
      </c>
      <c r="G814" s="4">
        <v>80</v>
      </c>
      <c r="H814" s="4">
        <v>160</v>
      </c>
      <c r="J814" s="4">
        <v>5120</v>
      </c>
    </row>
    <row r="815" spans="4:10" hidden="1" x14ac:dyDescent="0.4">
      <c r="D815" s="4" t="s">
        <v>39</v>
      </c>
      <c r="E815" s="4" t="s">
        <v>1149</v>
      </c>
      <c r="F815" s="4" t="s">
        <v>1192</v>
      </c>
      <c r="G815" s="4">
        <v>90</v>
      </c>
      <c r="H815" s="4">
        <v>224</v>
      </c>
      <c r="J815" s="4">
        <v>6464</v>
      </c>
    </row>
    <row r="816" spans="4:10" hidden="1" x14ac:dyDescent="0.4">
      <c r="D816" s="4" t="s">
        <v>39</v>
      </c>
      <c r="E816" s="4" t="s">
        <v>1149</v>
      </c>
      <c r="F816" s="4" t="s">
        <v>1192</v>
      </c>
      <c r="G816" s="4">
        <v>90</v>
      </c>
      <c r="H816" s="4">
        <v>480</v>
      </c>
      <c r="J816" s="4">
        <v>10560</v>
      </c>
    </row>
    <row r="817" spans="4:10" hidden="1" x14ac:dyDescent="0.4">
      <c r="D817" s="4" t="s">
        <v>39</v>
      </c>
      <c r="E817" s="4" t="s">
        <v>1149</v>
      </c>
      <c r="F817" s="4" t="s">
        <v>1192</v>
      </c>
      <c r="G817" s="4">
        <v>96</v>
      </c>
      <c r="H817" s="4">
        <v>192</v>
      </c>
      <c r="J817" s="4">
        <v>6144</v>
      </c>
    </row>
    <row r="818" spans="4:10" hidden="1" x14ac:dyDescent="0.4">
      <c r="D818" s="4" t="s">
        <v>39</v>
      </c>
      <c r="E818" s="4" t="s">
        <v>1149</v>
      </c>
      <c r="F818" s="4" t="s">
        <v>1192</v>
      </c>
      <c r="G818" s="4">
        <v>128</v>
      </c>
      <c r="H818" s="4">
        <v>256</v>
      </c>
      <c r="J818" s="4">
        <v>8192</v>
      </c>
    </row>
    <row r="819" spans="4:10" hidden="1" x14ac:dyDescent="0.4">
      <c r="D819" s="4" t="s">
        <v>39</v>
      </c>
      <c r="E819" s="4" t="s">
        <v>1149</v>
      </c>
      <c r="F819" s="4" t="s">
        <v>1192</v>
      </c>
      <c r="G819" s="4">
        <v>160</v>
      </c>
      <c r="H819" s="4">
        <v>320</v>
      </c>
      <c r="J819" s="4">
        <v>10240</v>
      </c>
    </row>
    <row r="820" spans="4:10" hidden="1" x14ac:dyDescent="0.4">
      <c r="D820" s="4" t="s">
        <v>39</v>
      </c>
      <c r="E820" s="4" t="s">
        <v>1149</v>
      </c>
      <c r="F820" s="4" t="s">
        <v>1192</v>
      </c>
      <c r="G820" s="4">
        <v>180</v>
      </c>
      <c r="H820" s="4">
        <v>464</v>
      </c>
      <c r="J820" s="4">
        <v>13184</v>
      </c>
    </row>
    <row r="821" spans="4:10" hidden="1" x14ac:dyDescent="0.4">
      <c r="D821" s="4" t="s">
        <v>39</v>
      </c>
      <c r="E821" s="4" t="s">
        <v>1149</v>
      </c>
      <c r="F821" s="4" t="s">
        <v>1192</v>
      </c>
      <c r="G821" s="4">
        <v>180</v>
      </c>
      <c r="H821" s="4">
        <v>960</v>
      </c>
      <c r="J821" s="4">
        <v>21120</v>
      </c>
    </row>
    <row r="822" spans="4:10" hidden="1" x14ac:dyDescent="0.4">
      <c r="D822" s="4" t="s">
        <v>39</v>
      </c>
      <c r="E822" s="4" t="s">
        <v>1149</v>
      </c>
      <c r="F822" s="4" t="s">
        <v>1195</v>
      </c>
      <c r="G822" s="4">
        <v>1</v>
      </c>
      <c r="H822" s="4">
        <v>1</v>
      </c>
      <c r="J822" s="4">
        <v>42</v>
      </c>
    </row>
    <row r="823" spans="4:10" hidden="1" x14ac:dyDescent="0.4">
      <c r="D823" s="4" t="s">
        <v>39</v>
      </c>
      <c r="E823" s="4" t="s">
        <v>1149</v>
      </c>
      <c r="F823" s="4" t="s">
        <v>1195</v>
      </c>
      <c r="G823" s="4">
        <v>1</v>
      </c>
      <c r="H823" s="4">
        <v>2</v>
      </c>
      <c r="J823" s="4">
        <v>45</v>
      </c>
    </row>
    <row r="824" spans="4:10" hidden="1" x14ac:dyDescent="0.4">
      <c r="D824" s="4" t="s">
        <v>39</v>
      </c>
      <c r="E824" s="4" t="s">
        <v>1149</v>
      </c>
      <c r="F824" s="4" t="s">
        <v>1195</v>
      </c>
      <c r="G824" s="4">
        <v>1</v>
      </c>
      <c r="H824" s="4">
        <v>4</v>
      </c>
      <c r="J824" s="4">
        <v>138</v>
      </c>
    </row>
    <row r="825" spans="4:10" hidden="1" x14ac:dyDescent="0.4">
      <c r="D825" s="4" t="s">
        <v>39</v>
      </c>
      <c r="E825" s="4" t="s">
        <v>1149</v>
      </c>
      <c r="F825" s="4" t="s">
        <v>1195</v>
      </c>
      <c r="G825" s="4">
        <v>2</v>
      </c>
      <c r="H825" s="4">
        <v>4</v>
      </c>
      <c r="J825" s="4">
        <v>170</v>
      </c>
    </row>
    <row r="826" spans="4:10" hidden="1" x14ac:dyDescent="0.4">
      <c r="D826" s="4" t="s">
        <v>39</v>
      </c>
      <c r="E826" s="4" t="s">
        <v>1149</v>
      </c>
      <c r="F826" s="4" t="s">
        <v>1195</v>
      </c>
      <c r="G826" s="4">
        <v>2</v>
      </c>
      <c r="H826" s="4">
        <v>8</v>
      </c>
      <c r="J826" s="4">
        <v>276</v>
      </c>
    </row>
    <row r="827" spans="4:10" hidden="1" x14ac:dyDescent="0.4">
      <c r="D827" s="4" t="s">
        <v>39</v>
      </c>
      <c r="E827" s="4" t="s">
        <v>1149</v>
      </c>
      <c r="F827" s="4" t="s">
        <v>1195</v>
      </c>
      <c r="G827" s="4">
        <v>4</v>
      </c>
      <c r="H827" s="4">
        <v>8</v>
      </c>
      <c r="J827" s="4">
        <v>368</v>
      </c>
    </row>
    <row r="828" spans="4:10" hidden="1" x14ac:dyDescent="0.4">
      <c r="D828" s="4" t="s">
        <v>39</v>
      </c>
      <c r="E828" s="4" t="s">
        <v>1149</v>
      </c>
      <c r="F828" s="4" t="s">
        <v>1195</v>
      </c>
      <c r="G828" s="4">
        <v>4</v>
      </c>
      <c r="H828" s="4">
        <v>16</v>
      </c>
      <c r="J828" s="4">
        <v>552</v>
      </c>
    </row>
    <row r="829" spans="4:10" hidden="1" x14ac:dyDescent="0.4">
      <c r="D829" s="4" t="s">
        <v>39</v>
      </c>
      <c r="E829" s="4" t="s">
        <v>1149</v>
      </c>
      <c r="F829" s="4" t="s">
        <v>1195</v>
      </c>
      <c r="G829" s="4">
        <v>8</v>
      </c>
      <c r="H829" s="4">
        <v>16</v>
      </c>
      <c r="J829" s="4">
        <v>736</v>
      </c>
    </row>
    <row r="830" spans="4:10" hidden="1" x14ac:dyDescent="0.4">
      <c r="D830" s="4" t="s">
        <v>39</v>
      </c>
      <c r="E830" s="4" t="s">
        <v>1149</v>
      </c>
      <c r="F830" s="4" t="s">
        <v>1195</v>
      </c>
      <c r="G830" s="4">
        <v>8</v>
      </c>
      <c r="H830" s="4">
        <v>32</v>
      </c>
      <c r="J830" s="4">
        <v>1104</v>
      </c>
    </row>
    <row r="831" spans="4:10" hidden="1" x14ac:dyDescent="0.4">
      <c r="D831" s="4" t="s">
        <v>39</v>
      </c>
      <c r="E831" s="4" t="s">
        <v>1149</v>
      </c>
      <c r="F831" s="4" t="s">
        <v>1195</v>
      </c>
      <c r="G831" s="4">
        <v>16</v>
      </c>
      <c r="H831" s="4">
        <v>32</v>
      </c>
      <c r="J831" s="4">
        <v>1472</v>
      </c>
    </row>
    <row r="832" spans="4:10" hidden="1" x14ac:dyDescent="0.4">
      <c r="D832" s="4" t="s">
        <v>39</v>
      </c>
      <c r="E832" s="4" t="s">
        <v>1149</v>
      </c>
      <c r="F832" s="4" t="s">
        <v>1195</v>
      </c>
      <c r="G832" s="4">
        <v>16</v>
      </c>
      <c r="H832" s="4">
        <v>64</v>
      </c>
      <c r="J832" s="4">
        <v>2208</v>
      </c>
    </row>
    <row r="833" spans="4:10" hidden="1" x14ac:dyDescent="0.4">
      <c r="D833" s="4" t="s">
        <v>39</v>
      </c>
      <c r="E833" s="4" t="s">
        <v>1149</v>
      </c>
      <c r="F833" s="4" t="s">
        <v>1195</v>
      </c>
      <c r="G833" s="4">
        <v>24</v>
      </c>
      <c r="H833" s="4">
        <v>48</v>
      </c>
      <c r="J833" s="4">
        <v>2208</v>
      </c>
    </row>
    <row r="834" spans="4:10" hidden="1" x14ac:dyDescent="0.4">
      <c r="D834" s="4" t="s">
        <v>39</v>
      </c>
      <c r="E834" s="4" t="s">
        <v>1149</v>
      </c>
      <c r="F834" s="4" t="s">
        <v>1195</v>
      </c>
      <c r="G834" s="4">
        <v>24</v>
      </c>
      <c r="H834" s="4">
        <v>96</v>
      </c>
      <c r="J834" s="4">
        <v>3312</v>
      </c>
    </row>
    <row r="835" spans="4:10" hidden="1" x14ac:dyDescent="0.4">
      <c r="D835" s="4" t="s">
        <v>39</v>
      </c>
      <c r="E835" s="4" t="s">
        <v>1149</v>
      </c>
      <c r="F835" s="4" t="s">
        <v>1195</v>
      </c>
      <c r="G835" s="4">
        <v>32</v>
      </c>
      <c r="H835" s="4">
        <v>64</v>
      </c>
      <c r="J835" s="4">
        <v>2944</v>
      </c>
    </row>
    <row r="836" spans="4:10" hidden="1" x14ac:dyDescent="0.4">
      <c r="D836" s="4" t="s">
        <v>39</v>
      </c>
      <c r="E836" s="4" t="s">
        <v>1149</v>
      </c>
      <c r="F836" s="4" t="s">
        <v>1195</v>
      </c>
      <c r="G836" s="4">
        <v>32</v>
      </c>
      <c r="H836" s="4">
        <v>128</v>
      </c>
      <c r="J836" s="4">
        <v>4416</v>
      </c>
    </row>
    <row r="837" spans="4:10" hidden="1" x14ac:dyDescent="0.4">
      <c r="D837" s="4" t="s">
        <v>39</v>
      </c>
      <c r="E837" s="4" t="s">
        <v>1149</v>
      </c>
      <c r="F837" s="4" t="s">
        <v>1195</v>
      </c>
      <c r="G837" s="4">
        <v>48</v>
      </c>
      <c r="H837" s="4">
        <v>96</v>
      </c>
      <c r="J837" s="4">
        <v>4416</v>
      </c>
    </row>
    <row r="838" spans="4:10" hidden="1" x14ac:dyDescent="0.4">
      <c r="D838" s="4" t="s">
        <v>39</v>
      </c>
      <c r="E838" s="4" t="s">
        <v>1149</v>
      </c>
      <c r="F838" s="4" t="s">
        <v>1195</v>
      </c>
      <c r="G838" s="4">
        <v>48</v>
      </c>
      <c r="H838" s="4">
        <v>192</v>
      </c>
      <c r="J838" s="4">
        <v>6624</v>
      </c>
    </row>
    <row r="839" spans="4:10" hidden="1" x14ac:dyDescent="0.4">
      <c r="D839" s="4" t="s">
        <v>39</v>
      </c>
      <c r="E839" s="4" t="s">
        <v>1149</v>
      </c>
      <c r="F839" s="4" t="s">
        <v>1195</v>
      </c>
      <c r="G839" s="4">
        <v>64</v>
      </c>
      <c r="H839" s="4">
        <v>256</v>
      </c>
      <c r="J839" s="4">
        <v>8832</v>
      </c>
    </row>
    <row r="840" spans="4:10" hidden="1" x14ac:dyDescent="0.4">
      <c r="D840" s="4" t="s">
        <v>39</v>
      </c>
      <c r="E840" s="4" t="s">
        <v>1149</v>
      </c>
      <c r="F840" s="4" t="s">
        <v>1195</v>
      </c>
      <c r="G840" s="4">
        <v>76</v>
      </c>
      <c r="H840" s="4">
        <v>256</v>
      </c>
      <c r="J840" s="4">
        <v>9384</v>
      </c>
    </row>
    <row r="841" spans="4:10" hidden="1" x14ac:dyDescent="0.4">
      <c r="D841" s="4" t="s">
        <v>39</v>
      </c>
      <c r="E841" s="4" t="s">
        <v>1149</v>
      </c>
      <c r="F841" s="4" t="s">
        <v>1195</v>
      </c>
      <c r="G841" s="4">
        <v>80</v>
      </c>
      <c r="H841" s="4">
        <v>160</v>
      </c>
      <c r="J841" s="4">
        <v>7360</v>
      </c>
    </row>
    <row r="842" spans="4:10" hidden="1" x14ac:dyDescent="0.4">
      <c r="D842" s="4" t="s">
        <v>39</v>
      </c>
      <c r="E842" s="4" t="s">
        <v>1149</v>
      </c>
      <c r="F842" s="4" t="s">
        <v>1195</v>
      </c>
      <c r="G842" s="4">
        <v>84</v>
      </c>
      <c r="H842" s="4">
        <v>320</v>
      </c>
      <c r="J842" s="4">
        <v>11224</v>
      </c>
    </row>
    <row r="843" spans="4:10" hidden="1" x14ac:dyDescent="0.4">
      <c r="D843" s="4" t="s">
        <v>39</v>
      </c>
      <c r="E843" s="4" t="s">
        <v>1149</v>
      </c>
      <c r="F843" s="4" t="s">
        <v>1189</v>
      </c>
      <c r="G843" s="4">
        <v>4</v>
      </c>
      <c r="H843" s="4">
        <v>16</v>
      </c>
      <c r="J843" s="4">
        <v>552</v>
      </c>
    </row>
    <row r="844" spans="4:10" hidden="1" x14ac:dyDescent="0.4">
      <c r="D844" s="4" t="s">
        <v>39</v>
      </c>
      <c r="E844" s="4" t="s">
        <v>1149</v>
      </c>
      <c r="F844" s="4" t="s">
        <v>1189</v>
      </c>
      <c r="G844" s="4">
        <v>8</v>
      </c>
      <c r="H844" s="4">
        <v>16</v>
      </c>
      <c r="J844" s="4">
        <v>736</v>
      </c>
    </row>
    <row r="845" spans="4:10" hidden="1" x14ac:dyDescent="0.4">
      <c r="D845" s="4" t="s">
        <v>39</v>
      </c>
      <c r="E845" s="4" t="s">
        <v>1149</v>
      </c>
      <c r="F845" s="4" t="s">
        <v>1189</v>
      </c>
      <c r="G845" s="4">
        <v>8</v>
      </c>
      <c r="H845" s="4">
        <v>32</v>
      </c>
      <c r="J845" s="4">
        <v>1104</v>
      </c>
    </row>
    <row r="846" spans="4:10" hidden="1" x14ac:dyDescent="0.4">
      <c r="D846" s="4" t="s">
        <v>39</v>
      </c>
      <c r="E846" s="4" t="s">
        <v>1149</v>
      </c>
      <c r="F846" s="4" t="s">
        <v>1189</v>
      </c>
      <c r="G846" s="4">
        <v>16</v>
      </c>
      <c r="H846" s="4">
        <v>32</v>
      </c>
      <c r="J846" s="4">
        <v>1472</v>
      </c>
    </row>
    <row r="847" spans="4:10" hidden="1" x14ac:dyDescent="0.4">
      <c r="D847" s="4" t="s">
        <v>39</v>
      </c>
      <c r="E847" s="4" t="s">
        <v>1149</v>
      </c>
      <c r="F847" s="4" t="s">
        <v>1189</v>
      </c>
      <c r="G847" s="4">
        <v>16</v>
      </c>
      <c r="H847" s="4">
        <v>64</v>
      </c>
      <c r="J847" s="4">
        <v>2208</v>
      </c>
    </row>
    <row r="848" spans="4:10" hidden="1" x14ac:dyDescent="0.4">
      <c r="D848" s="4" t="s">
        <v>39</v>
      </c>
      <c r="E848" s="4" t="s">
        <v>1149</v>
      </c>
      <c r="F848" s="4" t="s">
        <v>1189</v>
      </c>
      <c r="G848" s="4">
        <v>32</v>
      </c>
      <c r="H848" s="4">
        <v>64</v>
      </c>
      <c r="J848" s="4">
        <v>2944</v>
      </c>
    </row>
    <row r="849" spans="4:10" hidden="1" x14ac:dyDescent="0.4">
      <c r="D849" s="4" t="s">
        <v>39</v>
      </c>
      <c r="E849" s="4" t="s">
        <v>1149</v>
      </c>
      <c r="F849" s="4" t="s">
        <v>1189</v>
      </c>
      <c r="G849" s="4">
        <v>32</v>
      </c>
      <c r="H849" s="4">
        <v>128</v>
      </c>
      <c r="J849" s="4">
        <v>4416</v>
      </c>
    </row>
    <row r="850" spans="4:10" hidden="1" x14ac:dyDescent="0.4">
      <c r="D850" s="4" t="s">
        <v>39</v>
      </c>
      <c r="E850" s="4" t="s">
        <v>1149</v>
      </c>
      <c r="F850" s="4" t="s">
        <v>1189</v>
      </c>
      <c r="G850" s="4">
        <v>68</v>
      </c>
      <c r="H850" s="4">
        <v>316</v>
      </c>
      <c r="J850" s="4">
        <v>10396</v>
      </c>
    </row>
    <row r="851" spans="4:10" hidden="1" x14ac:dyDescent="0.4">
      <c r="D851" s="4" t="s">
        <v>39</v>
      </c>
      <c r="E851" s="4" t="s">
        <v>1149</v>
      </c>
      <c r="F851" s="4" t="s">
        <v>1191</v>
      </c>
      <c r="G851" s="4">
        <v>1</v>
      </c>
      <c r="H851" s="4">
        <v>1</v>
      </c>
      <c r="J851" s="4">
        <v>18</v>
      </c>
    </row>
    <row r="852" spans="4:10" hidden="1" x14ac:dyDescent="0.4">
      <c r="D852" s="4" t="s">
        <v>39</v>
      </c>
      <c r="E852" s="4" t="s">
        <v>1149</v>
      </c>
      <c r="F852" s="4" t="s">
        <v>1191</v>
      </c>
      <c r="G852" s="4">
        <v>1</v>
      </c>
      <c r="H852" s="4">
        <v>2</v>
      </c>
      <c r="J852" s="4">
        <v>28</v>
      </c>
    </row>
    <row r="853" spans="4:10" hidden="1" x14ac:dyDescent="0.4">
      <c r="D853" s="4" t="s">
        <v>39</v>
      </c>
      <c r="E853" s="4" t="s">
        <v>1149</v>
      </c>
      <c r="F853" s="4" t="s">
        <v>1191</v>
      </c>
      <c r="G853" s="4">
        <v>1</v>
      </c>
      <c r="H853" s="4">
        <v>4</v>
      </c>
      <c r="J853" s="4">
        <v>90.6</v>
      </c>
    </row>
    <row r="854" spans="4:10" hidden="1" x14ac:dyDescent="0.4">
      <c r="D854" s="4" t="s">
        <v>39</v>
      </c>
      <c r="E854" s="4" t="s">
        <v>1149</v>
      </c>
      <c r="F854" s="4" t="s">
        <v>1191</v>
      </c>
      <c r="G854" s="4">
        <v>2</v>
      </c>
      <c r="H854" s="4">
        <v>4</v>
      </c>
      <c r="J854" s="4">
        <v>110</v>
      </c>
    </row>
    <row r="855" spans="4:10" hidden="1" x14ac:dyDescent="0.4">
      <c r="D855" s="4" t="s">
        <v>39</v>
      </c>
      <c r="E855" s="4" t="s">
        <v>1149</v>
      </c>
      <c r="F855" s="4" t="s">
        <v>1191</v>
      </c>
      <c r="G855" s="4">
        <v>2</v>
      </c>
      <c r="H855" s="4">
        <v>8</v>
      </c>
      <c r="J855" s="4">
        <v>181.2</v>
      </c>
    </row>
    <row r="856" spans="4:10" hidden="1" x14ac:dyDescent="0.4">
      <c r="D856" s="4" t="s">
        <v>39</v>
      </c>
      <c r="E856" s="4" t="s">
        <v>1149</v>
      </c>
      <c r="F856" s="4" t="s">
        <v>1191</v>
      </c>
      <c r="G856" s="4">
        <v>4</v>
      </c>
      <c r="H856" s="4">
        <v>8</v>
      </c>
      <c r="J856" s="4">
        <v>241.6</v>
      </c>
    </row>
    <row r="857" spans="4:10" hidden="1" x14ac:dyDescent="0.4">
      <c r="D857" s="4" t="s">
        <v>39</v>
      </c>
      <c r="E857" s="4" t="s">
        <v>1149</v>
      </c>
      <c r="F857" s="4" t="s">
        <v>1191</v>
      </c>
      <c r="G857" s="4">
        <v>4</v>
      </c>
      <c r="H857" s="4">
        <v>16</v>
      </c>
      <c r="J857" s="4">
        <v>362.4</v>
      </c>
    </row>
    <row r="858" spans="4:10" hidden="1" x14ac:dyDescent="0.4">
      <c r="D858" s="4" t="s">
        <v>39</v>
      </c>
      <c r="E858" s="4" t="s">
        <v>1149</v>
      </c>
      <c r="F858" s="4" t="s">
        <v>1191</v>
      </c>
      <c r="G858" s="4">
        <v>8</v>
      </c>
      <c r="H858" s="4">
        <v>16</v>
      </c>
      <c r="J858" s="4">
        <v>483.2</v>
      </c>
    </row>
    <row r="859" spans="4:10" hidden="1" x14ac:dyDescent="0.4">
      <c r="D859" s="4" t="s">
        <v>39</v>
      </c>
      <c r="E859" s="4" t="s">
        <v>1149</v>
      </c>
      <c r="F859" s="4" t="s">
        <v>1191</v>
      </c>
      <c r="G859" s="4">
        <v>8</v>
      </c>
      <c r="H859" s="4">
        <v>32</v>
      </c>
      <c r="J859" s="4">
        <v>724.8</v>
      </c>
    </row>
    <row r="860" spans="4:10" hidden="1" x14ac:dyDescent="0.4">
      <c r="D860" s="4" t="s">
        <v>39</v>
      </c>
      <c r="E860" s="4" t="s">
        <v>1149</v>
      </c>
      <c r="F860" s="4" t="s">
        <v>1191</v>
      </c>
      <c r="G860" s="4">
        <v>16</v>
      </c>
      <c r="H860" s="4">
        <v>32</v>
      </c>
      <c r="J860" s="4">
        <v>966.4</v>
      </c>
    </row>
    <row r="861" spans="4:10" hidden="1" x14ac:dyDescent="0.4">
      <c r="D861" s="4" t="s">
        <v>39</v>
      </c>
      <c r="E861" s="4" t="s">
        <v>1149</v>
      </c>
      <c r="F861" s="4" t="s">
        <v>1191</v>
      </c>
      <c r="G861" s="4">
        <v>16</v>
      </c>
      <c r="H861" s="4">
        <v>64</v>
      </c>
      <c r="J861" s="4">
        <v>1449.6</v>
      </c>
    </row>
    <row r="862" spans="4:10" hidden="1" x14ac:dyDescent="0.4">
      <c r="D862" s="4" t="s">
        <v>39</v>
      </c>
      <c r="E862" s="4" t="s">
        <v>1149</v>
      </c>
      <c r="F862" s="4" t="s">
        <v>1191</v>
      </c>
      <c r="G862" s="4">
        <v>32</v>
      </c>
      <c r="H862" s="4">
        <v>64</v>
      </c>
      <c r="J862" s="4">
        <v>1932.8</v>
      </c>
    </row>
    <row r="863" spans="4:10" hidden="1" x14ac:dyDescent="0.4">
      <c r="D863" s="4" t="s">
        <v>39</v>
      </c>
      <c r="E863" s="4" t="s">
        <v>1149</v>
      </c>
      <c r="F863" s="4" t="s">
        <v>1191</v>
      </c>
      <c r="G863" s="4">
        <v>32</v>
      </c>
      <c r="H863" s="4">
        <v>128</v>
      </c>
      <c r="J863" s="4">
        <v>2899.2</v>
      </c>
    </row>
    <row r="864" spans="4:10" hidden="1" x14ac:dyDescent="0.4">
      <c r="D864" s="4" t="s">
        <v>39</v>
      </c>
      <c r="E864" s="4" t="s">
        <v>1149</v>
      </c>
      <c r="F864" s="4" t="s">
        <v>1191</v>
      </c>
      <c r="G864" s="4">
        <v>48</v>
      </c>
      <c r="H864" s="4">
        <v>96</v>
      </c>
      <c r="J864" s="4">
        <v>2899.2</v>
      </c>
    </row>
    <row r="865" spans="4:10" hidden="1" x14ac:dyDescent="0.4">
      <c r="D865" s="4" t="s">
        <v>39</v>
      </c>
      <c r="E865" s="4" t="s">
        <v>1149</v>
      </c>
      <c r="F865" s="4" t="s">
        <v>1191</v>
      </c>
      <c r="G865" s="4">
        <v>48</v>
      </c>
      <c r="H865" s="4">
        <v>192</v>
      </c>
      <c r="J865" s="4">
        <v>4348.8</v>
      </c>
    </row>
    <row r="866" spans="4:10" hidden="1" x14ac:dyDescent="0.4">
      <c r="D866" s="4" t="s">
        <v>39</v>
      </c>
      <c r="E866" s="4" t="s">
        <v>1149</v>
      </c>
      <c r="F866" s="4" t="s">
        <v>1191</v>
      </c>
      <c r="G866" s="4">
        <v>64</v>
      </c>
      <c r="H866" s="4">
        <v>128</v>
      </c>
      <c r="J866" s="4">
        <v>3865.6</v>
      </c>
    </row>
    <row r="867" spans="4:10" hidden="1" x14ac:dyDescent="0.4">
      <c r="D867" s="4" t="s">
        <v>39</v>
      </c>
      <c r="E867" s="4" t="s">
        <v>1149</v>
      </c>
      <c r="F867" s="4" t="s">
        <v>1191</v>
      </c>
      <c r="G867" s="4">
        <v>64</v>
      </c>
      <c r="H867" s="4">
        <v>256</v>
      </c>
      <c r="J867" s="4">
        <v>5798.4</v>
      </c>
    </row>
    <row r="868" spans="4:10" hidden="1" x14ac:dyDescent="0.4">
      <c r="D868" s="4" t="s">
        <v>39</v>
      </c>
      <c r="E868" s="4" t="s">
        <v>1149</v>
      </c>
      <c r="F868" s="4" t="s">
        <v>1191</v>
      </c>
      <c r="G868" s="4">
        <v>80</v>
      </c>
      <c r="H868" s="4">
        <v>160</v>
      </c>
      <c r="J868" s="4">
        <v>4832</v>
      </c>
    </row>
    <row r="869" spans="4:10" hidden="1" x14ac:dyDescent="0.4">
      <c r="D869" s="4" t="s">
        <v>39</v>
      </c>
      <c r="E869" s="4" t="s">
        <v>1149</v>
      </c>
      <c r="F869" s="4" t="s">
        <v>1191</v>
      </c>
      <c r="G869" s="4">
        <v>80</v>
      </c>
      <c r="H869" s="4">
        <v>320</v>
      </c>
      <c r="J869" s="4">
        <v>7248</v>
      </c>
    </row>
    <row r="870" spans="4:10" hidden="1" x14ac:dyDescent="0.4">
      <c r="D870" s="4" t="s">
        <v>39</v>
      </c>
      <c r="E870" s="4" t="s">
        <v>1149</v>
      </c>
      <c r="F870" s="4" t="s">
        <v>1191</v>
      </c>
      <c r="G870" s="4">
        <v>96</v>
      </c>
      <c r="H870" s="4">
        <v>192</v>
      </c>
      <c r="J870" s="4">
        <v>5798.4</v>
      </c>
    </row>
    <row r="871" spans="4:10" hidden="1" x14ac:dyDescent="0.4">
      <c r="D871" s="4" t="s">
        <v>39</v>
      </c>
      <c r="E871" s="4" t="s">
        <v>1149</v>
      </c>
      <c r="F871" s="4" t="s">
        <v>1191</v>
      </c>
      <c r="G871" s="4">
        <v>96</v>
      </c>
      <c r="H871" s="4">
        <v>384</v>
      </c>
      <c r="J871" s="4">
        <v>8697.6</v>
      </c>
    </row>
    <row r="872" spans="4:10" hidden="1" x14ac:dyDescent="0.4">
      <c r="D872" s="4" t="s">
        <v>39</v>
      </c>
      <c r="E872" s="4" t="s">
        <v>1149</v>
      </c>
      <c r="F872" s="4" t="s">
        <v>1191</v>
      </c>
      <c r="G872" s="4">
        <v>116</v>
      </c>
      <c r="H872" s="4">
        <v>216</v>
      </c>
      <c r="J872" s="4">
        <v>6764.8</v>
      </c>
    </row>
    <row r="873" spans="4:10" hidden="1" x14ac:dyDescent="0.4">
      <c r="D873" s="4" t="s">
        <v>39</v>
      </c>
      <c r="E873" s="4" t="s">
        <v>1149</v>
      </c>
      <c r="F873" s="4" t="s">
        <v>1191</v>
      </c>
      <c r="G873" s="4">
        <v>116</v>
      </c>
      <c r="H873" s="4">
        <v>470</v>
      </c>
      <c r="J873" s="4">
        <v>10600.2</v>
      </c>
    </row>
    <row r="874" spans="4:10" hidden="1" x14ac:dyDescent="0.4">
      <c r="D874" s="4" t="s">
        <v>39</v>
      </c>
      <c r="E874" s="4" t="s">
        <v>1149</v>
      </c>
      <c r="F874" s="4" t="s">
        <v>1191</v>
      </c>
      <c r="G874" s="4">
        <v>128</v>
      </c>
      <c r="H874" s="4">
        <v>215</v>
      </c>
      <c r="J874" s="4">
        <v>7112.1</v>
      </c>
    </row>
    <row r="875" spans="4:10" hidden="1" x14ac:dyDescent="0.4">
      <c r="D875" s="4" t="s">
        <v>39</v>
      </c>
      <c r="E875" s="4" t="s">
        <v>1149</v>
      </c>
      <c r="F875" s="4" t="s">
        <v>1191</v>
      </c>
      <c r="G875" s="4">
        <v>128</v>
      </c>
      <c r="H875" s="4">
        <v>256</v>
      </c>
      <c r="J875" s="4">
        <v>7731.2</v>
      </c>
    </row>
    <row r="876" spans="4:10" hidden="1" x14ac:dyDescent="0.4">
      <c r="D876" s="4" t="s">
        <v>39</v>
      </c>
      <c r="E876" s="4" t="s">
        <v>1149</v>
      </c>
      <c r="F876" s="4" t="s">
        <v>1191</v>
      </c>
      <c r="G876" s="4">
        <v>160</v>
      </c>
      <c r="H876" s="4">
        <v>320</v>
      </c>
      <c r="J876" s="4">
        <v>9664</v>
      </c>
    </row>
    <row r="877" spans="4:10" hidden="1" x14ac:dyDescent="0.4">
      <c r="D877" s="4" t="s">
        <v>39</v>
      </c>
      <c r="E877" s="4" t="s">
        <v>1149</v>
      </c>
      <c r="F877" s="4" t="s">
        <v>1191</v>
      </c>
      <c r="G877" s="4">
        <v>160</v>
      </c>
      <c r="H877" s="4">
        <v>640</v>
      </c>
      <c r="J877" s="4">
        <v>14496</v>
      </c>
    </row>
    <row r="878" spans="4:10" hidden="1" x14ac:dyDescent="0.4">
      <c r="D878" s="4" t="s">
        <v>39</v>
      </c>
      <c r="E878" s="4" t="s">
        <v>1149</v>
      </c>
      <c r="F878" s="4" t="s">
        <v>1191</v>
      </c>
      <c r="G878" s="4">
        <v>232</v>
      </c>
      <c r="H878" s="4">
        <v>432</v>
      </c>
      <c r="J878" s="4">
        <v>13529.6</v>
      </c>
    </row>
    <row r="879" spans="4:10" hidden="1" x14ac:dyDescent="0.4">
      <c r="D879" s="4" t="s">
        <v>39</v>
      </c>
      <c r="E879" s="4" t="s">
        <v>1149</v>
      </c>
      <c r="F879" s="4" t="s">
        <v>1191</v>
      </c>
      <c r="G879" s="4">
        <v>232</v>
      </c>
      <c r="H879" s="4">
        <v>696</v>
      </c>
      <c r="J879" s="4">
        <v>20416</v>
      </c>
    </row>
    <row r="880" spans="4:10" hidden="1" x14ac:dyDescent="0.4">
      <c r="D880" s="4" t="s">
        <v>39</v>
      </c>
      <c r="E880" s="4" t="s">
        <v>1149</v>
      </c>
      <c r="F880" s="4" t="s">
        <v>1191</v>
      </c>
      <c r="G880" s="4">
        <v>232</v>
      </c>
      <c r="H880" s="4">
        <v>940</v>
      </c>
      <c r="J880" s="4">
        <v>21200.400000000001</v>
      </c>
    </row>
    <row r="881" spans="4:10" hidden="1" x14ac:dyDescent="0.4">
      <c r="D881" s="4" t="s">
        <v>39</v>
      </c>
      <c r="E881" s="4" t="s">
        <v>1149</v>
      </c>
      <c r="F881" s="4" t="s">
        <v>1196</v>
      </c>
      <c r="G881" s="4">
        <v>1</v>
      </c>
      <c r="H881" s="4">
        <v>1</v>
      </c>
      <c r="J881" s="4">
        <v>60</v>
      </c>
    </row>
    <row r="882" spans="4:10" hidden="1" x14ac:dyDescent="0.4">
      <c r="D882" s="4" t="s">
        <v>39</v>
      </c>
      <c r="E882" s="4" t="s">
        <v>1149</v>
      </c>
      <c r="F882" s="4" t="s">
        <v>1196</v>
      </c>
      <c r="G882" s="4">
        <v>1</v>
      </c>
      <c r="H882" s="4">
        <v>2</v>
      </c>
      <c r="J882" s="4">
        <v>88</v>
      </c>
    </row>
    <row r="883" spans="4:10" hidden="1" x14ac:dyDescent="0.4">
      <c r="D883" s="4" t="s">
        <v>39</v>
      </c>
      <c r="E883" s="4" t="s">
        <v>1149</v>
      </c>
      <c r="F883" s="4" t="s">
        <v>1196</v>
      </c>
      <c r="G883" s="4">
        <v>1</v>
      </c>
      <c r="H883" s="4">
        <v>4</v>
      </c>
      <c r="J883" s="4">
        <v>138</v>
      </c>
    </row>
    <row r="884" spans="4:10" hidden="1" x14ac:dyDescent="0.4">
      <c r="D884" s="4" t="s">
        <v>39</v>
      </c>
      <c r="E884" s="4" t="s">
        <v>1149</v>
      </c>
      <c r="F884" s="4" t="s">
        <v>1196</v>
      </c>
      <c r="G884" s="4">
        <v>2</v>
      </c>
      <c r="H884" s="4">
        <v>4</v>
      </c>
      <c r="J884" s="4">
        <v>184</v>
      </c>
    </row>
    <row r="885" spans="4:10" hidden="1" x14ac:dyDescent="0.4">
      <c r="D885" s="4" t="s">
        <v>39</v>
      </c>
      <c r="E885" s="4" t="s">
        <v>1149</v>
      </c>
      <c r="F885" s="4" t="s">
        <v>1196</v>
      </c>
      <c r="G885" s="4">
        <v>2</v>
      </c>
      <c r="H885" s="4">
        <v>8</v>
      </c>
      <c r="J885" s="4">
        <v>276</v>
      </c>
    </row>
    <row r="886" spans="4:10" hidden="1" x14ac:dyDescent="0.4">
      <c r="D886" s="4" t="s">
        <v>39</v>
      </c>
      <c r="E886" s="4" t="s">
        <v>1149</v>
      </c>
      <c r="F886" s="4" t="s">
        <v>1196</v>
      </c>
      <c r="G886" s="4">
        <v>4</v>
      </c>
      <c r="H886" s="4">
        <v>8</v>
      </c>
      <c r="J886" s="4">
        <v>368</v>
      </c>
    </row>
    <row r="887" spans="4:10" hidden="1" x14ac:dyDescent="0.4">
      <c r="D887" s="4" t="s">
        <v>39</v>
      </c>
      <c r="E887" s="4" t="s">
        <v>1149</v>
      </c>
      <c r="F887" s="4" t="s">
        <v>1196</v>
      </c>
      <c r="G887" s="4">
        <v>4</v>
      </c>
      <c r="H887" s="4">
        <v>16</v>
      </c>
      <c r="J887" s="4">
        <v>552</v>
      </c>
    </row>
    <row r="888" spans="4:10" hidden="1" x14ac:dyDescent="0.4">
      <c r="D888" s="4" t="s">
        <v>39</v>
      </c>
      <c r="E888" s="4" t="s">
        <v>1149</v>
      </c>
      <c r="F888" s="4" t="s">
        <v>1196</v>
      </c>
      <c r="G888" s="4">
        <v>8</v>
      </c>
      <c r="H888" s="4">
        <v>16</v>
      </c>
      <c r="J888" s="4">
        <v>736</v>
      </c>
    </row>
    <row r="889" spans="4:10" hidden="1" x14ac:dyDescent="0.4">
      <c r="D889" s="4" t="s">
        <v>39</v>
      </c>
      <c r="E889" s="4" t="s">
        <v>1149</v>
      </c>
      <c r="F889" s="4" t="s">
        <v>1196</v>
      </c>
      <c r="G889" s="4">
        <v>8</v>
      </c>
      <c r="H889" s="4">
        <v>32</v>
      </c>
      <c r="J889" s="4">
        <v>1104</v>
      </c>
    </row>
    <row r="890" spans="4:10" hidden="1" x14ac:dyDescent="0.4">
      <c r="D890" s="4" t="s">
        <v>39</v>
      </c>
      <c r="E890" s="4" t="s">
        <v>1149</v>
      </c>
      <c r="F890" s="4" t="s">
        <v>1196</v>
      </c>
      <c r="G890" s="4">
        <v>12</v>
      </c>
      <c r="H890" s="4">
        <v>48</v>
      </c>
      <c r="J890" s="4">
        <v>1656</v>
      </c>
    </row>
    <row r="891" spans="4:10" hidden="1" x14ac:dyDescent="0.4">
      <c r="D891" s="4" t="s">
        <v>39</v>
      </c>
      <c r="E891" s="4" t="s">
        <v>1149</v>
      </c>
      <c r="F891" s="4" t="s">
        <v>1196</v>
      </c>
      <c r="G891" s="4">
        <v>16</v>
      </c>
      <c r="H891" s="4">
        <v>32</v>
      </c>
      <c r="J891" s="4">
        <v>1472</v>
      </c>
    </row>
    <row r="892" spans="4:10" hidden="1" x14ac:dyDescent="0.4">
      <c r="D892" s="4" t="s">
        <v>39</v>
      </c>
      <c r="E892" s="4" t="s">
        <v>1149</v>
      </c>
      <c r="F892" s="4" t="s">
        <v>1196</v>
      </c>
      <c r="G892" s="4">
        <v>16</v>
      </c>
      <c r="H892" s="4">
        <v>64</v>
      </c>
      <c r="J892" s="4">
        <v>2208</v>
      </c>
    </row>
    <row r="893" spans="4:10" hidden="1" x14ac:dyDescent="0.4">
      <c r="D893" s="4" t="s">
        <v>39</v>
      </c>
      <c r="E893" s="4" t="s">
        <v>1149</v>
      </c>
      <c r="F893" s="4" t="s">
        <v>1196</v>
      </c>
      <c r="G893" s="4">
        <v>24</v>
      </c>
      <c r="H893" s="4">
        <v>48</v>
      </c>
      <c r="J893" s="4">
        <v>2208</v>
      </c>
    </row>
    <row r="894" spans="4:10" hidden="1" x14ac:dyDescent="0.4">
      <c r="D894" s="4" t="s">
        <v>39</v>
      </c>
      <c r="E894" s="4" t="s">
        <v>1149</v>
      </c>
      <c r="F894" s="4" t="s">
        <v>1196</v>
      </c>
      <c r="G894" s="4">
        <v>24</v>
      </c>
      <c r="H894" s="4">
        <v>96</v>
      </c>
      <c r="J894" s="4">
        <v>3312</v>
      </c>
    </row>
    <row r="895" spans="4:10" hidden="1" x14ac:dyDescent="0.4">
      <c r="D895" s="4" t="s">
        <v>39</v>
      </c>
      <c r="E895" s="4" t="s">
        <v>1149</v>
      </c>
      <c r="F895" s="4" t="s">
        <v>1196</v>
      </c>
      <c r="G895" s="4">
        <v>28</v>
      </c>
      <c r="H895" s="4">
        <v>128</v>
      </c>
      <c r="J895" s="4">
        <v>4232</v>
      </c>
    </row>
    <row r="896" spans="4:10" hidden="1" x14ac:dyDescent="0.4">
      <c r="D896" s="4" t="s">
        <v>39</v>
      </c>
      <c r="E896" s="4" t="s">
        <v>1149</v>
      </c>
      <c r="F896" s="4" t="s">
        <v>1196</v>
      </c>
      <c r="G896" s="4">
        <v>32</v>
      </c>
      <c r="H896" s="4">
        <v>64</v>
      </c>
      <c r="J896" s="4">
        <v>2944</v>
      </c>
    </row>
    <row r="897" spans="4:10" hidden="1" x14ac:dyDescent="0.4">
      <c r="D897" s="4" t="s">
        <v>39</v>
      </c>
      <c r="E897" s="4" t="s">
        <v>1149</v>
      </c>
      <c r="F897" s="4" t="s">
        <v>1196</v>
      </c>
      <c r="G897" s="4">
        <v>32</v>
      </c>
      <c r="H897" s="4">
        <v>128</v>
      </c>
      <c r="J897" s="4">
        <v>4416</v>
      </c>
    </row>
    <row r="898" spans="4:10" hidden="1" x14ac:dyDescent="0.4">
      <c r="D898" s="4" t="s">
        <v>39</v>
      </c>
      <c r="E898" s="4" t="s">
        <v>1149</v>
      </c>
      <c r="F898" s="4" t="s">
        <v>1196</v>
      </c>
      <c r="G898" s="4">
        <v>48</v>
      </c>
      <c r="H898" s="4">
        <v>96</v>
      </c>
      <c r="J898" s="4">
        <v>4416</v>
      </c>
    </row>
    <row r="899" spans="4:10" hidden="1" x14ac:dyDescent="0.4">
      <c r="D899" s="4" t="s">
        <v>39</v>
      </c>
      <c r="E899" s="4" t="s">
        <v>1149</v>
      </c>
      <c r="F899" s="4" t="s">
        <v>1196</v>
      </c>
      <c r="G899" s="4">
        <v>48</v>
      </c>
      <c r="H899" s="4">
        <v>192</v>
      </c>
      <c r="J899" s="4">
        <v>6624</v>
      </c>
    </row>
    <row r="900" spans="4:10" hidden="1" x14ac:dyDescent="0.4">
      <c r="D900" s="4" t="s">
        <v>39</v>
      </c>
      <c r="E900" s="4" t="s">
        <v>1149</v>
      </c>
      <c r="F900" s="4" t="s">
        <v>1196</v>
      </c>
      <c r="G900" s="4">
        <v>64</v>
      </c>
      <c r="H900" s="4">
        <v>256</v>
      </c>
      <c r="J900" s="4">
        <v>8832</v>
      </c>
    </row>
    <row r="901" spans="4:10" hidden="1" x14ac:dyDescent="0.4">
      <c r="D901" s="4" t="s">
        <v>39</v>
      </c>
      <c r="E901" s="4" t="s">
        <v>1149</v>
      </c>
      <c r="F901" s="4" t="s">
        <v>1196</v>
      </c>
      <c r="G901" s="4">
        <v>72</v>
      </c>
      <c r="H901" s="4">
        <v>288</v>
      </c>
      <c r="J901" s="4">
        <v>9936</v>
      </c>
    </row>
    <row r="902" spans="4:10" hidden="1" x14ac:dyDescent="0.4">
      <c r="D902" s="4" t="s">
        <v>39</v>
      </c>
      <c r="E902" s="4" t="s">
        <v>1149</v>
      </c>
      <c r="F902" s="4" t="s">
        <v>1188</v>
      </c>
      <c r="G902" s="4">
        <v>32</v>
      </c>
      <c r="H902" s="4">
        <v>64</v>
      </c>
      <c r="J902" s="4">
        <v>2944</v>
      </c>
    </row>
    <row r="903" spans="4:10" hidden="1" x14ac:dyDescent="0.4">
      <c r="D903" s="4" t="s">
        <v>39</v>
      </c>
      <c r="E903" s="4" t="s">
        <v>1149</v>
      </c>
      <c r="F903" s="4" t="s">
        <v>1197</v>
      </c>
      <c r="G903" s="4">
        <v>1</v>
      </c>
      <c r="H903" s="4">
        <v>1</v>
      </c>
      <c r="J903" s="4">
        <v>57</v>
      </c>
    </row>
    <row r="904" spans="4:10" hidden="1" x14ac:dyDescent="0.4">
      <c r="D904" s="4" t="s">
        <v>39</v>
      </c>
      <c r="E904" s="4" t="s">
        <v>1149</v>
      </c>
      <c r="F904" s="4" t="s">
        <v>1197</v>
      </c>
      <c r="G904" s="4">
        <v>1</v>
      </c>
      <c r="H904" s="4">
        <v>4</v>
      </c>
      <c r="J904" s="4">
        <v>136.5</v>
      </c>
    </row>
    <row r="905" spans="4:10" hidden="1" x14ac:dyDescent="0.4">
      <c r="D905" s="4" t="s">
        <v>39</v>
      </c>
      <c r="E905" s="4" t="s">
        <v>1149</v>
      </c>
      <c r="F905" s="4" t="s">
        <v>1197</v>
      </c>
      <c r="G905" s="4">
        <v>2</v>
      </c>
      <c r="H905" s="4">
        <v>4</v>
      </c>
      <c r="J905" s="4">
        <v>180</v>
      </c>
    </row>
    <row r="906" spans="4:10" hidden="1" x14ac:dyDescent="0.4">
      <c r="D906" s="4" t="s">
        <v>39</v>
      </c>
      <c r="E906" s="4" t="s">
        <v>1149</v>
      </c>
      <c r="F906" s="4" t="s">
        <v>1197</v>
      </c>
      <c r="G906" s="4">
        <v>2</v>
      </c>
      <c r="H906" s="4">
        <v>8</v>
      </c>
      <c r="J906" s="4">
        <v>273</v>
      </c>
    </row>
    <row r="907" spans="4:10" hidden="1" x14ac:dyDescent="0.4">
      <c r="D907" s="4" t="s">
        <v>39</v>
      </c>
      <c r="E907" s="4" t="s">
        <v>1149</v>
      </c>
      <c r="F907" s="4" t="s">
        <v>1197</v>
      </c>
      <c r="G907" s="4">
        <v>4</v>
      </c>
      <c r="H907" s="4">
        <v>8</v>
      </c>
      <c r="J907" s="4">
        <v>364</v>
      </c>
    </row>
    <row r="908" spans="4:10" hidden="1" x14ac:dyDescent="0.4">
      <c r="D908" s="4" t="s">
        <v>39</v>
      </c>
      <c r="E908" s="4" t="s">
        <v>1149</v>
      </c>
      <c r="F908" s="4" t="s">
        <v>1197</v>
      </c>
      <c r="G908" s="4">
        <v>4</v>
      </c>
      <c r="H908" s="4">
        <v>16</v>
      </c>
      <c r="J908" s="4">
        <v>546</v>
      </c>
    </row>
    <row r="909" spans="4:10" hidden="1" x14ac:dyDescent="0.4">
      <c r="D909" s="4" t="s">
        <v>39</v>
      </c>
      <c r="E909" s="4" t="s">
        <v>1149</v>
      </c>
      <c r="F909" s="4" t="s">
        <v>1197</v>
      </c>
      <c r="G909" s="4">
        <v>8</v>
      </c>
      <c r="H909" s="4">
        <v>16</v>
      </c>
      <c r="J909" s="4">
        <v>728</v>
      </c>
    </row>
    <row r="910" spans="4:10" hidden="1" x14ac:dyDescent="0.4">
      <c r="D910" s="4" t="s">
        <v>39</v>
      </c>
      <c r="E910" s="4" t="s">
        <v>1149</v>
      </c>
      <c r="F910" s="4" t="s">
        <v>1197</v>
      </c>
      <c r="G910" s="4">
        <v>8</v>
      </c>
      <c r="H910" s="4">
        <v>32</v>
      </c>
      <c r="J910" s="4">
        <v>1092</v>
      </c>
    </row>
    <row r="911" spans="4:10" hidden="1" x14ac:dyDescent="0.4">
      <c r="D911" s="4" t="s">
        <v>39</v>
      </c>
      <c r="E911" s="4" t="s">
        <v>1149</v>
      </c>
      <c r="F911" s="4" t="s">
        <v>1197</v>
      </c>
      <c r="G911" s="4">
        <v>12</v>
      </c>
      <c r="H911" s="4">
        <v>24</v>
      </c>
      <c r="J911" s="4">
        <v>1092</v>
      </c>
    </row>
    <row r="912" spans="4:10" hidden="1" x14ac:dyDescent="0.4">
      <c r="D912" s="4" t="s">
        <v>39</v>
      </c>
      <c r="E912" s="4" t="s">
        <v>1149</v>
      </c>
      <c r="F912" s="4" t="s">
        <v>1197</v>
      </c>
      <c r="G912" s="4">
        <v>12</v>
      </c>
      <c r="H912" s="4">
        <v>48</v>
      </c>
      <c r="J912" s="4">
        <v>1638</v>
      </c>
    </row>
    <row r="913" spans="4:10" hidden="1" x14ac:dyDescent="0.4">
      <c r="D913" s="4" t="s">
        <v>39</v>
      </c>
      <c r="E913" s="4" t="s">
        <v>1149</v>
      </c>
      <c r="F913" s="4" t="s">
        <v>1197</v>
      </c>
      <c r="G913" s="4">
        <v>16</v>
      </c>
      <c r="H913" s="4">
        <v>32</v>
      </c>
      <c r="J913" s="4">
        <v>1456</v>
      </c>
    </row>
    <row r="914" spans="4:10" hidden="1" x14ac:dyDescent="0.4">
      <c r="D914" s="4" t="s">
        <v>39</v>
      </c>
      <c r="E914" s="4" t="s">
        <v>1149</v>
      </c>
      <c r="F914" s="4" t="s">
        <v>1197</v>
      </c>
      <c r="G914" s="4">
        <v>16</v>
      </c>
      <c r="H914" s="4">
        <v>64</v>
      </c>
      <c r="J914" s="4">
        <v>2184</v>
      </c>
    </row>
    <row r="915" spans="4:10" hidden="1" x14ac:dyDescent="0.4">
      <c r="D915" s="4" t="s">
        <v>39</v>
      </c>
      <c r="E915" s="4" t="s">
        <v>1149</v>
      </c>
      <c r="F915" s="4" t="s">
        <v>1197</v>
      </c>
      <c r="G915" s="4">
        <v>24</v>
      </c>
      <c r="H915" s="4">
        <v>48</v>
      </c>
      <c r="J915" s="4">
        <v>2184</v>
      </c>
    </row>
    <row r="916" spans="4:10" hidden="1" x14ac:dyDescent="0.4">
      <c r="D916" s="4" t="s">
        <v>39</v>
      </c>
      <c r="E916" s="4" t="s">
        <v>1149</v>
      </c>
      <c r="F916" s="4" t="s">
        <v>1197</v>
      </c>
      <c r="G916" s="4">
        <v>24</v>
      </c>
      <c r="H916" s="4">
        <v>96</v>
      </c>
      <c r="J916" s="4">
        <v>3276</v>
      </c>
    </row>
    <row r="917" spans="4:10" hidden="1" x14ac:dyDescent="0.4">
      <c r="D917" s="4" t="s">
        <v>39</v>
      </c>
      <c r="E917" s="4" t="s">
        <v>1149</v>
      </c>
      <c r="F917" s="4" t="s">
        <v>1197</v>
      </c>
      <c r="G917" s="4">
        <v>32</v>
      </c>
      <c r="H917" s="4">
        <v>64</v>
      </c>
      <c r="J917" s="4">
        <v>2912</v>
      </c>
    </row>
    <row r="918" spans="4:10" hidden="1" x14ac:dyDescent="0.4">
      <c r="D918" s="4" t="s">
        <v>39</v>
      </c>
      <c r="E918" s="4" t="s">
        <v>1149</v>
      </c>
      <c r="F918" s="4" t="s">
        <v>1197</v>
      </c>
      <c r="G918" s="4">
        <v>32</v>
      </c>
      <c r="H918" s="4">
        <v>128</v>
      </c>
      <c r="J918" s="4">
        <v>4368</v>
      </c>
    </row>
    <row r="919" spans="4:10" hidden="1" x14ac:dyDescent="0.4">
      <c r="D919" s="4" t="s">
        <v>39</v>
      </c>
      <c r="E919" s="4" t="s">
        <v>1149</v>
      </c>
      <c r="F919" s="4" t="s">
        <v>1197</v>
      </c>
      <c r="G919" s="4">
        <v>48</v>
      </c>
      <c r="H919" s="4">
        <v>96</v>
      </c>
      <c r="J919" s="4">
        <v>4368</v>
      </c>
    </row>
    <row r="920" spans="4:10" hidden="1" x14ac:dyDescent="0.4">
      <c r="D920" s="4" t="s">
        <v>39</v>
      </c>
      <c r="E920" s="4" t="s">
        <v>1149</v>
      </c>
      <c r="F920" s="4" t="s">
        <v>1197</v>
      </c>
      <c r="G920" s="4">
        <v>48</v>
      </c>
      <c r="H920" s="4">
        <v>192</v>
      </c>
      <c r="J920" s="4">
        <v>6552</v>
      </c>
    </row>
    <row r="921" spans="4:10" hidden="1" x14ac:dyDescent="0.4">
      <c r="D921" s="4" t="s">
        <v>39</v>
      </c>
      <c r="E921" s="4" t="s">
        <v>1149</v>
      </c>
      <c r="F921" s="4" t="s">
        <v>1197</v>
      </c>
      <c r="G921" s="4">
        <v>64</v>
      </c>
      <c r="H921" s="4">
        <v>256</v>
      </c>
      <c r="J921" s="4">
        <v>8736</v>
      </c>
    </row>
    <row r="922" spans="4:10" hidden="1" x14ac:dyDescent="0.4">
      <c r="D922" s="4" t="s">
        <v>39</v>
      </c>
      <c r="E922" s="4" t="s">
        <v>1149</v>
      </c>
      <c r="F922" s="4" t="s">
        <v>1197</v>
      </c>
      <c r="G922" s="4">
        <v>80</v>
      </c>
      <c r="H922" s="4">
        <v>320</v>
      </c>
      <c r="J922" s="4">
        <v>10920</v>
      </c>
    </row>
    <row r="923" spans="4:10" hidden="1" x14ac:dyDescent="0.4">
      <c r="D923" s="4" t="s">
        <v>39</v>
      </c>
      <c r="E923" s="4" t="s">
        <v>1149</v>
      </c>
      <c r="F923" s="4" t="s">
        <v>1193</v>
      </c>
      <c r="G923" s="4">
        <v>1</v>
      </c>
      <c r="H923" s="4">
        <v>1</v>
      </c>
      <c r="J923" s="4">
        <v>32</v>
      </c>
    </row>
    <row r="924" spans="4:10" hidden="1" x14ac:dyDescent="0.4">
      <c r="D924" s="4" t="s">
        <v>39</v>
      </c>
      <c r="E924" s="4" t="s">
        <v>1149</v>
      </c>
      <c r="F924" s="4" t="s">
        <v>1193</v>
      </c>
      <c r="G924" s="4">
        <v>1</v>
      </c>
      <c r="H924" s="4">
        <v>2</v>
      </c>
      <c r="J924" s="4">
        <v>64</v>
      </c>
    </row>
    <row r="925" spans="4:10" hidden="1" x14ac:dyDescent="0.4">
      <c r="D925" s="4" t="s">
        <v>39</v>
      </c>
      <c r="E925" s="4" t="s">
        <v>1149</v>
      </c>
      <c r="F925" s="4" t="s">
        <v>1193</v>
      </c>
      <c r="G925" s="4">
        <v>1</v>
      </c>
      <c r="H925" s="4">
        <v>4</v>
      </c>
      <c r="J925" s="4">
        <v>96</v>
      </c>
    </row>
    <row r="926" spans="4:10" hidden="1" x14ac:dyDescent="0.4">
      <c r="D926" s="4" t="s">
        <v>39</v>
      </c>
      <c r="E926" s="4" t="s">
        <v>1149</v>
      </c>
      <c r="F926" s="4" t="s">
        <v>1193</v>
      </c>
      <c r="G926" s="4">
        <v>2</v>
      </c>
      <c r="H926" s="4">
        <v>4</v>
      </c>
      <c r="J926" s="4">
        <v>128</v>
      </c>
    </row>
    <row r="927" spans="4:10" hidden="1" x14ac:dyDescent="0.4">
      <c r="D927" s="4" t="s">
        <v>39</v>
      </c>
      <c r="E927" s="4" t="s">
        <v>1149</v>
      </c>
      <c r="F927" s="4" t="s">
        <v>1193</v>
      </c>
      <c r="G927" s="4">
        <v>2</v>
      </c>
      <c r="H927" s="4">
        <v>8</v>
      </c>
      <c r="J927" s="4">
        <v>192</v>
      </c>
    </row>
    <row r="928" spans="4:10" hidden="1" x14ac:dyDescent="0.4">
      <c r="D928" s="4" t="s">
        <v>39</v>
      </c>
      <c r="E928" s="4" t="s">
        <v>1149</v>
      </c>
      <c r="F928" s="4" t="s">
        <v>1193</v>
      </c>
      <c r="G928" s="4">
        <v>4</v>
      </c>
      <c r="H928" s="4">
        <v>8</v>
      </c>
      <c r="J928" s="4">
        <v>256</v>
      </c>
    </row>
    <row r="929" spans="4:10" hidden="1" x14ac:dyDescent="0.4">
      <c r="D929" s="4" t="s">
        <v>39</v>
      </c>
      <c r="E929" s="4" t="s">
        <v>1149</v>
      </c>
      <c r="F929" s="4" t="s">
        <v>1193</v>
      </c>
      <c r="G929" s="4">
        <v>4</v>
      </c>
      <c r="H929" s="4">
        <v>16</v>
      </c>
      <c r="J929" s="4">
        <v>384</v>
      </c>
    </row>
    <row r="930" spans="4:10" hidden="1" x14ac:dyDescent="0.4">
      <c r="D930" s="4" t="s">
        <v>39</v>
      </c>
      <c r="E930" s="4" t="s">
        <v>1149</v>
      </c>
      <c r="F930" s="4" t="s">
        <v>1193</v>
      </c>
      <c r="G930" s="4">
        <v>8</v>
      </c>
      <c r="H930" s="4">
        <v>16</v>
      </c>
      <c r="J930" s="4">
        <v>512</v>
      </c>
    </row>
    <row r="931" spans="4:10" hidden="1" x14ac:dyDescent="0.4">
      <c r="D931" s="4" t="s">
        <v>39</v>
      </c>
      <c r="E931" s="4" t="s">
        <v>1149</v>
      </c>
      <c r="F931" s="4" t="s">
        <v>1193</v>
      </c>
      <c r="G931" s="4">
        <v>8</v>
      </c>
      <c r="H931" s="4">
        <v>32</v>
      </c>
      <c r="J931" s="4">
        <v>768</v>
      </c>
    </row>
    <row r="932" spans="4:10" hidden="1" x14ac:dyDescent="0.4">
      <c r="D932" s="4" t="s">
        <v>39</v>
      </c>
      <c r="E932" s="4" t="s">
        <v>1149</v>
      </c>
      <c r="F932" s="4" t="s">
        <v>1193</v>
      </c>
      <c r="G932" s="4">
        <v>16</v>
      </c>
      <c r="H932" s="4">
        <v>32</v>
      </c>
      <c r="J932" s="4">
        <v>1024</v>
      </c>
    </row>
    <row r="933" spans="4:10" hidden="1" x14ac:dyDescent="0.4">
      <c r="D933" s="4" t="s">
        <v>39</v>
      </c>
      <c r="E933" s="4" t="s">
        <v>1149</v>
      </c>
      <c r="F933" s="4" t="s">
        <v>1193</v>
      </c>
      <c r="G933" s="4">
        <v>16</v>
      </c>
      <c r="H933" s="4">
        <v>64</v>
      </c>
      <c r="J933" s="4">
        <v>1536</v>
      </c>
    </row>
    <row r="934" spans="4:10" hidden="1" x14ac:dyDescent="0.4">
      <c r="D934" s="4" t="s">
        <v>39</v>
      </c>
      <c r="E934" s="4" t="s">
        <v>1149</v>
      </c>
      <c r="F934" s="4" t="s">
        <v>1193</v>
      </c>
      <c r="G934" s="4">
        <v>32</v>
      </c>
      <c r="H934" s="4">
        <v>64</v>
      </c>
      <c r="J934" s="4">
        <v>2048</v>
      </c>
    </row>
    <row r="935" spans="4:10" hidden="1" x14ac:dyDescent="0.4">
      <c r="D935" s="4" t="s">
        <v>39</v>
      </c>
      <c r="E935" s="4" t="s">
        <v>1149</v>
      </c>
      <c r="F935" s="4" t="s">
        <v>1193</v>
      </c>
      <c r="G935" s="4">
        <v>32</v>
      </c>
      <c r="H935" s="4">
        <v>128</v>
      </c>
      <c r="J935" s="4">
        <v>3072</v>
      </c>
    </row>
    <row r="936" spans="4:10" hidden="1" x14ac:dyDescent="0.4">
      <c r="D936" s="4" t="s">
        <v>39</v>
      </c>
      <c r="E936" s="4" t="s">
        <v>1149</v>
      </c>
      <c r="F936" s="4" t="s">
        <v>1193</v>
      </c>
      <c r="G936" s="4">
        <v>64</v>
      </c>
      <c r="H936" s="4">
        <v>128</v>
      </c>
      <c r="J936" s="4">
        <v>4096</v>
      </c>
    </row>
    <row r="937" spans="4:10" hidden="1" x14ac:dyDescent="0.4">
      <c r="D937" s="4" t="s">
        <v>39</v>
      </c>
      <c r="E937" s="4" t="s">
        <v>1149</v>
      </c>
      <c r="F937" s="4" t="s">
        <v>1193</v>
      </c>
      <c r="G937" s="4">
        <v>64</v>
      </c>
      <c r="H937" s="4">
        <v>256</v>
      </c>
      <c r="J937" s="4">
        <v>6144</v>
      </c>
    </row>
    <row r="938" spans="4:10" hidden="1" x14ac:dyDescent="0.4">
      <c r="D938" s="4" t="s">
        <v>39</v>
      </c>
      <c r="E938" s="4" t="s">
        <v>1149</v>
      </c>
      <c r="F938" s="4" t="s">
        <v>1193</v>
      </c>
      <c r="G938" s="4">
        <v>128</v>
      </c>
      <c r="H938" s="4">
        <v>448</v>
      </c>
      <c r="J938" s="4">
        <v>11264</v>
      </c>
    </row>
    <row r="939" spans="4:10" hidden="1" x14ac:dyDescent="0.4">
      <c r="D939" s="4" t="s">
        <v>39</v>
      </c>
      <c r="E939" s="4" t="s">
        <v>1149</v>
      </c>
      <c r="F939" s="4" t="s">
        <v>1198</v>
      </c>
      <c r="G939" s="4">
        <v>1</v>
      </c>
      <c r="H939" s="4">
        <v>1</v>
      </c>
      <c r="J939" s="4">
        <v>42</v>
      </c>
    </row>
    <row r="940" spans="4:10" hidden="1" x14ac:dyDescent="0.4">
      <c r="D940" s="4" t="s">
        <v>39</v>
      </c>
      <c r="E940" s="4" t="s">
        <v>1149</v>
      </c>
      <c r="F940" s="4" t="s">
        <v>1198</v>
      </c>
      <c r="G940" s="4">
        <v>1</v>
      </c>
      <c r="H940" s="4">
        <v>2</v>
      </c>
      <c r="J940" s="4">
        <v>79</v>
      </c>
    </row>
    <row r="941" spans="4:10" hidden="1" x14ac:dyDescent="0.4">
      <c r="D941" s="4" t="s">
        <v>39</v>
      </c>
      <c r="E941" s="4" t="s">
        <v>1149</v>
      </c>
      <c r="F941" s="4" t="s">
        <v>1198</v>
      </c>
      <c r="G941" s="4">
        <v>1</v>
      </c>
      <c r="H941" s="4">
        <v>4</v>
      </c>
      <c r="J941" s="4">
        <v>135</v>
      </c>
    </row>
    <row r="942" spans="4:10" hidden="1" x14ac:dyDescent="0.4">
      <c r="D942" s="4" t="s">
        <v>39</v>
      </c>
      <c r="E942" s="4" t="s">
        <v>1149</v>
      </c>
      <c r="F942" s="4" t="s">
        <v>1198</v>
      </c>
      <c r="G942" s="4">
        <v>2</v>
      </c>
      <c r="H942" s="4">
        <v>2</v>
      </c>
      <c r="J942" s="4">
        <v>135</v>
      </c>
    </row>
    <row r="943" spans="4:10" hidden="1" x14ac:dyDescent="0.4">
      <c r="D943" s="4" t="s">
        <v>39</v>
      </c>
      <c r="E943" s="4" t="s">
        <v>1149</v>
      </c>
      <c r="F943" s="4" t="s">
        <v>1198</v>
      </c>
      <c r="G943" s="4">
        <v>2</v>
      </c>
      <c r="H943" s="4">
        <v>4</v>
      </c>
      <c r="J943" s="4">
        <v>179</v>
      </c>
    </row>
    <row r="944" spans="4:10" hidden="1" x14ac:dyDescent="0.4">
      <c r="D944" s="4" t="s">
        <v>39</v>
      </c>
      <c r="E944" s="4" t="s">
        <v>1149</v>
      </c>
      <c r="F944" s="4" t="s">
        <v>1198</v>
      </c>
      <c r="G944" s="4">
        <v>2</v>
      </c>
      <c r="H944" s="4">
        <v>8</v>
      </c>
      <c r="J944" s="4">
        <v>270</v>
      </c>
    </row>
    <row r="945" spans="4:10" hidden="1" x14ac:dyDescent="0.4">
      <c r="D945" s="4" t="s">
        <v>39</v>
      </c>
      <c r="E945" s="4" t="s">
        <v>1149</v>
      </c>
      <c r="F945" s="4" t="s">
        <v>1198</v>
      </c>
      <c r="G945" s="4">
        <v>4</v>
      </c>
      <c r="H945" s="4">
        <v>8</v>
      </c>
      <c r="J945" s="4">
        <v>360</v>
      </c>
    </row>
    <row r="946" spans="4:10" hidden="1" x14ac:dyDescent="0.4">
      <c r="D946" s="4" t="s">
        <v>39</v>
      </c>
      <c r="E946" s="4" t="s">
        <v>1149</v>
      </c>
      <c r="F946" s="4" t="s">
        <v>1198</v>
      </c>
      <c r="G946" s="4">
        <v>4</v>
      </c>
      <c r="H946" s="4">
        <v>16</v>
      </c>
      <c r="J946" s="4">
        <v>540</v>
      </c>
    </row>
    <row r="947" spans="4:10" hidden="1" x14ac:dyDescent="0.4">
      <c r="D947" s="4" t="s">
        <v>39</v>
      </c>
      <c r="E947" s="4" t="s">
        <v>1149</v>
      </c>
      <c r="F947" s="4" t="s">
        <v>1198</v>
      </c>
      <c r="G947" s="4">
        <v>8</v>
      </c>
      <c r="H947" s="4">
        <v>16</v>
      </c>
      <c r="J947" s="4">
        <v>720</v>
      </c>
    </row>
    <row r="948" spans="4:10" hidden="1" x14ac:dyDescent="0.4">
      <c r="D948" s="4" t="s">
        <v>39</v>
      </c>
      <c r="E948" s="4" t="s">
        <v>1149</v>
      </c>
      <c r="F948" s="4" t="s">
        <v>1198</v>
      </c>
      <c r="G948" s="4">
        <v>8</v>
      </c>
      <c r="H948" s="4">
        <v>32</v>
      </c>
      <c r="J948" s="4">
        <v>1080</v>
      </c>
    </row>
    <row r="949" spans="4:10" hidden="1" x14ac:dyDescent="0.4">
      <c r="D949" s="4" t="s">
        <v>39</v>
      </c>
      <c r="E949" s="4" t="s">
        <v>1149</v>
      </c>
      <c r="F949" s="4" t="s">
        <v>1198</v>
      </c>
      <c r="G949" s="4">
        <v>12</v>
      </c>
      <c r="H949" s="4">
        <v>24</v>
      </c>
      <c r="J949" s="4">
        <v>1080</v>
      </c>
    </row>
    <row r="950" spans="4:10" hidden="1" x14ac:dyDescent="0.4">
      <c r="D950" s="4" t="s">
        <v>39</v>
      </c>
      <c r="E950" s="4" t="s">
        <v>1149</v>
      </c>
      <c r="F950" s="4" t="s">
        <v>1198</v>
      </c>
      <c r="G950" s="4">
        <v>12</v>
      </c>
      <c r="H950" s="4">
        <v>48</v>
      </c>
      <c r="J950" s="4">
        <v>1620</v>
      </c>
    </row>
    <row r="951" spans="4:10" hidden="1" x14ac:dyDescent="0.4">
      <c r="D951" s="4" t="s">
        <v>39</v>
      </c>
      <c r="E951" s="4" t="s">
        <v>1149</v>
      </c>
      <c r="F951" s="4" t="s">
        <v>1198</v>
      </c>
      <c r="G951" s="4">
        <v>16</v>
      </c>
      <c r="H951" s="4">
        <v>32</v>
      </c>
      <c r="J951" s="4">
        <v>1440</v>
      </c>
    </row>
    <row r="952" spans="4:10" hidden="1" x14ac:dyDescent="0.4">
      <c r="D952" s="4" t="s">
        <v>39</v>
      </c>
      <c r="E952" s="4" t="s">
        <v>1149</v>
      </c>
      <c r="F952" s="4" t="s">
        <v>1198</v>
      </c>
      <c r="G952" s="4">
        <v>16</v>
      </c>
      <c r="H952" s="4">
        <v>64</v>
      </c>
      <c r="J952" s="4">
        <v>2160</v>
      </c>
    </row>
    <row r="953" spans="4:10" hidden="1" x14ac:dyDescent="0.4">
      <c r="D953" s="4" t="s">
        <v>39</v>
      </c>
      <c r="E953" s="4" t="s">
        <v>1149</v>
      </c>
      <c r="F953" s="4" t="s">
        <v>1198</v>
      </c>
      <c r="G953" s="4">
        <v>24</v>
      </c>
      <c r="H953" s="4">
        <v>48</v>
      </c>
      <c r="J953" s="4">
        <v>2160</v>
      </c>
    </row>
    <row r="954" spans="4:10" hidden="1" x14ac:dyDescent="0.4">
      <c r="D954" s="4" t="s">
        <v>39</v>
      </c>
      <c r="E954" s="4" t="s">
        <v>1149</v>
      </c>
      <c r="F954" s="4" t="s">
        <v>1198</v>
      </c>
      <c r="G954" s="4">
        <v>24</v>
      </c>
      <c r="H954" s="4">
        <v>96</v>
      </c>
      <c r="J954" s="4">
        <v>3240</v>
      </c>
    </row>
    <row r="955" spans="4:10" hidden="1" x14ac:dyDescent="0.4">
      <c r="D955" s="4" t="s">
        <v>39</v>
      </c>
      <c r="E955" s="4" t="s">
        <v>1149</v>
      </c>
      <c r="F955" s="4" t="s">
        <v>1198</v>
      </c>
      <c r="G955" s="4">
        <v>32</v>
      </c>
      <c r="H955" s="4">
        <v>64</v>
      </c>
      <c r="J955" s="4">
        <v>2880</v>
      </c>
    </row>
    <row r="956" spans="4:10" hidden="1" x14ac:dyDescent="0.4">
      <c r="D956" s="4" t="s">
        <v>39</v>
      </c>
      <c r="E956" s="4" t="s">
        <v>1149</v>
      </c>
      <c r="F956" s="4" t="s">
        <v>1198</v>
      </c>
      <c r="G956" s="4">
        <v>32</v>
      </c>
      <c r="H956" s="4">
        <v>128</v>
      </c>
      <c r="J956" s="4">
        <v>4320</v>
      </c>
    </row>
    <row r="957" spans="4:10" hidden="1" x14ac:dyDescent="0.4">
      <c r="D957" s="4" t="s">
        <v>39</v>
      </c>
      <c r="E957" s="4" t="s">
        <v>1149</v>
      </c>
      <c r="F957" s="4" t="s">
        <v>1198</v>
      </c>
      <c r="G957" s="4">
        <v>56</v>
      </c>
      <c r="H957" s="4">
        <v>224</v>
      </c>
      <c r="J957" s="4">
        <v>7560</v>
      </c>
    </row>
    <row r="958" spans="4:10" hidden="1" x14ac:dyDescent="0.4">
      <c r="D958" s="4" t="s">
        <v>39</v>
      </c>
      <c r="E958" s="4" t="s">
        <v>1149</v>
      </c>
      <c r="F958" s="4" t="s">
        <v>1199</v>
      </c>
      <c r="G958" s="4">
        <v>1</v>
      </c>
      <c r="H958" s="4">
        <v>1</v>
      </c>
      <c r="J958" s="4">
        <v>30</v>
      </c>
    </row>
    <row r="959" spans="4:10" hidden="1" x14ac:dyDescent="0.4">
      <c r="D959" s="4" t="s">
        <v>39</v>
      </c>
      <c r="E959" s="4" t="s">
        <v>1149</v>
      </c>
      <c r="F959" s="4" t="s">
        <v>1199</v>
      </c>
      <c r="G959" s="4">
        <v>1</v>
      </c>
      <c r="H959" s="4">
        <v>2</v>
      </c>
      <c r="J959" s="4">
        <v>70</v>
      </c>
    </row>
    <row r="960" spans="4:10" hidden="1" x14ac:dyDescent="0.4">
      <c r="D960" s="4" t="s">
        <v>39</v>
      </c>
      <c r="E960" s="4" t="s">
        <v>1149</v>
      </c>
      <c r="F960" s="4" t="s">
        <v>1199</v>
      </c>
      <c r="G960" s="4">
        <v>1</v>
      </c>
      <c r="H960" s="4">
        <v>4</v>
      </c>
      <c r="J960" s="4">
        <v>132</v>
      </c>
    </row>
    <row r="961" spans="4:10" hidden="1" x14ac:dyDescent="0.4">
      <c r="D961" s="4" t="s">
        <v>39</v>
      </c>
      <c r="E961" s="4" t="s">
        <v>1149</v>
      </c>
      <c r="F961" s="4" t="s">
        <v>1199</v>
      </c>
      <c r="G961" s="4">
        <v>2</v>
      </c>
      <c r="H961" s="4">
        <v>2</v>
      </c>
      <c r="J961" s="4">
        <v>132</v>
      </c>
    </row>
    <row r="962" spans="4:10" hidden="1" x14ac:dyDescent="0.4">
      <c r="D962" s="4" t="s">
        <v>39</v>
      </c>
      <c r="E962" s="4" t="s">
        <v>1149</v>
      </c>
      <c r="F962" s="4" t="s">
        <v>1199</v>
      </c>
      <c r="G962" s="4">
        <v>2</v>
      </c>
      <c r="H962" s="4">
        <v>4</v>
      </c>
      <c r="J962" s="4">
        <v>170</v>
      </c>
    </row>
    <row r="963" spans="4:10" hidden="1" x14ac:dyDescent="0.4">
      <c r="D963" s="4" t="s">
        <v>39</v>
      </c>
      <c r="E963" s="4" t="s">
        <v>1149</v>
      </c>
      <c r="F963" s="4" t="s">
        <v>1199</v>
      </c>
      <c r="G963" s="4">
        <v>2</v>
      </c>
      <c r="H963" s="4">
        <v>8</v>
      </c>
      <c r="J963" s="4">
        <v>264</v>
      </c>
    </row>
    <row r="964" spans="4:10" hidden="1" x14ac:dyDescent="0.4">
      <c r="D964" s="4" t="s">
        <v>39</v>
      </c>
      <c r="E964" s="4" t="s">
        <v>1149</v>
      </c>
      <c r="F964" s="4" t="s">
        <v>1199</v>
      </c>
      <c r="G964" s="4">
        <v>4</v>
      </c>
      <c r="H964" s="4">
        <v>4</v>
      </c>
      <c r="J964" s="4">
        <v>264</v>
      </c>
    </row>
    <row r="965" spans="4:10" hidden="1" x14ac:dyDescent="0.4">
      <c r="D965" s="4" t="s">
        <v>39</v>
      </c>
      <c r="E965" s="4" t="s">
        <v>1149</v>
      </c>
      <c r="F965" s="4" t="s">
        <v>1199</v>
      </c>
      <c r="G965" s="4">
        <v>4</v>
      </c>
      <c r="H965" s="4">
        <v>8</v>
      </c>
      <c r="J965" s="4">
        <v>352</v>
      </c>
    </row>
    <row r="966" spans="4:10" hidden="1" x14ac:dyDescent="0.4">
      <c r="D966" s="4" t="s">
        <v>39</v>
      </c>
      <c r="E966" s="4" t="s">
        <v>1149</v>
      </c>
      <c r="F966" s="4" t="s">
        <v>1199</v>
      </c>
      <c r="G966" s="4">
        <v>4</v>
      </c>
      <c r="H966" s="4">
        <v>16</v>
      </c>
      <c r="J966" s="4">
        <v>528</v>
      </c>
    </row>
    <row r="967" spans="4:10" hidden="1" x14ac:dyDescent="0.4">
      <c r="D967" s="4" t="s">
        <v>39</v>
      </c>
      <c r="E967" s="4" t="s">
        <v>1149</v>
      </c>
      <c r="F967" s="4" t="s">
        <v>1199</v>
      </c>
      <c r="G967" s="4">
        <v>8</v>
      </c>
      <c r="H967" s="4">
        <v>16</v>
      </c>
      <c r="J967" s="4">
        <v>704</v>
      </c>
    </row>
    <row r="968" spans="4:10" hidden="1" x14ac:dyDescent="0.4">
      <c r="D968" s="4" t="s">
        <v>39</v>
      </c>
      <c r="E968" s="4" t="s">
        <v>1149</v>
      </c>
      <c r="F968" s="4" t="s">
        <v>1199</v>
      </c>
      <c r="G968" s="4">
        <v>8</v>
      </c>
      <c r="H968" s="4">
        <v>32</v>
      </c>
      <c r="J968" s="4">
        <v>1056</v>
      </c>
    </row>
    <row r="969" spans="4:10" hidden="1" x14ac:dyDescent="0.4">
      <c r="D969" s="4" t="s">
        <v>39</v>
      </c>
      <c r="E969" s="4" t="s">
        <v>1149</v>
      </c>
      <c r="F969" s="4" t="s">
        <v>1199</v>
      </c>
      <c r="G969" s="4">
        <v>12</v>
      </c>
      <c r="H969" s="4">
        <v>24</v>
      </c>
      <c r="J969" s="4">
        <v>1056</v>
      </c>
    </row>
    <row r="970" spans="4:10" hidden="1" x14ac:dyDescent="0.4">
      <c r="D970" s="4" t="s">
        <v>39</v>
      </c>
      <c r="E970" s="4" t="s">
        <v>1149</v>
      </c>
      <c r="F970" s="4" t="s">
        <v>1199</v>
      </c>
      <c r="G970" s="4">
        <v>12</v>
      </c>
      <c r="H970" s="4">
        <v>48</v>
      </c>
      <c r="J970" s="4">
        <v>1584</v>
      </c>
    </row>
    <row r="971" spans="4:10" hidden="1" x14ac:dyDescent="0.4">
      <c r="D971" s="4" t="s">
        <v>39</v>
      </c>
      <c r="E971" s="4" t="s">
        <v>1149</v>
      </c>
      <c r="F971" s="4" t="s">
        <v>1199</v>
      </c>
      <c r="G971" s="4">
        <v>16</v>
      </c>
      <c r="H971" s="4">
        <v>16</v>
      </c>
      <c r="J971" s="4">
        <v>1056</v>
      </c>
    </row>
    <row r="972" spans="4:10" hidden="1" x14ac:dyDescent="0.4">
      <c r="D972" s="4" t="s">
        <v>39</v>
      </c>
      <c r="E972" s="4" t="s">
        <v>1149</v>
      </c>
      <c r="F972" s="4" t="s">
        <v>1199</v>
      </c>
      <c r="G972" s="4">
        <v>16</v>
      </c>
      <c r="H972" s="4">
        <v>32</v>
      </c>
      <c r="J972" s="4">
        <v>1408</v>
      </c>
    </row>
    <row r="973" spans="4:10" hidden="1" x14ac:dyDescent="0.4">
      <c r="D973" s="4" t="s">
        <v>39</v>
      </c>
      <c r="E973" s="4" t="s">
        <v>1149</v>
      </c>
      <c r="F973" s="4" t="s">
        <v>1199</v>
      </c>
      <c r="G973" s="4">
        <v>24</v>
      </c>
      <c r="H973" s="4">
        <v>48</v>
      </c>
      <c r="J973" s="4">
        <v>2112</v>
      </c>
    </row>
    <row r="974" spans="4:10" hidden="1" x14ac:dyDescent="0.4">
      <c r="D974" s="4" t="s">
        <v>39</v>
      </c>
      <c r="E974" s="4" t="s">
        <v>1149</v>
      </c>
      <c r="F974" s="4" t="s">
        <v>1199</v>
      </c>
      <c r="G974" s="4">
        <v>32</v>
      </c>
      <c r="H974" s="4">
        <v>64</v>
      </c>
      <c r="J974" s="4">
        <v>2816</v>
      </c>
    </row>
    <row r="975" spans="4:10" hidden="1" x14ac:dyDescent="0.4">
      <c r="D975" s="4" t="s">
        <v>39</v>
      </c>
      <c r="E975" s="4" t="s">
        <v>1149</v>
      </c>
      <c r="F975" s="4" t="s">
        <v>1199</v>
      </c>
      <c r="G975" s="4">
        <v>48</v>
      </c>
      <c r="H975" s="4">
        <v>96</v>
      </c>
      <c r="J975" s="4">
        <v>4224</v>
      </c>
    </row>
    <row r="976" spans="4:10" hidden="1" x14ac:dyDescent="0.4">
      <c r="D976" s="4" t="s">
        <v>39</v>
      </c>
      <c r="E976" s="4" t="s">
        <v>1149</v>
      </c>
      <c r="F976" s="4" t="s">
        <v>1179</v>
      </c>
      <c r="G976" s="4">
        <v>16</v>
      </c>
      <c r="H976" s="4">
        <v>64</v>
      </c>
      <c r="J976" s="4">
        <v>2608</v>
      </c>
    </row>
    <row r="977" spans="4:10" hidden="1" x14ac:dyDescent="0.4">
      <c r="D977" s="4" t="s">
        <v>39</v>
      </c>
      <c r="E977" s="4" t="s">
        <v>1149</v>
      </c>
      <c r="F977" s="4" t="s">
        <v>1179</v>
      </c>
      <c r="G977" s="4">
        <v>32</v>
      </c>
      <c r="H977" s="4">
        <v>128</v>
      </c>
      <c r="J977" s="4">
        <v>5216</v>
      </c>
    </row>
    <row r="978" spans="4:10" hidden="1" x14ac:dyDescent="0.4">
      <c r="D978" s="4" t="s">
        <v>39</v>
      </c>
      <c r="E978" s="4" t="s">
        <v>1149</v>
      </c>
      <c r="F978" s="4" t="s">
        <v>1179</v>
      </c>
      <c r="G978" s="4">
        <v>64</v>
      </c>
      <c r="H978" s="4">
        <v>256</v>
      </c>
      <c r="J978" s="4">
        <v>10432</v>
      </c>
    </row>
    <row r="979" spans="4:10" hidden="1" x14ac:dyDescent="0.4">
      <c r="D979" s="4" t="s">
        <v>39</v>
      </c>
      <c r="E979" s="4" t="s">
        <v>1149</v>
      </c>
      <c r="F979" s="4" t="s">
        <v>1180</v>
      </c>
      <c r="G979" s="4">
        <v>8</v>
      </c>
      <c r="H979" s="4">
        <v>32</v>
      </c>
      <c r="J979" s="4">
        <v>1652</v>
      </c>
    </row>
    <row r="980" spans="4:10" hidden="1" x14ac:dyDescent="0.4">
      <c r="D980" s="4" t="s">
        <v>39</v>
      </c>
      <c r="E980" s="4" t="s">
        <v>1149</v>
      </c>
      <c r="F980" s="4" t="s">
        <v>1180</v>
      </c>
      <c r="G980" s="4">
        <v>16</v>
      </c>
      <c r="H980" s="4">
        <v>64</v>
      </c>
      <c r="J980" s="4">
        <v>2804</v>
      </c>
    </row>
    <row r="981" spans="4:10" hidden="1" x14ac:dyDescent="0.4">
      <c r="D981" s="4" t="s">
        <v>39</v>
      </c>
      <c r="E981" s="4" t="s">
        <v>1149</v>
      </c>
      <c r="F981" s="4" t="s">
        <v>1180</v>
      </c>
      <c r="G981" s="4">
        <v>32</v>
      </c>
      <c r="H981" s="4">
        <v>128</v>
      </c>
      <c r="J981" s="4">
        <v>5608</v>
      </c>
    </row>
    <row r="982" spans="4:10" hidden="1" x14ac:dyDescent="0.4">
      <c r="D982" s="4" t="s">
        <v>39</v>
      </c>
      <c r="E982" s="4" t="s">
        <v>1149</v>
      </c>
      <c r="F982" s="4" t="s">
        <v>1180</v>
      </c>
      <c r="G982" s="4">
        <v>64</v>
      </c>
      <c r="H982" s="4">
        <v>256</v>
      </c>
      <c r="J982" s="4">
        <v>11216</v>
      </c>
    </row>
    <row r="983" spans="4:10" hidden="1" x14ac:dyDescent="0.4">
      <c r="D983" s="4" t="s">
        <v>39</v>
      </c>
      <c r="E983" s="4" t="s">
        <v>1149</v>
      </c>
      <c r="F983" s="4" t="s">
        <v>1181</v>
      </c>
      <c r="G983" s="4">
        <v>8</v>
      </c>
      <c r="H983" s="4">
        <v>32</v>
      </c>
      <c r="J983" s="4">
        <v>1404</v>
      </c>
    </row>
    <row r="984" spans="4:10" hidden="1" x14ac:dyDescent="0.4">
      <c r="D984" s="4" t="s">
        <v>39</v>
      </c>
      <c r="E984" s="4" t="s">
        <v>1149</v>
      </c>
      <c r="F984" s="4" t="s">
        <v>1181</v>
      </c>
      <c r="G984" s="4">
        <v>16</v>
      </c>
      <c r="H984" s="4">
        <v>64</v>
      </c>
      <c r="J984" s="4">
        <v>2808</v>
      </c>
    </row>
    <row r="985" spans="4:10" hidden="1" x14ac:dyDescent="0.4">
      <c r="D985" s="4" t="s">
        <v>39</v>
      </c>
      <c r="E985" s="4" t="s">
        <v>1149</v>
      </c>
      <c r="F985" s="4" t="s">
        <v>1181</v>
      </c>
      <c r="G985" s="4">
        <v>24</v>
      </c>
      <c r="H985" s="4">
        <v>96</v>
      </c>
      <c r="J985" s="4">
        <v>4512</v>
      </c>
    </row>
    <row r="986" spans="4:10" hidden="1" x14ac:dyDescent="0.4">
      <c r="D986" s="4" t="s">
        <v>39</v>
      </c>
      <c r="E986" s="4" t="s">
        <v>1149</v>
      </c>
      <c r="F986" s="4" t="s">
        <v>1181</v>
      </c>
      <c r="G986" s="4">
        <v>32</v>
      </c>
      <c r="H986" s="4">
        <v>128</v>
      </c>
      <c r="J986" s="4">
        <v>6216</v>
      </c>
    </row>
    <row r="987" spans="4:10" hidden="1" x14ac:dyDescent="0.4">
      <c r="D987" s="4" t="s">
        <v>39</v>
      </c>
      <c r="E987" s="4" t="s">
        <v>1149</v>
      </c>
      <c r="F987" s="4" t="s">
        <v>1181</v>
      </c>
      <c r="G987" s="4">
        <v>64</v>
      </c>
      <c r="H987" s="4">
        <v>256</v>
      </c>
      <c r="J987" s="4">
        <v>11232</v>
      </c>
    </row>
    <row r="988" spans="4:10" hidden="1" x14ac:dyDescent="0.4">
      <c r="D988" s="4" t="s">
        <v>39</v>
      </c>
      <c r="E988" s="4" t="s">
        <v>1149</v>
      </c>
      <c r="F988" s="4" t="s">
        <v>1181</v>
      </c>
      <c r="G988" s="4">
        <v>76</v>
      </c>
      <c r="H988" s="4">
        <v>320</v>
      </c>
      <c r="J988" s="4">
        <v>14456</v>
      </c>
    </row>
    <row r="989" spans="4:10" hidden="1" x14ac:dyDescent="0.4">
      <c r="D989" s="4" t="s">
        <v>39</v>
      </c>
      <c r="E989" s="4" t="s">
        <v>1149</v>
      </c>
      <c r="F989" s="4" t="s">
        <v>1204</v>
      </c>
      <c r="G989" s="4">
        <v>1</v>
      </c>
      <c r="H989" s="4">
        <v>8</v>
      </c>
      <c r="J989" s="4">
        <v>166.32</v>
      </c>
    </row>
    <row r="990" spans="4:10" hidden="1" x14ac:dyDescent="0.4">
      <c r="D990" s="4" t="s">
        <v>39</v>
      </c>
      <c r="E990" s="4" t="s">
        <v>1149</v>
      </c>
      <c r="F990" s="4" t="s">
        <v>1204</v>
      </c>
      <c r="G990" s="4">
        <v>2</v>
      </c>
      <c r="H990" s="4">
        <v>12</v>
      </c>
      <c r="J990" s="4">
        <v>272.16000000000003</v>
      </c>
    </row>
    <row r="991" spans="4:10" hidden="1" x14ac:dyDescent="0.4">
      <c r="D991" s="4" t="s">
        <v>39</v>
      </c>
      <c r="E991" s="4" t="s">
        <v>1149</v>
      </c>
      <c r="F991" s="4" t="s">
        <v>1204</v>
      </c>
      <c r="G991" s="4">
        <v>4</v>
      </c>
      <c r="H991" s="4">
        <v>32</v>
      </c>
      <c r="J991" s="4">
        <v>665.28</v>
      </c>
    </row>
    <row r="992" spans="4:10" hidden="1" x14ac:dyDescent="0.4">
      <c r="D992" s="4" t="s">
        <v>39</v>
      </c>
      <c r="E992" s="4" t="s">
        <v>1149</v>
      </c>
      <c r="F992" s="4" t="s">
        <v>1204</v>
      </c>
      <c r="G992" s="4">
        <v>8</v>
      </c>
      <c r="H992" s="4">
        <v>64</v>
      </c>
      <c r="J992" s="4">
        <v>1330.56</v>
      </c>
    </row>
    <row r="993" spans="4:10" hidden="1" x14ac:dyDescent="0.4">
      <c r="D993" s="4" t="s">
        <v>39</v>
      </c>
      <c r="E993" s="4" t="s">
        <v>1149</v>
      </c>
      <c r="F993" s="4" t="s">
        <v>1204</v>
      </c>
      <c r="G993" s="4">
        <v>16</v>
      </c>
      <c r="H993" s="4">
        <v>128</v>
      </c>
      <c r="J993" s="4">
        <v>2661.12</v>
      </c>
    </row>
    <row r="994" spans="4:10" hidden="1" x14ac:dyDescent="0.4">
      <c r="D994" s="4" t="s">
        <v>39</v>
      </c>
      <c r="E994" s="4" t="s">
        <v>1149</v>
      </c>
      <c r="F994" s="4" t="s">
        <v>1204</v>
      </c>
      <c r="G994" s="4">
        <v>32</v>
      </c>
      <c r="H994" s="4">
        <v>256</v>
      </c>
      <c r="J994" s="4">
        <v>5322.24</v>
      </c>
    </row>
    <row r="995" spans="4:10" hidden="1" x14ac:dyDescent="0.4">
      <c r="D995" s="4" t="s">
        <v>39</v>
      </c>
      <c r="E995" s="4" t="s">
        <v>1149</v>
      </c>
      <c r="F995" s="4" t="s">
        <v>1204</v>
      </c>
      <c r="G995" s="4">
        <v>62</v>
      </c>
      <c r="H995" s="4">
        <v>470</v>
      </c>
      <c r="J995" s="4">
        <v>9918.7199999999993</v>
      </c>
    </row>
    <row r="996" spans="4:10" hidden="1" x14ac:dyDescent="0.4">
      <c r="D996" s="4" t="s">
        <v>39</v>
      </c>
      <c r="E996" s="4" t="s">
        <v>1149</v>
      </c>
      <c r="F996" s="4" t="s">
        <v>1204</v>
      </c>
      <c r="G996" s="4">
        <v>64</v>
      </c>
      <c r="H996" s="4">
        <v>512</v>
      </c>
      <c r="J996" s="4">
        <v>10644.48</v>
      </c>
    </row>
    <row r="997" spans="4:10" hidden="1" x14ac:dyDescent="0.4">
      <c r="D997" s="4" t="s">
        <v>39</v>
      </c>
      <c r="E997" s="4" t="s">
        <v>1149</v>
      </c>
      <c r="F997" s="4" t="s">
        <v>1204</v>
      </c>
      <c r="G997" s="4">
        <v>124</v>
      </c>
      <c r="H997" s="4">
        <v>940</v>
      </c>
      <c r="J997" s="4">
        <v>19837.439999999999</v>
      </c>
    </row>
    <row r="998" spans="4:10" hidden="1" x14ac:dyDescent="0.4">
      <c r="D998" s="4" t="s">
        <v>39</v>
      </c>
      <c r="E998" s="4" t="s">
        <v>1149</v>
      </c>
      <c r="F998" s="4" t="s">
        <v>1203</v>
      </c>
      <c r="G998" s="4">
        <v>1</v>
      </c>
      <c r="H998" s="4">
        <v>8</v>
      </c>
      <c r="J998" s="4">
        <v>123.2</v>
      </c>
    </row>
    <row r="999" spans="4:10" hidden="1" x14ac:dyDescent="0.4">
      <c r="D999" s="4" t="s">
        <v>39</v>
      </c>
      <c r="E999" s="4" t="s">
        <v>1149</v>
      </c>
      <c r="F999" s="4" t="s">
        <v>1203</v>
      </c>
      <c r="G999" s="4">
        <v>4</v>
      </c>
      <c r="H999" s="4">
        <v>32</v>
      </c>
      <c r="J999" s="4">
        <v>492.8</v>
      </c>
    </row>
    <row r="1000" spans="4:10" hidden="1" x14ac:dyDescent="0.4">
      <c r="D1000" s="4" t="s">
        <v>39</v>
      </c>
      <c r="E1000" s="4" t="s">
        <v>1149</v>
      </c>
      <c r="F1000" s="4" t="s">
        <v>1203</v>
      </c>
      <c r="G1000" s="4">
        <v>8</v>
      </c>
      <c r="H1000" s="4">
        <v>64</v>
      </c>
      <c r="J1000" s="4">
        <v>985.6</v>
      </c>
    </row>
    <row r="1001" spans="4:10" hidden="1" x14ac:dyDescent="0.4">
      <c r="D1001" s="4" t="s">
        <v>39</v>
      </c>
      <c r="E1001" s="4" t="s">
        <v>1149</v>
      </c>
      <c r="F1001" s="4" t="s">
        <v>1203</v>
      </c>
      <c r="G1001" s="4">
        <v>16</v>
      </c>
      <c r="H1001" s="4">
        <v>128</v>
      </c>
      <c r="J1001" s="4">
        <v>1971.2</v>
      </c>
    </row>
    <row r="1002" spans="4:10" hidden="1" x14ac:dyDescent="0.4">
      <c r="D1002" s="4" t="s">
        <v>39</v>
      </c>
      <c r="E1002" s="4" t="s">
        <v>1149</v>
      </c>
      <c r="F1002" s="4" t="s">
        <v>1203</v>
      </c>
      <c r="G1002" s="4">
        <v>32</v>
      </c>
      <c r="H1002" s="4">
        <v>256</v>
      </c>
      <c r="J1002" s="4">
        <v>3942.4</v>
      </c>
    </row>
    <row r="1003" spans="4:10" hidden="1" x14ac:dyDescent="0.4">
      <c r="D1003" s="4" t="s">
        <v>39</v>
      </c>
      <c r="E1003" s="4" t="s">
        <v>1149</v>
      </c>
      <c r="F1003" s="4" t="s">
        <v>1203</v>
      </c>
      <c r="G1003" s="4">
        <v>48</v>
      </c>
      <c r="H1003" s="4">
        <v>384</v>
      </c>
      <c r="J1003" s="4">
        <v>5913.6</v>
      </c>
    </row>
    <row r="1004" spans="4:10" hidden="1" x14ac:dyDescent="0.4">
      <c r="D1004" s="4" t="s">
        <v>39</v>
      </c>
      <c r="E1004" s="4" t="s">
        <v>1149</v>
      </c>
      <c r="F1004" s="4" t="s">
        <v>1205</v>
      </c>
      <c r="G1004" s="4">
        <v>1</v>
      </c>
      <c r="H1004" s="4">
        <v>8</v>
      </c>
      <c r="J1004" s="4">
        <v>176</v>
      </c>
    </row>
    <row r="1005" spans="4:10" hidden="1" x14ac:dyDescent="0.4">
      <c r="D1005" s="4" t="s">
        <v>39</v>
      </c>
      <c r="E1005" s="4" t="s">
        <v>1149</v>
      </c>
      <c r="F1005" s="4" t="s">
        <v>1205</v>
      </c>
      <c r="G1005" s="4">
        <v>2</v>
      </c>
      <c r="H1005" s="4">
        <v>16</v>
      </c>
      <c r="J1005" s="4">
        <v>352</v>
      </c>
    </row>
    <row r="1006" spans="4:10" hidden="1" x14ac:dyDescent="0.4">
      <c r="D1006" s="4" t="s">
        <v>39</v>
      </c>
      <c r="E1006" s="4" t="s">
        <v>1149</v>
      </c>
      <c r="F1006" s="4" t="s">
        <v>1205</v>
      </c>
      <c r="G1006" s="4">
        <v>4</v>
      </c>
      <c r="H1006" s="4">
        <v>32</v>
      </c>
      <c r="J1006" s="4">
        <v>704</v>
      </c>
    </row>
    <row r="1007" spans="4:10" hidden="1" x14ac:dyDescent="0.4">
      <c r="D1007" s="4" t="s">
        <v>39</v>
      </c>
      <c r="E1007" s="4" t="s">
        <v>1149</v>
      </c>
      <c r="F1007" s="4" t="s">
        <v>1205</v>
      </c>
      <c r="G1007" s="4">
        <v>8</v>
      </c>
      <c r="H1007" s="4">
        <v>64</v>
      </c>
      <c r="J1007" s="4">
        <v>1408</v>
      </c>
    </row>
    <row r="1008" spans="4:10" hidden="1" x14ac:dyDescent="0.4">
      <c r="D1008" s="4" t="s">
        <v>39</v>
      </c>
      <c r="E1008" s="4" t="s">
        <v>1149</v>
      </c>
      <c r="F1008" s="4" t="s">
        <v>1205</v>
      </c>
      <c r="G1008" s="4">
        <v>12</v>
      </c>
      <c r="H1008" s="4">
        <v>96</v>
      </c>
      <c r="J1008" s="4">
        <v>2112</v>
      </c>
    </row>
    <row r="1009" spans="4:10" hidden="1" x14ac:dyDescent="0.4">
      <c r="D1009" s="4" t="s">
        <v>39</v>
      </c>
      <c r="E1009" s="4" t="s">
        <v>1149</v>
      </c>
      <c r="F1009" s="4" t="s">
        <v>1205</v>
      </c>
      <c r="G1009" s="4">
        <v>16</v>
      </c>
      <c r="H1009" s="4">
        <v>128</v>
      </c>
      <c r="J1009" s="4">
        <v>2816</v>
      </c>
    </row>
    <row r="1010" spans="4:10" hidden="1" x14ac:dyDescent="0.4">
      <c r="D1010" s="4" t="s">
        <v>39</v>
      </c>
      <c r="E1010" s="4" t="s">
        <v>1149</v>
      </c>
      <c r="F1010" s="4" t="s">
        <v>1205</v>
      </c>
      <c r="G1010" s="4">
        <v>24</v>
      </c>
      <c r="H1010" s="4">
        <v>192</v>
      </c>
      <c r="J1010" s="4">
        <v>4224</v>
      </c>
    </row>
    <row r="1011" spans="4:10" hidden="1" x14ac:dyDescent="0.4">
      <c r="D1011" s="4" t="s">
        <v>39</v>
      </c>
      <c r="E1011" s="4" t="s">
        <v>1149</v>
      </c>
      <c r="F1011" s="4" t="s">
        <v>1205</v>
      </c>
      <c r="G1011" s="4">
        <v>32</v>
      </c>
      <c r="H1011" s="4">
        <v>256</v>
      </c>
      <c r="J1011" s="4">
        <v>5632</v>
      </c>
    </row>
    <row r="1012" spans="4:10" hidden="1" x14ac:dyDescent="0.4">
      <c r="D1012" s="4" t="s">
        <v>39</v>
      </c>
      <c r="E1012" s="4" t="s">
        <v>1149</v>
      </c>
      <c r="F1012" s="4" t="s">
        <v>1205</v>
      </c>
      <c r="G1012" s="4">
        <v>64</v>
      </c>
      <c r="H1012" s="4">
        <v>512</v>
      </c>
      <c r="J1012" s="4">
        <v>11264</v>
      </c>
    </row>
    <row r="1013" spans="4:10" hidden="1" x14ac:dyDescent="0.4">
      <c r="D1013" s="4" t="s">
        <v>39</v>
      </c>
      <c r="E1013" s="4" t="s">
        <v>1149</v>
      </c>
      <c r="F1013" s="4" t="s">
        <v>1205</v>
      </c>
      <c r="G1013" s="4">
        <v>84</v>
      </c>
      <c r="H1013" s="4">
        <v>700</v>
      </c>
      <c r="J1013" s="4">
        <v>15232</v>
      </c>
    </row>
    <row r="1014" spans="4:10" hidden="1" x14ac:dyDescent="0.4">
      <c r="D1014" s="4" t="s">
        <v>39</v>
      </c>
      <c r="E1014" s="4" t="s">
        <v>1149</v>
      </c>
      <c r="F1014" s="4" t="s">
        <v>1206</v>
      </c>
      <c r="G1014" s="4">
        <v>1</v>
      </c>
      <c r="H1014" s="4">
        <v>8</v>
      </c>
      <c r="J1014" s="4">
        <v>176</v>
      </c>
    </row>
    <row r="1015" spans="4:10" hidden="1" x14ac:dyDescent="0.4">
      <c r="D1015" s="4" t="s">
        <v>39</v>
      </c>
      <c r="E1015" s="4" t="s">
        <v>1149</v>
      </c>
      <c r="F1015" s="4" t="s">
        <v>1206</v>
      </c>
      <c r="G1015" s="4">
        <v>2</v>
      </c>
      <c r="H1015" s="4">
        <v>16</v>
      </c>
      <c r="J1015" s="4">
        <v>352</v>
      </c>
    </row>
    <row r="1016" spans="4:10" hidden="1" x14ac:dyDescent="0.4">
      <c r="D1016" s="4" t="s">
        <v>39</v>
      </c>
      <c r="E1016" s="4" t="s">
        <v>1149</v>
      </c>
      <c r="F1016" s="4" t="s">
        <v>1206</v>
      </c>
      <c r="G1016" s="4">
        <v>4</v>
      </c>
      <c r="H1016" s="4">
        <v>32</v>
      </c>
      <c r="J1016" s="4">
        <v>704</v>
      </c>
    </row>
    <row r="1017" spans="4:10" hidden="1" x14ac:dyDescent="0.4">
      <c r="D1017" s="4" t="s">
        <v>39</v>
      </c>
      <c r="E1017" s="4" t="s">
        <v>1149</v>
      </c>
      <c r="F1017" s="4" t="s">
        <v>1206</v>
      </c>
      <c r="G1017" s="4">
        <v>8</v>
      </c>
      <c r="H1017" s="4">
        <v>64</v>
      </c>
      <c r="J1017" s="4">
        <v>1408</v>
      </c>
    </row>
    <row r="1018" spans="4:10" hidden="1" x14ac:dyDescent="0.4">
      <c r="D1018" s="4" t="s">
        <v>39</v>
      </c>
      <c r="E1018" s="4" t="s">
        <v>1149</v>
      </c>
      <c r="F1018" s="4" t="s">
        <v>1206</v>
      </c>
      <c r="G1018" s="4">
        <v>12</v>
      </c>
      <c r="H1018" s="4">
        <v>96</v>
      </c>
      <c r="J1018" s="4">
        <v>2112</v>
      </c>
    </row>
    <row r="1019" spans="4:10" hidden="1" x14ac:dyDescent="0.4">
      <c r="D1019" s="4" t="s">
        <v>39</v>
      </c>
      <c r="E1019" s="4" t="s">
        <v>1149</v>
      </c>
      <c r="F1019" s="4" t="s">
        <v>1206</v>
      </c>
      <c r="G1019" s="4">
        <v>12</v>
      </c>
      <c r="H1019" s="4">
        <v>144</v>
      </c>
      <c r="J1019" s="4">
        <v>2880</v>
      </c>
    </row>
    <row r="1020" spans="4:10" hidden="1" x14ac:dyDescent="0.4">
      <c r="D1020" s="4" t="s">
        <v>39</v>
      </c>
      <c r="E1020" s="4" t="s">
        <v>1149</v>
      </c>
      <c r="F1020" s="4" t="s">
        <v>1206</v>
      </c>
      <c r="G1020" s="4">
        <v>16</v>
      </c>
      <c r="H1020" s="4">
        <v>128</v>
      </c>
      <c r="J1020" s="4">
        <v>2816</v>
      </c>
    </row>
    <row r="1021" spans="4:10" hidden="1" x14ac:dyDescent="0.4">
      <c r="D1021" s="4" t="s">
        <v>39</v>
      </c>
      <c r="E1021" s="4" t="s">
        <v>1149</v>
      </c>
      <c r="F1021" s="4" t="s">
        <v>1206</v>
      </c>
      <c r="G1021" s="4">
        <v>16</v>
      </c>
      <c r="H1021" s="4">
        <v>192</v>
      </c>
      <c r="J1021" s="4">
        <v>3840</v>
      </c>
    </row>
    <row r="1022" spans="4:10" hidden="1" x14ac:dyDescent="0.4">
      <c r="D1022" s="4" t="s">
        <v>39</v>
      </c>
      <c r="E1022" s="4" t="s">
        <v>1149</v>
      </c>
      <c r="F1022" s="4" t="s">
        <v>1206</v>
      </c>
      <c r="G1022" s="4">
        <v>32</v>
      </c>
      <c r="H1022" s="4">
        <v>256</v>
      </c>
      <c r="J1022" s="4">
        <v>5632</v>
      </c>
    </row>
    <row r="1023" spans="4:10" hidden="1" x14ac:dyDescent="0.4">
      <c r="D1023" s="4" t="s">
        <v>39</v>
      </c>
      <c r="E1023" s="4" t="s">
        <v>1149</v>
      </c>
      <c r="F1023" s="4" t="s">
        <v>1206</v>
      </c>
      <c r="G1023" s="4">
        <v>32</v>
      </c>
      <c r="H1023" s="4">
        <v>384</v>
      </c>
      <c r="J1023" s="4">
        <v>7680</v>
      </c>
    </row>
    <row r="1024" spans="4:10" hidden="1" x14ac:dyDescent="0.4">
      <c r="D1024" s="4" t="s">
        <v>39</v>
      </c>
      <c r="E1024" s="4" t="s">
        <v>1149</v>
      </c>
      <c r="F1024" s="4" t="s">
        <v>1206</v>
      </c>
      <c r="G1024" s="4">
        <v>64</v>
      </c>
      <c r="H1024" s="4">
        <v>512</v>
      </c>
      <c r="J1024" s="4">
        <v>11264</v>
      </c>
    </row>
    <row r="1025" spans="4:10" hidden="1" x14ac:dyDescent="0.4">
      <c r="D1025" s="4" t="s">
        <v>39</v>
      </c>
      <c r="E1025" s="4" t="s">
        <v>1149</v>
      </c>
      <c r="F1025" s="4" t="s">
        <v>1206</v>
      </c>
      <c r="G1025" s="4">
        <v>72</v>
      </c>
      <c r="H1025" s="4">
        <v>648</v>
      </c>
      <c r="J1025" s="4">
        <v>13824</v>
      </c>
    </row>
    <row r="1026" spans="4:10" hidden="1" x14ac:dyDescent="0.4">
      <c r="D1026" s="4" t="s">
        <v>39</v>
      </c>
      <c r="E1026" s="4" t="s">
        <v>1149</v>
      </c>
      <c r="F1026" s="4" t="s">
        <v>1208</v>
      </c>
      <c r="G1026" s="4">
        <v>1</v>
      </c>
      <c r="H1026" s="4">
        <v>8</v>
      </c>
      <c r="J1026" s="4">
        <v>176</v>
      </c>
    </row>
    <row r="1027" spans="4:10" hidden="1" x14ac:dyDescent="0.4">
      <c r="D1027" s="4" t="s">
        <v>39</v>
      </c>
      <c r="E1027" s="4" t="s">
        <v>1149</v>
      </c>
      <c r="F1027" s="4" t="s">
        <v>1208</v>
      </c>
      <c r="G1027" s="4">
        <v>2</v>
      </c>
      <c r="H1027" s="4">
        <v>16</v>
      </c>
      <c r="J1027" s="4">
        <v>352</v>
      </c>
    </row>
    <row r="1028" spans="4:10" hidden="1" x14ac:dyDescent="0.4">
      <c r="D1028" s="4" t="s">
        <v>39</v>
      </c>
      <c r="E1028" s="4" t="s">
        <v>1149</v>
      </c>
      <c r="F1028" s="4" t="s">
        <v>1208</v>
      </c>
      <c r="G1028" s="4">
        <v>4</v>
      </c>
      <c r="H1028" s="4">
        <v>32</v>
      </c>
      <c r="J1028" s="4">
        <v>704</v>
      </c>
    </row>
    <row r="1029" spans="4:10" hidden="1" x14ac:dyDescent="0.4">
      <c r="D1029" s="4" t="s">
        <v>39</v>
      </c>
      <c r="E1029" s="4" t="s">
        <v>1149</v>
      </c>
      <c r="F1029" s="4" t="s">
        <v>1208</v>
      </c>
      <c r="G1029" s="4">
        <v>8</v>
      </c>
      <c r="H1029" s="4">
        <v>64</v>
      </c>
      <c r="J1029" s="4">
        <v>1408</v>
      </c>
    </row>
    <row r="1030" spans="4:10" hidden="1" x14ac:dyDescent="0.4">
      <c r="D1030" s="4" t="s">
        <v>39</v>
      </c>
      <c r="E1030" s="4" t="s">
        <v>1149</v>
      </c>
      <c r="F1030" s="4" t="s">
        <v>1208</v>
      </c>
      <c r="G1030" s="4">
        <v>12</v>
      </c>
      <c r="H1030" s="4">
        <v>96</v>
      </c>
      <c r="J1030" s="4">
        <v>2112</v>
      </c>
    </row>
    <row r="1031" spans="4:10" hidden="1" x14ac:dyDescent="0.4">
      <c r="D1031" s="4" t="s">
        <v>39</v>
      </c>
      <c r="E1031" s="4" t="s">
        <v>1149</v>
      </c>
      <c r="F1031" s="4" t="s">
        <v>1208</v>
      </c>
      <c r="G1031" s="4">
        <v>16</v>
      </c>
      <c r="H1031" s="4">
        <v>128</v>
      </c>
      <c r="J1031" s="4">
        <v>2816</v>
      </c>
    </row>
    <row r="1032" spans="4:10" hidden="1" x14ac:dyDescent="0.4">
      <c r="D1032" s="4" t="s">
        <v>39</v>
      </c>
      <c r="E1032" s="4" t="s">
        <v>1149</v>
      </c>
      <c r="F1032" s="4" t="s">
        <v>1208</v>
      </c>
      <c r="G1032" s="4">
        <v>24</v>
      </c>
      <c r="H1032" s="4">
        <v>192</v>
      </c>
      <c r="J1032" s="4">
        <v>4224</v>
      </c>
    </row>
    <row r="1033" spans="4:10" hidden="1" x14ac:dyDescent="0.4">
      <c r="D1033" s="4" t="s">
        <v>39</v>
      </c>
      <c r="E1033" s="4" t="s">
        <v>1149</v>
      </c>
      <c r="F1033" s="4" t="s">
        <v>1208</v>
      </c>
      <c r="G1033" s="4">
        <v>32</v>
      </c>
      <c r="H1033" s="4">
        <v>256</v>
      </c>
      <c r="J1033" s="4">
        <v>5632</v>
      </c>
    </row>
    <row r="1034" spans="4:10" hidden="1" x14ac:dyDescent="0.4">
      <c r="D1034" s="4" t="s">
        <v>39</v>
      </c>
      <c r="E1034" s="4" t="s">
        <v>1149</v>
      </c>
      <c r="F1034" s="4" t="s">
        <v>1208</v>
      </c>
      <c r="G1034" s="4">
        <v>48</v>
      </c>
      <c r="H1034" s="4">
        <v>384</v>
      </c>
      <c r="J1034" s="4">
        <v>8448</v>
      </c>
    </row>
    <row r="1035" spans="4:10" hidden="1" x14ac:dyDescent="0.4">
      <c r="D1035" s="4" t="s">
        <v>39</v>
      </c>
      <c r="E1035" s="4" t="s">
        <v>1149</v>
      </c>
      <c r="F1035" s="4" t="s">
        <v>1208</v>
      </c>
      <c r="G1035" s="4">
        <v>56</v>
      </c>
      <c r="H1035" s="4">
        <v>448</v>
      </c>
      <c r="J1035" s="4">
        <v>9856</v>
      </c>
    </row>
    <row r="1036" spans="4:10" hidden="1" x14ac:dyDescent="0.4">
      <c r="D1036" s="4" t="s">
        <v>39</v>
      </c>
      <c r="E1036" s="4" t="s">
        <v>1149</v>
      </c>
      <c r="F1036" s="4" t="s">
        <v>1209</v>
      </c>
      <c r="G1036" s="4">
        <v>1</v>
      </c>
      <c r="H1036" s="4">
        <v>8</v>
      </c>
      <c r="J1036" s="4">
        <v>165</v>
      </c>
    </row>
    <row r="1037" spans="4:10" hidden="1" x14ac:dyDescent="0.4">
      <c r="D1037" s="4" t="s">
        <v>39</v>
      </c>
      <c r="E1037" s="4" t="s">
        <v>1149</v>
      </c>
      <c r="F1037" s="4" t="s">
        <v>1209</v>
      </c>
      <c r="G1037" s="4">
        <v>2</v>
      </c>
      <c r="H1037" s="4">
        <v>16</v>
      </c>
      <c r="J1037" s="4">
        <v>330</v>
      </c>
    </row>
    <row r="1038" spans="4:10" hidden="1" x14ac:dyDescent="0.4">
      <c r="D1038" s="4" t="s">
        <v>39</v>
      </c>
      <c r="E1038" s="4" t="s">
        <v>1149</v>
      </c>
      <c r="F1038" s="4" t="s">
        <v>1209</v>
      </c>
      <c r="G1038" s="4">
        <v>4</v>
      </c>
      <c r="H1038" s="4">
        <v>32</v>
      </c>
      <c r="J1038" s="4">
        <v>660</v>
      </c>
    </row>
    <row r="1039" spans="4:10" hidden="1" x14ac:dyDescent="0.4">
      <c r="D1039" s="4" t="s">
        <v>39</v>
      </c>
      <c r="E1039" s="4" t="s">
        <v>1149</v>
      </c>
      <c r="F1039" s="4" t="s">
        <v>1209</v>
      </c>
      <c r="G1039" s="4">
        <v>8</v>
      </c>
      <c r="H1039" s="4">
        <v>64</v>
      </c>
      <c r="J1039" s="4">
        <v>1320</v>
      </c>
    </row>
    <row r="1040" spans="4:10" hidden="1" x14ac:dyDescent="0.4">
      <c r="D1040" s="4" t="s">
        <v>39</v>
      </c>
      <c r="E1040" s="4" t="s">
        <v>1149</v>
      </c>
      <c r="F1040" s="4" t="s">
        <v>1209</v>
      </c>
      <c r="G1040" s="4">
        <v>12</v>
      </c>
      <c r="H1040" s="4">
        <v>96</v>
      </c>
      <c r="J1040" s="4">
        <v>1980</v>
      </c>
    </row>
    <row r="1041" spans="4:10" hidden="1" x14ac:dyDescent="0.4">
      <c r="D1041" s="4" t="s">
        <v>39</v>
      </c>
      <c r="E1041" s="4" t="s">
        <v>1149</v>
      </c>
      <c r="F1041" s="4" t="s">
        <v>1209</v>
      </c>
      <c r="G1041" s="4">
        <v>16</v>
      </c>
      <c r="H1041" s="4">
        <v>128</v>
      </c>
      <c r="J1041" s="4">
        <v>2640</v>
      </c>
    </row>
    <row r="1042" spans="4:10" hidden="1" x14ac:dyDescent="0.4">
      <c r="D1042" s="4" t="s">
        <v>39</v>
      </c>
      <c r="E1042" s="4" t="s">
        <v>1149</v>
      </c>
      <c r="F1042" s="4" t="s">
        <v>1209</v>
      </c>
      <c r="G1042" s="4">
        <v>24</v>
      </c>
      <c r="H1042" s="4">
        <v>192</v>
      </c>
      <c r="J1042" s="4">
        <v>3960</v>
      </c>
    </row>
    <row r="1043" spans="4:10" hidden="1" x14ac:dyDescent="0.4">
      <c r="D1043" s="4" t="s">
        <v>39</v>
      </c>
      <c r="E1043" s="4" t="s">
        <v>1149</v>
      </c>
      <c r="F1043" s="4" t="s">
        <v>1209</v>
      </c>
      <c r="G1043" s="4">
        <v>32</v>
      </c>
      <c r="H1043" s="4">
        <v>256</v>
      </c>
      <c r="J1043" s="4">
        <v>5280</v>
      </c>
    </row>
    <row r="1044" spans="4:10" hidden="1" x14ac:dyDescent="0.4">
      <c r="D1044" s="4" t="s">
        <v>39</v>
      </c>
      <c r="E1044" s="4" t="s">
        <v>1149</v>
      </c>
      <c r="F1044" s="4" t="s">
        <v>1183</v>
      </c>
      <c r="G1044" s="4">
        <v>4</v>
      </c>
      <c r="H1044" s="4">
        <v>8</v>
      </c>
      <c r="J1044" s="4">
        <v>376</v>
      </c>
    </row>
    <row r="1045" spans="4:10" hidden="1" x14ac:dyDescent="0.4">
      <c r="D1045" s="4" t="s">
        <v>39</v>
      </c>
      <c r="E1045" s="4" t="s">
        <v>1149</v>
      </c>
      <c r="F1045" s="4" t="s">
        <v>1183</v>
      </c>
      <c r="G1045" s="4">
        <v>4</v>
      </c>
      <c r="H1045" s="4">
        <v>16</v>
      </c>
      <c r="J1045" s="4">
        <v>564</v>
      </c>
    </row>
    <row r="1046" spans="4:10" hidden="1" x14ac:dyDescent="0.4">
      <c r="D1046" s="4" t="s">
        <v>39</v>
      </c>
      <c r="E1046" s="4" t="s">
        <v>1149</v>
      </c>
      <c r="F1046" s="4" t="s">
        <v>1183</v>
      </c>
      <c r="G1046" s="4">
        <v>8</v>
      </c>
      <c r="H1046" s="4">
        <v>16</v>
      </c>
      <c r="J1046" s="4">
        <v>752</v>
      </c>
    </row>
    <row r="1047" spans="4:10" hidden="1" x14ac:dyDescent="0.4">
      <c r="D1047" s="4" t="s">
        <v>39</v>
      </c>
      <c r="E1047" s="4" t="s">
        <v>1149</v>
      </c>
      <c r="F1047" s="4" t="s">
        <v>1183</v>
      </c>
      <c r="G1047" s="4">
        <v>8</v>
      </c>
      <c r="H1047" s="4">
        <v>32</v>
      </c>
      <c r="J1047" s="4">
        <v>1128</v>
      </c>
    </row>
    <row r="1048" spans="4:10" hidden="1" x14ac:dyDescent="0.4">
      <c r="D1048" s="4" t="s">
        <v>39</v>
      </c>
      <c r="E1048" s="4" t="s">
        <v>1149</v>
      </c>
      <c r="F1048" s="4" t="s">
        <v>1183</v>
      </c>
      <c r="G1048" s="4">
        <v>16</v>
      </c>
      <c r="H1048" s="4">
        <v>32</v>
      </c>
      <c r="J1048" s="4">
        <v>1504</v>
      </c>
    </row>
    <row r="1049" spans="4:10" hidden="1" x14ac:dyDescent="0.4">
      <c r="D1049" s="4" t="s">
        <v>39</v>
      </c>
      <c r="E1049" s="4" t="s">
        <v>1149</v>
      </c>
      <c r="F1049" s="4" t="s">
        <v>1183</v>
      </c>
      <c r="G1049" s="4">
        <v>16</v>
      </c>
      <c r="H1049" s="4">
        <v>64</v>
      </c>
      <c r="J1049" s="4">
        <v>2256</v>
      </c>
    </row>
    <row r="1050" spans="4:10" hidden="1" x14ac:dyDescent="0.4">
      <c r="D1050" s="4" t="s">
        <v>39</v>
      </c>
      <c r="E1050" s="4" t="s">
        <v>1149</v>
      </c>
      <c r="F1050" s="4" t="s">
        <v>1183</v>
      </c>
      <c r="G1050" s="4">
        <v>32</v>
      </c>
      <c r="H1050" s="4">
        <v>128</v>
      </c>
      <c r="J1050" s="4">
        <v>4512</v>
      </c>
    </row>
    <row r="1051" spans="4:10" hidden="1" x14ac:dyDescent="0.4">
      <c r="D1051" s="4" t="s">
        <v>39</v>
      </c>
      <c r="E1051" s="4" t="s">
        <v>1149</v>
      </c>
      <c r="F1051" s="4" t="s">
        <v>1183</v>
      </c>
      <c r="G1051" s="4">
        <v>46</v>
      </c>
      <c r="H1051" s="4">
        <v>216</v>
      </c>
      <c r="J1051" s="4">
        <v>7238</v>
      </c>
    </row>
    <row r="1052" spans="4:10" hidden="1" x14ac:dyDescent="0.4">
      <c r="D1052" s="4" t="s">
        <v>39</v>
      </c>
      <c r="E1052" s="4" t="s">
        <v>1149</v>
      </c>
      <c r="F1052" s="4" t="s">
        <v>1183</v>
      </c>
      <c r="G1052" s="4">
        <v>64</v>
      </c>
      <c r="H1052" s="4">
        <v>256</v>
      </c>
      <c r="J1052" s="4">
        <v>9024</v>
      </c>
    </row>
    <row r="1053" spans="4:10" hidden="1" x14ac:dyDescent="0.4">
      <c r="D1053" s="4" t="s">
        <v>39</v>
      </c>
      <c r="E1053" s="4" t="s">
        <v>1149</v>
      </c>
      <c r="F1053" s="4" t="s">
        <v>1183</v>
      </c>
      <c r="G1053" s="4">
        <v>80</v>
      </c>
      <c r="H1053" s="4">
        <v>320</v>
      </c>
      <c r="J1053" s="4">
        <v>11280</v>
      </c>
    </row>
    <row r="1054" spans="4:10" hidden="1" x14ac:dyDescent="0.4">
      <c r="D1054" s="4" t="s">
        <v>39</v>
      </c>
      <c r="E1054" s="4" t="s">
        <v>1149</v>
      </c>
      <c r="F1054" s="4" t="s">
        <v>1183</v>
      </c>
      <c r="G1054" s="4">
        <v>92</v>
      </c>
      <c r="H1054" s="4">
        <v>432</v>
      </c>
      <c r="J1054" s="4">
        <v>14476</v>
      </c>
    </row>
    <row r="1055" spans="4:10" hidden="1" x14ac:dyDescent="0.4">
      <c r="D1055" s="4" t="s">
        <v>39</v>
      </c>
      <c r="E1055" s="4" t="s">
        <v>1149</v>
      </c>
      <c r="F1055" s="4" t="s">
        <v>1184</v>
      </c>
      <c r="G1055" s="4">
        <v>4</v>
      </c>
      <c r="H1055" s="4">
        <v>8</v>
      </c>
      <c r="J1055" s="4">
        <v>400</v>
      </c>
    </row>
    <row r="1056" spans="4:10" hidden="1" x14ac:dyDescent="0.4">
      <c r="D1056" s="4" t="s">
        <v>39</v>
      </c>
      <c r="E1056" s="4" t="s">
        <v>1149</v>
      </c>
      <c r="F1056" s="4" t="s">
        <v>1184</v>
      </c>
      <c r="G1056" s="4">
        <v>4</v>
      </c>
      <c r="H1056" s="4">
        <v>16</v>
      </c>
      <c r="J1056" s="4">
        <v>600</v>
      </c>
    </row>
    <row r="1057" spans="4:10" hidden="1" x14ac:dyDescent="0.4">
      <c r="D1057" s="4" t="s">
        <v>39</v>
      </c>
      <c r="E1057" s="4" t="s">
        <v>1149</v>
      </c>
      <c r="F1057" s="4" t="s">
        <v>1184</v>
      </c>
      <c r="G1057" s="4">
        <v>8</v>
      </c>
      <c r="H1057" s="4">
        <v>16</v>
      </c>
      <c r="J1057" s="4">
        <v>800</v>
      </c>
    </row>
    <row r="1058" spans="4:10" hidden="1" x14ac:dyDescent="0.4">
      <c r="D1058" s="4" t="s">
        <v>39</v>
      </c>
      <c r="E1058" s="4" t="s">
        <v>1149</v>
      </c>
      <c r="F1058" s="4" t="s">
        <v>1184</v>
      </c>
      <c r="G1058" s="4">
        <v>8</v>
      </c>
      <c r="H1058" s="4">
        <v>32</v>
      </c>
      <c r="J1058" s="4">
        <v>1200</v>
      </c>
    </row>
    <row r="1059" spans="4:10" hidden="1" x14ac:dyDescent="0.4">
      <c r="D1059" s="4" t="s">
        <v>39</v>
      </c>
      <c r="E1059" s="4" t="s">
        <v>1149</v>
      </c>
      <c r="F1059" s="4" t="s">
        <v>1184</v>
      </c>
      <c r="G1059" s="4">
        <v>16</v>
      </c>
      <c r="H1059" s="4">
        <v>32</v>
      </c>
      <c r="J1059" s="4">
        <v>1600</v>
      </c>
    </row>
    <row r="1060" spans="4:10" hidden="1" x14ac:dyDescent="0.4">
      <c r="D1060" s="4" t="s">
        <v>39</v>
      </c>
      <c r="E1060" s="4" t="s">
        <v>1149</v>
      </c>
      <c r="F1060" s="4" t="s">
        <v>1184</v>
      </c>
      <c r="G1060" s="4">
        <v>16</v>
      </c>
      <c r="H1060" s="4">
        <v>64</v>
      </c>
      <c r="J1060" s="4">
        <v>2400</v>
      </c>
    </row>
    <row r="1061" spans="4:10" hidden="1" x14ac:dyDescent="0.4">
      <c r="D1061" s="4" t="s">
        <v>39</v>
      </c>
      <c r="E1061" s="4" t="s">
        <v>1149</v>
      </c>
      <c r="F1061" s="4" t="s">
        <v>1184</v>
      </c>
      <c r="G1061" s="4">
        <v>32</v>
      </c>
      <c r="H1061" s="4">
        <v>64</v>
      </c>
      <c r="J1061" s="4">
        <v>3200</v>
      </c>
    </row>
    <row r="1062" spans="4:10" hidden="1" x14ac:dyDescent="0.4">
      <c r="D1062" s="4" t="s">
        <v>39</v>
      </c>
      <c r="E1062" s="4" t="s">
        <v>1149</v>
      </c>
      <c r="F1062" s="4" t="s">
        <v>1184</v>
      </c>
      <c r="G1062" s="4">
        <v>32</v>
      </c>
      <c r="H1062" s="4">
        <v>128</v>
      </c>
      <c r="J1062" s="4">
        <v>4800</v>
      </c>
    </row>
    <row r="1063" spans="4:10" hidden="1" x14ac:dyDescent="0.4">
      <c r="D1063" s="4" t="s">
        <v>39</v>
      </c>
      <c r="E1063" s="4" t="s">
        <v>1149</v>
      </c>
      <c r="F1063" s="4" t="s">
        <v>1184</v>
      </c>
      <c r="G1063" s="4">
        <v>48</v>
      </c>
      <c r="H1063" s="4">
        <v>96</v>
      </c>
      <c r="J1063" s="4">
        <v>4800</v>
      </c>
    </row>
    <row r="1064" spans="4:10" hidden="1" x14ac:dyDescent="0.4">
      <c r="D1064" s="4" t="s">
        <v>39</v>
      </c>
      <c r="E1064" s="4" t="s">
        <v>1149</v>
      </c>
      <c r="F1064" s="4" t="s">
        <v>1184</v>
      </c>
      <c r="G1064" s="4">
        <v>48</v>
      </c>
      <c r="H1064" s="4">
        <v>192</v>
      </c>
      <c r="J1064" s="4">
        <v>7200</v>
      </c>
    </row>
    <row r="1065" spans="4:10" hidden="1" x14ac:dyDescent="0.4">
      <c r="D1065" s="4" t="s">
        <v>39</v>
      </c>
      <c r="E1065" s="4" t="s">
        <v>1149</v>
      </c>
      <c r="F1065" s="4" t="s">
        <v>1184</v>
      </c>
      <c r="G1065" s="4">
        <v>52</v>
      </c>
      <c r="H1065" s="4">
        <v>184</v>
      </c>
      <c r="J1065" s="4">
        <v>7200</v>
      </c>
    </row>
    <row r="1066" spans="4:10" hidden="1" x14ac:dyDescent="0.4">
      <c r="D1066" s="4" t="s">
        <v>39</v>
      </c>
      <c r="E1066" s="4" t="s">
        <v>1149</v>
      </c>
      <c r="F1066" s="4" t="s">
        <v>1184</v>
      </c>
      <c r="G1066" s="4">
        <v>64</v>
      </c>
      <c r="H1066" s="4">
        <v>128</v>
      </c>
      <c r="J1066" s="4">
        <v>6400</v>
      </c>
    </row>
    <row r="1067" spans="4:10" hidden="1" x14ac:dyDescent="0.4">
      <c r="D1067" s="4" t="s">
        <v>39</v>
      </c>
      <c r="E1067" s="4" t="s">
        <v>1149</v>
      </c>
      <c r="F1067" s="4" t="s">
        <v>1184</v>
      </c>
      <c r="G1067" s="4">
        <v>64</v>
      </c>
      <c r="H1067" s="4">
        <v>256</v>
      </c>
      <c r="J1067" s="4">
        <v>9600</v>
      </c>
    </row>
    <row r="1068" spans="4:10" hidden="1" x14ac:dyDescent="0.4">
      <c r="D1068" s="4" t="s">
        <v>39</v>
      </c>
      <c r="E1068" s="4" t="s">
        <v>1149</v>
      </c>
      <c r="F1068" s="4" t="s">
        <v>1184</v>
      </c>
      <c r="G1068" s="4">
        <v>104</v>
      </c>
      <c r="H1068" s="4">
        <v>368</v>
      </c>
      <c r="J1068" s="4">
        <v>14400</v>
      </c>
    </row>
    <row r="1069" spans="4:10" hidden="1" x14ac:dyDescent="0.4">
      <c r="D1069" s="4" t="s">
        <v>39</v>
      </c>
      <c r="E1069" s="4" t="s">
        <v>1149</v>
      </c>
      <c r="F1069" s="4" t="s">
        <v>1185</v>
      </c>
      <c r="G1069" s="4">
        <v>4</v>
      </c>
      <c r="H1069" s="4">
        <v>8</v>
      </c>
      <c r="J1069" s="4">
        <v>452</v>
      </c>
    </row>
    <row r="1070" spans="4:10" hidden="1" x14ac:dyDescent="0.4">
      <c r="D1070" s="4" t="s">
        <v>39</v>
      </c>
      <c r="E1070" s="4" t="s">
        <v>1149</v>
      </c>
      <c r="F1070" s="4" t="s">
        <v>1185</v>
      </c>
      <c r="G1070" s="4">
        <v>4</v>
      </c>
      <c r="H1070" s="4">
        <v>16</v>
      </c>
      <c r="J1070" s="4">
        <v>678</v>
      </c>
    </row>
    <row r="1071" spans="4:10" hidden="1" x14ac:dyDescent="0.4">
      <c r="D1071" s="4" t="s">
        <v>39</v>
      </c>
      <c r="E1071" s="4" t="s">
        <v>1149</v>
      </c>
      <c r="F1071" s="4" t="s">
        <v>1185</v>
      </c>
      <c r="G1071" s="4">
        <v>8</v>
      </c>
      <c r="H1071" s="4">
        <v>16</v>
      </c>
      <c r="J1071" s="4">
        <v>904</v>
      </c>
    </row>
    <row r="1072" spans="4:10" hidden="1" x14ac:dyDescent="0.4">
      <c r="D1072" s="4" t="s">
        <v>39</v>
      </c>
      <c r="E1072" s="4" t="s">
        <v>1149</v>
      </c>
      <c r="F1072" s="4" t="s">
        <v>1185</v>
      </c>
      <c r="G1072" s="4">
        <v>8</v>
      </c>
      <c r="H1072" s="4">
        <v>32</v>
      </c>
      <c r="J1072" s="4">
        <v>1356</v>
      </c>
    </row>
    <row r="1073" spans="4:10" hidden="1" x14ac:dyDescent="0.4">
      <c r="D1073" s="4" t="s">
        <v>39</v>
      </c>
      <c r="E1073" s="4" t="s">
        <v>1149</v>
      </c>
      <c r="F1073" s="4" t="s">
        <v>1185</v>
      </c>
      <c r="G1073" s="4">
        <v>16</v>
      </c>
      <c r="H1073" s="4">
        <v>32</v>
      </c>
      <c r="J1073" s="4">
        <v>1808</v>
      </c>
    </row>
    <row r="1074" spans="4:10" hidden="1" x14ac:dyDescent="0.4">
      <c r="D1074" s="4" t="s">
        <v>39</v>
      </c>
      <c r="E1074" s="4" t="s">
        <v>1149</v>
      </c>
      <c r="F1074" s="4" t="s">
        <v>1185</v>
      </c>
      <c r="G1074" s="4">
        <v>16</v>
      </c>
      <c r="H1074" s="4">
        <v>64</v>
      </c>
      <c r="J1074" s="4">
        <v>2712</v>
      </c>
    </row>
    <row r="1075" spans="4:10" hidden="1" x14ac:dyDescent="0.4">
      <c r="D1075" s="4" t="s">
        <v>39</v>
      </c>
      <c r="E1075" s="4" t="s">
        <v>1149</v>
      </c>
      <c r="F1075" s="4" t="s">
        <v>1185</v>
      </c>
      <c r="G1075" s="4">
        <v>32</v>
      </c>
      <c r="H1075" s="4">
        <v>174</v>
      </c>
      <c r="J1075" s="4">
        <v>6723.5</v>
      </c>
    </row>
    <row r="1076" spans="4:10" hidden="1" x14ac:dyDescent="0.4">
      <c r="D1076" s="4" t="s">
        <v>39</v>
      </c>
      <c r="E1076" s="4" t="s">
        <v>1149</v>
      </c>
      <c r="F1076" s="4" t="s">
        <v>1185</v>
      </c>
      <c r="G1076" s="4">
        <v>64</v>
      </c>
      <c r="H1076" s="4">
        <v>348</v>
      </c>
      <c r="J1076" s="4">
        <v>13447</v>
      </c>
    </row>
    <row r="1077" spans="4:10" hidden="1" x14ac:dyDescent="0.4">
      <c r="D1077" s="4" t="s">
        <v>39</v>
      </c>
      <c r="E1077" s="4" t="s">
        <v>1149</v>
      </c>
      <c r="F1077" s="4" t="s">
        <v>1182</v>
      </c>
      <c r="G1077" s="4">
        <v>4</v>
      </c>
      <c r="H1077" s="4">
        <v>8</v>
      </c>
      <c r="J1077" s="4">
        <v>452</v>
      </c>
    </row>
    <row r="1078" spans="4:10" hidden="1" x14ac:dyDescent="0.4">
      <c r="D1078" s="4" t="s">
        <v>39</v>
      </c>
      <c r="E1078" s="4" t="s">
        <v>1149</v>
      </c>
      <c r="F1078" s="4" t="s">
        <v>1182</v>
      </c>
      <c r="G1078" s="4">
        <v>4</v>
      </c>
      <c r="H1078" s="4">
        <v>16</v>
      </c>
      <c r="J1078" s="4">
        <v>678</v>
      </c>
    </row>
    <row r="1079" spans="4:10" hidden="1" x14ac:dyDescent="0.4">
      <c r="D1079" s="4" t="s">
        <v>39</v>
      </c>
      <c r="E1079" s="4" t="s">
        <v>1149</v>
      </c>
      <c r="F1079" s="4" t="s">
        <v>1182</v>
      </c>
      <c r="G1079" s="4">
        <v>8</v>
      </c>
      <c r="H1079" s="4">
        <v>16</v>
      </c>
      <c r="J1079" s="4">
        <v>904</v>
      </c>
    </row>
    <row r="1080" spans="4:10" hidden="1" x14ac:dyDescent="0.4">
      <c r="D1080" s="4" t="s">
        <v>39</v>
      </c>
      <c r="E1080" s="4" t="s">
        <v>1149</v>
      </c>
      <c r="F1080" s="4" t="s">
        <v>1182</v>
      </c>
      <c r="G1080" s="4">
        <v>8</v>
      </c>
      <c r="H1080" s="4">
        <v>32</v>
      </c>
      <c r="J1080" s="4">
        <v>1356</v>
      </c>
    </row>
    <row r="1081" spans="4:10" hidden="1" x14ac:dyDescent="0.4">
      <c r="D1081" s="4" t="s">
        <v>39</v>
      </c>
      <c r="E1081" s="4" t="s">
        <v>1149</v>
      </c>
      <c r="F1081" s="4" t="s">
        <v>1182</v>
      </c>
      <c r="G1081" s="4">
        <v>16</v>
      </c>
      <c r="H1081" s="4">
        <v>32</v>
      </c>
      <c r="J1081" s="4">
        <v>1808</v>
      </c>
    </row>
    <row r="1082" spans="4:10" hidden="1" x14ac:dyDescent="0.4">
      <c r="D1082" s="4" t="s">
        <v>39</v>
      </c>
      <c r="E1082" s="4" t="s">
        <v>1149</v>
      </c>
      <c r="F1082" s="4" t="s">
        <v>1182</v>
      </c>
      <c r="G1082" s="4">
        <v>16</v>
      </c>
      <c r="H1082" s="4">
        <v>64</v>
      </c>
      <c r="J1082" s="4">
        <v>2712</v>
      </c>
    </row>
    <row r="1083" spans="4:10" hidden="1" x14ac:dyDescent="0.4">
      <c r="D1083" s="4" t="s">
        <v>39</v>
      </c>
      <c r="E1083" s="4" t="s">
        <v>1149</v>
      </c>
      <c r="F1083" s="4" t="s">
        <v>1182</v>
      </c>
      <c r="G1083" s="4">
        <v>32</v>
      </c>
      <c r="H1083" s="4">
        <v>64</v>
      </c>
      <c r="J1083" s="4">
        <v>3616</v>
      </c>
    </row>
    <row r="1084" spans="4:10" hidden="1" x14ac:dyDescent="0.4">
      <c r="D1084" s="4" t="s">
        <v>39</v>
      </c>
      <c r="E1084" s="4" t="s">
        <v>1149</v>
      </c>
      <c r="F1084" s="4" t="s">
        <v>1182</v>
      </c>
      <c r="G1084" s="4">
        <v>32</v>
      </c>
      <c r="H1084" s="4">
        <v>128</v>
      </c>
      <c r="J1084" s="4">
        <v>5424</v>
      </c>
    </row>
    <row r="1085" spans="4:10" hidden="1" x14ac:dyDescent="0.4">
      <c r="D1085" s="4" t="s">
        <v>39</v>
      </c>
      <c r="E1085" s="4" t="s">
        <v>1149</v>
      </c>
      <c r="F1085" s="4" t="s">
        <v>1186</v>
      </c>
      <c r="G1085" s="4">
        <v>4</v>
      </c>
      <c r="H1085" s="4">
        <v>8</v>
      </c>
      <c r="J1085" s="4">
        <v>560</v>
      </c>
    </row>
    <row r="1086" spans="4:10" hidden="1" x14ac:dyDescent="0.4">
      <c r="D1086" s="4" t="s">
        <v>39</v>
      </c>
      <c r="E1086" s="4" t="s">
        <v>1149</v>
      </c>
      <c r="F1086" s="4" t="s">
        <v>1186</v>
      </c>
      <c r="G1086" s="4">
        <v>4</v>
      </c>
      <c r="H1086" s="4">
        <v>16</v>
      </c>
      <c r="J1086" s="4">
        <v>840</v>
      </c>
    </row>
    <row r="1087" spans="4:10" hidden="1" x14ac:dyDescent="0.4">
      <c r="D1087" s="4" t="s">
        <v>39</v>
      </c>
      <c r="E1087" s="4" t="s">
        <v>1149</v>
      </c>
      <c r="F1087" s="4" t="s">
        <v>1186</v>
      </c>
      <c r="G1087" s="4">
        <v>8</v>
      </c>
      <c r="H1087" s="4">
        <v>16</v>
      </c>
      <c r="J1087" s="4">
        <v>1120</v>
      </c>
    </row>
    <row r="1088" spans="4:10" hidden="1" x14ac:dyDescent="0.4">
      <c r="D1088" s="4" t="s">
        <v>39</v>
      </c>
      <c r="E1088" s="4" t="s">
        <v>1149</v>
      </c>
      <c r="F1088" s="4" t="s">
        <v>1186</v>
      </c>
      <c r="G1088" s="4">
        <v>8</v>
      </c>
      <c r="H1088" s="4">
        <v>32</v>
      </c>
      <c r="J1088" s="4">
        <v>1680</v>
      </c>
    </row>
    <row r="1089" spans="4:10" hidden="1" x14ac:dyDescent="0.4">
      <c r="D1089" s="4" t="s">
        <v>39</v>
      </c>
      <c r="E1089" s="4" t="s">
        <v>1149</v>
      </c>
      <c r="F1089" s="4" t="s">
        <v>1186</v>
      </c>
      <c r="G1089" s="4">
        <v>16</v>
      </c>
      <c r="H1089" s="4">
        <v>32</v>
      </c>
      <c r="J1089" s="4">
        <v>2240</v>
      </c>
    </row>
    <row r="1090" spans="4:10" hidden="1" x14ac:dyDescent="0.4">
      <c r="D1090" s="4" t="s">
        <v>39</v>
      </c>
      <c r="E1090" s="4" t="s">
        <v>1149</v>
      </c>
      <c r="F1090" s="4" t="s">
        <v>1186</v>
      </c>
      <c r="G1090" s="4">
        <v>16</v>
      </c>
      <c r="H1090" s="4">
        <v>64</v>
      </c>
      <c r="J1090" s="4">
        <v>3360</v>
      </c>
    </row>
    <row r="1091" spans="4:10" hidden="1" x14ac:dyDescent="0.4">
      <c r="D1091" s="4" t="s">
        <v>39</v>
      </c>
      <c r="E1091" s="4" t="s">
        <v>1149</v>
      </c>
      <c r="F1091" s="4" t="s">
        <v>1186</v>
      </c>
      <c r="G1091" s="4">
        <v>32</v>
      </c>
      <c r="H1091" s="4">
        <v>64</v>
      </c>
      <c r="J1091" s="4">
        <v>4480</v>
      </c>
    </row>
    <row r="1092" spans="4:10" hidden="1" x14ac:dyDescent="0.4">
      <c r="D1092" s="4" t="s">
        <v>39</v>
      </c>
      <c r="E1092" s="4" t="s">
        <v>1149</v>
      </c>
      <c r="F1092" s="4" t="s">
        <v>1186</v>
      </c>
      <c r="G1092" s="4">
        <v>32</v>
      </c>
      <c r="H1092" s="4">
        <v>128</v>
      </c>
      <c r="J1092" s="4">
        <v>6720</v>
      </c>
    </row>
    <row r="1093" spans="4:10" hidden="1" x14ac:dyDescent="0.4">
      <c r="D1093" s="4" t="s">
        <v>39</v>
      </c>
      <c r="E1093" s="4" t="s">
        <v>1149</v>
      </c>
      <c r="F1093" s="4" t="s">
        <v>1187</v>
      </c>
      <c r="G1093" s="4">
        <v>4</v>
      </c>
      <c r="H1093" s="4">
        <v>8</v>
      </c>
      <c r="J1093" s="4">
        <v>528</v>
      </c>
    </row>
    <row r="1094" spans="4:10" hidden="1" x14ac:dyDescent="0.4">
      <c r="D1094" s="4" t="s">
        <v>39</v>
      </c>
      <c r="E1094" s="4" t="s">
        <v>1149</v>
      </c>
      <c r="F1094" s="4" t="s">
        <v>1187</v>
      </c>
      <c r="G1094" s="4">
        <v>4</v>
      </c>
      <c r="H1094" s="4">
        <v>16</v>
      </c>
      <c r="J1094" s="4">
        <v>792</v>
      </c>
    </row>
    <row r="1095" spans="4:10" hidden="1" x14ac:dyDescent="0.4">
      <c r="D1095" s="4" t="s">
        <v>39</v>
      </c>
      <c r="E1095" s="4" t="s">
        <v>1149</v>
      </c>
      <c r="F1095" s="4" t="s">
        <v>1187</v>
      </c>
      <c r="G1095" s="4">
        <v>8</v>
      </c>
      <c r="H1095" s="4">
        <v>16</v>
      </c>
      <c r="J1095" s="4">
        <v>1056</v>
      </c>
    </row>
    <row r="1096" spans="4:10" hidden="1" x14ac:dyDescent="0.4">
      <c r="D1096" s="4" t="s">
        <v>39</v>
      </c>
      <c r="E1096" s="4" t="s">
        <v>1149</v>
      </c>
      <c r="F1096" s="4" t="s">
        <v>1187</v>
      </c>
      <c r="G1096" s="4">
        <v>8</v>
      </c>
      <c r="H1096" s="4">
        <v>32</v>
      </c>
      <c r="J1096" s="4">
        <v>1584</v>
      </c>
    </row>
    <row r="1097" spans="4:10" hidden="1" x14ac:dyDescent="0.4">
      <c r="D1097" s="4" t="s">
        <v>39</v>
      </c>
      <c r="E1097" s="4" t="s">
        <v>1149</v>
      </c>
      <c r="F1097" s="4" t="s">
        <v>1187</v>
      </c>
      <c r="G1097" s="4">
        <v>16</v>
      </c>
      <c r="H1097" s="4">
        <v>32</v>
      </c>
      <c r="J1097" s="4">
        <v>2112</v>
      </c>
    </row>
    <row r="1098" spans="4:10" hidden="1" x14ac:dyDescent="0.4">
      <c r="D1098" s="4" t="s">
        <v>39</v>
      </c>
      <c r="E1098" s="4" t="s">
        <v>1149</v>
      </c>
      <c r="F1098" s="4" t="s">
        <v>1187</v>
      </c>
      <c r="G1098" s="4">
        <v>16</v>
      </c>
      <c r="H1098" s="4">
        <v>64</v>
      </c>
      <c r="J1098" s="4">
        <v>3168</v>
      </c>
    </row>
    <row r="1099" spans="4:10" hidden="1" x14ac:dyDescent="0.4">
      <c r="D1099" s="4" t="s">
        <v>39</v>
      </c>
      <c r="E1099" s="4" t="s">
        <v>1149</v>
      </c>
      <c r="F1099" s="4" t="s">
        <v>1187</v>
      </c>
      <c r="G1099" s="4">
        <v>32</v>
      </c>
      <c r="H1099" s="4">
        <v>96</v>
      </c>
      <c r="J1099" s="4">
        <v>5280</v>
      </c>
    </row>
    <row r="1100" spans="4:10" hidden="1" x14ac:dyDescent="0.4">
      <c r="D1100" s="4" t="s">
        <v>39</v>
      </c>
      <c r="E1100" s="4" t="s">
        <v>1149</v>
      </c>
      <c r="F1100" s="4" t="s">
        <v>1221</v>
      </c>
      <c r="G1100" s="4">
        <v>28</v>
      </c>
      <c r="H1100" s="4">
        <v>48</v>
      </c>
      <c r="J1100" s="4">
        <v>2600</v>
      </c>
    </row>
    <row r="1101" spans="4:10" hidden="1" x14ac:dyDescent="0.4">
      <c r="D1101" s="4" t="s">
        <v>39</v>
      </c>
      <c r="E1101" s="4" t="s">
        <v>1149</v>
      </c>
      <c r="F1101" s="4" t="s">
        <v>1221</v>
      </c>
      <c r="G1101" s="4">
        <v>56</v>
      </c>
      <c r="H1101" s="4">
        <v>96</v>
      </c>
      <c r="J1101" s="4">
        <v>5200</v>
      </c>
    </row>
    <row r="1102" spans="4:10" hidden="1" x14ac:dyDescent="0.4">
      <c r="D1102" s="4" t="s">
        <v>39</v>
      </c>
      <c r="E1102" s="4" t="s">
        <v>1149</v>
      </c>
      <c r="F1102" s="4" t="s">
        <v>1213</v>
      </c>
      <c r="G1102" s="4">
        <v>4</v>
      </c>
      <c r="H1102" s="4">
        <v>20</v>
      </c>
      <c r="J1102" s="4">
        <v>2000</v>
      </c>
    </row>
    <row r="1103" spans="4:10" hidden="1" x14ac:dyDescent="0.4">
      <c r="D1103" s="4" t="s">
        <v>39</v>
      </c>
      <c r="E1103" s="4" t="s">
        <v>1149</v>
      </c>
      <c r="F1103" s="4" t="s">
        <v>1213</v>
      </c>
      <c r="G1103" s="4">
        <v>8</v>
      </c>
      <c r="H1103" s="4">
        <v>40</v>
      </c>
      <c r="J1103" s="4">
        <v>4000</v>
      </c>
    </row>
    <row r="1104" spans="4:10" hidden="1" x14ac:dyDescent="0.4">
      <c r="D1104" s="4" t="s">
        <v>39</v>
      </c>
      <c r="E1104" s="4" t="s">
        <v>1149</v>
      </c>
      <c r="F1104" s="4" t="s">
        <v>1212</v>
      </c>
      <c r="G1104" s="4">
        <v>4</v>
      </c>
      <c r="H1104" s="4">
        <v>20</v>
      </c>
      <c r="J1104" s="4">
        <v>975</v>
      </c>
    </row>
    <row r="1105" spans="4:10" hidden="1" x14ac:dyDescent="0.4">
      <c r="D1105" s="4" t="s">
        <v>39</v>
      </c>
      <c r="E1105" s="4" t="s">
        <v>1149</v>
      </c>
      <c r="F1105" s="4" t="s">
        <v>1212</v>
      </c>
      <c r="G1105" s="4">
        <v>8</v>
      </c>
      <c r="H1105" s="4">
        <v>32</v>
      </c>
      <c r="J1105" s="4">
        <v>2500</v>
      </c>
    </row>
    <row r="1106" spans="4:10" hidden="1" x14ac:dyDescent="0.4">
      <c r="D1106" s="4" t="s">
        <v>39</v>
      </c>
      <c r="E1106" s="4" t="s">
        <v>1149</v>
      </c>
      <c r="F1106" s="4" t="s">
        <v>1212</v>
      </c>
      <c r="G1106" s="4">
        <v>10</v>
      </c>
      <c r="H1106" s="4">
        <v>40</v>
      </c>
      <c r="J1106" s="4">
        <v>2000</v>
      </c>
    </row>
    <row r="1107" spans="4:10" hidden="1" x14ac:dyDescent="0.4">
      <c r="D1107" s="4" t="s">
        <v>39</v>
      </c>
      <c r="E1107" s="4" t="s">
        <v>1149</v>
      </c>
      <c r="F1107" s="4" t="s">
        <v>1212</v>
      </c>
      <c r="G1107" s="4">
        <v>20</v>
      </c>
      <c r="H1107" s="4">
        <v>80</v>
      </c>
      <c r="J1107" s="4">
        <v>4000</v>
      </c>
    </row>
    <row r="1108" spans="4:10" hidden="1" x14ac:dyDescent="0.4">
      <c r="D1108" s="4" t="s">
        <v>39</v>
      </c>
      <c r="E1108" s="4" t="s">
        <v>1149</v>
      </c>
      <c r="F1108" s="4" t="s">
        <v>1212</v>
      </c>
      <c r="G1108" s="4">
        <v>32</v>
      </c>
      <c r="H1108" s="4">
        <v>128</v>
      </c>
      <c r="J1108" s="4">
        <v>5500</v>
      </c>
    </row>
    <row r="1109" spans="4:10" hidden="1" x14ac:dyDescent="0.4">
      <c r="D1109" s="4" t="s">
        <v>39</v>
      </c>
      <c r="E1109" s="4" t="s">
        <v>1149</v>
      </c>
      <c r="F1109" s="4" t="s">
        <v>1212</v>
      </c>
      <c r="G1109" s="4">
        <v>40</v>
      </c>
      <c r="H1109" s="4">
        <v>160</v>
      </c>
      <c r="J1109" s="4">
        <v>8000</v>
      </c>
    </row>
    <row r="1110" spans="4:10" hidden="1" x14ac:dyDescent="0.4">
      <c r="D1110" s="4" t="s">
        <v>39</v>
      </c>
      <c r="E1110" s="4" t="s">
        <v>1149</v>
      </c>
      <c r="F1110" s="4" t="s">
        <v>1212</v>
      </c>
      <c r="G1110" s="4">
        <v>80</v>
      </c>
      <c r="H1110" s="4">
        <v>320</v>
      </c>
      <c r="J1110" s="4">
        <v>16000</v>
      </c>
    </row>
    <row r="1111" spans="4:10" hidden="1" x14ac:dyDescent="0.4">
      <c r="D1111" s="4" t="s">
        <v>39</v>
      </c>
      <c r="E1111" s="4" t="s">
        <v>1149</v>
      </c>
      <c r="F1111" s="4" t="s">
        <v>1211</v>
      </c>
      <c r="G1111" s="4">
        <v>6</v>
      </c>
      <c r="H1111" s="4">
        <v>56</v>
      </c>
      <c r="J1111" s="4">
        <v>4400</v>
      </c>
    </row>
    <row r="1112" spans="4:10" hidden="1" x14ac:dyDescent="0.4">
      <c r="D1112" s="4" t="s">
        <v>39</v>
      </c>
      <c r="E1112" s="4" t="s">
        <v>1149</v>
      </c>
      <c r="F1112" s="4" t="s">
        <v>1211</v>
      </c>
      <c r="G1112" s="4">
        <v>14</v>
      </c>
      <c r="H1112" s="4">
        <v>112</v>
      </c>
      <c r="J1112" s="4">
        <v>9000</v>
      </c>
    </row>
    <row r="1113" spans="4:10" hidden="1" x14ac:dyDescent="0.4">
      <c r="D1113" s="4" t="s">
        <v>39</v>
      </c>
      <c r="E1113" s="4" t="s">
        <v>1149</v>
      </c>
      <c r="F1113" s="4" t="s">
        <v>1211</v>
      </c>
      <c r="G1113" s="4">
        <v>28</v>
      </c>
      <c r="H1113" s="4">
        <v>224</v>
      </c>
      <c r="J1113" s="4">
        <v>18000</v>
      </c>
    </row>
    <row r="1114" spans="4:10" hidden="1" x14ac:dyDescent="0.4">
      <c r="D1114" s="4" t="s">
        <v>39</v>
      </c>
      <c r="E1114" s="4" t="s">
        <v>1149</v>
      </c>
      <c r="F1114" s="4" t="s">
        <v>1211</v>
      </c>
      <c r="G1114" s="4">
        <v>56</v>
      </c>
      <c r="H1114" s="4">
        <v>448</v>
      </c>
      <c r="J1114" s="4">
        <v>36000</v>
      </c>
    </row>
    <row r="1115" spans="4:10" hidden="1" x14ac:dyDescent="0.4">
      <c r="D1115" s="4" t="s">
        <v>39</v>
      </c>
      <c r="E1115" s="4" t="s">
        <v>1149</v>
      </c>
      <c r="F1115" s="4" t="s">
        <v>1215</v>
      </c>
      <c r="G1115" s="4">
        <v>8</v>
      </c>
      <c r="H1115" s="4">
        <v>40</v>
      </c>
      <c r="J1115" s="4">
        <v>5190</v>
      </c>
    </row>
    <row r="1116" spans="4:10" hidden="1" x14ac:dyDescent="0.4">
      <c r="D1116" s="4" t="s">
        <v>39</v>
      </c>
      <c r="E1116" s="4" t="s">
        <v>1149</v>
      </c>
      <c r="F1116" s="4" t="s">
        <v>1215</v>
      </c>
      <c r="G1116" s="4">
        <v>36</v>
      </c>
      <c r="H1116" s="4">
        <v>160</v>
      </c>
      <c r="J1116" s="4">
        <v>21000</v>
      </c>
    </row>
    <row r="1117" spans="4:10" hidden="1" x14ac:dyDescent="0.4">
      <c r="D1117" s="4" t="s">
        <v>39</v>
      </c>
      <c r="E1117" s="4" t="s">
        <v>1149</v>
      </c>
      <c r="F1117" s="4" t="s">
        <v>1215</v>
      </c>
      <c r="G1117" s="4">
        <v>72</v>
      </c>
      <c r="H1117" s="4">
        <v>320</v>
      </c>
      <c r="J1117" s="4">
        <v>42000</v>
      </c>
    </row>
    <row r="1118" spans="4:10" hidden="1" x14ac:dyDescent="0.4">
      <c r="D1118" s="4" t="s">
        <v>39</v>
      </c>
      <c r="E1118" s="4" t="s">
        <v>1149</v>
      </c>
      <c r="F1118" s="4" t="s">
        <v>1214</v>
      </c>
      <c r="G1118" s="4">
        <v>10</v>
      </c>
      <c r="H1118" s="4">
        <v>40</v>
      </c>
      <c r="J1118" s="4">
        <v>5750</v>
      </c>
    </row>
    <row r="1119" spans="4:10" hidden="1" x14ac:dyDescent="0.4">
      <c r="D1119" s="4" t="s">
        <v>39</v>
      </c>
      <c r="E1119" s="4" t="s">
        <v>1149</v>
      </c>
      <c r="F1119" s="4" t="s">
        <v>1214</v>
      </c>
      <c r="G1119" s="4">
        <v>20</v>
      </c>
      <c r="H1119" s="4">
        <v>80</v>
      </c>
      <c r="J1119" s="4">
        <v>11500</v>
      </c>
    </row>
    <row r="1120" spans="4:10" hidden="1" x14ac:dyDescent="0.4">
      <c r="D1120" s="4" t="s">
        <v>39</v>
      </c>
      <c r="E1120" s="4" t="s">
        <v>1149</v>
      </c>
      <c r="F1120" s="4" t="s">
        <v>1214</v>
      </c>
      <c r="G1120" s="4">
        <v>40</v>
      </c>
      <c r="H1120" s="4">
        <v>160</v>
      </c>
      <c r="J1120" s="4">
        <v>23000</v>
      </c>
    </row>
    <row r="1121" spans="4:10" hidden="1" x14ac:dyDescent="0.4">
      <c r="D1121" s="4" t="s">
        <v>39</v>
      </c>
      <c r="E1121" s="4" t="s">
        <v>1149</v>
      </c>
      <c r="F1121" s="4" t="s">
        <v>1214</v>
      </c>
      <c r="G1121" s="4">
        <v>80</v>
      </c>
      <c r="H1121" s="4">
        <v>320</v>
      </c>
      <c r="J1121" s="4">
        <v>46000</v>
      </c>
    </row>
    <row r="1122" spans="4:10" hidden="1" x14ac:dyDescent="0.4">
      <c r="D1122" s="4" t="s">
        <v>39</v>
      </c>
      <c r="E1122" s="4" t="s">
        <v>1149</v>
      </c>
      <c r="F1122" s="4" t="s">
        <v>1216</v>
      </c>
      <c r="G1122" s="4">
        <v>32</v>
      </c>
      <c r="H1122" s="4">
        <v>64</v>
      </c>
      <c r="J1122" s="4">
        <v>4600</v>
      </c>
    </row>
    <row r="1123" spans="4:10" hidden="1" x14ac:dyDescent="0.4">
      <c r="D1123" s="4" t="s">
        <v>39</v>
      </c>
      <c r="E1123" s="4" t="s">
        <v>1149</v>
      </c>
      <c r="F1123" s="4" t="s">
        <v>1216</v>
      </c>
      <c r="G1123" s="4">
        <v>90</v>
      </c>
      <c r="H1123" s="4">
        <v>226</v>
      </c>
      <c r="J1123" s="4">
        <v>9200</v>
      </c>
    </row>
    <row r="1124" spans="4:10" hidden="1" x14ac:dyDescent="0.4">
      <c r="D1124" s="4" t="s">
        <v>39</v>
      </c>
      <c r="E1124" s="4" t="s">
        <v>1149</v>
      </c>
      <c r="F1124" s="4" t="s">
        <v>1216</v>
      </c>
      <c r="G1124" s="4">
        <v>180</v>
      </c>
      <c r="H1124" s="4">
        <v>452</v>
      </c>
      <c r="J1124" s="4">
        <v>18400</v>
      </c>
    </row>
    <row r="1125" spans="4:10" hidden="1" x14ac:dyDescent="0.4">
      <c r="D1125" s="4" t="s">
        <v>39</v>
      </c>
      <c r="E1125" s="4" t="s">
        <v>1149</v>
      </c>
      <c r="F1125" s="4" t="s">
        <v>1210</v>
      </c>
      <c r="G1125" s="4">
        <v>16</v>
      </c>
      <c r="H1125" s="4">
        <v>96</v>
      </c>
      <c r="J1125" s="4">
        <v>13748</v>
      </c>
    </row>
    <row r="1126" spans="4:10" hidden="1" x14ac:dyDescent="0.4">
      <c r="D1126" s="4" t="s">
        <v>39</v>
      </c>
      <c r="E1126" s="4" t="s">
        <v>1149</v>
      </c>
      <c r="F1126" s="4" t="s">
        <v>1210</v>
      </c>
      <c r="G1126" s="4">
        <v>32</v>
      </c>
      <c r="H1126" s="4">
        <v>192</v>
      </c>
      <c r="J1126" s="4">
        <v>27496</v>
      </c>
    </row>
    <row r="1127" spans="4:10" hidden="1" x14ac:dyDescent="0.4">
      <c r="D1127" s="4" t="s">
        <v>39</v>
      </c>
      <c r="E1127" s="4" t="s">
        <v>1149</v>
      </c>
      <c r="F1127" s="4" t="s">
        <v>1210</v>
      </c>
      <c r="G1127" s="4">
        <v>82</v>
      </c>
      <c r="H1127" s="4">
        <v>474</v>
      </c>
      <c r="J1127" s="4">
        <v>57008</v>
      </c>
    </row>
    <row r="1128" spans="4:10" hidden="1" x14ac:dyDescent="0.4">
      <c r="D1128" s="4" t="s">
        <v>39</v>
      </c>
      <c r="E1128" s="4" t="s">
        <v>1149</v>
      </c>
      <c r="F1128" s="4" t="s">
        <v>1210</v>
      </c>
      <c r="G1128" s="4">
        <v>164</v>
      </c>
      <c r="H1128" s="4">
        <v>948</v>
      </c>
      <c r="J1128" s="4">
        <v>114016</v>
      </c>
    </row>
    <row r="1129" spans="4:10" hidden="1" x14ac:dyDescent="0.4">
      <c r="D1129" s="4" t="s">
        <v>39</v>
      </c>
      <c r="E1129" s="4" t="s">
        <v>1149</v>
      </c>
      <c r="F1129" s="4" t="s">
        <v>1218</v>
      </c>
      <c r="G1129" s="4">
        <v>10</v>
      </c>
      <c r="H1129" s="4">
        <v>88</v>
      </c>
      <c r="J1129" s="4">
        <v>5225</v>
      </c>
    </row>
    <row r="1130" spans="4:10" hidden="1" x14ac:dyDescent="0.4">
      <c r="D1130" s="4" t="s">
        <v>39</v>
      </c>
      <c r="E1130" s="4" t="s">
        <v>1149</v>
      </c>
      <c r="F1130" s="4" t="s">
        <v>1218</v>
      </c>
      <c r="G1130" s="4">
        <v>22</v>
      </c>
      <c r="H1130" s="4">
        <v>176</v>
      </c>
      <c r="J1130" s="4">
        <v>10500</v>
      </c>
    </row>
    <row r="1131" spans="4:10" hidden="1" x14ac:dyDescent="0.4">
      <c r="D1131" s="4" t="s">
        <v>39</v>
      </c>
      <c r="E1131" s="4" t="s">
        <v>1149</v>
      </c>
      <c r="F1131" s="4" t="s">
        <v>1218</v>
      </c>
      <c r="G1131" s="4">
        <v>44</v>
      </c>
      <c r="H1131" s="4">
        <v>352</v>
      </c>
      <c r="J1131" s="4">
        <v>21000</v>
      </c>
    </row>
    <row r="1132" spans="4:10" hidden="1" x14ac:dyDescent="0.4">
      <c r="D1132" s="4" t="s">
        <v>39</v>
      </c>
      <c r="E1132" s="4" t="s">
        <v>1149</v>
      </c>
      <c r="F1132" s="4" t="s">
        <v>1201</v>
      </c>
      <c r="G1132" s="4">
        <v>8</v>
      </c>
      <c r="H1132" s="4">
        <v>32</v>
      </c>
      <c r="J1132" s="4">
        <v>1584</v>
      </c>
    </row>
    <row r="1133" spans="4:10" hidden="1" x14ac:dyDescent="0.4">
      <c r="D1133" s="4" t="s">
        <v>39</v>
      </c>
      <c r="E1133" s="4" t="s">
        <v>1149</v>
      </c>
      <c r="F1133" s="4" t="s">
        <v>1201</v>
      </c>
      <c r="G1133" s="4">
        <v>16</v>
      </c>
      <c r="H1133" s="4">
        <v>64</v>
      </c>
      <c r="J1133" s="4">
        <v>3168</v>
      </c>
    </row>
    <row r="1134" spans="4:10" hidden="1" x14ac:dyDescent="0.4">
      <c r="D1134" s="4" t="s">
        <v>39</v>
      </c>
      <c r="E1134" s="4" t="s">
        <v>1149</v>
      </c>
      <c r="F1134" s="4" t="s">
        <v>1201</v>
      </c>
      <c r="G1134" s="4">
        <v>32</v>
      </c>
      <c r="H1134" s="4">
        <v>128</v>
      </c>
      <c r="J1134" s="4">
        <v>5856</v>
      </c>
    </row>
    <row r="1135" spans="4:10" hidden="1" x14ac:dyDescent="0.4">
      <c r="D1135" s="4" t="s">
        <v>39</v>
      </c>
      <c r="E1135" s="4" t="s">
        <v>1149</v>
      </c>
      <c r="F1135" s="4" t="s">
        <v>1201</v>
      </c>
      <c r="G1135" s="4">
        <v>64</v>
      </c>
      <c r="H1135" s="4">
        <v>256</v>
      </c>
      <c r="J1135" s="4">
        <v>11712</v>
      </c>
    </row>
    <row r="1136" spans="4:10" hidden="1" x14ac:dyDescent="0.4">
      <c r="D1136" s="4" t="s">
        <v>39</v>
      </c>
      <c r="E1136" s="4" t="s">
        <v>1149</v>
      </c>
      <c r="F1136" s="4" t="s">
        <v>1201</v>
      </c>
      <c r="G1136" s="4">
        <v>84</v>
      </c>
      <c r="H1136" s="4">
        <v>320</v>
      </c>
      <c r="J1136" s="4">
        <v>14104</v>
      </c>
    </row>
    <row r="1137" spans="4:10" hidden="1" x14ac:dyDescent="0.4">
      <c r="D1137" s="4" t="s">
        <v>39</v>
      </c>
      <c r="E1137" s="4" t="s">
        <v>1149</v>
      </c>
      <c r="F1137" s="4" t="s">
        <v>1202</v>
      </c>
      <c r="G1137" s="4">
        <v>8</v>
      </c>
      <c r="H1137" s="4">
        <v>32</v>
      </c>
      <c r="J1137" s="4">
        <v>1404</v>
      </c>
    </row>
    <row r="1138" spans="4:10" hidden="1" x14ac:dyDescent="0.4">
      <c r="D1138" s="4" t="s">
        <v>39</v>
      </c>
      <c r="E1138" s="4" t="s">
        <v>1149</v>
      </c>
      <c r="F1138" s="4" t="s">
        <v>1202</v>
      </c>
      <c r="G1138" s="4">
        <v>16</v>
      </c>
      <c r="H1138" s="4">
        <v>64</v>
      </c>
      <c r="J1138" s="4">
        <v>2808</v>
      </c>
    </row>
    <row r="1139" spans="4:10" hidden="1" x14ac:dyDescent="0.4">
      <c r="D1139" s="4" t="s">
        <v>39</v>
      </c>
      <c r="E1139" s="4" t="s">
        <v>1149</v>
      </c>
      <c r="F1139" s="4" t="s">
        <v>1202</v>
      </c>
      <c r="G1139" s="4">
        <v>24</v>
      </c>
      <c r="H1139" s="4">
        <v>96</v>
      </c>
      <c r="J1139" s="4">
        <v>4212</v>
      </c>
    </row>
    <row r="1140" spans="4:10" hidden="1" x14ac:dyDescent="0.4">
      <c r="D1140" s="4" t="s">
        <v>39</v>
      </c>
      <c r="E1140" s="4" t="s">
        <v>1149</v>
      </c>
      <c r="F1140" s="4" t="s">
        <v>1202</v>
      </c>
      <c r="G1140" s="4">
        <v>32</v>
      </c>
      <c r="H1140" s="4">
        <v>128</v>
      </c>
      <c r="J1140" s="4">
        <v>5616</v>
      </c>
    </row>
    <row r="1141" spans="4:10" hidden="1" x14ac:dyDescent="0.4">
      <c r="D1141" s="4" t="s">
        <v>39</v>
      </c>
      <c r="E1141" s="4" t="s">
        <v>1149</v>
      </c>
      <c r="F1141" s="4" t="s">
        <v>1202</v>
      </c>
      <c r="G1141" s="4">
        <v>64</v>
      </c>
      <c r="H1141" s="4">
        <v>256</v>
      </c>
      <c r="J1141" s="4">
        <v>11232</v>
      </c>
    </row>
    <row r="1142" spans="4:10" hidden="1" x14ac:dyDescent="0.4">
      <c r="D1142" s="4" t="s">
        <v>39</v>
      </c>
      <c r="E1142" s="4" t="s">
        <v>1149</v>
      </c>
      <c r="F1142" s="4" t="s">
        <v>1202</v>
      </c>
      <c r="G1142" s="4">
        <v>76</v>
      </c>
      <c r="H1142" s="4">
        <v>320</v>
      </c>
      <c r="J1142" s="4">
        <v>14456</v>
      </c>
    </row>
    <row r="1143" spans="4:10" hidden="1" x14ac:dyDescent="0.4">
      <c r="D1143" s="4" t="s">
        <v>39</v>
      </c>
      <c r="E1143" s="4" t="s">
        <v>1149</v>
      </c>
      <c r="F1143" s="4" t="s">
        <v>1220</v>
      </c>
      <c r="G1143" s="4">
        <v>56</v>
      </c>
      <c r="H1143" s="4">
        <v>224</v>
      </c>
      <c r="J1143" s="4">
        <v>8160</v>
      </c>
    </row>
    <row r="1144" spans="4:10" hidden="1" x14ac:dyDescent="0.4">
      <c r="D1144" s="4" t="s">
        <v>39</v>
      </c>
      <c r="E1144" s="4" t="s">
        <v>1149</v>
      </c>
      <c r="F1144" s="4" t="s">
        <v>1190</v>
      </c>
      <c r="G1144" s="4">
        <v>80</v>
      </c>
      <c r="H1144" s="4">
        <v>384</v>
      </c>
      <c r="J1144" s="4">
        <v>14096</v>
      </c>
    </row>
    <row r="1145" spans="4:10" hidden="1" x14ac:dyDescent="0.4">
      <c r="D1145" s="4" t="s">
        <v>39</v>
      </c>
      <c r="E1145" s="4" t="s">
        <v>1149</v>
      </c>
      <c r="F1145" s="4" t="s">
        <v>1200</v>
      </c>
      <c r="G1145" s="4">
        <v>80</v>
      </c>
      <c r="H1145" s="4">
        <v>384</v>
      </c>
      <c r="J1145" s="4">
        <v>16376</v>
      </c>
    </row>
    <row r="1146" spans="4:10" hidden="1" x14ac:dyDescent="0.4">
      <c r="D1146" s="4" t="s">
        <v>39</v>
      </c>
      <c r="E1146" s="4" t="s">
        <v>1149</v>
      </c>
      <c r="F1146" s="4" t="s">
        <v>1219</v>
      </c>
      <c r="G1146" s="4">
        <v>96</v>
      </c>
      <c r="H1146" s="4">
        <v>192</v>
      </c>
      <c r="J1146" s="4">
        <v>18500</v>
      </c>
    </row>
    <row r="1147" spans="4:10" hidden="1" x14ac:dyDescent="0.4">
      <c r="D1147" s="4" t="s">
        <v>39</v>
      </c>
      <c r="E1147" s="4" t="s">
        <v>1149</v>
      </c>
      <c r="F1147" s="4" t="s">
        <v>1178</v>
      </c>
      <c r="G1147" s="4">
        <v>96</v>
      </c>
      <c r="H1147" s="4">
        <v>384</v>
      </c>
      <c r="J1147" s="4">
        <v>12884</v>
      </c>
    </row>
    <row r="1148" spans="4:10" hidden="1" x14ac:dyDescent="0.4">
      <c r="D1148" s="4" t="s">
        <v>39</v>
      </c>
      <c r="E1148" s="4" t="s">
        <v>1149</v>
      </c>
      <c r="F1148" s="4" t="s">
        <v>1217</v>
      </c>
      <c r="G1148" s="4">
        <v>96</v>
      </c>
      <c r="H1148" s="4">
        <v>384</v>
      </c>
      <c r="J1148" s="4">
        <v>25248</v>
      </c>
    </row>
    <row r="1149" spans="4:10" hidden="1" x14ac:dyDescent="0.4">
      <c r="D1149" s="4" t="s">
        <v>39</v>
      </c>
      <c r="E1149" s="4" t="s">
        <v>1149</v>
      </c>
      <c r="F1149" s="4" t="s">
        <v>1222</v>
      </c>
      <c r="G1149" s="4">
        <v>96</v>
      </c>
      <c r="H1149" s="4">
        <v>384</v>
      </c>
      <c r="J1149" s="4">
        <v>50200</v>
      </c>
    </row>
    <row r="1150" spans="4:10" hidden="1" x14ac:dyDescent="0.4">
      <c r="D1150" s="4" t="s">
        <v>1352</v>
      </c>
      <c r="E1150" s="4" t="s">
        <v>1149</v>
      </c>
      <c r="F1150" s="4" t="s">
        <v>1353</v>
      </c>
      <c r="G1150" s="4">
        <v>2</v>
      </c>
      <c r="H1150" s="4">
        <v>4</v>
      </c>
      <c r="J1150" s="4">
        <v>211.6</v>
      </c>
    </row>
    <row r="1151" spans="4:10" hidden="1" x14ac:dyDescent="0.4">
      <c r="D1151" s="4" t="s">
        <v>1352</v>
      </c>
      <c r="E1151" s="4" t="s">
        <v>10</v>
      </c>
      <c r="F1151" s="4" t="s">
        <v>1353</v>
      </c>
      <c r="G1151" s="4">
        <v>2</v>
      </c>
      <c r="H1151" s="4">
        <v>4</v>
      </c>
      <c r="J1151" s="4">
        <v>211.6</v>
      </c>
    </row>
    <row r="1152" spans="4:10" hidden="1" x14ac:dyDescent="0.4">
      <c r="D1152" s="4" t="s">
        <v>1352</v>
      </c>
      <c r="E1152" s="4" t="s">
        <v>1148</v>
      </c>
      <c r="F1152" s="4" t="s">
        <v>1353</v>
      </c>
      <c r="G1152" s="4">
        <v>2</v>
      </c>
      <c r="H1152" s="4">
        <v>4</v>
      </c>
      <c r="J1152" s="4">
        <v>211.6</v>
      </c>
    </row>
    <row r="1153" spans="4:10" hidden="1" x14ac:dyDescent="0.4">
      <c r="D1153" s="4" t="s">
        <v>1352</v>
      </c>
      <c r="E1153" s="4" t="s">
        <v>1149</v>
      </c>
      <c r="F1153" s="4" t="s">
        <v>1353</v>
      </c>
      <c r="G1153" s="4">
        <v>2</v>
      </c>
      <c r="H1153" s="4">
        <v>8</v>
      </c>
      <c r="J1153" s="4">
        <v>317.39999999999998</v>
      </c>
    </row>
    <row r="1154" spans="4:10" hidden="1" x14ac:dyDescent="0.4">
      <c r="D1154" s="4" t="s">
        <v>1352</v>
      </c>
      <c r="E1154" s="4" t="s">
        <v>10</v>
      </c>
      <c r="F1154" s="4" t="s">
        <v>1353</v>
      </c>
      <c r="G1154" s="4">
        <v>2</v>
      </c>
      <c r="H1154" s="4">
        <v>8</v>
      </c>
      <c r="J1154" s="4">
        <v>317.39999999999998</v>
      </c>
    </row>
    <row r="1155" spans="4:10" hidden="1" x14ac:dyDescent="0.4">
      <c r="D1155" s="4" t="s">
        <v>1352</v>
      </c>
      <c r="E1155" s="4" t="s">
        <v>1148</v>
      </c>
      <c r="F1155" s="4" t="s">
        <v>1353</v>
      </c>
      <c r="G1155" s="4">
        <v>2</v>
      </c>
      <c r="H1155" s="4">
        <v>8</v>
      </c>
      <c r="J1155" s="4">
        <v>317.39999999999998</v>
      </c>
    </row>
    <row r="1156" spans="4:10" hidden="1" x14ac:dyDescent="0.4">
      <c r="D1156" s="4" t="s">
        <v>1352</v>
      </c>
      <c r="E1156" s="4" t="s">
        <v>1149</v>
      </c>
      <c r="F1156" s="4" t="s">
        <v>1353</v>
      </c>
      <c r="G1156" s="4">
        <v>4</v>
      </c>
      <c r="H1156" s="4">
        <v>8</v>
      </c>
      <c r="J1156" s="4">
        <v>423.2</v>
      </c>
    </row>
    <row r="1157" spans="4:10" hidden="1" x14ac:dyDescent="0.4">
      <c r="D1157" s="4" t="s">
        <v>1352</v>
      </c>
      <c r="E1157" s="4" t="s">
        <v>10</v>
      </c>
      <c r="F1157" s="4" t="s">
        <v>1353</v>
      </c>
      <c r="G1157" s="4">
        <v>4</v>
      </c>
      <c r="H1157" s="4">
        <v>8</v>
      </c>
      <c r="J1157" s="4">
        <v>423.2</v>
      </c>
    </row>
    <row r="1158" spans="4:10" hidden="1" x14ac:dyDescent="0.4">
      <c r="D1158" s="4" t="s">
        <v>1352</v>
      </c>
      <c r="E1158" s="4" t="s">
        <v>1148</v>
      </c>
      <c r="F1158" s="4" t="s">
        <v>1353</v>
      </c>
      <c r="G1158" s="4">
        <v>4</v>
      </c>
      <c r="H1158" s="4">
        <v>8</v>
      </c>
      <c r="J1158" s="4">
        <v>423.2</v>
      </c>
    </row>
    <row r="1159" spans="4:10" hidden="1" x14ac:dyDescent="0.4">
      <c r="D1159" s="4" t="s">
        <v>1352</v>
      </c>
      <c r="E1159" s="4" t="s">
        <v>1149</v>
      </c>
      <c r="F1159" s="4" t="s">
        <v>1353</v>
      </c>
      <c r="G1159" s="4">
        <v>4</v>
      </c>
      <c r="H1159" s="4">
        <v>16</v>
      </c>
      <c r="J1159" s="4">
        <v>634.79999999999995</v>
      </c>
    </row>
    <row r="1160" spans="4:10" hidden="1" x14ac:dyDescent="0.4">
      <c r="D1160" s="4" t="s">
        <v>1352</v>
      </c>
      <c r="E1160" s="4" t="s">
        <v>10</v>
      </c>
      <c r="F1160" s="4" t="s">
        <v>1353</v>
      </c>
      <c r="G1160" s="4">
        <v>4</v>
      </c>
      <c r="H1160" s="4">
        <v>16</v>
      </c>
      <c r="J1160" s="4">
        <v>634.79999999999995</v>
      </c>
    </row>
    <row r="1161" spans="4:10" hidden="1" x14ac:dyDescent="0.4">
      <c r="D1161" s="4" t="s">
        <v>1352</v>
      </c>
      <c r="E1161" s="4" t="s">
        <v>1148</v>
      </c>
      <c r="F1161" s="4" t="s">
        <v>1353</v>
      </c>
      <c r="G1161" s="4">
        <v>4</v>
      </c>
      <c r="H1161" s="4">
        <v>16</v>
      </c>
      <c r="J1161" s="4">
        <v>634.79999999999995</v>
      </c>
    </row>
    <row r="1162" spans="4:10" hidden="1" x14ac:dyDescent="0.4">
      <c r="D1162" s="4" t="s">
        <v>1352</v>
      </c>
      <c r="E1162" s="4" t="s">
        <v>1149</v>
      </c>
      <c r="F1162" s="4" t="s">
        <v>1353</v>
      </c>
      <c r="G1162" s="4">
        <v>8</v>
      </c>
      <c r="H1162" s="4">
        <v>16</v>
      </c>
      <c r="J1162" s="4">
        <v>846.4</v>
      </c>
    </row>
    <row r="1163" spans="4:10" hidden="1" x14ac:dyDescent="0.4">
      <c r="D1163" s="4" t="s">
        <v>1352</v>
      </c>
      <c r="E1163" s="4" t="s">
        <v>10</v>
      </c>
      <c r="F1163" s="4" t="s">
        <v>1353</v>
      </c>
      <c r="G1163" s="4">
        <v>8</v>
      </c>
      <c r="H1163" s="4">
        <v>16</v>
      </c>
      <c r="J1163" s="4">
        <v>846.4</v>
      </c>
    </row>
    <row r="1164" spans="4:10" hidden="1" x14ac:dyDescent="0.4">
      <c r="D1164" s="4" t="s">
        <v>1352</v>
      </c>
      <c r="E1164" s="4" t="s">
        <v>1148</v>
      </c>
      <c r="F1164" s="4" t="s">
        <v>1353</v>
      </c>
      <c r="G1164" s="4">
        <v>8</v>
      </c>
      <c r="H1164" s="4">
        <v>16</v>
      </c>
      <c r="J1164" s="4">
        <v>846.4</v>
      </c>
    </row>
    <row r="1165" spans="4:10" hidden="1" x14ac:dyDescent="0.4">
      <c r="D1165" s="4" t="s">
        <v>1352</v>
      </c>
      <c r="E1165" s="4" t="s">
        <v>1149</v>
      </c>
      <c r="F1165" s="4" t="s">
        <v>1353</v>
      </c>
      <c r="G1165" s="4">
        <v>8</v>
      </c>
      <c r="H1165" s="4">
        <v>32</v>
      </c>
      <c r="J1165" s="4">
        <v>1269.5999999999999</v>
      </c>
    </row>
    <row r="1166" spans="4:10" hidden="1" x14ac:dyDescent="0.4">
      <c r="D1166" s="4" t="s">
        <v>1352</v>
      </c>
      <c r="E1166" s="4" t="s">
        <v>10</v>
      </c>
      <c r="F1166" s="4" t="s">
        <v>1353</v>
      </c>
      <c r="G1166" s="4">
        <v>8</v>
      </c>
      <c r="H1166" s="4">
        <v>32</v>
      </c>
      <c r="J1166" s="4">
        <v>1269.5999999999999</v>
      </c>
    </row>
    <row r="1167" spans="4:10" hidden="1" x14ac:dyDescent="0.4">
      <c r="D1167" s="4" t="s">
        <v>1352</v>
      </c>
      <c r="E1167" s="4" t="s">
        <v>1148</v>
      </c>
      <c r="F1167" s="4" t="s">
        <v>1353</v>
      </c>
      <c r="G1167" s="4">
        <v>8</v>
      </c>
      <c r="H1167" s="4">
        <v>32</v>
      </c>
      <c r="J1167" s="4">
        <v>1269.5999999999999</v>
      </c>
    </row>
    <row r="1168" spans="4:10" hidden="1" x14ac:dyDescent="0.4">
      <c r="D1168" s="4" t="s">
        <v>1352</v>
      </c>
      <c r="E1168" s="4" t="s">
        <v>1149</v>
      </c>
      <c r="F1168" s="4" t="s">
        <v>1353</v>
      </c>
      <c r="G1168" s="4">
        <v>16</v>
      </c>
      <c r="H1168" s="4">
        <v>32</v>
      </c>
      <c r="J1168" s="4">
        <v>1692.8</v>
      </c>
    </row>
    <row r="1169" spans="4:10" hidden="1" x14ac:dyDescent="0.4">
      <c r="D1169" s="4" t="s">
        <v>1352</v>
      </c>
      <c r="E1169" s="4" t="s">
        <v>10</v>
      </c>
      <c r="F1169" s="4" t="s">
        <v>1353</v>
      </c>
      <c r="G1169" s="4">
        <v>16</v>
      </c>
      <c r="H1169" s="4">
        <v>32</v>
      </c>
      <c r="J1169" s="4">
        <v>1692.8</v>
      </c>
    </row>
    <row r="1170" spans="4:10" hidden="1" x14ac:dyDescent="0.4">
      <c r="D1170" s="4" t="s">
        <v>1352</v>
      </c>
      <c r="E1170" s="4" t="s">
        <v>1148</v>
      </c>
      <c r="F1170" s="4" t="s">
        <v>1353</v>
      </c>
      <c r="G1170" s="4">
        <v>16</v>
      </c>
      <c r="H1170" s="4">
        <v>32</v>
      </c>
      <c r="J1170" s="4">
        <v>1692.8</v>
      </c>
    </row>
    <row r="1171" spans="4:10" hidden="1" x14ac:dyDescent="0.4">
      <c r="D1171" s="4" t="s">
        <v>1352</v>
      </c>
      <c r="E1171" s="4" t="s">
        <v>1149</v>
      </c>
      <c r="F1171" s="4" t="s">
        <v>1353</v>
      </c>
      <c r="G1171" s="4">
        <v>16</v>
      </c>
      <c r="H1171" s="4">
        <v>64</v>
      </c>
      <c r="J1171" s="4">
        <v>2539.1999999999998</v>
      </c>
    </row>
    <row r="1172" spans="4:10" hidden="1" x14ac:dyDescent="0.4">
      <c r="D1172" s="4" t="s">
        <v>1352</v>
      </c>
      <c r="E1172" s="4" t="s">
        <v>10</v>
      </c>
      <c r="F1172" s="4" t="s">
        <v>1353</v>
      </c>
      <c r="G1172" s="4">
        <v>16</v>
      </c>
      <c r="H1172" s="4">
        <v>64</v>
      </c>
      <c r="J1172" s="4">
        <v>2539.1999999999998</v>
      </c>
    </row>
    <row r="1173" spans="4:10" hidden="1" x14ac:dyDescent="0.4">
      <c r="D1173" s="4" t="s">
        <v>1352</v>
      </c>
      <c r="E1173" s="4" t="s">
        <v>1148</v>
      </c>
      <c r="F1173" s="4" t="s">
        <v>1353</v>
      </c>
      <c r="G1173" s="4">
        <v>16</v>
      </c>
      <c r="H1173" s="4">
        <v>64</v>
      </c>
      <c r="J1173" s="4">
        <v>2539.1999999999998</v>
      </c>
    </row>
    <row r="1174" spans="4:10" hidden="1" x14ac:dyDescent="0.4">
      <c r="D1174" s="4" t="s">
        <v>1352</v>
      </c>
      <c r="E1174" s="4" t="s">
        <v>1149</v>
      </c>
      <c r="F1174" s="4" t="s">
        <v>1353</v>
      </c>
      <c r="G1174" s="4">
        <v>24</v>
      </c>
      <c r="H1174" s="4">
        <v>48</v>
      </c>
      <c r="J1174" s="4">
        <v>2539.1999999999998</v>
      </c>
    </row>
    <row r="1175" spans="4:10" hidden="1" x14ac:dyDescent="0.4">
      <c r="D1175" s="4" t="s">
        <v>1352</v>
      </c>
      <c r="E1175" s="4" t="s">
        <v>10</v>
      </c>
      <c r="F1175" s="4" t="s">
        <v>1353</v>
      </c>
      <c r="G1175" s="4">
        <v>24</v>
      </c>
      <c r="H1175" s="4">
        <v>48</v>
      </c>
      <c r="J1175" s="4">
        <v>2539.1999999999998</v>
      </c>
    </row>
    <row r="1176" spans="4:10" hidden="1" x14ac:dyDescent="0.4">
      <c r="D1176" s="4" t="s">
        <v>1352</v>
      </c>
      <c r="E1176" s="4" t="s">
        <v>1148</v>
      </c>
      <c r="F1176" s="4" t="s">
        <v>1353</v>
      </c>
      <c r="G1176" s="4">
        <v>24</v>
      </c>
      <c r="H1176" s="4">
        <v>48</v>
      </c>
      <c r="J1176" s="4">
        <v>2539.1999999999998</v>
      </c>
    </row>
    <row r="1177" spans="4:10" hidden="1" x14ac:dyDescent="0.4">
      <c r="D1177" s="4" t="s">
        <v>1352</v>
      </c>
      <c r="E1177" s="4" t="s">
        <v>1149</v>
      </c>
      <c r="F1177" s="4" t="s">
        <v>1353</v>
      </c>
      <c r="G1177" s="4">
        <v>24</v>
      </c>
      <c r="H1177" s="4">
        <v>64</v>
      </c>
      <c r="J1177" s="4">
        <v>2962.4</v>
      </c>
    </row>
    <row r="1178" spans="4:10" hidden="1" x14ac:dyDescent="0.4">
      <c r="D1178" s="4" t="s">
        <v>1352</v>
      </c>
      <c r="E1178" s="4" t="s">
        <v>10</v>
      </c>
      <c r="F1178" s="4" t="s">
        <v>1353</v>
      </c>
      <c r="G1178" s="4">
        <v>24</v>
      </c>
      <c r="H1178" s="4">
        <v>64</v>
      </c>
      <c r="J1178" s="4">
        <v>2962.4</v>
      </c>
    </row>
    <row r="1179" spans="4:10" hidden="1" x14ac:dyDescent="0.4">
      <c r="D1179" s="4" t="s">
        <v>1352</v>
      </c>
      <c r="E1179" s="4" t="s">
        <v>1148</v>
      </c>
      <c r="F1179" s="4" t="s">
        <v>1353</v>
      </c>
      <c r="G1179" s="4">
        <v>24</v>
      </c>
      <c r="H1179" s="4">
        <v>64</v>
      </c>
      <c r="J1179" s="4">
        <v>2962.4</v>
      </c>
    </row>
    <row r="1180" spans="4:10" hidden="1" x14ac:dyDescent="0.4">
      <c r="D1180" s="4" t="s">
        <v>1352</v>
      </c>
      <c r="E1180" s="4" t="s">
        <v>1149</v>
      </c>
      <c r="F1180" s="4" t="s">
        <v>1353</v>
      </c>
      <c r="G1180" s="4">
        <v>24</v>
      </c>
      <c r="H1180" s="4">
        <v>96</v>
      </c>
      <c r="J1180" s="4">
        <v>3808.8</v>
      </c>
    </row>
    <row r="1181" spans="4:10" hidden="1" x14ac:dyDescent="0.4">
      <c r="D1181" s="4" t="s">
        <v>1352</v>
      </c>
      <c r="E1181" s="4" t="s">
        <v>10</v>
      </c>
      <c r="F1181" s="4" t="s">
        <v>1353</v>
      </c>
      <c r="G1181" s="4">
        <v>24</v>
      </c>
      <c r="H1181" s="4">
        <v>96</v>
      </c>
      <c r="J1181" s="4">
        <v>3808.8</v>
      </c>
    </row>
    <row r="1182" spans="4:10" hidden="1" x14ac:dyDescent="0.4">
      <c r="D1182" s="4" t="s">
        <v>1352</v>
      </c>
      <c r="E1182" s="4" t="s">
        <v>1148</v>
      </c>
      <c r="F1182" s="4" t="s">
        <v>1353</v>
      </c>
      <c r="G1182" s="4">
        <v>24</v>
      </c>
      <c r="H1182" s="4">
        <v>96</v>
      </c>
      <c r="J1182" s="4">
        <v>3808.8</v>
      </c>
    </row>
    <row r="1183" spans="4:10" hidden="1" x14ac:dyDescent="0.4">
      <c r="D1183" s="4" t="s">
        <v>1352</v>
      </c>
      <c r="E1183" s="4" t="s">
        <v>1149</v>
      </c>
      <c r="F1183" s="4" t="s">
        <v>1353</v>
      </c>
      <c r="G1183" s="4">
        <v>32</v>
      </c>
      <c r="H1183" s="4">
        <v>64</v>
      </c>
      <c r="J1183" s="4">
        <v>3385.6</v>
      </c>
    </row>
    <row r="1184" spans="4:10" hidden="1" x14ac:dyDescent="0.4">
      <c r="D1184" s="4" t="s">
        <v>1352</v>
      </c>
      <c r="E1184" s="4" t="s">
        <v>10</v>
      </c>
      <c r="F1184" s="4" t="s">
        <v>1353</v>
      </c>
      <c r="G1184" s="4">
        <v>32</v>
      </c>
      <c r="H1184" s="4">
        <v>64</v>
      </c>
      <c r="J1184" s="4">
        <v>3385.6</v>
      </c>
    </row>
    <row r="1185" spans="4:10" hidden="1" x14ac:dyDescent="0.4">
      <c r="D1185" s="4" t="s">
        <v>1352</v>
      </c>
      <c r="E1185" s="4" t="s">
        <v>1148</v>
      </c>
      <c r="F1185" s="4" t="s">
        <v>1353</v>
      </c>
      <c r="G1185" s="4">
        <v>32</v>
      </c>
      <c r="H1185" s="4">
        <v>64</v>
      </c>
      <c r="J1185" s="4">
        <v>3385.6</v>
      </c>
    </row>
    <row r="1186" spans="4:10" hidden="1" x14ac:dyDescent="0.4">
      <c r="D1186" s="4" t="s">
        <v>1352</v>
      </c>
      <c r="E1186" s="4" t="s">
        <v>1149</v>
      </c>
      <c r="F1186" s="4" t="s">
        <v>1353</v>
      </c>
      <c r="G1186" s="4">
        <v>32</v>
      </c>
      <c r="H1186" s="4">
        <v>128</v>
      </c>
      <c r="J1186" s="4">
        <v>5078.3999999999996</v>
      </c>
    </row>
    <row r="1187" spans="4:10" hidden="1" x14ac:dyDescent="0.4">
      <c r="D1187" s="4" t="s">
        <v>1352</v>
      </c>
      <c r="E1187" s="4" t="s">
        <v>10</v>
      </c>
      <c r="F1187" s="4" t="s">
        <v>1353</v>
      </c>
      <c r="G1187" s="4">
        <v>32</v>
      </c>
      <c r="H1187" s="4">
        <v>128</v>
      </c>
      <c r="J1187" s="4">
        <v>5078.3999999999996</v>
      </c>
    </row>
    <row r="1188" spans="4:10" hidden="1" x14ac:dyDescent="0.4">
      <c r="D1188" s="4" t="s">
        <v>1352</v>
      </c>
      <c r="E1188" s="4" t="s">
        <v>1148</v>
      </c>
      <c r="F1188" s="4" t="s">
        <v>1353</v>
      </c>
      <c r="G1188" s="4">
        <v>32</v>
      </c>
      <c r="H1188" s="4">
        <v>128</v>
      </c>
      <c r="J1188" s="4">
        <v>5078.3999999999996</v>
      </c>
    </row>
    <row r="1189" spans="4:10" hidden="1" x14ac:dyDescent="0.4">
      <c r="D1189" s="4" t="s">
        <v>1352</v>
      </c>
      <c r="E1189" s="4" t="s">
        <v>1149</v>
      </c>
      <c r="F1189" s="4" t="s">
        <v>1353</v>
      </c>
      <c r="G1189" s="4">
        <v>48</v>
      </c>
      <c r="H1189" s="4">
        <v>96</v>
      </c>
      <c r="J1189" s="4">
        <v>5078.3999999999996</v>
      </c>
    </row>
    <row r="1190" spans="4:10" hidden="1" x14ac:dyDescent="0.4">
      <c r="D1190" s="4" t="s">
        <v>1352</v>
      </c>
      <c r="E1190" s="4" t="s">
        <v>10</v>
      </c>
      <c r="F1190" s="4" t="s">
        <v>1353</v>
      </c>
      <c r="G1190" s="4">
        <v>48</v>
      </c>
      <c r="H1190" s="4">
        <v>96</v>
      </c>
      <c r="J1190" s="4">
        <v>5078.3999999999996</v>
      </c>
    </row>
    <row r="1191" spans="4:10" hidden="1" x14ac:dyDescent="0.4">
      <c r="D1191" s="4" t="s">
        <v>1352</v>
      </c>
      <c r="E1191" s="4" t="s">
        <v>1148</v>
      </c>
      <c r="F1191" s="4" t="s">
        <v>1353</v>
      </c>
      <c r="G1191" s="4">
        <v>48</v>
      </c>
      <c r="H1191" s="4">
        <v>96</v>
      </c>
      <c r="J1191" s="4">
        <v>5078.3999999999996</v>
      </c>
    </row>
    <row r="1192" spans="4:10" hidden="1" x14ac:dyDescent="0.4">
      <c r="D1192" s="4" t="s">
        <v>1352</v>
      </c>
      <c r="E1192" s="4" t="s">
        <v>1149</v>
      </c>
      <c r="F1192" s="4" t="s">
        <v>1353</v>
      </c>
      <c r="G1192" s="4">
        <v>48</v>
      </c>
      <c r="H1192" s="4">
        <v>192</v>
      </c>
      <c r="J1192" s="4">
        <v>7617.6</v>
      </c>
    </row>
    <row r="1193" spans="4:10" hidden="1" x14ac:dyDescent="0.4">
      <c r="D1193" s="4" t="s">
        <v>1352</v>
      </c>
      <c r="E1193" s="4" t="s">
        <v>10</v>
      </c>
      <c r="F1193" s="4" t="s">
        <v>1353</v>
      </c>
      <c r="G1193" s="4">
        <v>48</v>
      </c>
      <c r="H1193" s="4">
        <v>192</v>
      </c>
      <c r="J1193" s="4">
        <v>7617.6</v>
      </c>
    </row>
    <row r="1194" spans="4:10" hidden="1" x14ac:dyDescent="0.4">
      <c r="D1194" s="4" t="s">
        <v>1352</v>
      </c>
      <c r="E1194" s="4" t="s">
        <v>1148</v>
      </c>
      <c r="F1194" s="4" t="s">
        <v>1353</v>
      </c>
      <c r="G1194" s="4">
        <v>48</v>
      </c>
      <c r="H1194" s="4">
        <v>192</v>
      </c>
      <c r="J1194" s="4">
        <v>7617.6</v>
      </c>
    </row>
    <row r="1195" spans="4:10" hidden="1" x14ac:dyDescent="0.4">
      <c r="D1195" s="4" t="s">
        <v>1352</v>
      </c>
      <c r="E1195" s="4" t="s">
        <v>1149</v>
      </c>
      <c r="F1195" s="4" t="s">
        <v>1353</v>
      </c>
      <c r="G1195" s="4">
        <v>64</v>
      </c>
      <c r="H1195" s="4">
        <v>192</v>
      </c>
      <c r="J1195" s="4">
        <v>8464</v>
      </c>
    </row>
    <row r="1196" spans="4:10" hidden="1" x14ac:dyDescent="0.4">
      <c r="D1196" s="4" t="s">
        <v>1352</v>
      </c>
      <c r="E1196" s="4" t="s">
        <v>10</v>
      </c>
      <c r="F1196" s="4" t="s">
        <v>1353</v>
      </c>
      <c r="G1196" s="4">
        <v>64</v>
      </c>
      <c r="H1196" s="4">
        <v>192</v>
      </c>
      <c r="J1196" s="4">
        <v>8464</v>
      </c>
    </row>
    <row r="1197" spans="4:10" hidden="1" x14ac:dyDescent="0.4">
      <c r="D1197" s="4" t="s">
        <v>1352</v>
      </c>
      <c r="E1197" s="4" t="s">
        <v>1148</v>
      </c>
      <c r="F1197" s="4" t="s">
        <v>1353</v>
      </c>
      <c r="G1197" s="4">
        <v>64</v>
      </c>
      <c r="H1197" s="4">
        <v>192</v>
      </c>
      <c r="J1197" s="4">
        <v>8464</v>
      </c>
    </row>
    <row r="1198" spans="4:10" hidden="1" x14ac:dyDescent="0.4">
      <c r="D1198" s="4" t="s">
        <v>1352</v>
      </c>
      <c r="E1198" s="4" t="s">
        <v>1149</v>
      </c>
      <c r="F1198" s="4" t="s">
        <v>1353</v>
      </c>
      <c r="G1198" s="4">
        <v>64</v>
      </c>
      <c r="H1198" s="4">
        <v>256</v>
      </c>
      <c r="J1198" s="4">
        <v>10156.799999999999</v>
      </c>
    </row>
    <row r="1199" spans="4:10" hidden="1" x14ac:dyDescent="0.4">
      <c r="D1199" s="4" t="s">
        <v>1352</v>
      </c>
      <c r="E1199" s="4" t="s">
        <v>10</v>
      </c>
      <c r="F1199" s="4" t="s">
        <v>1353</v>
      </c>
      <c r="G1199" s="4">
        <v>64</v>
      </c>
      <c r="H1199" s="4">
        <v>256</v>
      </c>
      <c r="J1199" s="4">
        <v>10156.799999999999</v>
      </c>
    </row>
    <row r="1200" spans="4:10" hidden="1" x14ac:dyDescent="0.4">
      <c r="D1200" s="4" t="s">
        <v>1352</v>
      </c>
      <c r="E1200" s="4" t="s">
        <v>1148</v>
      </c>
      <c r="F1200" s="4" t="s">
        <v>1353</v>
      </c>
      <c r="G1200" s="4">
        <v>64</v>
      </c>
      <c r="H1200" s="4">
        <v>256</v>
      </c>
      <c r="J1200" s="4">
        <v>10156.799999999999</v>
      </c>
    </row>
    <row r="1201" spans="4:10" hidden="1" x14ac:dyDescent="0.4">
      <c r="D1201" s="4" t="s">
        <v>1352</v>
      </c>
      <c r="E1201" s="4" t="s">
        <v>1149</v>
      </c>
      <c r="F1201" s="4" t="s">
        <v>1353</v>
      </c>
      <c r="G1201" s="4">
        <v>76</v>
      </c>
      <c r="H1201" s="4">
        <v>256</v>
      </c>
      <c r="J1201" s="4">
        <v>10791.6</v>
      </c>
    </row>
    <row r="1202" spans="4:10" hidden="1" x14ac:dyDescent="0.4">
      <c r="D1202" s="4" t="s">
        <v>1352</v>
      </c>
      <c r="E1202" s="4" t="s">
        <v>10</v>
      </c>
      <c r="F1202" s="4" t="s">
        <v>1353</v>
      </c>
      <c r="G1202" s="4">
        <v>76</v>
      </c>
      <c r="H1202" s="4">
        <v>256</v>
      </c>
      <c r="J1202" s="4">
        <v>10791.6</v>
      </c>
    </row>
    <row r="1203" spans="4:10" hidden="1" x14ac:dyDescent="0.4">
      <c r="D1203" s="4" t="s">
        <v>1352</v>
      </c>
      <c r="E1203" s="4" t="s">
        <v>1148</v>
      </c>
      <c r="F1203" s="4" t="s">
        <v>1353</v>
      </c>
      <c r="G1203" s="4">
        <v>76</v>
      </c>
      <c r="H1203" s="4">
        <v>256</v>
      </c>
      <c r="J1203" s="4">
        <v>10791.6</v>
      </c>
    </row>
    <row r="1204" spans="4:10" hidden="1" x14ac:dyDescent="0.4">
      <c r="D1204" s="4" t="s">
        <v>1352</v>
      </c>
      <c r="E1204" s="4" t="s">
        <v>1149</v>
      </c>
      <c r="F1204" s="4" t="s">
        <v>1851</v>
      </c>
      <c r="G1204" s="4">
        <v>2</v>
      </c>
      <c r="H1204" s="4">
        <v>4</v>
      </c>
      <c r="J1204" s="4">
        <v>232.76</v>
      </c>
    </row>
    <row r="1205" spans="4:10" hidden="1" x14ac:dyDescent="0.4">
      <c r="D1205" s="4" t="s">
        <v>1352</v>
      </c>
      <c r="E1205" s="4" t="s">
        <v>10</v>
      </c>
      <c r="F1205" s="4" t="s">
        <v>1851</v>
      </c>
      <c r="G1205" s="4">
        <v>2</v>
      </c>
      <c r="H1205" s="4">
        <v>4</v>
      </c>
      <c r="J1205" s="4">
        <v>232.76</v>
      </c>
    </row>
    <row r="1206" spans="4:10" hidden="1" x14ac:dyDescent="0.4">
      <c r="D1206" s="4" t="s">
        <v>1352</v>
      </c>
      <c r="E1206" s="4" t="s">
        <v>1148</v>
      </c>
      <c r="F1206" s="4" t="s">
        <v>1851</v>
      </c>
      <c r="G1206" s="4">
        <v>2</v>
      </c>
      <c r="H1206" s="4">
        <v>4</v>
      </c>
      <c r="J1206" s="4">
        <v>232.76</v>
      </c>
    </row>
    <row r="1207" spans="4:10" hidden="1" x14ac:dyDescent="0.4">
      <c r="D1207" s="4" t="s">
        <v>1352</v>
      </c>
      <c r="E1207" s="4" t="s">
        <v>1149</v>
      </c>
      <c r="F1207" s="4" t="s">
        <v>1851</v>
      </c>
      <c r="G1207" s="4">
        <v>2</v>
      </c>
      <c r="H1207" s="4">
        <v>8</v>
      </c>
      <c r="J1207" s="4">
        <v>349.14</v>
      </c>
    </row>
    <row r="1208" spans="4:10" hidden="1" x14ac:dyDescent="0.4">
      <c r="D1208" s="4" t="s">
        <v>1352</v>
      </c>
      <c r="E1208" s="4" t="s">
        <v>10</v>
      </c>
      <c r="F1208" s="4" t="s">
        <v>1851</v>
      </c>
      <c r="G1208" s="4">
        <v>2</v>
      </c>
      <c r="H1208" s="4">
        <v>8</v>
      </c>
      <c r="J1208" s="4">
        <v>349.14</v>
      </c>
    </row>
    <row r="1209" spans="4:10" hidden="1" x14ac:dyDescent="0.4">
      <c r="D1209" s="4" t="s">
        <v>1352</v>
      </c>
      <c r="E1209" s="4" t="s">
        <v>1148</v>
      </c>
      <c r="F1209" s="4" t="s">
        <v>1851</v>
      </c>
      <c r="G1209" s="4">
        <v>2</v>
      </c>
      <c r="H1209" s="4">
        <v>8</v>
      </c>
      <c r="J1209" s="4">
        <v>349.14</v>
      </c>
    </row>
    <row r="1210" spans="4:10" hidden="1" x14ac:dyDescent="0.4">
      <c r="D1210" s="4" t="s">
        <v>1352</v>
      </c>
      <c r="E1210" s="4" t="s">
        <v>1149</v>
      </c>
      <c r="F1210" s="4" t="s">
        <v>1851</v>
      </c>
      <c r="G1210" s="4">
        <v>4</v>
      </c>
      <c r="H1210" s="4">
        <v>8</v>
      </c>
      <c r="J1210" s="4">
        <v>465.52</v>
      </c>
    </row>
    <row r="1211" spans="4:10" hidden="1" x14ac:dyDescent="0.4">
      <c r="D1211" s="4" t="s">
        <v>1352</v>
      </c>
      <c r="E1211" s="4" t="s">
        <v>10</v>
      </c>
      <c r="F1211" s="4" t="s">
        <v>1851</v>
      </c>
      <c r="G1211" s="4">
        <v>4</v>
      </c>
      <c r="H1211" s="4">
        <v>8</v>
      </c>
      <c r="J1211" s="4">
        <v>465.52</v>
      </c>
    </row>
    <row r="1212" spans="4:10" hidden="1" x14ac:dyDescent="0.4">
      <c r="D1212" s="4" t="s">
        <v>1352</v>
      </c>
      <c r="E1212" s="4" t="s">
        <v>1148</v>
      </c>
      <c r="F1212" s="4" t="s">
        <v>1851</v>
      </c>
      <c r="G1212" s="4">
        <v>4</v>
      </c>
      <c r="H1212" s="4">
        <v>8</v>
      </c>
      <c r="J1212" s="4">
        <v>465.52</v>
      </c>
    </row>
    <row r="1213" spans="4:10" hidden="1" x14ac:dyDescent="0.4">
      <c r="D1213" s="4" t="s">
        <v>1352</v>
      </c>
      <c r="E1213" s="4" t="s">
        <v>1149</v>
      </c>
      <c r="F1213" s="4" t="s">
        <v>1851</v>
      </c>
      <c r="G1213" s="4">
        <v>4</v>
      </c>
      <c r="H1213" s="4">
        <v>16</v>
      </c>
      <c r="J1213" s="4">
        <v>698.28</v>
      </c>
    </row>
    <row r="1214" spans="4:10" hidden="1" x14ac:dyDescent="0.4">
      <c r="D1214" s="4" t="s">
        <v>1352</v>
      </c>
      <c r="E1214" s="4" t="s">
        <v>10</v>
      </c>
      <c r="F1214" s="4" t="s">
        <v>1851</v>
      </c>
      <c r="G1214" s="4">
        <v>4</v>
      </c>
      <c r="H1214" s="4">
        <v>16</v>
      </c>
      <c r="J1214" s="4">
        <v>698.28</v>
      </c>
    </row>
    <row r="1215" spans="4:10" hidden="1" x14ac:dyDescent="0.4">
      <c r="D1215" s="4" t="s">
        <v>1352</v>
      </c>
      <c r="E1215" s="4" t="s">
        <v>1148</v>
      </c>
      <c r="F1215" s="4" t="s">
        <v>1851</v>
      </c>
      <c r="G1215" s="4">
        <v>4</v>
      </c>
      <c r="H1215" s="4">
        <v>16</v>
      </c>
      <c r="J1215" s="4">
        <v>698.28</v>
      </c>
    </row>
    <row r="1216" spans="4:10" hidden="1" x14ac:dyDescent="0.4">
      <c r="D1216" s="4" t="s">
        <v>1352</v>
      </c>
      <c r="E1216" s="4" t="s">
        <v>1149</v>
      </c>
      <c r="F1216" s="4" t="s">
        <v>1851</v>
      </c>
      <c r="G1216" s="4">
        <v>8</v>
      </c>
      <c r="H1216" s="4">
        <v>16</v>
      </c>
      <c r="J1216" s="4">
        <v>931.04</v>
      </c>
    </row>
    <row r="1217" spans="4:10" hidden="1" x14ac:dyDescent="0.4">
      <c r="D1217" s="4" t="s">
        <v>1352</v>
      </c>
      <c r="E1217" s="4" t="s">
        <v>10</v>
      </c>
      <c r="F1217" s="4" t="s">
        <v>1851</v>
      </c>
      <c r="G1217" s="4">
        <v>8</v>
      </c>
      <c r="H1217" s="4">
        <v>16</v>
      </c>
      <c r="J1217" s="4">
        <v>931.04</v>
      </c>
    </row>
    <row r="1218" spans="4:10" hidden="1" x14ac:dyDescent="0.4">
      <c r="D1218" s="4" t="s">
        <v>1352</v>
      </c>
      <c r="E1218" s="4" t="s">
        <v>1148</v>
      </c>
      <c r="F1218" s="4" t="s">
        <v>1851</v>
      </c>
      <c r="G1218" s="4">
        <v>8</v>
      </c>
      <c r="H1218" s="4">
        <v>16</v>
      </c>
      <c r="J1218" s="4">
        <v>931.04</v>
      </c>
    </row>
    <row r="1219" spans="4:10" hidden="1" x14ac:dyDescent="0.4">
      <c r="D1219" s="4" t="s">
        <v>1352</v>
      </c>
      <c r="E1219" s="4" t="s">
        <v>1149</v>
      </c>
      <c r="F1219" s="4" t="s">
        <v>1851</v>
      </c>
      <c r="G1219" s="4">
        <v>8</v>
      </c>
      <c r="H1219" s="4">
        <v>32</v>
      </c>
      <c r="J1219" s="4">
        <v>1396.56</v>
      </c>
    </row>
    <row r="1220" spans="4:10" hidden="1" x14ac:dyDescent="0.4">
      <c r="D1220" s="4" t="s">
        <v>1352</v>
      </c>
      <c r="E1220" s="4" t="s">
        <v>10</v>
      </c>
      <c r="F1220" s="4" t="s">
        <v>1851</v>
      </c>
      <c r="G1220" s="4">
        <v>8</v>
      </c>
      <c r="H1220" s="4">
        <v>32</v>
      </c>
      <c r="J1220" s="4">
        <v>1396.56</v>
      </c>
    </row>
    <row r="1221" spans="4:10" hidden="1" x14ac:dyDescent="0.4">
      <c r="D1221" s="4" t="s">
        <v>1352</v>
      </c>
      <c r="E1221" s="4" t="s">
        <v>1148</v>
      </c>
      <c r="F1221" s="4" t="s">
        <v>1851</v>
      </c>
      <c r="G1221" s="4">
        <v>8</v>
      </c>
      <c r="H1221" s="4">
        <v>32</v>
      </c>
      <c r="J1221" s="4">
        <v>1396.56</v>
      </c>
    </row>
    <row r="1222" spans="4:10" hidden="1" x14ac:dyDescent="0.4">
      <c r="D1222" s="4" t="s">
        <v>1352</v>
      </c>
      <c r="E1222" s="4" t="s">
        <v>1149</v>
      </c>
      <c r="F1222" s="4" t="s">
        <v>1851</v>
      </c>
      <c r="G1222" s="4">
        <v>16</v>
      </c>
      <c r="H1222" s="4">
        <v>32</v>
      </c>
      <c r="J1222" s="4">
        <v>1862.08</v>
      </c>
    </row>
    <row r="1223" spans="4:10" hidden="1" x14ac:dyDescent="0.4">
      <c r="D1223" s="4" t="s">
        <v>1352</v>
      </c>
      <c r="E1223" s="4" t="s">
        <v>10</v>
      </c>
      <c r="F1223" s="4" t="s">
        <v>1851</v>
      </c>
      <c r="G1223" s="4">
        <v>16</v>
      </c>
      <c r="H1223" s="4">
        <v>32</v>
      </c>
      <c r="J1223" s="4">
        <v>1862.08</v>
      </c>
    </row>
    <row r="1224" spans="4:10" hidden="1" x14ac:dyDescent="0.4">
      <c r="D1224" s="4" t="s">
        <v>1352</v>
      </c>
      <c r="E1224" s="4" t="s">
        <v>1148</v>
      </c>
      <c r="F1224" s="4" t="s">
        <v>1851</v>
      </c>
      <c r="G1224" s="4">
        <v>16</v>
      </c>
      <c r="H1224" s="4">
        <v>32</v>
      </c>
      <c r="J1224" s="4">
        <v>1862.08</v>
      </c>
    </row>
    <row r="1225" spans="4:10" hidden="1" x14ac:dyDescent="0.4">
      <c r="D1225" s="4" t="s">
        <v>1352</v>
      </c>
      <c r="E1225" s="4" t="s">
        <v>1149</v>
      </c>
      <c r="F1225" s="4" t="s">
        <v>1851</v>
      </c>
      <c r="G1225" s="4">
        <v>16</v>
      </c>
      <c r="H1225" s="4">
        <v>64</v>
      </c>
      <c r="J1225" s="4">
        <v>2793.12</v>
      </c>
    </row>
    <row r="1226" spans="4:10" hidden="1" x14ac:dyDescent="0.4">
      <c r="D1226" s="4" t="s">
        <v>1352</v>
      </c>
      <c r="E1226" s="4" t="s">
        <v>10</v>
      </c>
      <c r="F1226" s="4" t="s">
        <v>1851</v>
      </c>
      <c r="G1226" s="4">
        <v>16</v>
      </c>
      <c r="H1226" s="4">
        <v>64</v>
      </c>
      <c r="J1226" s="4">
        <v>2793.12</v>
      </c>
    </row>
    <row r="1227" spans="4:10" hidden="1" x14ac:dyDescent="0.4">
      <c r="D1227" s="4" t="s">
        <v>1352</v>
      </c>
      <c r="E1227" s="4" t="s">
        <v>1148</v>
      </c>
      <c r="F1227" s="4" t="s">
        <v>1851</v>
      </c>
      <c r="G1227" s="4">
        <v>16</v>
      </c>
      <c r="H1227" s="4">
        <v>64</v>
      </c>
      <c r="J1227" s="4">
        <v>2793.12</v>
      </c>
    </row>
    <row r="1228" spans="4:10" hidden="1" x14ac:dyDescent="0.4">
      <c r="D1228" s="4" t="s">
        <v>1352</v>
      </c>
      <c r="E1228" s="4" t="s">
        <v>1149</v>
      </c>
      <c r="F1228" s="4" t="s">
        <v>1851</v>
      </c>
      <c r="G1228" s="4">
        <v>32</v>
      </c>
      <c r="H1228" s="4">
        <v>64</v>
      </c>
      <c r="J1228" s="4">
        <v>3724.16</v>
      </c>
    </row>
    <row r="1229" spans="4:10" hidden="1" x14ac:dyDescent="0.4">
      <c r="D1229" s="4" t="s">
        <v>1352</v>
      </c>
      <c r="E1229" s="4" t="s">
        <v>10</v>
      </c>
      <c r="F1229" s="4" t="s">
        <v>1851</v>
      </c>
      <c r="G1229" s="4">
        <v>32</v>
      </c>
      <c r="H1229" s="4">
        <v>64</v>
      </c>
      <c r="J1229" s="4">
        <v>3724.16</v>
      </c>
    </row>
    <row r="1230" spans="4:10" hidden="1" x14ac:dyDescent="0.4">
      <c r="D1230" s="4" t="s">
        <v>1352</v>
      </c>
      <c r="E1230" s="4" t="s">
        <v>1148</v>
      </c>
      <c r="F1230" s="4" t="s">
        <v>1851</v>
      </c>
      <c r="G1230" s="4">
        <v>32</v>
      </c>
      <c r="H1230" s="4">
        <v>64</v>
      </c>
      <c r="J1230" s="4">
        <v>3724.16</v>
      </c>
    </row>
    <row r="1231" spans="4:10" hidden="1" x14ac:dyDescent="0.4">
      <c r="D1231" s="4" t="s">
        <v>1352</v>
      </c>
      <c r="E1231" s="4" t="s">
        <v>1149</v>
      </c>
      <c r="F1231" s="4" t="s">
        <v>1851</v>
      </c>
      <c r="G1231" s="4">
        <v>32</v>
      </c>
      <c r="H1231" s="4">
        <v>128</v>
      </c>
      <c r="J1231" s="4">
        <v>5586.24</v>
      </c>
    </row>
    <row r="1232" spans="4:10" hidden="1" x14ac:dyDescent="0.4">
      <c r="D1232" s="4" t="s">
        <v>1352</v>
      </c>
      <c r="E1232" s="4" t="s">
        <v>10</v>
      </c>
      <c r="F1232" s="4" t="s">
        <v>1851</v>
      </c>
      <c r="G1232" s="4">
        <v>32</v>
      </c>
      <c r="H1232" s="4">
        <v>128</v>
      </c>
      <c r="J1232" s="4">
        <v>5586.24</v>
      </c>
    </row>
    <row r="1233" spans="4:10" hidden="1" x14ac:dyDescent="0.4">
      <c r="D1233" s="4" t="s">
        <v>1352</v>
      </c>
      <c r="E1233" s="4" t="s">
        <v>1148</v>
      </c>
      <c r="F1233" s="4" t="s">
        <v>1851</v>
      </c>
      <c r="G1233" s="4">
        <v>32</v>
      </c>
      <c r="H1233" s="4">
        <v>128</v>
      </c>
      <c r="J1233" s="4">
        <v>5586.24</v>
      </c>
    </row>
    <row r="1234" spans="4:10" hidden="1" x14ac:dyDescent="0.4">
      <c r="D1234" s="4" t="s">
        <v>1352</v>
      </c>
      <c r="E1234" s="4" t="s">
        <v>1149</v>
      </c>
      <c r="F1234" s="4" t="s">
        <v>1851</v>
      </c>
      <c r="G1234" s="4">
        <v>48</v>
      </c>
      <c r="H1234" s="4">
        <v>96</v>
      </c>
      <c r="J1234" s="4">
        <v>5586.24</v>
      </c>
    </row>
    <row r="1235" spans="4:10" hidden="1" x14ac:dyDescent="0.4">
      <c r="D1235" s="4" t="s">
        <v>1352</v>
      </c>
      <c r="E1235" s="4" t="s">
        <v>10</v>
      </c>
      <c r="F1235" s="4" t="s">
        <v>1851</v>
      </c>
      <c r="G1235" s="4">
        <v>48</v>
      </c>
      <c r="H1235" s="4">
        <v>96</v>
      </c>
      <c r="J1235" s="4">
        <v>5586.24</v>
      </c>
    </row>
    <row r="1236" spans="4:10" hidden="1" x14ac:dyDescent="0.4">
      <c r="D1236" s="4" t="s">
        <v>1352</v>
      </c>
      <c r="E1236" s="4" t="s">
        <v>1148</v>
      </c>
      <c r="F1236" s="4" t="s">
        <v>1851</v>
      </c>
      <c r="G1236" s="4">
        <v>48</v>
      </c>
      <c r="H1236" s="4">
        <v>96</v>
      </c>
      <c r="J1236" s="4">
        <v>5586.24</v>
      </c>
    </row>
    <row r="1237" spans="4:10" hidden="1" x14ac:dyDescent="0.4">
      <c r="D1237" s="4" t="s">
        <v>1352</v>
      </c>
      <c r="E1237" s="4" t="s">
        <v>1149</v>
      </c>
      <c r="F1237" s="4" t="s">
        <v>1851</v>
      </c>
      <c r="G1237" s="4">
        <v>48</v>
      </c>
      <c r="H1237" s="4">
        <v>192</v>
      </c>
      <c r="J1237" s="4">
        <v>8379.36</v>
      </c>
    </row>
    <row r="1238" spans="4:10" hidden="1" x14ac:dyDescent="0.4">
      <c r="D1238" s="4" t="s">
        <v>1352</v>
      </c>
      <c r="E1238" s="4" t="s">
        <v>10</v>
      </c>
      <c r="F1238" s="4" t="s">
        <v>1851</v>
      </c>
      <c r="G1238" s="4">
        <v>48</v>
      </c>
      <c r="H1238" s="4">
        <v>192</v>
      </c>
      <c r="J1238" s="4">
        <v>8379.36</v>
      </c>
    </row>
    <row r="1239" spans="4:10" hidden="1" x14ac:dyDescent="0.4">
      <c r="D1239" s="4" t="s">
        <v>1352</v>
      </c>
      <c r="E1239" s="4" t="s">
        <v>1148</v>
      </c>
      <c r="F1239" s="4" t="s">
        <v>1851</v>
      </c>
      <c r="G1239" s="4">
        <v>48</v>
      </c>
      <c r="H1239" s="4">
        <v>192</v>
      </c>
      <c r="J1239" s="4">
        <v>8379.36</v>
      </c>
    </row>
    <row r="1240" spans="4:10" hidden="1" x14ac:dyDescent="0.4">
      <c r="D1240" s="4" t="s">
        <v>1352</v>
      </c>
      <c r="E1240" s="4" t="s">
        <v>1149</v>
      </c>
      <c r="F1240" s="4" t="s">
        <v>1851</v>
      </c>
      <c r="G1240" s="4">
        <v>62</v>
      </c>
      <c r="H1240" s="4">
        <v>216</v>
      </c>
      <c r="J1240" s="4">
        <v>9892.2999999999993</v>
      </c>
    </row>
    <row r="1241" spans="4:10" hidden="1" x14ac:dyDescent="0.4">
      <c r="D1241" s="4" t="s">
        <v>1352</v>
      </c>
      <c r="E1241" s="4" t="s">
        <v>10</v>
      </c>
      <c r="F1241" s="4" t="s">
        <v>1851</v>
      </c>
      <c r="G1241" s="4">
        <v>62</v>
      </c>
      <c r="H1241" s="4">
        <v>216</v>
      </c>
      <c r="J1241" s="4">
        <v>9892.2999999999993</v>
      </c>
    </row>
    <row r="1242" spans="4:10" hidden="1" x14ac:dyDescent="0.4">
      <c r="D1242" s="4" t="s">
        <v>1352</v>
      </c>
      <c r="E1242" s="4" t="s">
        <v>1148</v>
      </c>
      <c r="F1242" s="4" t="s">
        <v>1851</v>
      </c>
      <c r="G1242" s="4">
        <v>62</v>
      </c>
      <c r="H1242" s="4">
        <v>216</v>
      </c>
      <c r="J1242" s="4">
        <v>9892.2999999999993</v>
      </c>
    </row>
    <row r="1243" spans="4:10" hidden="1" x14ac:dyDescent="0.4">
      <c r="D1243" s="4" t="s">
        <v>1352</v>
      </c>
      <c r="E1243" s="4" t="s">
        <v>1149</v>
      </c>
      <c r="F1243" s="4" t="s">
        <v>1851</v>
      </c>
      <c r="G1243" s="4">
        <v>64</v>
      </c>
      <c r="H1243" s="4">
        <v>256</v>
      </c>
      <c r="J1243" s="4">
        <v>11172.48</v>
      </c>
    </row>
    <row r="1244" spans="4:10" hidden="1" x14ac:dyDescent="0.4">
      <c r="D1244" s="4" t="s">
        <v>1352</v>
      </c>
      <c r="E1244" s="4" t="s">
        <v>10</v>
      </c>
      <c r="F1244" s="4" t="s">
        <v>1851</v>
      </c>
      <c r="G1244" s="4">
        <v>64</v>
      </c>
      <c r="H1244" s="4">
        <v>256</v>
      </c>
      <c r="J1244" s="4">
        <v>11172.48</v>
      </c>
    </row>
    <row r="1245" spans="4:10" hidden="1" x14ac:dyDescent="0.4">
      <c r="D1245" s="4" t="s">
        <v>1352</v>
      </c>
      <c r="E1245" s="4" t="s">
        <v>1148</v>
      </c>
      <c r="F1245" s="4" t="s">
        <v>1851</v>
      </c>
      <c r="G1245" s="4">
        <v>64</v>
      </c>
      <c r="H1245" s="4">
        <v>256</v>
      </c>
      <c r="J1245" s="4">
        <v>11172.48</v>
      </c>
    </row>
    <row r="1246" spans="4:10" hidden="1" x14ac:dyDescent="0.4">
      <c r="D1246" s="4" t="s">
        <v>1352</v>
      </c>
      <c r="E1246" s="4" t="s">
        <v>1149</v>
      </c>
      <c r="F1246" s="4" t="s">
        <v>1851</v>
      </c>
      <c r="G1246" s="4">
        <v>124</v>
      </c>
      <c r="H1246" s="4">
        <v>432</v>
      </c>
      <c r="J1246" s="4">
        <v>19784.599999999999</v>
      </c>
    </row>
    <row r="1247" spans="4:10" hidden="1" x14ac:dyDescent="0.4">
      <c r="D1247" s="4" t="s">
        <v>1352</v>
      </c>
      <c r="E1247" s="4" t="s">
        <v>10</v>
      </c>
      <c r="F1247" s="4" t="s">
        <v>1851</v>
      </c>
      <c r="G1247" s="4">
        <v>124</v>
      </c>
      <c r="H1247" s="4">
        <v>432</v>
      </c>
      <c r="J1247" s="4">
        <v>19784.599999999999</v>
      </c>
    </row>
    <row r="1248" spans="4:10" hidden="1" x14ac:dyDescent="0.4">
      <c r="D1248" s="4" t="s">
        <v>1352</v>
      </c>
      <c r="E1248" s="4" t="s">
        <v>1148</v>
      </c>
      <c r="F1248" s="4" t="s">
        <v>1851</v>
      </c>
      <c r="G1248" s="4">
        <v>124</v>
      </c>
      <c r="H1248" s="4">
        <v>432</v>
      </c>
      <c r="J1248" s="4">
        <v>19784.599999999999</v>
      </c>
    </row>
    <row r="1249" spans="4:10" hidden="1" x14ac:dyDescent="0.4">
      <c r="D1249" s="4" t="s">
        <v>1352</v>
      </c>
      <c r="E1249" s="4" t="s">
        <v>1149</v>
      </c>
      <c r="F1249" s="4" t="s">
        <v>1851</v>
      </c>
      <c r="G1249" s="4">
        <v>2</v>
      </c>
      <c r="H1249" s="4">
        <v>4</v>
      </c>
      <c r="J1249" s="4">
        <v>232.76</v>
      </c>
    </row>
    <row r="1250" spans="4:10" hidden="1" x14ac:dyDescent="0.4">
      <c r="D1250" s="4" t="s">
        <v>1352</v>
      </c>
      <c r="E1250" s="4" t="s">
        <v>10</v>
      </c>
      <c r="F1250" s="4" t="s">
        <v>1851</v>
      </c>
      <c r="G1250" s="4">
        <v>2</v>
      </c>
      <c r="H1250" s="4">
        <v>4</v>
      </c>
      <c r="J1250" s="4">
        <v>232.76</v>
      </c>
    </row>
    <row r="1251" spans="4:10" hidden="1" x14ac:dyDescent="0.4">
      <c r="D1251" s="4" t="s">
        <v>1352</v>
      </c>
      <c r="E1251" s="4" t="s">
        <v>1148</v>
      </c>
      <c r="F1251" s="4" t="s">
        <v>1851</v>
      </c>
      <c r="G1251" s="4">
        <v>2</v>
      </c>
      <c r="H1251" s="4">
        <v>4</v>
      </c>
      <c r="J1251" s="4">
        <v>232.76</v>
      </c>
    </row>
    <row r="1252" spans="4:10" hidden="1" x14ac:dyDescent="0.4">
      <c r="D1252" s="4" t="s">
        <v>1352</v>
      </c>
      <c r="E1252" s="4" t="s">
        <v>1149</v>
      </c>
      <c r="F1252" s="4" t="s">
        <v>1851</v>
      </c>
      <c r="G1252" s="4">
        <v>2</v>
      </c>
      <c r="H1252" s="4">
        <v>8</v>
      </c>
      <c r="J1252" s="4">
        <v>349.14</v>
      </c>
    </row>
    <row r="1253" spans="4:10" hidden="1" x14ac:dyDescent="0.4">
      <c r="D1253" s="4" t="s">
        <v>1352</v>
      </c>
      <c r="E1253" s="4" t="s">
        <v>10</v>
      </c>
      <c r="F1253" s="4" t="s">
        <v>1851</v>
      </c>
      <c r="G1253" s="4">
        <v>2</v>
      </c>
      <c r="H1253" s="4">
        <v>8</v>
      </c>
      <c r="J1253" s="4">
        <v>349.14</v>
      </c>
    </row>
    <row r="1254" spans="4:10" hidden="1" x14ac:dyDescent="0.4">
      <c r="D1254" s="4" t="s">
        <v>1352</v>
      </c>
      <c r="E1254" s="4" t="s">
        <v>1148</v>
      </c>
      <c r="F1254" s="4" t="s">
        <v>1851</v>
      </c>
      <c r="G1254" s="4">
        <v>2</v>
      </c>
      <c r="H1254" s="4">
        <v>8</v>
      </c>
      <c r="J1254" s="4">
        <v>349.14</v>
      </c>
    </row>
    <row r="1255" spans="4:10" hidden="1" x14ac:dyDescent="0.4">
      <c r="D1255" s="4" t="s">
        <v>1352</v>
      </c>
      <c r="E1255" s="4" t="s">
        <v>1149</v>
      </c>
      <c r="F1255" s="4" t="s">
        <v>1851</v>
      </c>
      <c r="G1255" s="4">
        <v>4</v>
      </c>
      <c r="H1255" s="4">
        <v>8</v>
      </c>
      <c r="J1255" s="4">
        <v>465.52</v>
      </c>
    </row>
    <row r="1256" spans="4:10" hidden="1" x14ac:dyDescent="0.4">
      <c r="D1256" s="4" t="s">
        <v>1352</v>
      </c>
      <c r="E1256" s="4" t="s">
        <v>10</v>
      </c>
      <c r="F1256" s="4" t="s">
        <v>1851</v>
      </c>
      <c r="G1256" s="4">
        <v>4</v>
      </c>
      <c r="H1256" s="4">
        <v>8</v>
      </c>
      <c r="J1256" s="4">
        <v>465.52</v>
      </c>
    </row>
    <row r="1257" spans="4:10" hidden="1" x14ac:dyDescent="0.4">
      <c r="D1257" s="4" t="s">
        <v>1352</v>
      </c>
      <c r="E1257" s="4" t="s">
        <v>1148</v>
      </c>
      <c r="F1257" s="4" t="s">
        <v>1851</v>
      </c>
      <c r="G1257" s="4">
        <v>4</v>
      </c>
      <c r="H1257" s="4">
        <v>8</v>
      </c>
      <c r="J1257" s="4">
        <v>465.52</v>
      </c>
    </row>
    <row r="1258" spans="4:10" hidden="1" x14ac:dyDescent="0.4">
      <c r="D1258" s="4" t="s">
        <v>1352</v>
      </c>
      <c r="E1258" s="4" t="s">
        <v>1149</v>
      </c>
      <c r="F1258" s="4" t="s">
        <v>1851</v>
      </c>
      <c r="G1258" s="4">
        <v>4</v>
      </c>
      <c r="H1258" s="4">
        <v>16</v>
      </c>
      <c r="J1258" s="4">
        <v>698.28</v>
      </c>
    </row>
    <row r="1259" spans="4:10" hidden="1" x14ac:dyDescent="0.4">
      <c r="D1259" s="4" t="s">
        <v>1352</v>
      </c>
      <c r="E1259" s="4" t="s">
        <v>10</v>
      </c>
      <c r="F1259" s="4" t="s">
        <v>1851</v>
      </c>
      <c r="G1259" s="4">
        <v>4</v>
      </c>
      <c r="H1259" s="4">
        <v>16</v>
      </c>
      <c r="J1259" s="4">
        <v>698.28</v>
      </c>
    </row>
    <row r="1260" spans="4:10" hidden="1" x14ac:dyDescent="0.4">
      <c r="D1260" s="4" t="s">
        <v>1352</v>
      </c>
      <c r="E1260" s="4" t="s">
        <v>1148</v>
      </c>
      <c r="F1260" s="4" t="s">
        <v>1851</v>
      </c>
      <c r="G1260" s="4">
        <v>4</v>
      </c>
      <c r="H1260" s="4">
        <v>16</v>
      </c>
      <c r="J1260" s="4">
        <v>698.28</v>
      </c>
    </row>
    <row r="1261" spans="4:10" hidden="1" x14ac:dyDescent="0.4">
      <c r="D1261" s="4" t="s">
        <v>1352</v>
      </c>
      <c r="E1261" s="4" t="s">
        <v>1149</v>
      </c>
      <c r="F1261" s="4" t="s">
        <v>1851</v>
      </c>
      <c r="G1261" s="4">
        <v>8</v>
      </c>
      <c r="H1261" s="4">
        <v>16</v>
      </c>
      <c r="J1261" s="4">
        <v>931.04</v>
      </c>
    </row>
    <row r="1262" spans="4:10" hidden="1" x14ac:dyDescent="0.4">
      <c r="D1262" s="4" t="s">
        <v>1352</v>
      </c>
      <c r="E1262" s="4" t="s">
        <v>10</v>
      </c>
      <c r="F1262" s="4" t="s">
        <v>1851</v>
      </c>
      <c r="G1262" s="4">
        <v>8</v>
      </c>
      <c r="H1262" s="4">
        <v>16</v>
      </c>
      <c r="J1262" s="4">
        <v>931.04</v>
      </c>
    </row>
    <row r="1263" spans="4:10" hidden="1" x14ac:dyDescent="0.4">
      <c r="D1263" s="4" t="s">
        <v>1352</v>
      </c>
      <c r="E1263" s="4" t="s">
        <v>1148</v>
      </c>
      <c r="F1263" s="4" t="s">
        <v>1851</v>
      </c>
      <c r="G1263" s="4">
        <v>8</v>
      </c>
      <c r="H1263" s="4">
        <v>16</v>
      </c>
      <c r="J1263" s="4">
        <v>931.04</v>
      </c>
    </row>
    <row r="1264" spans="4:10" hidden="1" x14ac:dyDescent="0.4">
      <c r="D1264" s="4" t="s">
        <v>1352</v>
      </c>
      <c r="E1264" s="4" t="s">
        <v>1149</v>
      </c>
      <c r="F1264" s="4" t="s">
        <v>1851</v>
      </c>
      <c r="G1264" s="4">
        <v>8</v>
      </c>
      <c r="H1264" s="4">
        <v>32</v>
      </c>
      <c r="J1264" s="4">
        <v>1396.56</v>
      </c>
    </row>
    <row r="1265" spans="4:10" hidden="1" x14ac:dyDescent="0.4">
      <c r="D1265" s="4" t="s">
        <v>1352</v>
      </c>
      <c r="E1265" s="4" t="s">
        <v>10</v>
      </c>
      <c r="F1265" s="4" t="s">
        <v>1851</v>
      </c>
      <c r="G1265" s="4">
        <v>8</v>
      </c>
      <c r="H1265" s="4">
        <v>32</v>
      </c>
      <c r="J1265" s="4">
        <v>1396.56</v>
      </c>
    </row>
    <row r="1266" spans="4:10" hidden="1" x14ac:dyDescent="0.4">
      <c r="D1266" s="4" t="s">
        <v>1352</v>
      </c>
      <c r="E1266" s="4" t="s">
        <v>1148</v>
      </c>
      <c r="F1266" s="4" t="s">
        <v>1851</v>
      </c>
      <c r="G1266" s="4">
        <v>8</v>
      </c>
      <c r="H1266" s="4">
        <v>32</v>
      </c>
      <c r="J1266" s="4">
        <v>1396.56</v>
      </c>
    </row>
    <row r="1267" spans="4:10" hidden="1" x14ac:dyDescent="0.4">
      <c r="D1267" s="4" t="s">
        <v>1352</v>
      </c>
      <c r="E1267" s="4" t="s">
        <v>1149</v>
      </c>
      <c r="F1267" s="4" t="s">
        <v>1851</v>
      </c>
      <c r="G1267" s="4">
        <v>16</v>
      </c>
      <c r="H1267" s="4">
        <v>32</v>
      </c>
      <c r="J1267" s="4">
        <v>1862.08</v>
      </c>
    </row>
    <row r="1268" spans="4:10" hidden="1" x14ac:dyDescent="0.4">
      <c r="D1268" s="4" t="s">
        <v>1352</v>
      </c>
      <c r="E1268" s="4" t="s">
        <v>10</v>
      </c>
      <c r="F1268" s="4" t="s">
        <v>1851</v>
      </c>
      <c r="G1268" s="4">
        <v>16</v>
      </c>
      <c r="H1268" s="4">
        <v>32</v>
      </c>
      <c r="J1268" s="4">
        <v>1862.08</v>
      </c>
    </row>
    <row r="1269" spans="4:10" hidden="1" x14ac:dyDescent="0.4">
      <c r="D1269" s="4" t="s">
        <v>1352</v>
      </c>
      <c r="E1269" s="4" t="s">
        <v>1148</v>
      </c>
      <c r="F1269" s="4" t="s">
        <v>1851</v>
      </c>
      <c r="G1269" s="4">
        <v>16</v>
      </c>
      <c r="H1269" s="4">
        <v>32</v>
      </c>
      <c r="J1269" s="4">
        <v>1862.08</v>
      </c>
    </row>
    <row r="1270" spans="4:10" hidden="1" x14ac:dyDescent="0.4">
      <c r="D1270" s="4" t="s">
        <v>1352</v>
      </c>
      <c r="E1270" s="4" t="s">
        <v>1149</v>
      </c>
      <c r="F1270" s="4" t="s">
        <v>1851</v>
      </c>
      <c r="G1270" s="4">
        <v>16</v>
      </c>
      <c r="H1270" s="4">
        <v>64</v>
      </c>
      <c r="J1270" s="4">
        <v>2793.12</v>
      </c>
    </row>
    <row r="1271" spans="4:10" hidden="1" x14ac:dyDescent="0.4">
      <c r="D1271" s="4" t="s">
        <v>1352</v>
      </c>
      <c r="E1271" s="4" t="s">
        <v>10</v>
      </c>
      <c r="F1271" s="4" t="s">
        <v>1851</v>
      </c>
      <c r="G1271" s="4">
        <v>16</v>
      </c>
      <c r="H1271" s="4">
        <v>64</v>
      </c>
      <c r="J1271" s="4">
        <v>2793.12</v>
      </c>
    </row>
    <row r="1272" spans="4:10" hidden="1" x14ac:dyDescent="0.4">
      <c r="D1272" s="4" t="s">
        <v>1352</v>
      </c>
      <c r="E1272" s="4" t="s">
        <v>1148</v>
      </c>
      <c r="F1272" s="4" t="s">
        <v>1851</v>
      </c>
      <c r="G1272" s="4">
        <v>16</v>
      </c>
      <c r="H1272" s="4">
        <v>64</v>
      </c>
      <c r="J1272" s="4">
        <v>2793.12</v>
      </c>
    </row>
    <row r="1273" spans="4:10" hidden="1" x14ac:dyDescent="0.4">
      <c r="D1273" s="4" t="s">
        <v>1352</v>
      </c>
      <c r="E1273" s="4" t="s">
        <v>1149</v>
      </c>
      <c r="F1273" s="4" t="s">
        <v>1851</v>
      </c>
      <c r="G1273" s="4">
        <v>32</v>
      </c>
      <c r="H1273" s="4">
        <v>64</v>
      </c>
      <c r="J1273" s="4">
        <v>3724.16</v>
      </c>
    </row>
    <row r="1274" spans="4:10" hidden="1" x14ac:dyDescent="0.4">
      <c r="D1274" s="4" t="s">
        <v>1352</v>
      </c>
      <c r="E1274" s="4" t="s">
        <v>10</v>
      </c>
      <c r="F1274" s="4" t="s">
        <v>1851</v>
      </c>
      <c r="G1274" s="4">
        <v>32</v>
      </c>
      <c r="H1274" s="4">
        <v>64</v>
      </c>
      <c r="J1274" s="4">
        <v>3724.16</v>
      </c>
    </row>
    <row r="1275" spans="4:10" hidden="1" x14ac:dyDescent="0.4">
      <c r="D1275" s="4" t="s">
        <v>1352</v>
      </c>
      <c r="E1275" s="4" t="s">
        <v>1148</v>
      </c>
      <c r="F1275" s="4" t="s">
        <v>1851</v>
      </c>
      <c r="G1275" s="4">
        <v>32</v>
      </c>
      <c r="H1275" s="4">
        <v>64</v>
      </c>
      <c r="J1275" s="4">
        <v>3724.16</v>
      </c>
    </row>
    <row r="1276" spans="4:10" hidden="1" x14ac:dyDescent="0.4">
      <c r="D1276" s="4" t="s">
        <v>1352</v>
      </c>
      <c r="E1276" s="4" t="s">
        <v>1149</v>
      </c>
      <c r="F1276" s="4" t="s">
        <v>1851</v>
      </c>
      <c r="G1276" s="4">
        <v>32</v>
      </c>
      <c r="H1276" s="4">
        <v>128</v>
      </c>
      <c r="J1276" s="4">
        <v>5586.24</v>
      </c>
    </row>
    <row r="1277" spans="4:10" hidden="1" x14ac:dyDescent="0.4">
      <c r="D1277" s="4" t="s">
        <v>1352</v>
      </c>
      <c r="E1277" s="4" t="s">
        <v>10</v>
      </c>
      <c r="F1277" s="4" t="s">
        <v>1851</v>
      </c>
      <c r="G1277" s="4">
        <v>32</v>
      </c>
      <c r="H1277" s="4">
        <v>128</v>
      </c>
      <c r="J1277" s="4">
        <v>5586.24</v>
      </c>
    </row>
    <row r="1278" spans="4:10" hidden="1" x14ac:dyDescent="0.4">
      <c r="D1278" s="4" t="s">
        <v>1352</v>
      </c>
      <c r="E1278" s="4" t="s">
        <v>1148</v>
      </c>
      <c r="F1278" s="4" t="s">
        <v>1851</v>
      </c>
      <c r="G1278" s="4">
        <v>32</v>
      </c>
      <c r="H1278" s="4">
        <v>128</v>
      </c>
      <c r="J1278" s="4">
        <v>5586.24</v>
      </c>
    </row>
    <row r="1279" spans="4:10" hidden="1" x14ac:dyDescent="0.4">
      <c r="D1279" s="4" t="s">
        <v>1352</v>
      </c>
      <c r="E1279" s="4" t="s">
        <v>1149</v>
      </c>
      <c r="F1279" s="4" t="s">
        <v>1851</v>
      </c>
      <c r="G1279" s="4">
        <v>48</v>
      </c>
      <c r="H1279" s="4">
        <v>96</v>
      </c>
      <c r="J1279" s="4">
        <v>5586.24</v>
      </c>
    </row>
    <row r="1280" spans="4:10" hidden="1" x14ac:dyDescent="0.4">
      <c r="D1280" s="4" t="s">
        <v>1352</v>
      </c>
      <c r="E1280" s="4" t="s">
        <v>10</v>
      </c>
      <c r="F1280" s="4" t="s">
        <v>1851</v>
      </c>
      <c r="G1280" s="4">
        <v>48</v>
      </c>
      <c r="H1280" s="4">
        <v>96</v>
      </c>
      <c r="J1280" s="4">
        <v>5586.24</v>
      </c>
    </row>
    <row r="1281" spans="4:10" hidden="1" x14ac:dyDescent="0.4">
      <c r="D1281" s="4" t="s">
        <v>1352</v>
      </c>
      <c r="E1281" s="4" t="s">
        <v>1148</v>
      </c>
      <c r="F1281" s="4" t="s">
        <v>1851</v>
      </c>
      <c r="G1281" s="4">
        <v>48</v>
      </c>
      <c r="H1281" s="4">
        <v>96</v>
      </c>
      <c r="J1281" s="4">
        <v>5586.24</v>
      </c>
    </row>
    <row r="1282" spans="4:10" hidden="1" x14ac:dyDescent="0.4">
      <c r="D1282" s="4" t="s">
        <v>1352</v>
      </c>
      <c r="E1282" s="4" t="s">
        <v>1149</v>
      </c>
      <c r="F1282" s="4" t="s">
        <v>1851</v>
      </c>
      <c r="G1282" s="4">
        <v>48</v>
      </c>
      <c r="H1282" s="4">
        <v>192</v>
      </c>
      <c r="J1282" s="4">
        <v>8379.36</v>
      </c>
    </row>
    <row r="1283" spans="4:10" hidden="1" x14ac:dyDescent="0.4">
      <c r="D1283" s="4" t="s">
        <v>1352</v>
      </c>
      <c r="E1283" s="4" t="s">
        <v>10</v>
      </c>
      <c r="F1283" s="4" t="s">
        <v>1851</v>
      </c>
      <c r="G1283" s="4">
        <v>48</v>
      </c>
      <c r="H1283" s="4">
        <v>192</v>
      </c>
      <c r="J1283" s="4">
        <v>8379.36</v>
      </c>
    </row>
    <row r="1284" spans="4:10" hidden="1" x14ac:dyDescent="0.4">
      <c r="D1284" s="4" t="s">
        <v>1352</v>
      </c>
      <c r="E1284" s="4" t="s">
        <v>1148</v>
      </c>
      <c r="F1284" s="4" t="s">
        <v>1851</v>
      </c>
      <c r="G1284" s="4">
        <v>48</v>
      </c>
      <c r="H1284" s="4">
        <v>192</v>
      </c>
      <c r="J1284" s="4">
        <v>8379.36</v>
      </c>
    </row>
    <row r="1285" spans="4:10" hidden="1" x14ac:dyDescent="0.4">
      <c r="D1285" s="4" t="s">
        <v>1352</v>
      </c>
      <c r="E1285" s="4" t="s">
        <v>1149</v>
      </c>
      <c r="F1285" s="4" t="s">
        <v>1851</v>
      </c>
      <c r="G1285" s="4">
        <v>62</v>
      </c>
      <c r="H1285" s="4">
        <v>216</v>
      </c>
      <c r="J1285" s="4">
        <v>9892.2999999999993</v>
      </c>
    </row>
    <row r="1286" spans="4:10" hidden="1" x14ac:dyDescent="0.4">
      <c r="D1286" s="4" t="s">
        <v>1352</v>
      </c>
      <c r="E1286" s="4" t="s">
        <v>10</v>
      </c>
      <c r="F1286" s="4" t="s">
        <v>1851</v>
      </c>
      <c r="G1286" s="4">
        <v>62</v>
      </c>
      <c r="H1286" s="4">
        <v>216</v>
      </c>
      <c r="J1286" s="4">
        <v>9892.2999999999993</v>
      </c>
    </row>
    <row r="1287" spans="4:10" hidden="1" x14ac:dyDescent="0.4">
      <c r="D1287" s="4" t="s">
        <v>1352</v>
      </c>
      <c r="E1287" s="4" t="s">
        <v>1148</v>
      </c>
      <c r="F1287" s="4" t="s">
        <v>1851</v>
      </c>
      <c r="G1287" s="4">
        <v>62</v>
      </c>
      <c r="H1287" s="4">
        <v>216</v>
      </c>
      <c r="J1287" s="4">
        <v>9892.2999999999993</v>
      </c>
    </row>
    <row r="1288" spans="4:10" hidden="1" x14ac:dyDescent="0.4">
      <c r="D1288" s="4" t="s">
        <v>1352</v>
      </c>
      <c r="E1288" s="4" t="s">
        <v>1149</v>
      </c>
      <c r="F1288" s="4" t="s">
        <v>1851</v>
      </c>
      <c r="G1288" s="4">
        <v>64</v>
      </c>
      <c r="H1288" s="4">
        <v>256</v>
      </c>
      <c r="J1288" s="4">
        <v>11172.48</v>
      </c>
    </row>
    <row r="1289" spans="4:10" hidden="1" x14ac:dyDescent="0.4">
      <c r="D1289" s="4" t="s">
        <v>1352</v>
      </c>
      <c r="E1289" s="4" t="s">
        <v>10</v>
      </c>
      <c r="F1289" s="4" t="s">
        <v>1851</v>
      </c>
      <c r="G1289" s="4">
        <v>64</v>
      </c>
      <c r="H1289" s="4">
        <v>256</v>
      </c>
      <c r="J1289" s="4">
        <v>11172.48</v>
      </c>
    </row>
    <row r="1290" spans="4:10" hidden="1" x14ac:dyDescent="0.4">
      <c r="D1290" s="4" t="s">
        <v>1352</v>
      </c>
      <c r="E1290" s="4" t="s">
        <v>1148</v>
      </c>
      <c r="F1290" s="4" t="s">
        <v>1851</v>
      </c>
      <c r="G1290" s="4">
        <v>64</v>
      </c>
      <c r="H1290" s="4">
        <v>256</v>
      </c>
      <c r="J1290" s="4">
        <v>11172.48</v>
      </c>
    </row>
    <row r="1291" spans="4:10" hidden="1" x14ac:dyDescent="0.4">
      <c r="D1291" s="4" t="s">
        <v>1352</v>
      </c>
      <c r="E1291" s="4" t="s">
        <v>1149</v>
      </c>
      <c r="F1291" s="4" t="s">
        <v>1851</v>
      </c>
      <c r="G1291" s="4">
        <v>124</v>
      </c>
      <c r="H1291" s="4">
        <v>432</v>
      </c>
      <c r="J1291" s="4">
        <v>19784.599999999999</v>
      </c>
    </row>
    <row r="1292" spans="4:10" hidden="1" x14ac:dyDescent="0.4">
      <c r="D1292" s="4" t="s">
        <v>1352</v>
      </c>
      <c r="E1292" s="4" t="s">
        <v>10</v>
      </c>
      <c r="F1292" s="4" t="s">
        <v>1851</v>
      </c>
      <c r="G1292" s="4">
        <v>124</v>
      </c>
      <c r="H1292" s="4">
        <v>432</v>
      </c>
      <c r="J1292" s="4">
        <v>19784.599999999999</v>
      </c>
    </row>
    <row r="1293" spans="4:10" hidden="1" x14ac:dyDescent="0.4">
      <c r="D1293" s="4" t="s">
        <v>1352</v>
      </c>
      <c r="E1293" s="4" t="s">
        <v>1148</v>
      </c>
      <c r="F1293" s="4" t="s">
        <v>1851</v>
      </c>
      <c r="G1293" s="4">
        <v>124</v>
      </c>
      <c r="H1293" s="4">
        <v>432</v>
      </c>
      <c r="J1293" s="4">
        <v>19784.599999999999</v>
      </c>
    </row>
    <row r="1294" spans="4:10" hidden="1" x14ac:dyDescent="0.4">
      <c r="D1294" s="4" t="s">
        <v>1352</v>
      </c>
      <c r="E1294" s="4" t="s">
        <v>1149</v>
      </c>
      <c r="F1294" s="4" t="s">
        <v>1354</v>
      </c>
      <c r="G1294" s="4">
        <v>2</v>
      </c>
      <c r="H1294" s="4">
        <v>4</v>
      </c>
      <c r="J1294" s="4">
        <v>161.91999999999999</v>
      </c>
    </row>
    <row r="1295" spans="4:10" hidden="1" x14ac:dyDescent="0.4">
      <c r="D1295" s="4" t="s">
        <v>1352</v>
      </c>
      <c r="E1295" s="4" t="s">
        <v>10</v>
      </c>
      <c r="F1295" s="4" t="s">
        <v>1354</v>
      </c>
      <c r="G1295" s="4">
        <v>2</v>
      </c>
      <c r="H1295" s="4">
        <v>4</v>
      </c>
      <c r="J1295" s="4">
        <v>161.91999999999999</v>
      </c>
    </row>
    <row r="1296" spans="4:10" hidden="1" x14ac:dyDescent="0.4">
      <c r="D1296" s="4" t="s">
        <v>1352</v>
      </c>
      <c r="E1296" s="4" t="s">
        <v>1148</v>
      </c>
      <c r="F1296" s="4" t="s">
        <v>1354</v>
      </c>
      <c r="G1296" s="4">
        <v>2</v>
      </c>
      <c r="H1296" s="4">
        <v>4</v>
      </c>
      <c r="J1296" s="4">
        <v>161.91999999999999</v>
      </c>
    </row>
    <row r="1297" spans="4:10" hidden="1" x14ac:dyDescent="0.4">
      <c r="D1297" s="4" t="s">
        <v>1352</v>
      </c>
      <c r="E1297" s="4" t="s">
        <v>1149</v>
      </c>
      <c r="F1297" s="4" t="s">
        <v>1354</v>
      </c>
      <c r="G1297" s="4">
        <v>2</v>
      </c>
      <c r="H1297" s="4">
        <v>8</v>
      </c>
      <c r="J1297" s="4">
        <v>242.88</v>
      </c>
    </row>
    <row r="1298" spans="4:10" hidden="1" x14ac:dyDescent="0.4">
      <c r="D1298" s="4" t="s">
        <v>1352</v>
      </c>
      <c r="E1298" s="4" t="s">
        <v>10</v>
      </c>
      <c r="F1298" s="4" t="s">
        <v>1354</v>
      </c>
      <c r="G1298" s="4">
        <v>2</v>
      </c>
      <c r="H1298" s="4">
        <v>8</v>
      </c>
      <c r="J1298" s="4">
        <v>242.88</v>
      </c>
    </row>
    <row r="1299" spans="4:10" hidden="1" x14ac:dyDescent="0.4">
      <c r="D1299" s="4" t="s">
        <v>1352</v>
      </c>
      <c r="E1299" s="4" t="s">
        <v>1148</v>
      </c>
      <c r="F1299" s="4" t="s">
        <v>1354</v>
      </c>
      <c r="G1299" s="4">
        <v>2</v>
      </c>
      <c r="H1299" s="4">
        <v>8</v>
      </c>
      <c r="J1299" s="4">
        <v>242.88</v>
      </c>
    </row>
    <row r="1300" spans="4:10" hidden="1" x14ac:dyDescent="0.4">
      <c r="D1300" s="4" t="s">
        <v>1352</v>
      </c>
      <c r="E1300" s="4" t="s">
        <v>1149</v>
      </c>
      <c r="F1300" s="4" t="s">
        <v>1354</v>
      </c>
      <c r="G1300" s="4">
        <v>4</v>
      </c>
      <c r="H1300" s="4">
        <v>8</v>
      </c>
      <c r="J1300" s="4">
        <v>323.83999999999997</v>
      </c>
    </row>
    <row r="1301" spans="4:10" hidden="1" x14ac:dyDescent="0.4">
      <c r="D1301" s="4" t="s">
        <v>1352</v>
      </c>
      <c r="E1301" s="4" t="s">
        <v>10</v>
      </c>
      <c r="F1301" s="4" t="s">
        <v>1354</v>
      </c>
      <c r="G1301" s="4">
        <v>4</v>
      </c>
      <c r="H1301" s="4">
        <v>8</v>
      </c>
      <c r="J1301" s="4">
        <v>323.83999999999997</v>
      </c>
    </row>
    <row r="1302" spans="4:10" hidden="1" x14ac:dyDescent="0.4">
      <c r="D1302" s="4" t="s">
        <v>1352</v>
      </c>
      <c r="E1302" s="4" t="s">
        <v>1148</v>
      </c>
      <c r="F1302" s="4" t="s">
        <v>1354</v>
      </c>
      <c r="G1302" s="4">
        <v>4</v>
      </c>
      <c r="H1302" s="4">
        <v>8</v>
      </c>
      <c r="J1302" s="4">
        <v>323.83999999999997</v>
      </c>
    </row>
    <row r="1303" spans="4:10" hidden="1" x14ac:dyDescent="0.4">
      <c r="D1303" s="4" t="s">
        <v>1352</v>
      </c>
      <c r="E1303" s="4" t="s">
        <v>1149</v>
      </c>
      <c r="F1303" s="4" t="s">
        <v>1354</v>
      </c>
      <c r="G1303" s="4">
        <v>4</v>
      </c>
      <c r="H1303" s="4">
        <v>16</v>
      </c>
      <c r="J1303" s="4">
        <v>485.76</v>
      </c>
    </row>
    <row r="1304" spans="4:10" hidden="1" x14ac:dyDescent="0.4">
      <c r="D1304" s="4" t="s">
        <v>1352</v>
      </c>
      <c r="E1304" s="4" t="s">
        <v>10</v>
      </c>
      <c r="F1304" s="4" t="s">
        <v>1354</v>
      </c>
      <c r="G1304" s="4">
        <v>4</v>
      </c>
      <c r="H1304" s="4">
        <v>16</v>
      </c>
      <c r="J1304" s="4">
        <v>485.76</v>
      </c>
    </row>
    <row r="1305" spans="4:10" hidden="1" x14ac:dyDescent="0.4">
      <c r="D1305" s="4" t="s">
        <v>1352</v>
      </c>
      <c r="E1305" s="4" t="s">
        <v>1148</v>
      </c>
      <c r="F1305" s="4" t="s">
        <v>1354</v>
      </c>
      <c r="G1305" s="4">
        <v>4</v>
      </c>
      <c r="H1305" s="4">
        <v>16</v>
      </c>
      <c r="J1305" s="4">
        <v>485.76</v>
      </c>
    </row>
    <row r="1306" spans="4:10" hidden="1" x14ac:dyDescent="0.4">
      <c r="D1306" s="4" t="s">
        <v>1352</v>
      </c>
      <c r="E1306" s="4" t="s">
        <v>1149</v>
      </c>
      <c r="F1306" s="4" t="s">
        <v>1354</v>
      </c>
      <c r="G1306" s="4">
        <v>8</v>
      </c>
      <c r="H1306" s="4">
        <v>16</v>
      </c>
      <c r="J1306" s="4">
        <v>647.67999999999995</v>
      </c>
    </row>
    <row r="1307" spans="4:10" hidden="1" x14ac:dyDescent="0.4">
      <c r="D1307" s="4" t="s">
        <v>1352</v>
      </c>
      <c r="E1307" s="4" t="s">
        <v>10</v>
      </c>
      <c r="F1307" s="4" t="s">
        <v>1354</v>
      </c>
      <c r="G1307" s="4">
        <v>8</v>
      </c>
      <c r="H1307" s="4">
        <v>16</v>
      </c>
      <c r="J1307" s="4">
        <v>647.67999999999995</v>
      </c>
    </row>
    <row r="1308" spans="4:10" hidden="1" x14ac:dyDescent="0.4">
      <c r="D1308" s="4" t="s">
        <v>1352</v>
      </c>
      <c r="E1308" s="4" t="s">
        <v>1148</v>
      </c>
      <c r="F1308" s="4" t="s">
        <v>1354</v>
      </c>
      <c r="G1308" s="4">
        <v>8</v>
      </c>
      <c r="H1308" s="4">
        <v>16</v>
      </c>
      <c r="J1308" s="4">
        <v>647.67999999999995</v>
      </c>
    </row>
    <row r="1309" spans="4:10" hidden="1" x14ac:dyDescent="0.4">
      <c r="D1309" s="4" t="s">
        <v>1352</v>
      </c>
      <c r="E1309" s="4" t="s">
        <v>1149</v>
      </c>
      <c r="F1309" s="4" t="s">
        <v>1354</v>
      </c>
      <c r="G1309" s="4">
        <v>8</v>
      </c>
      <c r="H1309" s="4">
        <v>32</v>
      </c>
      <c r="J1309" s="4">
        <v>971.52</v>
      </c>
    </row>
    <row r="1310" spans="4:10" hidden="1" x14ac:dyDescent="0.4">
      <c r="D1310" s="4" t="s">
        <v>1352</v>
      </c>
      <c r="E1310" s="4" t="s">
        <v>10</v>
      </c>
      <c r="F1310" s="4" t="s">
        <v>1354</v>
      </c>
      <c r="G1310" s="4">
        <v>8</v>
      </c>
      <c r="H1310" s="4">
        <v>32</v>
      </c>
      <c r="J1310" s="4">
        <v>971.52</v>
      </c>
    </row>
    <row r="1311" spans="4:10" hidden="1" x14ac:dyDescent="0.4">
      <c r="D1311" s="4" t="s">
        <v>1352</v>
      </c>
      <c r="E1311" s="4" t="s">
        <v>1148</v>
      </c>
      <c r="F1311" s="4" t="s">
        <v>1354</v>
      </c>
      <c r="G1311" s="4">
        <v>8</v>
      </c>
      <c r="H1311" s="4">
        <v>32</v>
      </c>
      <c r="J1311" s="4">
        <v>971.52</v>
      </c>
    </row>
    <row r="1312" spans="4:10" hidden="1" x14ac:dyDescent="0.4">
      <c r="D1312" s="4" t="s">
        <v>1352</v>
      </c>
      <c r="E1312" s="4" t="s">
        <v>1149</v>
      </c>
      <c r="F1312" s="4" t="s">
        <v>1354</v>
      </c>
      <c r="G1312" s="4">
        <v>16</v>
      </c>
      <c r="H1312" s="4">
        <v>32</v>
      </c>
      <c r="J1312" s="4">
        <v>1295.3599999999999</v>
      </c>
    </row>
    <row r="1313" spans="4:10" hidden="1" x14ac:dyDescent="0.4">
      <c r="D1313" s="4" t="s">
        <v>1352</v>
      </c>
      <c r="E1313" s="4" t="s">
        <v>10</v>
      </c>
      <c r="F1313" s="4" t="s">
        <v>1354</v>
      </c>
      <c r="G1313" s="4">
        <v>16</v>
      </c>
      <c r="H1313" s="4">
        <v>32</v>
      </c>
      <c r="J1313" s="4">
        <v>1295.3599999999999</v>
      </c>
    </row>
    <row r="1314" spans="4:10" hidden="1" x14ac:dyDescent="0.4">
      <c r="D1314" s="4" t="s">
        <v>1352</v>
      </c>
      <c r="E1314" s="4" t="s">
        <v>1148</v>
      </c>
      <c r="F1314" s="4" t="s">
        <v>1354</v>
      </c>
      <c r="G1314" s="4">
        <v>16</v>
      </c>
      <c r="H1314" s="4">
        <v>32</v>
      </c>
      <c r="J1314" s="4">
        <v>1295.3599999999999</v>
      </c>
    </row>
    <row r="1315" spans="4:10" hidden="1" x14ac:dyDescent="0.4">
      <c r="D1315" s="4" t="s">
        <v>1352</v>
      </c>
      <c r="E1315" s="4" t="s">
        <v>1149</v>
      </c>
      <c r="F1315" s="4" t="s">
        <v>1354</v>
      </c>
      <c r="G1315" s="4">
        <v>16</v>
      </c>
      <c r="H1315" s="4">
        <v>64</v>
      </c>
      <c r="J1315" s="4">
        <v>1943.04</v>
      </c>
    </row>
    <row r="1316" spans="4:10" hidden="1" x14ac:dyDescent="0.4">
      <c r="D1316" s="4" t="s">
        <v>1352</v>
      </c>
      <c r="E1316" s="4" t="s">
        <v>10</v>
      </c>
      <c r="F1316" s="4" t="s">
        <v>1354</v>
      </c>
      <c r="G1316" s="4">
        <v>16</v>
      </c>
      <c r="H1316" s="4">
        <v>64</v>
      </c>
      <c r="J1316" s="4">
        <v>1943.04</v>
      </c>
    </row>
    <row r="1317" spans="4:10" hidden="1" x14ac:dyDescent="0.4">
      <c r="D1317" s="4" t="s">
        <v>1352</v>
      </c>
      <c r="E1317" s="4" t="s">
        <v>1148</v>
      </c>
      <c r="F1317" s="4" t="s">
        <v>1354</v>
      </c>
      <c r="G1317" s="4">
        <v>16</v>
      </c>
      <c r="H1317" s="4">
        <v>64</v>
      </c>
      <c r="J1317" s="4">
        <v>1943.04</v>
      </c>
    </row>
    <row r="1318" spans="4:10" hidden="1" x14ac:dyDescent="0.4">
      <c r="D1318" s="4" t="s">
        <v>1352</v>
      </c>
      <c r="E1318" s="4" t="s">
        <v>1149</v>
      </c>
      <c r="F1318" s="4" t="s">
        <v>1354</v>
      </c>
      <c r="G1318" s="4">
        <v>32</v>
      </c>
      <c r="H1318" s="4">
        <v>64</v>
      </c>
      <c r="J1318" s="4">
        <v>2590.7199999999998</v>
      </c>
    </row>
    <row r="1319" spans="4:10" hidden="1" x14ac:dyDescent="0.4">
      <c r="D1319" s="4" t="s">
        <v>1352</v>
      </c>
      <c r="E1319" s="4" t="s">
        <v>10</v>
      </c>
      <c r="F1319" s="4" t="s">
        <v>1354</v>
      </c>
      <c r="G1319" s="4">
        <v>32</v>
      </c>
      <c r="H1319" s="4">
        <v>64</v>
      </c>
      <c r="J1319" s="4">
        <v>2590.7199999999998</v>
      </c>
    </row>
    <row r="1320" spans="4:10" hidden="1" x14ac:dyDescent="0.4">
      <c r="D1320" s="4" t="s">
        <v>1352</v>
      </c>
      <c r="E1320" s="4" t="s">
        <v>1148</v>
      </c>
      <c r="F1320" s="4" t="s">
        <v>1354</v>
      </c>
      <c r="G1320" s="4">
        <v>32</v>
      </c>
      <c r="H1320" s="4">
        <v>64</v>
      </c>
      <c r="J1320" s="4">
        <v>2590.7199999999998</v>
      </c>
    </row>
    <row r="1321" spans="4:10" hidden="1" x14ac:dyDescent="0.4">
      <c r="D1321" s="4" t="s">
        <v>1352</v>
      </c>
      <c r="E1321" s="4" t="s">
        <v>1149</v>
      </c>
      <c r="F1321" s="4" t="s">
        <v>1354</v>
      </c>
      <c r="G1321" s="4">
        <v>32</v>
      </c>
      <c r="H1321" s="4">
        <v>128</v>
      </c>
      <c r="J1321" s="4">
        <v>3886.08</v>
      </c>
    </row>
    <row r="1322" spans="4:10" hidden="1" x14ac:dyDescent="0.4">
      <c r="D1322" s="4" t="s">
        <v>1352</v>
      </c>
      <c r="E1322" s="4" t="s">
        <v>10</v>
      </c>
      <c r="F1322" s="4" t="s">
        <v>1354</v>
      </c>
      <c r="G1322" s="4">
        <v>32</v>
      </c>
      <c r="H1322" s="4">
        <v>128</v>
      </c>
      <c r="J1322" s="4">
        <v>3886.08</v>
      </c>
    </row>
    <row r="1323" spans="4:10" hidden="1" x14ac:dyDescent="0.4">
      <c r="D1323" s="4" t="s">
        <v>1352</v>
      </c>
      <c r="E1323" s="4" t="s">
        <v>1148</v>
      </c>
      <c r="F1323" s="4" t="s">
        <v>1354</v>
      </c>
      <c r="G1323" s="4">
        <v>32</v>
      </c>
      <c r="H1323" s="4">
        <v>128</v>
      </c>
      <c r="J1323" s="4">
        <v>3886.08</v>
      </c>
    </row>
    <row r="1324" spans="4:10" hidden="1" x14ac:dyDescent="0.4">
      <c r="D1324" s="4" t="s">
        <v>1352</v>
      </c>
      <c r="E1324" s="4" t="s">
        <v>1149</v>
      </c>
      <c r="F1324" s="4" t="s">
        <v>1354</v>
      </c>
      <c r="G1324" s="4">
        <v>48</v>
      </c>
      <c r="H1324" s="4">
        <v>96</v>
      </c>
      <c r="J1324" s="4">
        <v>3886.08</v>
      </c>
    </row>
    <row r="1325" spans="4:10" hidden="1" x14ac:dyDescent="0.4">
      <c r="D1325" s="4" t="s">
        <v>1352</v>
      </c>
      <c r="E1325" s="4" t="s">
        <v>10</v>
      </c>
      <c r="F1325" s="4" t="s">
        <v>1354</v>
      </c>
      <c r="G1325" s="4">
        <v>48</v>
      </c>
      <c r="H1325" s="4">
        <v>96</v>
      </c>
      <c r="J1325" s="4">
        <v>3886.08</v>
      </c>
    </row>
    <row r="1326" spans="4:10" hidden="1" x14ac:dyDescent="0.4">
      <c r="D1326" s="4" t="s">
        <v>1352</v>
      </c>
      <c r="E1326" s="4" t="s">
        <v>1148</v>
      </c>
      <c r="F1326" s="4" t="s">
        <v>1354</v>
      </c>
      <c r="G1326" s="4">
        <v>48</v>
      </c>
      <c r="H1326" s="4">
        <v>96</v>
      </c>
      <c r="J1326" s="4">
        <v>3886.08</v>
      </c>
    </row>
    <row r="1327" spans="4:10" hidden="1" x14ac:dyDescent="0.4">
      <c r="D1327" s="4" t="s">
        <v>1352</v>
      </c>
      <c r="E1327" s="4" t="s">
        <v>1149</v>
      </c>
      <c r="F1327" s="4" t="s">
        <v>1354</v>
      </c>
      <c r="G1327" s="4">
        <v>48</v>
      </c>
      <c r="H1327" s="4">
        <v>192</v>
      </c>
      <c r="J1327" s="4">
        <v>5829.12</v>
      </c>
    </row>
    <row r="1328" spans="4:10" hidden="1" x14ac:dyDescent="0.4">
      <c r="D1328" s="4" t="s">
        <v>1352</v>
      </c>
      <c r="E1328" s="4" t="s">
        <v>10</v>
      </c>
      <c r="F1328" s="4" t="s">
        <v>1354</v>
      </c>
      <c r="G1328" s="4">
        <v>48</v>
      </c>
      <c r="H1328" s="4">
        <v>192</v>
      </c>
      <c r="J1328" s="4">
        <v>5829.12</v>
      </c>
    </row>
    <row r="1329" spans="4:10" hidden="1" x14ac:dyDescent="0.4">
      <c r="D1329" s="4" t="s">
        <v>1352</v>
      </c>
      <c r="E1329" s="4" t="s">
        <v>1148</v>
      </c>
      <c r="F1329" s="4" t="s">
        <v>1354</v>
      </c>
      <c r="G1329" s="4">
        <v>48</v>
      </c>
      <c r="H1329" s="4">
        <v>192</v>
      </c>
      <c r="J1329" s="4">
        <v>5829.12</v>
      </c>
    </row>
    <row r="1330" spans="4:10" hidden="1" x14ac:dyDescent="0.4">
      <c r="D1330" s="4" t="s">
        <v>1352</v>
      </c>
      <c r="E1330" s="4" t="s">
        <v>1149</v>
      </c>
      <c r="F1330" s="4" t="s">
        <v>1354</v>
      </c>
      <c r="G1330" s="4">
        <v>64</v>
      </c>
      <c r="H1330" s="4">
        <v>128</v>
      </c>
      <c r="J1330" s="4">
        <v>5181.4399999999996</v>
      </c>
    </row>
    <row r="1331" spans="4:10" hidden="1" x14ac:dyDescent="0.4">
      <c r="D1331" s="4" t="s">
        <v>1352</v>
      </c>
      <c r="E1331" s="4" t="s">
        <v>10</v>
      </c>
      <c r="F1331" s="4" t="s">
        <v>1354</v>
      </c>
      <c r="G1331" s="4">
        <v>64</v>
      </c>
      <c r="H1331" s="4">
        <v>128</v>
      </c>
      <c r="J1331" s="4">
        <v>5181.4399999999996</v>
      </c>
    </row>
    <row r="1332" spans="4:10" hidden="1" x14ac:dyDescent="0.4">
      <c r="D1332" s="4" t="s">
        <v>1352</v>
      </c>
      <c r="E1332" s="4" t="s">
        <v>1148</v>
      </c>
      <c r="F1332" s="4" t="s">
        <v>1354</v>
      </c>
      <c r="G1332" s="4">
        <v>64</v>
      </c>
      <c r="H1332" s="4">
        <v>128</v>
      </c>
      <c r="J1332" s="4">
        <v>5181.4399999999996</v>
      </c>
    </row>
    <row r="1333" spans="4:10" hidden="1" x14ac:dyDescent="0.4">
      <c r="D1333" s="4" t="s">
        <v>1352</v>
      </c>
      <c r="E1333" s="4" t="s">
        <v>1149</v>
      </c>
      <c r="F1333" s="4" t="s">
        <v>1354</v>
      </c>
      <c r="G1333" s="4">
        <v>64</v>
      </c>
      <c r="H1333" s="4">
        <v>256</v>
      </c>
      <c r="J1333" s="4">
        <v>7772.16</v>
      </c>
    </row>
    <row r="1334" spans="4:10" hidden="1" x14ac:dyDescent="0.4">
      <c r="D1334" s="4" t="s">
        <v>1352</v>
      </c>
      <c r="E1334" s="4" t="s">
        <v>10</v>
      </c>
      <c r="F1334" s="4" t="s">
        <v>1354</v>
      </c>
      <c r="G1334" s="4">
        <v>64</v>
      </c>
      <c r="H1334" s="4">
        <v>256</v>
      </c>
      <c r="J1334" s="4">
        <v>7772.16</v>
      </c>
    </row>
    <row r="1335" spans="4:10" hidden="1" x14ac:dyDescent="0.4">
      <c r="D1335" s="4" t="s">
        <v>1352</v>
      </c>
      <c r="E1335" s="4" t="s">
        <v>1148</v>
      </c>
      <c r="F1335" s="4" t="s">
        <v>1354</v>
      </c>
      <c r="G1335" s="4">
        <v>64</v>
      </c>
      <c r="H1335" s="4">
        <v>256</v>
      </c>
      <c r="J1335" s="4">
        <v>7772.16</v>
      </c>
    </row>
    <row r="1336" spans="4:10" hidden="1" x14ac:dyDescent="0.4">
      <c r="D1336" s="4" t="s">
        <v>1352</v>
      </c>
      <c r="E1336" s="4" t="s">
        <v>1149</v>
      </c>
      <c r="F1336" s="4" t="s">
        <v>1354</v>
      </c>
      <c r="G1336" s="4">
        <v>80</v>
      </c>
      <c r="H1336" s="4">
        <v>160</v>
      </c>
      <c r="J1336" s="4">
        <v>6476.8</v>
      </c>
    </row>
    <row r="1337" spans="4:10" hidden="1" x14ac:dyDescent="0.4">
      <c r="D1337" s="4" t="s">
        <v>1352</v>
      </c>
      <c r="E1337" s="4" t="s">
        <v>10</v>
      </c>
      <c r="F1337" s="4" t="s">
        <v>1354</v>
      </c>
      <c r="G1337" s="4">
        <v>80</v>
      </c>
      <c r="H1337" s="4">
        <v>160</v>
      </c>
      <c r="J1337" s="4">
        <v>6476.8</v>
      </c>
    </row>
    <row r="1338" spans="4:10" hidden="1" x14ac:dyDescent="0.4">
      <c r="D1338" s="4" t="s">
        <v>1352</v>
      </c>
      <c r="E1338" s="4" t="s">
        <v>1148</v>
      </c>
      <c r="F1338" s="4" t="s">
        <v>1354</v>
      </c>
      <c r="G1338" s="4">
        <v>80</v>
      </c>
      <c r="H1338" s="4">
        <v>160</v>
      </c>
      <c r="J1338" s="4">
        <v>6476.8</v>
      </c>
    </row>
    <row r="1339" spans="4:10" hidden="1" x14ac:dyDescent="0.4">
      <c r="D1339" s="4" t="s">
        <v>1352</v>
      </c>
      <c r="E1339" s="4" t="s">
        <v>1149</v>
      </c>
      <c r="F1339" s="4" t="s">
        <v>1354</v>
      </c>
      <c r="G1339" s="4">
        <v>80</v>
      </c>
      <c r="H1339" s="4">
        <v>320</v>
      </c>
      <c r="J1339" s="4">
        <v>9715.2000000000007</v>
      </c>
    </row>
    <row r="1340" spans="4:10" hidden="1" x14ac:dyDescent="0.4">
      <c r="D1340" s="4" t="s">
        <v>1352</v>
      </c>
      <c r="E1340" s="4" t="s">
        <v>10</v>
      </c>
      <c r="F1340" s="4" t="s">
        <v>1354</v>
      </c>
      <c r="G1340" s="4">
        <v>80</v>
      </c>
      <c r="H1340" s="4">
        <v>320</v>
      </c>
      <c r="J1340" s="4">
        <v>9715.2000000000007</v>
      </c>
    </row>
    <row r="1341" spans="4:10" hidden="1" x14ac:dyDescent="0.4">
      <c r="D1341" s="4" t="s">
        <v>1352</v>
      </c>
      <c r="E1341" s="4" t="s">
        <v>1148</v>
      </c>
      <c r="F1341" s="4" t="s">
        <v>1354</v>
      </c>
      <c r="G1341" s="4">
        <v>80</v>
      </c>
      <c r="H1341" s="4">
        <v>320</v>
      </c>
      <c r="J1341" s="4">
        <v>9715.2000000000007</v>
      </c>
    </row>
    <row r="1342" spans="4:10" hidden="1" x14ac:dyDescent="0.4">
      <c r="D1342" s="4" t="s">
        <v>1352</v>
      </c>
      <c r="E1342" s="4" t="s">
        <v>1149</v>
      </c>
      <c r="F1342" s="4" t="s">
        <v>1354</v>
      </c>
      <c r="G1342" s="4">
        <v>96</v>
      </c>
      <c r="H1342" s="4">
        <v>192</v>
      </c>
      <c r="J1342" s="4">
        <v>7772.16</v>
      </c>
    </row>
    <row r="1343" spans="4:10" hidden="1" x14ac:dyDescent="0.4">
      <c r="D1343" s="4" t="s">
        <v>1352</v>
      </c>
      <c r="E1343" s="4" t="s">
        <v>10</v>
      </c>
      <c r="F1343" s="4" t="s">
        <v>1354</v>
      </c>
      <c r="G1343" s="4">
        <v>96</v>
      </c>
      <c r="H1343" s="4">
        <v>192</v>
      </c>
      <c r="J1343" s="4">
        <v>7772.16</v>
      </c>
    </row>
    <row r="1344" spans="4:10" hidden="1" x14ac:dyDescent="0.4">
      <c r="D1344" s="4" t="s">
        <v>1352</v>
      </c>
      <c r="E1344" s="4" t="s">
        <v>1148</v>
      </c>
      <c r="F1344" s="4" t="s">
        <v>1354</v>
      </c>
      <c r="G1344" s="4">
        <v>96</v>
      </c>
      <c r="H1344" s="4">
        <v>192</v>
      </c>
      <c r="J1344" s="4">
        <v>7772.16</v>
      </c>
    </row>
    <row r="1345" spans="4:10" hidden="1" x14ac:dyDescent="0.4">
      <c r="D1345" s="4" t="s">
        <v>1352</v>
      </c>
      <c r="E1345" s="4" t="s">
        <v>1149</v>
      </c>
      <c r="F1345" s="4" t="s">
        <v>1354</v>
      </c>
      <c r="G1345" s="4">
        <v>96</v>
      </c>
      <c r="H1345" s="4">
        <v>384</v>
      </c>
      <c r="J1345" s="4">
        <v>11658.24</v>
      </c>
    </row>
    <row r="1346" spans="4:10" hidden="1" x14ac:dyDescent="0.4">
      <c r="D1346" s="4" t="s">
        <v>1352</v>
      </c>
      <c r="E1346" s="4" t="s">
        <v>10</v>
      </c>
      <c r="F1346" s="4" t="s">
        <v>1354</v>
      </c>
      <c r="G1346" s="4">
        <v>96</v>
      </c>
      <c r="H1346" s="4">
        <v>384</v>
      </c>
      <c r="J1346" s="4">
        <v>11658.24</v>
      </c>
    </row>
    <row r="1347" spans="4:10" hidden="1" x14ac:dyDescent="0.4">
      <c r="D1347" s="4" t="s">
        <v>1352</v>
      </c>
      <c r="E1347" s="4" t="s">
        <v>1148</v>
      </c>
      <c r="F1347" s="4" t="s">
        <v>1354</v>
      </c>
      <c r="G1347" s="4">
        <v>96</v>
      </c>
      <c r="H1347" s="4">
        <v>384</v>
      </c>
      <c r="J1347" s="4">
        <v>11658.24</v>
      </c>
    </row>
    <row r="1348" spans="4:10" hidden="1" x14ac:dyDescent="0.4">
      <c r="D1348" s="4" t="s">
        <v>1352</v>
      </c>
      <c r="E1348" s="4" t="s">
        <v>1149</v>
      </c>
      <c r="F1348" s="4" t="s">
        <v>1354</v>
      </c>
      <c r="G1348" s="4">
        <v>116</v>
      </c>
      <c r="H1348" s="4">
        <v>216</v>
      </c>
      <c r="J1348" s="4">
        <v>9067.52</v>
      </c>
    </row>
    <row r="1349" spans="4:10" hidden="1" x14ac:dyDescent="0.4">
      <c r="D1349" s="4" t="s">
        <v>1352</v>
      </c>
      <c r="E1349" s="4" t="s">
        <v>10</v>
      </c>
      <c r="F1349" s="4" t="s">
        <v>1354</v>
      </c>
      <c r="G1349" s="4">
        <v>116</v>
      </c>
      <c r="H1349" s="4">
        <v>216</v>
      </c>
      <c r="J1349" s="4">
        <v>9067.52</v>
      </c>
    </row>
    <row r="1350" spans="4:10" hidden="1" x14ac:dyDescent="0.4">
      <c r="D1350" s="4" t="s">
        <v>1352</v>
      </c>
      <c r="E1350" s="4" t="s">
        <v>1148</v>
      </c>
      <c r="F1350" s="4" t="s">
        <v>1354</v>
      </c>
      <c r="G1350" s="4">
        <v>116</v>
      </c>
      <c r="H1350" s="4">
        <v>216</v>
      </c>
      <c r="J1350" s="4">
        <v>9067.52</v>
      </c>
    </row>
    <row r="1351" spans="4:10" hidden="1" x14ac:dyDescent="0.4">
      <c r="D1351" s="4" t="s">
        <v>1352</v>
      </c>
      <c r="E1351" s="4" t="s">
        <v>1149</v>
      </c>
      <c r="F1351" s="4" t="s">
        <v>1354</v>
      </c>
      <c r="G1351" s="4">
        <v>116</v>
      </c>
      <c r="H1351" s="4">
        <v>470</v>
      </c>
      <c r="J1351" s="4">
        <v>14208.48</v>
      </c>
    </row>
    <row r="1352" spans="4:10" hidden="1" x14ac:dyDescent="0.4">
      <c r="D1352" s="4" t="s">
        <v>1352</v>
      </c>
      <c r="E1352" s="4" t="s">
        <v>10</v>
      </c>
      <c r="F1352" s="4" t="s">
        <v>1354</v>
      </c>
      <c r="G1352" s="4">
        <v>116</v>
      </c>
      <c r="H1352" s="4">
        <v>470</v>
      </c>
      <c r="J1352" s="4">
        <v>14208.48</v>
      </c>
    </row>
    <row r="1353" spans="4:10" hidden="1" x14ac:dyDescent="0.4">
      <c r="D1353" s="4" t="s">
        <v>1352</v>
      </c>
      <c r="E1353" s="4" t="s">
        <v>1148</v>
      </c>
      <c r="F1353" s="4" t="s">
        <v>1354</v>
      </c>
      <c r="G1353" s="4">
        <v>116</v>
      </c>
      <c r="H1353" s="4">
        <v>470</v>
      </c>
      <c r="J1353" s="4">
        <v>14208.48</v>
      </c>
    </row>
    <row r="1354" spans="4:10" hidden="1" x14ac:dyDescent="0.4">
      <c r="D1354" s="4" t="s">
        <v>1352</v>
      </c>
      <c r="E1354" s="4" t="s">
        <v>1149</v>
      </c>
      <c r="F1354" s="4" t="s">
        <v>1354</v>
      </c>
      <c r="G1354" s="4">
        <v>128</v>
      </c>
      <c r="H1354" s="4">
        <v>256</v>
      </c>
      <c r="J1354" s="4">
        <v>10362.879999999999</v>
      </c>
    </row>
    <row r="1355" spans="4:10" hidden="1" x14ac:dyDescent="0.4">
      <c r="D1355" s="4" t="s">
        <v>1352</v>
      </c>
      <c r="E1355" s="4" t="s">
        <v>10</v>
      </c>
      <c r="F1355" s="4" t="s">
        <v>1354</v>
      </c>
      <c r="G1355" s="4">
        <v>128</v>
      </c>
      <c r="H1355" s="4">
        <v>256</v>
      </c>
      <c r="J1355" s="4">
        <v>10362.879999999999</v>
      </c>
    </row>
    <row r="1356" spans="4:10" hidden="1" x14ac:dyDescent="0.4">
      <c r="D1356" s="4" t="s">
        <v>1352</v>
      </c>
      <c r="E1356" s="4" t="s">
        <v>1148</v>
      </c>
      <c r="F1356" s="4" t="s">
        <v>1354</v>
      </c>
      <c r="G1356" s="4">
        <v>128</v>
      </c>
      <c r="H1356" s="4">
        <v>256</v>
      </c>
      <c r="J1356" s="4">
        <v>10362.879999999999</v>
      </c>
    </row>
    <row r="1357" spans="4:10" hidden="1" x14ac:dyDescent="0.4">
      <c r="D1357" s="4" t="s">
        <v>1352</v>
      </c>
      <c r="E1357" s="4" t="s">
        <v>1149</v>
      </c>
      <c r="F1357" s="4" t="s">
        <v>1354</v>
      </c>
      <c r="G1357" s="4">
        <v>128</v>
      </c>
      <c r="H1357" s="4">
        <v>512</v>
      </c>
      <c r="J1357" s="4">
        <v>15544.32</v>
      </c>
    </row>
    <row r="1358" spans="4:10" hidden="1" x14ac:dyDescent="0.4">
      <c r="D1358" s="4" t="s">
        <v>1352</v>
      </c>
      <c r="E1358" s="4" t="s">
        <v>10</v>
      </c>
      <c r="F1358" s="4" t="s">
        <v>1354</v>
      </c>
      <c r="G1358" s="4">
        <v>128</v>
      </c>
      <c r="H1358" s="4">
        <v>512</v>
      </c>
      <c r="J1358" s="4">
        <v>15544.32</v>
      </c>
    </row>
    <row r="1359" spans="4:10" hidden="1" x14ac:dyDescent="0.4">
      <c r="D1359" s="4" t="s">
        <v>1352</v>
      </c>
      <c r="E1359" s="4" t="s">
        <v>1148</v>
      </c>
      <c r="F1359" s="4" t="s">
        <v>1354</v>
      </c>
      <c r="G1359" s="4">
        <v>128</v>
      </c>
      <c r="H1359" s="4">
        <v>512</v>
      </c>
      <c r="J1359" s="4">
        <v>15544.32</v>
      </c>
    </row>
    <row r="1360" spans="4:10" hidden="1" x14ac:dyDescent="0.4">
      <c r="D1360" s="4" t="s">
        <v>1352</v>
      </c>
      <c r="E1360" s="4" t="s">
        <v>1149</v>
      </c>
      <c r="F1360" s="4" t="s">
        <v>1354</v>
      </c>
      <c r="G1360" s="4">
        <v>160</v>
      </c>
      <c r="H1360" s="4">
        <v>320</v>
      </c>
      <c r="J1360" s="4">
        <v>12953.6</v>
      </c>
    </row>
    <row r="1361" spans="4:10" hidden="1" x14ac:dyDescent="0.4">
      <c r="D1361" s="4" t="s">
        <v>1352</v>
      </c>
      <c r="E1361" s="4" t="s">
        <v>10</v>
      </c>
      <c r="F1361" s="4" t="s">
        <v>1354</v>
      </c>
      <c r="G1361" s="4">
        <v>160</v>
      </c>
      <c r="H1361" s="4">
        <v>320</v>
      </c>
      <c r="J1361" s="4">
        <v>12953.6</v>
      </c>
    </row>
    <row r="1362" spans="4:10" hidden="1" x14ac:dyDescent="0.4">
      <c r="D1362" s="4" t="s">
        <v>1352</v>
      </c>
      <c r="E1362" s="4" t="s">
        <v>1148</v>
      </c>
      <c r="F1362" s="4" t="s">
        <v>1354</v>
      </c>
      <c r="G1362" s="4">
        <v>160</v>
      </c>
      <c r="H1362" s="4">
        <v>320</v>
      </c>
      <c r="J1362" s="4">
        <v>12953.6</v>
      </c>
    </row>
    <row r="1363" spans="4:10" hidden="1" x14ac:dyDescent="0.4">
      <c r="D1363" s="4" t="s">
        <v>1352</v>
      </c>
      <c r="E1363" s="4" t="s">
        <v>1149</v>
      </c>
      <c r="F1363" s="4" t="s">
        <v>1354</v>
      </c>
      <c r="G1363" s="4">
        <v>160</v>
      </c>
      <c r="H1363" s="4">
        <v>640</v>
      </c>
      <c r="J1363" s="4">
        <v>19430.400000000001</v>
      </c>
    </row>
    <row r="1364" spans="4:10" hidden="1" x14ac:dyDescent="0.4">
      <c r="D1364" s="4" t="s">
        <v>1352</v>
      </c>
      <c r="E1364" s="4" t="s">
        <v>10</v>
      </c>
      <c r="F1364" s="4" t="s">
        <v>1354</v>
      </c>
      <c r="G1364" s="4">
        <v>160</v>
      </c>
      <c r="H1364" s="4">
        <v>640</v>
      </c>
      <c r="J1364" s="4">
        <v>19430.400000000001</v>
      </c>
    </row>
    <row r="1365" spans="4:10" hidden="1" x14ac:dyDescent="0.4">
      <c r="D1365" s="4" t="s">
        <v>1352</v>
      </c>
      <c r="E1365" s="4" t="s">
        <v>1148</v>
      </c>
      <c r="F1365" s="4" t="s">
        <v>1354</v>
      </c>
      <c r="G1365" s="4">
        <v>160</v>
      </c>
      <c r="H1365" s="4">
        <v>640</v>
      </c>
      <c r="J1365" s="4">
        <v>19430.400000000001</v>
      </c>
    </row>
    <row r="1366" spans="4:10" hidden="1" x14ac:dyDescent="0.4">
      <c r="D1366" s="4" t="s">
        <v>1352</v>
      </c>
      <c r="E1366" s="4" t="s">
        <v>1149</v>
      </c>
      <c r="F1366" s="4" t="s">
        <v>1354</v>
      </c>
      <c r="G1366" s="4">
        <v>232</v>
      </c>
      <c r="H1366" s="4">
        <v>432</v>
      </c>
      <c r="J1366" s="4">
        <v>18135.04</v>
      </c>
    </row>
    <row r="1367" spans="4:10" hidden="1" x14ac:dyDescent="0.4">
      <c r="D1367" s="4" t="s">
        <v>1352</v>
      </c>
      <c r="E1367" s="4" t="s">
        <v>10</v>
      </c>
      <c r="F1367" s="4" t="s">
        <v>1354</v>
      </c>
      <c r="G1367" s="4">
        <v>232</v>
      </c>
      <c r="H1367" s="4">
        <v>432</v>
      </c>
      <c r="J1367" s="4">
        <v>18135.04</v>
      </c>
    </row>
    <row r="1368" spans="4:10" hidden="1" x14ac:dyDescent="0.4">
      <c r="D1368" s="4" t="s">
        <v>1352</v>
      </c>
      <c r="E1368" s="4" t="s">
        <v>1148</v>
      </c>
      <c r="F1368" s="4" t="s">
        <v>1354</v>
      </c>
      <c r="G1368" s="4">
        <v>232</v>
      </c>
      <c r="H1368" s="4">
        <v>432</v>
      </c>
      <c r="J1368" s="4">
        <v>18135.04</v>
      </c>
    </row>
    <row r="1369" spans="4:10" hidden="1" x14ac:dyDescent="0.4">
      <c r="D1369" s="4" t="s">
        <v>1352</v>
      </c>
      <c r="E1369" s="4" t="s">
        <v>1149</v>
      </c>
      <c r="F1369" s="4" t="s">
        <v>1354</v>
      </c>
      <c r="G1369" s="4">
        <v>232</v>
      </c>
      <c r="H1369" s="4">
        <v>940</v>
      </c>
      <c r="J1369" s="4">
        <v>28416.959999999999</v>
      </c>
    </row>
    <row r="1370" spans="4:10" hidden="1" x14ac:dyDescent="0.4">
      <c r="D1370" s="4" t="s">
        <v>1352</v>
      </c>
      <c r="E1370" s="4" t="s">
        <v>10</v>
      </c>
      <c r="F1370" s="4" t="s">
        <v>1354</v>
      </c>
      <c r="G1370" s="4">
        <v>232</v>
      </c>
      <c r="H1370" s="4">
        <v>940</v>
      </c>
      <c r="J1370" s="4">
        <v>28416.959999999999</v>
      </c>
    </row>
    <row r="1371" spans="4:10" hidden="1" x14ac:dyDescent="0.4">
      <c r="D1371" s="4" t="s">
        <v>1352</v>
      </c>
      <c r="E1371" s="4" t="s">
        <v>1148</v>
      </c>
      <c r="F1371" s="4" t="s">
        <v>1354</v>
      </c>
      <c r="G1371" s="4">
        <v>232</v>
      </c>
      <c r="H1371" s="4">
        <v>940</v>
      </c>
      <c r="J1371" s="4">
        <v>28416.959999999999</v>
      </c>
    </row>
    <row r="1372" spans="4:10" hidden="1" x14ac:dyDescent="0.4">
      <c r="D1372" s="4" t="s">
        <v>1352</v>
      </c>
      <c r="E1372" s="4" t="s">
        <v>1149</v>
      </c>
      <c r="F1372" s="4" t="s">
        <v>1357</v>
      </c>
      <c r="G1372" s="4">
        <v>2</v>
      </c>
      <c r="H1372" s="4">
        <v>16</v>
      </c>
      <c r="J1372" s="4">
        <v>404.8</v>
      </c>
    </row>
    <row r="1373" spans="4:10" hidden="1" x14ac:dyDescent="0.4">
      <c r="D1373" s="4" t="s">
        <v>1352</v>
      </c>
      <c r="E1373" s="4" t="s">
        <v>10</v>
      </c>
      <c r="F1373" s="4" t="s">
        <v>1357</v>
      </c>
      <c r="G1373" s="4">
        <v>2</v>
      </c>
      <c r="H1373" s="4">
        <v>16</v>
      </c>
      <c r="J1373" s="4">
        <v>404.8</v>
      </c>
    </row>
    <row r="1374" spans="4:10" hidden="1" x14ac:dyDescent="0.4">
      <c r="D1374" s="4" t="s">
        <v>1352</v>
      </c>
      <c r="E1374" s="4" t="s">
        <v>1148</v>
      </c>
      <c r="F1374" s="4" t="s">
        <v>1357</v>
      </c>
      <c r="G1374" s="4">
        <v>2</v>
      </c>
      <c r="H1374" s="4">
        <v>16</v>
      </c>
      <c r="J1374" s="4">
        <v>404.8</v>
      </c>
    </row>
    <row r="1375" spans="4:10" hidden="1" x14ac:dyDescent="0.4">
      <c r="D1375" s="4" t="s">
        <v>1352</v>
      </c>
      <c r="E1375" s="4" t="s">
        <v>1149</v>
      </c>
      <c r="F1375" s="4" t="s">
        <v>1357</v>
      </c>
      <c r="G1375" s="4">
        <v>4</v>
      </c>
      <c r="H1375" s="4">
        <v>32</v>
      </c>
      <c r="J1375" s="4">
        <v>809.6</v>
      </c>
    </row>
    <row r="1376" spans="4:10" hidden="1" x14ac:dyDescent="0.4">
      <c r="D1376" s="4" t="s">
        <v>1352</v>
      </c>
      <c r="E1376" s="4" t="s">
        <v>10</v>
      </c>
      <c r="F1376" s="4" t="s">
        <v>1357</v>
      </c>
      <c r="G1376" s="4">
        <v>4</v>
      </c>
      <c r="H1376" s="4">
        <v>32</v>
      </c>
      <c r="J1376" s="4">
        <v>809.6</v>
      </c>
    </row>
    <row r="1377" spans="4:10" hidden="1" x14ac:dyDescent="0.4">
      <c r="D1377" s="4" t="s">
        <v>1352</v>
      </c>
      <c r="E1377" s="4" t="s">
        <v>1148</v>
      </c>
      <c r="F1377" s="4" t="s">
        <v>1357</v>
      </c>
      <c r="G1377" s="4">
        <v>4</v>
      </c>
      <c r="H1377" s="4">
        <v>32</v>
      </c>
      <c r="J1377" s="4">
        <v>809.6</v>
      </c>
    </row>
    <row r="1378" spans="4:10" hidden="1" x14ac:dyDescent="0.4">
      <c r="D1378" s="4" t="s">
        <v>1352</v>
      </c>
      <c r="E1378" s="4" t="s">
        <v>1149</v>
      </c>
      <c r="F1378" s="4" t="s">
        <v>1357</v>
      </c>
      <c r="G1378" s="4">
        <v>8</v>
      </c>
      <c r="H1378" s="4">
        <v>64</v>
      </c>
      <c r="J1378" s="4">
        <v>1619.2</v>
      </c>
    </row>
    <row r="1379" spans="4:10" hidden="1" x14ac:dyDescent="0.4">
      <c r="D1379" s="4" t="s">
        <v>1352</v>
      </c>
      <c r="E1379" s="4" t="s">
        <v>10</v>
      </c>
      <c r="F1379" s="4" t="s">
        <v>1357</v>
      </c>
      <c r="G1379" s="4">
        <v>8</v>
      </c>
      <c r="H1379" s="4">
        <v>64</v>
      </c>
      <c r="J1379" s="4">
        <v>1619.2</v>
      </c>
    </row>
    <row r="1380" spans="4:10" hidden="1" x14ac:dyDescent="0.4">
      <c r="D1380" s="4" t="s">
        <v>1352</v>
      </c>
      <c r="E1380" s="4" t="s">
        <v>1148</v>
      </c>
      <c r="F1380" s="4" t="s">
        <v>1357</v>
      </c>
      <c r="G1380" s="4">
        <v>8</v>
      </c>
      <c r="H1380" s="4">
        <v>64</v>
      </c>
      <c r="J1380" s="4">
        <v>1619.2</v>
      </c>
    </row>
    <row r="1381" spans="4:10" hidden="1" x14ac:dyDescent="0.4">
      <c r="D1381" s="4" t="s">
        <v>1352</v>
      </c>
      <c r="E1381" s="4" t="s">
        <v>1149</v>
      </c>
      <c r="F1381" s="4" t="s">
        <v>1357</v>
      </c>
      <c r="G1381" s="4">
        <v>12</v>
      </c>
      <c r="H1381" s="4">
        <v>96</v>
      </c>
      <c r="J1381" s="4">
        <v>2428.8000000000002</v>
      </c>
    </row>
    <row r="1382" spans="4:10" hidden="1" x14ac:dyDescent="0.4">
      <c r="D1382" s="4" t="s">
        <v>1352</v>
      </c>
      <c r="E1382" s="4" t="s">
        <v>10</v>
      </c>
      <c r="F1382" s="4" t="s">
        <v>1357</v>
      </c>
      <c r="G1382" s="4">
        <v>12</v>
      </c>
      <c r="H1382" s="4">
        <v>96</v>
      </c>
      <c r="J1382" s="4">
        <v>2428.8000000000002</v>
      </c>
    </row>
    <row r="1383" spans="4:10" hidden="1" x14ac:dyDescent="0.4">
      <c r="D1383" s="4" t="s">
        <v>1352</v>
      </c>
      <c r="E1383" s="4" t="s">
        <v>1148</v>
      </c>
      <c r="F1383" s="4" t="s">
        <v>1357</v>
      </c>
      <c r="G1383" s="4">
        <v>12</v>
      </c>
      <c r="H1383" s="4">
        <v>96</v>
      </c>
      <c r="J1383" s="4">
        <v>2428.8000000000002</v>
      </c>
    </row>
    <row r="1384" spans="4:10" hidden="1" x14ac:dyDescent="0.4">
      <c r="D1384" s="4" t="s">
        <v>1352</v>
      </c>
      <c r="E1384" s="4" t="s">
        <v>1149</v>
      </c>
      <c r="F1384" s="4" t="s">
        <v>1357</v>
      </c>
      <c r="G1384" s="4">
        <v>32</v>
      </c>
      <c r="H1384" s="4">
        <v>256</v>
      </c>
      <c r="J1384" s="4">
        <v>6476.8</v>
      </c>
    </row>
    <row r="1385" spans="4:10" hidden="1" x14ac:dyDescent="0.4">
      <c r="D1385" s="4" t="s">
        <v>1352</v>
      </c>
      <c r="E1385" s="4" t="s">
        <v>10</v>
      </c>
      <c r="F1385" s="4" t="s">
        <v>1357</v>
      </c>
      <c r="G1385" s="4">
        <v>32</v>
      </c>
      <c r="H1385" s="4">
        <v>256</v>
      </c>
      <c r="J1385" s="4">
        <v>6476.8</v>
      </c>
    </row>
    <row r="1386" spans="4:10" hidden="1" x14ac:dyDescent="0.4">
      <c r="D1386" s="4" t="s">
        <v>1352</v>
      </c>
      <c r="E1386" s="4" t="s">
        <v>1148</v>
      </c>
      <c r="F1386" s="4" t="s">
        <v>1357</v>
      </c>
      <c r="G1386" s="4">
        <v>32</v>
      </c>
      <c r="H1386" s="4">
        <v>256</v>
      </c>
      <c r="J1386" s="4">
        <v>6476.8</v>
      </c>
    </row>
    <row r="1387" spans="4:10" hidden="1" x14ac:dyDescent="0.4">
      <c r="D1387" s="4" t="s">
        <v>1352</v>
      </c>
      <c r="E1387" s="4" t="s">
        <v>1149</v>
      </c>
      <c r="F1387" s="4" t="s">
        <v>1854</v>
      </c>
      <c r="G1387" s="4">
        <v>4</v>
      </c>
      <c r="H1387" s="4">
        <v>32</v>
      </c>
      <c r="J1387" s="4">
        <v>1214.4000000000001</v>
      </c>
    </row>
    <row r="1388" spans="4:10" hidden="1" x14ac:dyDescent="0.4">
      <c r="D1388" s="4" t="s">
        <v>1352</v>
      </c>
      <c r="E1388" s="4" t="s">
        <v>10</v>
      </c>
      <c r="F1388" s="4" t="s">
        <v>1854</v>
      </c>
      <c r="G1388" s="4">
        <v>4</v>
      </c>
      <c r="H1388" s="4">
        <v>32</v>
      </c>
      <c r="J1388" s="4">
        <v>1214.4000000000001</v>
      </c>
    </row>
    <row r="1389" spans="4:10" hidden="1" x14ac:dyDescent="0.4">
      <c r="D1389" s="4" t="s">
        <v>1352</v>
      </c>
      <c r="E1389" s="4" t="s">
        <v>1148</v>
      </c>
      <c r="F1389" s="4" t="s">
        <v>1854</v>
      </c>
      <c r="G1389" s="4">
        <v>4</v>
      </c>
      <c r="H1389" s="4">
        <v>32</v>
      </c>
      <c r="J1389" s="4">
        <v>1214.4000000000001</v>
      </c>
    </row>
    <row r="1390" spans="4:10" hidden="1" x14ac:dyDescent="0.4">
      <c r="D1390" s="4" t="s">
        <v>1352</v>
      </c>
      <c r="E1390" s="4" t="s">
        <v>1149</v>
      </c>
      <c r="F1390" s="4" t="s">
        <v>1854</v>
      </c>
      <c r="G1390" s="4">
        <v>8</v>
      </c>
      <c r="H1390" s="4">
        <v>64</v>
      </c>
      <c r="J1390" s="4">
        <v>2428.8000000000002</v>
      </c>
    </row>
    <row r="1391" spans="4:10" hidden="1" x14ac:dyDescent="0.4">
      <c r="D1391" s="4" t="s">
        <v>1352</v>
      </c>
      <c r="E1391" s="4" t="s">
        <v>10</v>
      </c>
      <c r="F1391" s="4" t="s">
        <v>1854</v>
      </c>
      <c r="G1391" s="4">
        <v>8</v>
      </c>
      <c r="H1391" s="4">
        <v>64</v>
      </c>
      <c r="J1391" s="4">
        <v>2428.8000000000002</v>
      </c>
    </row>
    <row r="1392" spans="4:10" hidden="1" x14ac:dyDescent="0.4">
      <c r="D1392" s="4" t="s">
        <v>1352</v>
      </c>
      <c r="E1392" s="4" t="s">
        <v>1148</v>
      </c>
      <c r="F1392" s="4" t="s">
        <v>1854</v>
      </c>
      <c r="G1392" s="4">
        <v>8</v>
      </c>
      <c r="H1392" s="4">
        <v>64</v>
      </c>
      <c r="J1392" s="4">
        <v>2428.8000000000002</v>
      </c>
    </row>
    <row r="1393" spans="4:10" hidden="1" x14ac:dyDescent="0.4">
      <c r="D1393" s="4" t="s">
        <v>1352</v>
      </c>
      <c r="E1393" s="4" t="s">
        <v>1149</v>
      </c>
      <c r="F1393" s="4" t="s">
        <v>1854</v>
      </c>
      <c r="G1393" s="4">
        <v>16</v>
      </c>
      <c r="H1393" s="4">
        <v>128</v>
      </c>
      <c r="J1393" s="4">
        <v>4857.6000000000004</v>
      </c>
    </row>
    <row r="1394" spans="4:10" hidden="1" x14ac:dyDescent="0.4">
      <c r="D1394" s="4" t="s">
        <v>1352</v>
      </c>
      <c r="E1394" s="4" t="s">
        <v>10</v>
      </c>
      <c r="F1394" s="4" t="s">
        <v>1854</v>
      </c>
      <c r="G1394" s="4">
        <v>16</v>
      </c>
      <c r="H1394" s="4">
        <v>128</v>
      </c>
      <c r="J1394" s="4">
        <v>4857.6000000000004</v>
      </c>
    </row>
    <row r="1395" spans="4:10" hidden="1" x14ac:dyDescent="0.4">
      <c r="D1395" s="4" t="s">
        <v>1352</v>
      </c>
      <c r="E1395" s="4" t="s">
        <v>1148</v>
      </c>
      <c r="F1395" s="4" t="s">
        <v>1854</v>
      </c>
      <c r="G1395" s="4">
        <v>16</v>
      </c>
      <c r="H1395" s="4">
        <v>128</v>
      </c>
      <c r="J1395" s="4">
        <v>4857.6000000000004</v>
      </c>
    </row>
    <row r="1396" spans="4:10" hidden="1" x14ac:dyDescent="0.4">
      <c r="D1396" s="4" t="s">
        <v>1352</v>
      </c>
      <c r="E1396" s="4" t="s">
        <v>1149</v>
      </c>
      <c r="F1396" s="4" t="s">
        <v>1854</v>
      </c>
      <c r="G1396" s="4">
        <v>32</v>
      </c>
      <c r="H1396" s="4">
        <v>256</v>
      </c>
      <c r="J1396" s="4">
        <v>9715.2000000000007</v>
      </c>
    </row>
    <row r="1397" spans="4:10" hidden="1" x14ac:dyDescent="0.4">
      <c r="D1397" s="4" t="s">
        <v>1352</v>
      </c>
      <c r="E1397" s="4" t="s">
        <v>10</v>
      </c>
      <c r="F1397" s="4" t="s">
        <v>1854</v>
      </c>
      <c r="G1397" s="4">
        <v>32</v>
      </c>
      <c r="H1397" s="4">
        <v>256</v>
      </c>
      <c r="J1397" s="4">
        <v>9715.2000000000007</v>
      </c>
    </row>
    <row r="1398" spans="4:10" hidden="1" x14ac:dyDescent="0.4">
      <c r="D1398" s="4" t="s">
        <v>1352</v>
      </c>
      <c r="E1398" s="4" t="s">
        <v>1148</v>
      </c>
      <c r="F1398" s="4" t="s">
        <v>1854</v>
      </c>
      <c r="G1398" s="4">
        <v>32</v>
      </c>
      <c r="H1398" s="4">
        <v>256</v>
      </c>
      <c r="J1398" s="4">
        <v>9715.2000000000007</v>
      </c>
    </row>
    <row r="1399" spans="4:10" hidden="1" x14ac:dyDescent="0.4">
      <c r="D1399" s="4" t="s">
        <v>1352</v>
      </c>
      <c r="E1399" s="4" t="s">
        <v>1149</v>
      </c>
      <c r="F1399" s="4" t="s">
        <v>1854</v>
      </c>
      <c r="G1399" s="4">
        <v>62</v>
      </c>
      <c r="H1399" s="4">
        <v>470</v>
      </c>
      <c r="J1399" s="4">
        <v>18033.84</v>
      </c>
    </row>
    <row r="1400" spans="4:10" hidden="1" x14ac:dyDescent="0.4">
      <c r="D1400" s="4" t="s">
        <v>1352</v>
      </c>
      <c r="E1400" s="4" t="s">
        <v>10</v>
      </c>
      <c r="F1400" s="4" t="s">
        <v>1854</v>
      </c>
      <c r="G1400" s="4">
        <v>62</v>
      </c>
      <c r="H1400" s="4">
        <v>470</v>
      </c>
      <c r="J1400" s="4">
        <v>18033.84</v>
      </c>
    </row>
    <row r="1401" spans="4:10" hidden="1" x14ac:dyDescent="0.4">
      <c r="D1401" s="4" t="s">
        <v>1352</v>
      </c>
      <c r="E1401" s="4" t="s">
        <v>1148</v>
      </c>
      <c r="F1401" s="4" t="s">
        <v>1854</v>
      </c>
      <c r="G1401" s="4">
        <v>62</v>
      </c>
      <c r="H1401" s="4">
        <v>470</v>
      </c>
      <c r="J1401" s="4">
        <v>18033.84</v>
      </c>
    </row>
    <row r="1402" spans="4:10" hidden="1" x14ac:dyDescent="0.4">
      <c r="D1402" s="4" t="s">
        <v>1352</v>
      </c>
      <c r="E1402" s="4" t="s">
        <v>1149</v>
      </c>
      <c r="F1402" s="4" t="s">
        <v>1854</v>
      </c>
      <c r="G1402" s="4">
        <v>64</v>
      </c>
      <c r="H1402" s="4">
        <v>512</v>
      </c>
      <c r="J1402" s="4">
        <v>19430.400000000001</v>
      </c>
    </row>
    <row r="1403" spans="4:10" hidden="1" x14ac:dyDescent="0.4">
      <c r="D1403" s="4" t="s">
        <v>1352</v>
      </c>
      <c r="E1403" s="4" t="s">
        <v>10</v>
      </c>
      <c r="F1403" s="4" t="s">
        <v>1854</v>
      </c>
      <c r="G1403" s="4">
        <v>64</v>
      </c>
      <c r="H1403" s="4">
        <v>512</v>
      </c>
      <c r="J1403" s="4">
        <v>19430.400000000001</v>
      </c>
    </row>
    <row r="1404" spans="4:10" hidden="1" x14ac:dyDescent="0.4">
      <c r="D1404" s="4" t="s">
        <v>1352</v>
      </c>
      <c r="E1404" s="4" t="s">
        <v>1148</v>
      </c>
      <c r="F1404" s="4" t="s">
        <v>1854</v>
      </c>
      <c r="G1404" s="4">
        <v>64</v>
      </c>
      <c r="H1404" s="4">
        <v>512</v>
      </c>
      <c r="J1404" s="4">
        <v>19430.400000000001</v>
      </c>
    </row>
    <row r="1405" spans="4:10" hidden="1" x14ac:dyDescent="0.4">
      <c r="D1405" s="4" t="s">
        <v>1352</v>
      </c>
      <c r="E1405" s="4" t="s">
        <v>1149</v>
      </c>
      <c r="F1405" s="4" t="s">
        <v>1854</v>
      </c>
      <c r="G1405" s="4">
        <v>124</v>
      </c>
      <c r="H1405" s="4">
        <v>940</v>
      </c>
      <c r="J1405" s="4">
        <v>36067.68</v>
      </c>
    </row>
    <row r="1406" spans="4:10" hidden="1" x14ac:dyDescent="0.4">
      <c r="D1406" s="4" t="s">
        <v>1352</v>
      </c>
      <c r="E1406" s="4" t="s">
        <v>10</v>
      </c>
      <c r="F1406" s="4" t="s">
        <v>1854</v>
      </c>
      <c r="G1406" s="4">
        <v>124</v>
      </c>
      <c r="H1406" s="4">
        <v>940</v>
      </c>
      <c r="J1406" s="4">
        <v>36067.68</v>
      </c>
    </row>
    <row r="1407" spans="4:10" hidden="1" x14ac:dyDescent="0.4">
      <c r="D1407" s="4" t="s">
        <v>1352</v>
      </c>
      <c r="E1407" s="4" t="s">
        <v>1148</v>
      </c>
      <c r="F1407" s="4" t="s">
        <v>1854</v>
      </c>
      <c r="G1407" s="4">
        <v>124</v>
      </c>
      <c r="H1407" s="4">
        <v>940</v>
      </c>
      <c r="J1407" s="4">
        <v>36067.68</v>
      </c>
    </row>
    <row r="1408" spans="4:10" hidden="1" x14ac:dyDescent="0.4">
      <c r="D1408" s="4" t="s">
        <v>1352</v>
      </c>
      <c r="E1408" s="4" t="s">
        <v>1149</v>
      </c>
      <c r="F1408" s="4" t="s">
        <v>1356</v>
      </c>
      <c r="G1408" s="4">
        <v>4</v>
      </c>
      <c r="H1408" s="4">
        <v>32</v>
      </c>
      <c r="J1408" s="4">
        <v>566.72</v>
      </c>
    </row>
    <row r="1409" spans="4:10" hidden="1" x14ac:dyDescent="0.4">
      <c r="D1409" s="4" t="s">
        <v>1352</v>
      </c>
      <c r="E1409" s="4" t="s">
        <v>10</v>
      </c>
      <c r="F1409" s="4" t="s">
        <v>1356</v>
      </c>
      <c r="G1409" s="4">
        <v>4</v>
      </c>
      <c r="H1409" s="4">
        <v>32</v>
      </c>
      <c r="J1409" s="4">
        <v>566.72</v>
      </c>
    </row>
    <row r="1410" spans="4:10" hidden="1" x14ac:dyDescent="0.4">
      <c r="D1410" s="4" t="s">
        <v>1352</v>
      </c>
      <c r="E1410" s="4" t="s">
        <v>1148</v>
      </c>
      <c r="F1410" s="4" t="s">
        <v>1356</v>
      </c>
      <c r="G1410" s="4">
        <v>4</v>
      </c>
      <c r="H1410" s="4">
        <v>32</v>
      </c>
      <c r="J1410" s="4">
        <v>566.72</v>
      </c>
    </row>
    <row r="1411" spans="4:10" hidden="1" x14ac:dyDescent="0.4">
      <c r="D1411" s="4" t="s">
        <v>1352</v>
      </c>
      <c r="E1411" s="4" t="s">
        <v>1149</v>
      </c>
      <c r="F1411" s="4" t="s">
        <v>1356</v>
      </c>
      <c r="G1411" s="4">
        <v>8</v>
      </c>
      <c r="H1411" s="4">
        <v>64</v>
      </c>
      <c r="J1411" s="4">
        <v>1133.44</v>
      </c>
    </row>
    <row r="1412" spans="4:10" hidden="1" x14ac:dyDescent="0.4">
      <c r="D1412" s="4" t="s">
        <v>1352</v>
      </c>
      <c r="E1412" s="4" t="s">
        <v>10</v>
      </c>
      <c r="F1412" s="4" t="s">
        <v>1356</v>
      </c>
      <c r="G1412" s="4">
        <v>8</v>
      </c>
      <c r="H1412" s="4">
        <v>64</v>
      </c>
      <c r="J1412" s="4">
        <v>1133.44</v>
      </c>
    </row>
    <row r="1413" spans="4:10" hidden="1" x14ac:dyDescent="0.4">
      <c r="D1413" s="4" t="s">
        <v>1352</v>
      </c>
      <c r="E1413" s="4" t="s">
        <v>1148</v>
      </c>
      <c r="F1413" s="4" t="s">
        <v>1356</v>
      </c>
      <c r="G1413" s="4">
        <v>8</v>
      </c>
      <c r="H1413" s="4">
        <v>64</v>
      </c>
      <c r="J1413" s="4">
        <v>1133.44</v>
      </c>
    </row>
    <row r="1414" spans="4:10" hidden="1" x14ac:dyDescent="0.4">
      <c r="D1414" s="4" t="s">
        <v>1352</v>
      </c>
      <c r="E1414" s="4" t="s">
        <v>1149</v>
      </c>
      <c r="F1414" s="4" t="s">
        <v>1356</v>
      </c>
      <c r="G1414" s="4">
        <v>16</v>
      </c>
      <c r="H1414" s="4">
        <v>128</v>
      </c>
      <c r="J1414" s="4">
        <v>2266.88</v>
      </c>
    </row>
    <row r="1415" spans="4:10" hidden="1" x14ac:dyDescent="0.4">
      <c r="D1415" s="4" t="s">
        <v>1352</v>
      </c>
      <c r="E1415" s="4" t="s">
        <v>10</v>
      </c>
      <c r="F1415" s="4" t="s">
        <v>1356</v>
      </c>
      <c r="G1415" s="4">
        <v>16</v>
      </c>
      <c r="H1415" s="4">
        <v>128</v>
      </c>
      <c r="J1415" s="4">
        <v>2266.88</v>
      </c>
    </row>
    <row r="1416" spans="4:10" hidden="1" x14ac:dyDescent="0.4">
      <c r="D1416" s="4" t="s">
        <v>1352</v>
      </c>
      <c r="E1416" s="4" t="s">
        <v>1148</v>
      </c>
      <c r="F1416" s="4" t="s">
        <v>1356</v>
      </c>
      <c r="G1416" s="4">
        <v>16</v>
      </c>
      <c r="H1416" s="4">
        <v>128</v>
      </c>
      <c r="J1416" s="4">
        <v>2266.88</v>
      </c>
    </row>
    <row r="1417" spans="4:10" hidden="1" x14ac:dyDescent="0.4">
      <c r="D1417" s="4" t="s">
        <v>1352</v>
      </c>
      <c r="E1417" s="4" t="s">
        <v>1149</v>
      </c>
      <c r="F1417" s="4" t="s">
        <v>1356</v>
      </c>
      <c r="G1417" s="4">
        <v>32</v>
      </c>
      <c r="H1417" s="4">
        <v>256</v>
      </c>
      <c r="J1417" s="4">
        <v>4533.76</v>
      </c>
    </row>
    <row r="1418" spans="4:10" hidden="1" x14ac:dyDescent="0.4">
      <c r="D1418" s="4" t="s">
        <v>1352</v>
      </c>
      <c r="E1418" s="4" t="s">
        <v>10</v>
      </c>
      <c r="F1418" s="4" t="s">
        <v>1356</v>
      </c>
      <c r="G1418" s="4">
        <v>32</v>
      </c>
      <c r="H1418" s="4">
        <v>256</v>
      </c>
      <c r="J1418" s="4">
        <v>4533.76</v>
      </c>
    </row>
    <row r="1419" spans="4:10" hidden="1" x14ac:dyDescent="0.4">
      <c r="D1419" s="4" t="s">
        <v>1352</v>
      </c>
      <c r="E1419" s="4" t="s">
        <v>1148</v>
      </c>
      <c r="F1419" s="4" t="s">
        <v>1356</v>
      </c>
      <c r="G1419" s="4">
        <v>32</v>
      </c>
      <c r="H1419" s="4">
        <v>256</v>
      </c>
      <c r="J1419" s="4">
        <v>4533.76</v>
      </c>
    </row>
    <row r="1420" spans="4:10" hidden="1" x14ac:dyDescent="0.4">
      <c r="D1420" s="4" t="s">
        <v>1352</v>
      </c>
      <c r="E1420" s="4" t="s">
        <v>1149</v>
      </c>
      <c r="F1420" s="4" t="s">
        <v>1356</v>
      </c>
      <c r="G1420" s="4">
        <v>48</v>
      </c>
      <c r="H1420" s="4">
        <v>384</v>
      </c>
      <c r="J1420" s="4">
        <v>6800.64</v>
      </c>
    </row>
    <row r="1421" spans="4:10" hidden="1" x14ac:dyDescent="0.4">
      <c r="D1421" s="4" t="s">
        <v>1352</v>
      </c>
      <c r="E1421" s="4" t="s">
        <v>10</v>
      </c>
      <c r="F1421" s="4" t="s">
        <v>1356</v>
      </c>
      <c r="G1421" s="4">
        <v>48</v>
      </c>
      <c r="H1421" s="4">
        <v>384</v>
      </c>
      <c r="J1421" s="4">
        <v>6800.64</v>
      </c>
    </row>
    <row r="1422" spans="4:10" hidden="1" x14ac:dyDescent="0.4">
      <c r="D1422" s="4" t="s">
        <v>1352</v>
      </c>
      <c r="E1422" s="4" t="s">
        <v>1148</v>
      </c>
      <c r="F1422" s="4" t="s">
        <v>1356</v>
      </c>
      <c r="G1422" s="4">
        <v>48</v>
      </c>
      <c r="H1422" s="4">
        <v>384</v>
      </c>
      <c r="J1422" s="4">
        <v>6800.64</v>
      </c>
    </row>
    <row r="1423" spans="4:10" hidden="1" x14ac:dyDescent="0.4">
      <c r="D1423" s="4" t="s">
        <v>1352</v>
      </c>
      <c r="E1423" s="4" t="s">
        <v>1149</v>
      </c>
      <c r="F1423" s="4" t="s">
        <v>1355</v>
      </c>
      <c r="G1423" s="4">
        <v>16</v>
      </c>
      <c r="H1423" s="4">
        <v>64</v>
      </c>
      <c r="J1423" s="4">
        <v>2539.1999999999998</v>
      </c>
    </row>
    <row r="1424" spans="4:10" hidden="1" x14ac:dyDescent="0.4">
      <c r="D1424" s="4" t="s">
        <v>1352</v>
      </c>
      <c r="E1424" s="4" t="s">
        <v>10</v>
      </c>
      <c r="F1424" s="4" t="s">
        <v>1355</v>
      </c>
      <c r="G1424" s="4">
        <v>16</v>
      </c>
      <c r="H1424" s="4">
        <v>64</v>
      </c>
      <c r="J1424" s="4">
        <v>2539.1999999999998</v>
      </c>
    </row>
    <row r="1425" spans="4:10" hidden="1" x14ac:dyDescent="0.4">
      <c r="D1425" s="4" t="s">
        <v>1352</v>
      </c>
      <c r="E1425" s="4" t="s">
        <v>1148</v>
      </c>
      <c r="F1425" s="4" t="s">
        <v>1355</v>
      </c>
      <c r="G1425" s="4">
        <v>16</v>
      </c>
      <c r="H1425" s="4">
        <v>64</v>
      </c>
      <c r="J1425" s="4">
        <v>2539.1999999999998</v>
      </c>
    </row>
    <row r="1426" spans="4:10" hidden="1" x14ac:dyDescent="0.4">
      <c r="D1426" s="4" t="s">
        <v>1352</v>
      </c>
      <c r="E1426" s="4" t="s">
        <v>1149</v>
      </c>
      <c r="F1426" s="4" t="s">
        <v>1355</v>
      </c>
      <c r="G1426" s="4">
        <v>32</v>
      </c>
      <c r="H1426" s="4">
        <v>128</v>
      </c>
      <c r="J1426" s="4">
        <v>5078.3999999999996</v>
      </c>
    </row>
    <row r="1427" spans="4:10" hidden="1" x14ac:dyDescent="0.4">
      <c r="D1427" s="4" t="s">
        <v>1352</v>
      </c>
      <c r="E1427" s="4" t="s">
        <v>10</v>
      </c>
      <c r="F1427" s="4" t="s">
        <v>1355</v>
      </c>
      <c r="G1427" s="4">
        <v>32</v>
      </c>
      <c r="H1427" s="4">
        <v>128</v>
      </c>
      <c r="J1427" s="4">
        <v>5078.3999999999996</v>
      </c>
    </row>
    <row r="1428" spans="4:10" hidden="1" x14ac:dyDescent="0.4">
      <c r="D1428" s="4" t="s">
        <v>1352</v>
      </c>
      <c r="E1428" s="4" t="s">
        <v>1148</v>
      </c>
      <c r="F1428" s="4" t="s">
        <v>1355</v>
      </c>
      <c r="G1428" s="4">
        <v>32</v>
      </c>
      <c r="H1428" s="4">
        <v>128</v>
      </c>
      <c r="J1428" s="4">
        <v>5078.3999999999996</v>
      </c>
    </row>
    <row r="1429" spans="4:10" hidden="1" x14ac:dyDescent="0.4">
      <c r="D1429" s="4" t="s">
        <v>1352</v>
      </c>
      <c r="E1429" s="4" t="s">
        <v>1149</v>
      </c>
      <c r="F1429" s="4" t="s">
        <v>1355</v>
      </c>
      <c r="G1429" s="4">
        <v>64</v>
      </c>
      <c r="H1429" s="4">
        <v>256</v>
      </c>
      <c r="J1429" s="4">
        <v>10156.799999999999</v>
      </c>
    </row>
    <row r="1430" spans="4:10" hidden="1" x14ac:dyDescent="0.4">
      <c r="D1430" s="4" t="s">
        <v>1352</v>
      </c>
      <c r="E1430" s="4" t="s">
        <v>10</v>
      </c>
      <c r="F1430" s="4" t="s">
        <v>1355</v>
      </c>
      <c r="G1430" s="4">
        <v>64</v>
      </c>
      <c r="H1430" s="4">
        <v>256</v>
      </c>
      <c r="J1430" s="4">
        <v>10156.799999999999</v>
      </c>
    </row>
    <row r="1431" spans="4:10" hidden="1" x14ac:dyDescent="0.4">
      <c r="D1431" s="4" t="s">
        <v>1352</v>
      </c>
      <c r="E1431" s="4" t="s">
        <v>1148</v>
      </c>
      <c r="F1431" s="4" t="s">
        <v>1355</v>
      </c>
      <c r="G1431" s="4">
        <v>64</v>
      </c>
      <c r="H1431" s="4">
        <v>256</v>
      </c>
      <c r="J1431" s="4">
        <v>10156.799999999999</v>
      </c>
    </row>
    <row r="1432" spans="4:10" hidden="1" x14ac:dyDescent="0.4">
      <c r="D1432" s="4" t="s">
        <v>291</v>
      </c>
      <c r="E1432" s="4" t="s">
        <v>1149</v>
      </c>
      <c r="F1432" s="4" t="s">
        <v>1153</v>
      </c>
      <c r="G1432" s="4"/>
      <c r="H1432" s="4"/>
      <c r="J1432" s="4">
        <v>365</v>
      </c>
    </row>
    <row r="1433" spans="4:10" hidden="1" x14ac:dyDescent="0.4">
      <c r="D1433" s="4" t="s">
        <v>291</v>
      </c>
      <c r="E1433" s="4" t="s">
        <v>10</v>
      </c>
      <c r="F1433" s="4" t="s">
        <v>1153</v>
      </c>
      <c r="G1433" s="4"/>
      <c r="H1433" s="4"/>
      <c r="J1433" s="4">
        <v>365</v>
      </c>
    </row>
    <row r="1434" spans="4:10" hidden="1" x14ac:dyDescent="0.4">
      <c r="D1434" s="4" t="s">
        <v>291</v>
      </c>
      <c r="E1434" s="4" t="s">
        <v>1148</v>
      </c>
      <c r="F1434" s="4" t="s">
        <v>1153</v>
      </c>
      <c r="G1434" s="4"/>
      <c r="H1434" s="4"/>
      <c r="J1434" s="4">
        <v>365</v>
      </c>
    </row>
    <row r="1435" spans="4:10" hidden="1" x14ac:dyDescent="0.4">
      <c r="D1435" s="4" t="s">
        <v>291</v>
      </c>
      <c r="E1435" s="4" t="s">
        <v>1149</v>
      </c>
      <c r="F1435" s="4" t="s">
        <v>22</v>
      </c>
      <c r="G1435" s="4"/>
      <c r="H1435" s="4"/>
      <c r="J1435" s="4">
        <v>1095</v>
      </c>
    </row>
    <row r="1436" spans="4:10" hidden="1" x14ac:dyDescent="0.4">
      <c r="D1436" s="4" t="s">
        <v>291</v>
      </c>
      <c r="E1436" s="4" t="s">
        <v>10</v>
      </c>
      <c r="F1436" s="4" t="s">
        <v>22</v>
      </c>
      <c r="G1436" s="4"/>
      <c r="H1436" s="4"/>
      <c r="J1436" s="4">
        <v>1095</v>
      </c>
    </row>
    <row r="1437" spans="4:10" hidden="1" x14ac:dyDescent="0.4">
      <c r="D1437" s="4" t="s">
        <v>291</v>
      </c>
      <c r="E1437" s="4" t="s">
        <v>1148</v>
      </c>
      <c r="F1437" s="4" t="s">
        <v>22</v>
      </c>
      <c r="G1437" s="4"/>
      <c r="H1437" s="4"/>
      <c r="J1437" s="4">
        <v>1095</v>
      </c>
    </row>
    <row r="1438" spans="4:10" hidden="1" x14ac:dyDescent="0.4">
      <c r="D1438" s="4" t="s">
        <v>291</v>
      </c>
      <c r="E1438" s="4" t="s">
        <v>1149</v>
      </c>
      <c r="F1438" s="4" t="s">
        <v>1154</v>
      </c>
      <c r="G1438" s="4"/>
      <c r="H1438" s="4"/>
      <c r="J1438" s="4">
        <v>3650</v>
      </c>
    </row>
    <row r="1439" spans="4:10" hidden="1" x14ac:dyDescent="0.4">
      <c r="D1439" s="4" t="s">
        <v>291</v>
      </c>
      <c r="E1439" s="4" t="s">
        <v>10</v>
      </c>
      <c r="F1439" s="4" t="s">
        <v>1154</v>
      </c>
      <c r="G1439" s="4"/>
      <c r="H1439" s="4"/>
      <c r="J1439" s="4">
        <v>3650</v>
      </c>
    </row>
    <row r="1440" spans="4:10" hidden="1" x14ac:dyDescent="0.4">
      <c r="D1440" s="4" t="s">
        <v>291</v>
      </c>
      <c r="E1440" s="4" t="s">
        <v>1148</v>
      </c>
      <c r="F1440" s="4" t="s">
        <v>1154</v>
      </c>
      <c r="G1440" s="4"/>
      <c r="H1440" s="4"/>
      <c r="J1440" s="4">
        <v>3650</v>
      </c>
    </row>
    <row r="1441" spans="4:10" hidden="1" x14ac:dyDescent="0.4">
      <c r="D1441" s="4" t="s">
        <v>129</v>
      </c>
      <c r="E1441" s="4" t="s">
        <v>10</v>
      </c>
      <c r="F1441" s="4" t="s">
        <v>1388</v>
      </c>
      <c r="G1441" s="4"/>
      <c r="H1441" s="4">
        <v>1</v>
      </c>
      <c r="J1441" s="4">
        <v>38</v>
      </c>
    </row>
    <row r="1442" spans="4:10" hidden="1" x14ac:dyDescent="0.4">
      <c r="D1442" s="4" t="s">
        <v>129</v>
      </c>
      <c r="E1442" s="4" t="s">
        <v>10</v>
      </c>
      <c r="F1442" s="4" t="s">
        <v>1388</v>
      </c>
      <c r="G1442" s="4"/>
      <c r="H1442" s="4">
        <v>2</v>
      </c>
      <c r="J1442" s="4">
        <v>76</v>
      </c>
    </row>
    <row r="1443" spans="4:10" hidden="1" x14ac:dyDescent="0.4">
      <c r="D1443" s="4" t="s">
        <v>129</v>
      </c>
      <c r="E1443" s="4" t="s">
        <v>10</v>
      </c>
      <c r="F1443" s="4" t="s">
        <v>1388</v>
      </c>
      <c r="G1443" s="4"/>
      <c r="H1443" s="4">
        <v>4</v>
      </c>
      <c r="J1443" s="4">
        <v>152</v>
      </c>
    </row>
    <row r="1444" spans="4:10" hidden="1" x14ac:dyDescent="0.4">
      <c r="D1444" s="4" t="s">
        <v>129</v>
      </c>
      <c r="E1444" s="4" t="s">
        <v>10</v>
      </c>
      <c r="F1444" s="4" t="s">
        <v>1388</v>
      </c>
      <c r="G1444" s="4"/>
      <c r="H1444" s="4">
        <v>8</v>
      </c>
      <c r="J1444" s="4">
        <v>304</v>
      </c>
    </row>
    <row r="1445" spans="4:10" hidden="1" x14ac:dyDescent="0.4">
      <c r="D1445" s="4" t="s">
        <v>129</v>
      </c>
      <c r="E1445" s="4" t="s">
        <v>10</v>
      </c>
      <c r="F1445" s="4" t="s">
        <v>1388</v>
      </c>
      <c r="G1445" s="4"/>
      <c r="H1445" s="4">
        <v>12</v>
      </c>
      <c r="J1445" s="4">
        <v>456</v>
      </c>
    </row>
    <row r="1446" spans="4:10" hidden="1" x14ac:dyDescent="0.4">
      <c r="D1446" s="4" t="s">
        <v>129</v>
      </c>
      <c r="E1446" s="4" t="s">
        <v>10</v>
      </c>
      <c r="F1446" s="4" t="s">
        <v>1388</v>
      </c>
      <c r="G1446" s="4"/>
      <c r="H1446" s="4">
        <v>16</v>
      </c>
      <c r="J1446" s="4">
        <v>608</v>
      </c>
    </row>
    <row r="1447" spans="4:10" hidden="1" x14ac:dyDescent="0.4">
      <c r="D1447" s="4" t="s">
        <v>129</v>
      </c>
      <c r="E1447" s="4" t="s">
        <v>10</v>
      </c>
      <c r="F1447" s="4" t="s">
        <v>1388</v>
      </c>
      <c r="G1447" s="4"/>
      <c r="H1447" s="4">
        <v>20</v>
      </c>
      <c r="J1447" s="4">
        <v>760</v>
      </c>
    </row>
    <row r="1448" spans="4:10" hidden="1" x14ac:dyDescent="0.4">
      <c r="D1448" s="4" t="s">
        <v>129</v>
      </c>
      <c r="E1448" s="4" t="s">
        <v>10</v>
      </c>
      <c r="F1448" s="4" t="s">
        <v>1388</v>
      </c>
      <c r="G1448" s="4"/>
      <c r="H1448" s="4">
        <v>24</v>
      </c>
      <c r="J1448" s="4">
        <v>912</v>
      </c>
    </row>
    <row r="1449" spans="4:10" hidden="1" x14ac:dyDescent="0.4">
      <c r="D1449" s="4" t="s">
        <v>129</v>
      </c>
      <c r="E1449" s="4" t="s">
        <v>10</v>
      </c>
      <c r="F1449" s="4" t="s">
        <v>1388</v>
      </c>
      <c r="G1449" s="4"/>
      <c r="H1449" s="4">
        <v>32</v>
      </c>
      <c r="J1449" s="4">
        <v>1216</v>
      </c>
    </row>
    <row r="1450" spans="4:10" hidden="1" x14ac:dyDescent="0.4">
      <c r="D1450" s="4" t="s">
        <v>129</v>
      </c>
      <c r="E1450" s="4" t="s">
        <v>10</v>
      </c>
      <c r="F1450" s="4" t="s">
        <v>1388</v>
      </c>
      <c r="G1450" s="4"/>
      <c r="H1450" s="4">
        <v>40</v>
      </c>
      <c r="J1450" s="4">
        <v>1520</v>
      </c>
    </row>
    <row r="1451" spans="4:10" hidden="1" x14ac:dyDescent="0.4">
      <c r="D1451" s="4" t="s">
        <v>129</v>
      </c>
      <c r="E1451" s="4" t="s">
        <v>10</v>
      </c>
      <c r="F1451" s="4" t="s">
        <v>1388</v>
      </c>
      <c r="G1451" s="4"/>
      <c r="H1451" s="4">
        <v>48</v>
      </c>
      <c r="J1451" s="4">
        <v>1824</v>
      </c>
    </row>
    <row r="1452" spans="4:10" hidden="1" x14ac:dyDescent="0.4">
      <c r="D1452" s="4" t="s">
        <v>129</v>
      </c>
      <c r="E1452" s="4" t="s">
        <v>10</v>
      </c>
      <c r="F1452" s="4" t="s">
        <v>1388</v>
      </c>
      <c r="G1452" s="4"/>
      <c r="H1452" s="4">
        <v>64</v>
      </c>
      <c r="J1452" s="4">
        <v>2432</v>
      </c>
    </row>
    <row r="1453" spans="4:10" hidden="1" x14ac:dyDescent="0.4">
      <c r="D1453" s="4" t="s">
        <v>129</v>
      </c>
      <c r="E1453" s="4" t="s">
        <v>10</v>
      </c>
      <c r="F1453" s="4" t="s">
        <v>1389</v>
      </c>
      <c r="G1453" s="4"/>
      <c r="H1453" s="4">
        <v>2</v>
      </c>
      <c r="J1453" s="4">
        <v>84</v>
      </c>
    </row>
    <row r="1454" spans="4:10" hidden="1" x14ac:dyDescent="0.4">
      <c r="D1454" s="4" t="s">
        <v>129</v>
      </c>
      <c r="E1454" s="4" t="s">
        <v>10</v>
      </c>
      <c r="F1454" s="4" t="s">
        <v>1389</v>
      </c>
      <c r="G1454" s="4"/>
      <c r="H1454" s="4">
        <v>4</v>
      </c>
      <c r="J1454" s="4">
        <v>168</v>
      </c>
    </row>
    <row r="1455" spans="4:10" hidden="1" x14ac:dyDescent="0.4">
      <c r="D1455" s="4" t="s">
        <v>129</v>
      </c>
      <c r="E1455" s="4" t="s">
        <v>10</v>
      </c>
      <c r="F1455" s="4" t="s">
        <v>1389</v>
      </c>
      <c r="G1455" s="4"/>
      <c r="H1455" s="4">
        <v>6</v>
      </c>
      <c r="J1455" s="4">
        <v>252</v>
      </c>
    </row>
    <row r="1456" spans="4:10" hidden="1" x14ac:dyDescent="0.4">
      <c r="D1456" s="4" t="s">
        <v>129</v>
      </c>
      <c r="E1456" s="4" t="s">
        <v>10</v>
      </c>
      <c r="F1456" s="4" t="s">
        <v>1389</v>
      </c>
      <c r="G1456" s="4"/>
      <c r="H1456" s="4">
        <v>8</v>
      </c>
      <c r="J1456" s="4">
        <v>336</v>
      </c>
    </row>
    <row r="1457" spans="4:10" hidden="1" x14ac:dyDescent="0.4">
      <c r="D1457" s="4" t="s">
        <v>129</v>
      </c>
      <c r="E1457" s="4" t="s">
        <v>10</v>
      </c>
      <c r="F1457" s="4" t="s">
        <v>1389</v>
      </c>
      <c r="G1457" s="4"/>
      <c r="H1457" s="4">
        <v>10</v>
      </c>
      <c r="J1457" s="4">
        <v>420</v>
      </c>
    </row>
    <row r="1458" spans="4:10" hidden="1" x14ac:dyDescent="0.4">
      <c r="D1458" s="4" t="s">
        <v>129</v>
      </c>
      <c r="E1458" s="4" t="s">
        <v>10</v>
      </c>
      <c r="F1458" s="4" t="s">
        <v>1389</v>
      </c>
      <c r="G1458" s="4"/>
      <c r="H1458" s="4">
        <v>12</v>
      </c>
      <c r="J1458" s="4">
        <v>504</v>
      </c>
    </row>
    <row r="1459" spans="4:10" hidden="1" x14ac:dyDescent="0.4">
      <c r="D1459" s="4" t="s">
        <v>129</v>
      </c>
      <c r="E1459" s="4" t="s">
        <v>10</v>
      </c>
      <c r="F1459" s="4" t="s">
        <v>1389</v>
      </c>
      <c r="G1459" s="4"/>
      <c r="H1459" s="4">
        <v>16</v>
      </c>
      <c r="J1459" s="4">
        <v>672</v>
      </c>
    </row>
    <row r="1460" spans="4:10" hidden="1" x14ac:dyDescent="0.4">
      <c r="D1460" s="4" t="s">
        <v>129</v>
      </c>
      <c r="E1460" s="4" t="s">
        <v>10</v>
      </c>
      <c r="F1460" s="4" t="s">
        <v>1389</v>
      </c>
      <c r="G1460" s="4"/>
      <c r="H1460" s="4">
        <v>20</v>
      </c>
      <c r="J1460" s="4">
        <v>840</v>
      </c>
    </row>
    <row r="1461" spans="4:10" hidden="1" x14ac:dyDescent="0.4">
      <c r="D1461" s="4" t="s">
        <v>129</v>
      </c>
      <c r="E1461" s="4" t="s">
        <v>10</v>
      </c>
      <c r="F1461" s="4" t="s">
        <v>1389</v>
      </c>
      <c r="G1461" s="4"/>
      <c r="H1461" s="4">
        <v>24</v>
      </c>
      <c r="J1461" s="4">
        <v>1008</v>
      </c>
    </row>
    <row r="1462" spans="4:10" hidden="1" x14ac:dyDescent="0.4">
      <c r="D1462" s="4" t="s">
        <v>129</v>
      </c>
      <c r="E1462" s="4" t="s">
        <v>10</v>
      </c>
      <c r="F1462" s="4" t="s">
        <v>1389</v>
      </c>
      <c r="G1462" s="4"/>
      <c r="H1462" s="4">
        <v>28</v>
      </c>
      <c r="J1462" s="4">
        <v>1176</v>
      </c>
    </row>
    <row r="1463" spans="4:10" hidden="1" x14ac:dyDescent="0.4">
      <c r="D1463" s="4" t="s">
        <v>129</v>
      </c>
      <c r="E1463" s="4" t="s">
        <v>10</v>
      </c>
      <c r="F1463" s="4" t="s">
        <v>1389</v>
      </c>
      <c r="G1463" s="4"/>
      <c r="H1463" s="4">
        <v>32</v>
      </c>
      <c r="J1463" s="4">
        <v>1344</v>
      </c>
    </row>
    <row r="1464" spans="4:10" hidden="1" x14ac:dyDescent="0.4">
      <c r="D1464" s="4" t="s">
        <v>129</v>
      </c>
      <c r="E1464" s="4" t="s">
        <v>10</v>
      </c>
      <c r="F1464" s="4" t="s">
        <v>1389</v>
      </c>
      <c r="G1464" s="4"/>
      <c r="H1464" s="4">
        <v>36</v>
      </c>
      <c r="J1464" s="4">
        <v>1512</v>
      </c>
    </row>
    <row r="1465" spans="4:10" hidden="1" x14ac:dyDescent="0.4">
      <c r="D1465" s="4" t="s">
        <v>129</v>
      </c>
      <c r="E1465" s="4" t="s">
        <v>10</v>
      </c>
      <c r="F1465" s="4" t="s">
        <v>1389</v>
      </c>
      <c r="G1465" s="4"/>
      <c r="H1465" s="4">
        <v>40</v>
      </c>
      <c r="J1465" s="4">
        <v>1680</v>
      </c>
    </row>
    <row r="1466" spans="4:10" hidden="1" x14ac:dyDescent="0.4">
      <c r="D1466" s="4" t="s">
        <v>129</v>
      </c>
      <c r="E1466" s="4" t="s">
        <v>10</v>
      </c>
      <c r="F1466" s="4" t="s">
        <v>1389</v>
      </c>
      <c r="G1466" s="4"/>
      <c r="H1466" s="4">
        <v>48</v>
      </c>
      <c r="J1466" s="4">
        <v>2016</v>
      </c>
    </row>
    <row r="1467" spans="4:10" hidden="1" x14ac:dyDescent="0.4">
      <c r="D1467" s="4" t="s">
        <v>129</v>
      </c>
      <c r="E1467" s="4" t="s">
        <v>10</v>
      </c>
      <c r="F1467" s="4" t="s">
        <v>1389</v>
      </c>
      <c r="G1467" s="4"/>
      <c r="H1467" s="4">
        <v>60</v>
      </c>
      <c r="J1467" s="4">
        <v>2520</v>
      </c>
    </row>
    <row r="1468" spans="4:10" hidden="1" x14ac:dyDescent="0.4">
      <c r="D1468" s="4" t="s">
        <v>129</v>
      </c>
      <c r="E1468" s="4" t="s">
        <v>10</v>
      </c>
      <c r="F1468" s="4" t="s">
        <v>1389</v>
      </c>
      <c r="G1468" s="4"/>
      <c r="H1468" s="4">
        <v>64</v>
      </c>
      <c r="J1468" s="4">
        <v>2688</v>
      </c>
    </row>
    <row r="1469" spans="4:10" hidden="1" x14ac:dyDescent="0.4">
      <c r="D1469" s="4" t="s">
        <v>129</v>
      </c>
      <c r="E1469" s="4" t="s">
        <v>10</v>
      </c>
      <c r="F1469" s="4" t="s">
        <v>1389</v>
      </c>
      <c r="G1469" s="4"/>
      <c r="H1469" s="4">
        <v>72</v>
      </c>
      <c r="J1469" s="4">
        <v>3024</v>
      </c>
    </row>
    <row r="1470" spans="4:10" hidden="1" x14ac:dyDescent="0.4">
      <c r="D1470" s="4" t="s">
        <v>129</v>
      </c>
      <c r="E1470" s="4" t="s">
        <v>10</v>
      </c>
      <c r="F1470" s="4" t="s">
        <v>1389</v>
      </c>
      <c r="G1470" s="4"/>
      <c r="H1470" s="4">
        <v>80</v>
      </c>
      <c r="J1470" s="4">
        <v>3360</v>
      </c>
    </row>
    <row r="1471" spans="4:10" hidden="1" x14ac:dyDescent="0.4">
      <c r="D1471" s="4" t="s">
        <v>129</v>
      </c>
      <c r="E1471" s="4" t="s">
        <v>10</v>
      </c>
      <c r="F1471" s="4" t="s">
        <v>1389</v>
      </c>
      <c r="G1471" s="4"/>
      <c r="H1471" s="4">
        <v>84</v>
      </c>
      <c r="J1471" s="4">
        <v>3528</v>
      </c>
    </row>
    <row r="1472" spans="4:10" hidden="1" x14ac:dyDescent="0.4">
      <c r="D1472" s="4" t="s">
        <v>129</v>
      </c>
      <c r="E1472" s="4" t="s">
        <v>10</v>
      </c>
      <c r="F1472" s="4" t="s">
        <v>1389</v>
      </c>
      <c r="G1472" s="4"/>
      <c r="H1472" s="4">
        <v>96</v>
      </c>
      <c r="J1472" s="4">
        <v>4032</v>
      </c>
    </row>
    <row r="1473" spans="4:10" hidden="1" x14ac:dyDescent="0.4">
      <c r="D1473" s="4" t="s">
        <v>129</v>
      </c>
      <c r="E1473" s="4" t="s">
        <v>10</v>
      </c>
      <c r="F1473" s="4" t="s">
        <v>1389</v>
      </c>
      <c r="G1473" s="4"/>
      <c r="H1473" s="4">
        <v>100</v>
      </c>
      <c r="J1473" s="4">
        <v>4200</v>
      </c>
    </row>
    <row r="1474" spans="4:10" hidden="1" x14ac:dyDescent="0.4">
      <c r="D1474" s="4" t="s">
        <v>129</v>
      </c>
      <c r="E1474" s="4" t="s">
        <v>10</v>
      </c>
      <c r="F1474" s="4" t="s">
        <v>1389</v>
      </c>
      <c r="G1474" s="4"/>
      <c r="H1474" s="4">
        <v>120</v>
      </c>
      <c r="J1474" s="4">
        <v>5040</v>
      </c>
    </row>
    <row r="1475" spans="4:10" hidden="1" x14ac:dyDescent="0.4">
      <c r="D1475" s="4" t="s">
        <v>129</v>
      </c>
      <c r="E1475" s="4" t="s">
        <v>10</v>
      </c>
      <c r="F1475" s="4" t="s">
        <v>1389</v>
      </c>
      <c r="G1475" s="4"/>
      <c r="H1475" s="4">
        <v>128</v>
      </c>
      <c r="J1475" s="4">
        <v>5376</v>
      </c>
    </row>
    <row r="1476" spans="4:10" hidden="1" x14ac:dyDescent="0.4">
      <c r="D1476" s="4" t="s">
        <v>129</v>
      </c>
      <c r="E1476" s="4" t="s">
        <v>10</v>
      </c>
      <c r="F1476" s="4" t="s">
        <v>1389</v>
      </c>
      <c r="G1476" s="4"/>
      <c r="H1476" s="4">
        <v>140</v>
      </c>
      <c r="J1476" s="4">
        <v>5880</v>
      </c>
    </row>
    <row r="1477" spans="4:10" hidden="1" x14ac:dyDescent="0.4">
      <c r="D1477" s="4" t="s">
        <v>129</v>
      </c>
      <c r="E1477" s="4" t="s">
        <v>10</v>
      </c>
      <c r="F1477" s="4" t="s">
        <v>1389</v>
      </c>
      <c r="G1477" s="4"/>
      <c r="H1477" s="4">
        <v>144</v>
      </c>
      <c r="J1477" s="4">
        <v>6048</v>
      </c>
    </row>
    <row r="1478" spans="4:10" hidden="1" x14ac:dyDescent="0.4">
      <c r="D1478" s="4" t="s">
        <v>129</v>
      </c>
      <c r="E1478" s="4" t="s">
        <v>10</v>
      </c>
      <c r="F1478" s="4" t="s">
        <v>1389</v>
      </c>
      <c r="G1478" s="4"/>
      <c r="H1478" s="4">
        <v>160</v>
      </c>
      <c r="J1478" s="4">
        <v>6720</v>
      </c>
    </row>
    <row r="1479" spans="4:10" hidden="1" x14ac:dyDescent="0.4">
      <c r="D1479" s="4" t="s">
        <v>129</v>
      </c>
      <c r="E1479" s="4" t="s">
        <v>10</v>
      </c>
      <c r="F1479" s="4" t="s">
        <v>1389</v>
      </c>
      <c r="G1479" s="4"/>
      <c r="H1479" s="4">
        <v>192</v>
      </c>
      <c r="J1479" s="4">
        <v>8064</v>
      </c>
    </row>
    <row r="1480" spans="4:10" hidden="1" x14ac:dyDescent="0.4">
      <c r="D1480" s="4" t="s">
        <v>129</v>
      </c>
      <c r="E1480" s="4" t="s">
        <v>10</v>
      </c>
      <c r="F1480" s="4" t="s">
        <v>1389</v>
      </c>
      <c r="G1480" s="4"/>
      <c r="H1480" s="4">
        <v>200</v>
      </c>
      <c r="J1480" s="4">
        <v>8400</v>
      </c>
    </row>
    <row r="1481" spans="4:10" hidden="1" x14ac:dyDescent="0.4">
      <c r="D1481" s="4" t="s">
        <v>129</v>
      </c>
      <c r="E1481" s="4" t="s">
        <v>10</v>
      </c>
      <c r="F1481" s="4" t="s">
        <v>1389</v>
      </c>
      <c r="G1481" s="4"/>
      <c r="H1481" s="4">
        <v>224</v>
      </c>
      <c r="J1481" s="4">
        <v>9408</v>
      </c>
    </row>
    <row r="1482" spans="4:10" hidden="1" x14ac:dyDescent="0.4">
      <c r="D1482" s="4" t="s">
        <v>129</v>
      </c>
      <c r="E1482" s="4" t="s">
        <v>10</v>
      </c>
      <c r="F1482" s="4" t="s">
        <v>1389</v>
      </c>
      <c r="G1482" s="4"/>
      <c r="H1482" s="4">
        <v>240</v>
      </c>
      <c r="J1482" s="4">
        <v>10080</v>
      </c>
    </row>
    <row r="1483" spans="4:10" hidden="1" x14ac:dyDescent="0.4">
      <c r="D1483" s="4" t="s">
        <v>129</v>
      </c>
      <c r="E1483" s="4" t="s">
        <v>10</v>
      </c>
      <c r="F1483" s="4" t="s">
        <v>1389</v>
      </c>
      <c r="G1483" s="4"/>
      <c r="H1483" s="4">
        <v>256</v>
      </c>
      <c r="J1483" s="4">
        <v>10752</v>
      </c>
    </row>
    <row r="1484" spans="4:10" hidden="1" x14ac:dyDescent="0.4">
      <c r="D1484" s="4" t="s">
        <v>129</v>
      </c>
      <c r="E1484" s="4" t="s">
        <v>10</v>
      </c>
      <c r="F1484" s="4" t="s">
        <v>1389</v>
      </c>
      <c r="G1484" s="4"/>
      <c r="H1484" s="4">
        <v>288</v>
      </c>
      <c r="J1484" s="4">
        <v>12096</v>
      </c>
    </row>
    <row r="1485" spans="4:10" hidden="1" x14ac:dyDescent="0.4">
      <c r="D1485" s="4" t="s">
        <v>129</v>
      </c>
      <c r="E1485" s="4" t="s">
        <v>10</v>
      </c>
      <c r="F1485" s="4" t="s">
        <v>1389</v>
      </c>
      <c r="G1485" s="4"/>
      <c r="H1485" s="4">
        <v>320</v>
      </c>
      <c r="J1485" s="4">
        <v>13440</v>
      </c>
    </row>
    <row r="1486" spans="4:10" hidden="1" x14ac:dyDescent="0.4">
      <c r="D1486" s="4" t="s">
        <v>129</v>
      </c>
      <c r="E1486" s="4" t="s">
        <v>10</v>
      </c>
      <c r="F1486" s="4" t="s">
        <v>1389</v>
      </c>
      <c r="G1486" s="4"/>
      <c r="H1486" s="4">
        <v>336</v>
      </c>
      <c r="J1486" s="4">
        <v>14112</v>
      </c>
    </row>
    <row r="1487" spans="4:10" hidden="1" x14ac:dyDescent="0.4">
      <c r="D1487" s="4" t="s">
        <v>129</v>
      </c>
      <c r="E1487" s="4" t="s">
        <v>10</v>
      </c>
      <c r="F1487" s="4" t="s">
        <v>1389</v>
      </c>
      <c r="G1487" s="4"/>
      <c r="H1487" s="4">
        <v>384</v>
      </c>
      <c r="J1487" s="4">
        <v>16128</v>
      </c>
    </row>
    <row r="1488" spans="4:10" hidden="1" x14ac:dyDescent="0.4">
      <c r="D1488" s="4" t="s">
        <v>129</v>
      </c>
      <c r="E1488" s="4" t="s">
        <v>10</v>
      </c>
      <c r="F1488" s="4" t="s">
        <v>1389</v>
      </c>
      <c r="G1488" s="4"/>
      <c r="H1488" s="4">
        <v>448</v>
      </c>
      <c r="J1488" s="4">
        <v>18816</v>
      </c>
    </row>
    <row r="1489" spans="4:10" hidden="1" x14ac:dyDescent="0.4">
      <c r="D1489" s="4" t="s">
        <v>129</v>
      </c>
      <c r="E1489" s="4" t="s">
        <v>10</v>
      </c>
      <c r="F1489" s="4" t="s">
        <v>1389</v>
      </c>
      <c r="G1489" s="4"/>
      <c r="H1489" s="4">
        <v>480</v>
      </c>
      <c r="J1489" s="4">
        <v>20160</v>
      </c>
    </row>
    <row r="1490" spans="4:10" hidden="1" x14ac:dyDescent="0.4">
      <c r="D1490" s="4" t="s">
        <v>129</v>
      </c>
      <c r="E1490" s="4" t="s">
        <v>10</v>
      </c>
      <c r="F1490" s="4" t="s">
        <v>1389</v>
      </c>
      <c r="G1490" s="4"/>
      <c r="H1490" s="4">
        <v>512</v>
      </c>
      <c r="J1490" s="4">
        <v>21504</v>
      </c>
    </row>
    <row r="1491" spans="4:10" hidden="1" x14ac:dyDescent="0.4">
      <c r="D1491" s="4" t="s">
        <v>129</v>
      </c>
      <c r="E1491" s="4" t="s">
        <v>10</v>
      </c>
      <c r="F1491" s="4" t="s">
        <v>1389</v>
      </c>
      <c r="G1491" s="4"/>
      <c r="H1491" s="4">
        <v>576</v>
      </c>
      <c r="J1491" s="4">
        <v>24192</v>
      </c>
    </row>
    <row r="1492" spans="4:10" hidden="1" x14ac:dyDescent="0.4">
      <c r="D1492" s="4" t="s">
        <v>129</v>
      </c>
      <c r="E1492" s="4" t="s">
        <v>10</v>
      </c>
      <c r="F1492" s="4" t="s">
        <v>1389</v>
      </c>
      <c r="G1492" s="4"/>
      <c r="H1492" s="4">
        <v>640</v>
      </c>
      <c r="J1492" s="4">
        <v>26880</v>
      </c>
    </row>
    <row r="1493" spans="4:10" hidden="1" x14ac:dyDescent="0.4">
      <c r="D1493" s="4" t="s">
        <v>129</v>
      </c>
      <c r="E1493" s="4" t="s">
        <v>10</v>
      </c>
      <c r="F1493" s="4" t="s">
        <v>1389</v>
      </c>
      <c r="G1493" s="4"/>
      <c r="H1493" s="4">
        <v>672</v>
      </c>
      <c r="J1493" s="4">
        <v>28224</v>
      </c>
    </row>
    <row r="1494" spans="4:10" hidden="1" x14ac:dyDescent="0.4">
      <c r="D1494" s="4" t="s">
        <v>129</v>
      </c>
      <c r="E1494" s="4" t="s">
        <v>10</v>
      </c>
      <c r="F1494" s="4" t="s">
        <v>1389</v>
      </c>
      <c r="G1494" s="4"/>
      <c r="H1494" s="4">
        <v>768</v>
      </c>
      <c r="J1494" s="4">
        <v>32256</v>
      </c>
    </row>
    <row r="1495" spans="4:10" hidden="1" x14ac:dyDescent="0.4">
      <c r="D1495" s="4" t="s">
        <v>129</v>
      </c>
      <c r="E1495" s="4" t="s">
        <v>10</v>
      </c>
      <c r="F1495" s="4" t="s">
        <v>1389</v>
      </c>
      <c r="G1495" s="4"/>
      <c r="H1495" s="4">
        <v>800</v>
      </c>
      <c r="J1495" s="4">
        <v>33600</v>
      </c>
    </row>
    <row r="1496" spans="4:10" hidden="1" x14ac:dyDescent="0.4">
      <c r="D1496" s="4" t="s">
        <v>129</v>
      </c>
      <c r="E1496" s="4" t="s">
        <v>10</v>
      </c>
      <c r="F1496" s="4" t="s">
        <v>1389</v>
      </c>
      <c r="G1496" s="4"/>
      <c r="H1496" s="4">
        <v>896</v>
      </c>
      <c r="J1496" s="4">
        <v>37632</v>
      </c>
    </row>
    <row r="1497" spans="4:10" hidden="1" x14ac:dyDescent="0.4">
      <c r="D1497" s="4" t="s">
        <v>129</v>
      </c>
      <c r="E1497" s="4" t="s">
        <v>10</v>
      </c>
      <c r="F1497" s="4" t="s">
        <v>1389</v>
      </c>
      <c r="G1497" s="4"/>
      <c r="H1497" s="4">
        <v>960</v>
      </c>
      <c r="J1497" s="4">
        <v>40320</v>
      </c>
    </row>
    <row r="1498" spans="4:10" hidden="1" x14ac:dyDescent="0.4">
      <c r="D1498" s="4" t="s">
        <v>129</v>
      </c>
      <c r="E1498" s="4" t="s">
        <v>10</v>
      </c>
      <c r="F1498" s="4" t="s">
        <v>1389</v>
      </c>
      <c r="G1498" s="4"/>
      <c r="H1498" s="4">
        <v>1024</v>
      </c>
      <c r="J1498" s="4">
        <v>43008</v>
      </c>
    </row>
    <row r="1499" spans="4:10" hidden="1" x14ac:dyDescent="0.4">
      <c r="D1499" s="4" t="s">
        <v>129</v>
      </c>
      <c r="E1499" s="4" t="s">
        <v>10</v>
      </c>
      <c r="F1499" s="4" t="s">
        <v>1389</v>
      </c>
      <c r="G1499" s="4"/>
      <c r="H1499" s="4">
        <v>1120</v>
      </c>
      <c r="J1499" s="4">
        <v>47040</v>
      </c>
    </row>
    <row r="1500" spans="4:10" hidden="1" x14ac:dyDescent="0.4">
      <c r="D1500" s="4" t="s">
        <v>129</v>
      </c>
      <c r="E1500" s="4" t="s">
        <v>10</v>
      </c>
      <c r="F1500" s="4" t="s">
        <v>1389</v>
      </c>
      <c r="G1500" s="4"/>
      <c r="H1500" s="4">
        <v>1152</v>
      </c>
      <c r="J1500" s="4">
        <v>48384</v>
      </c>
    </row>
    <row r="1501" spans="4:10" hidden="1" x14ac:dyDescent="0.4">
      <c r="D1501" s="4" t="s">
        <v>129</v>
      </c>
      <c r="E1501" s="4" t="s">
        <v>10</v>
      </c>
      <c r="F1501" s="4" t="s">
        <v>1389</v>
      </c>
      <c r="G1501" s="4"/>
      <c r="H1501" s="4">
        <v>1280</v>
      </c>
      <c r="J1501" s="4">
        <v>53760</v>
      </c>
    </row>
    <row r="1502" spans="4:10" hidden="1" x14ac:dyDescent="0.4">
      <c r="D1502" s="4" t="s">
        <v>129</v>
      </c>
      <c r="E1502" s="4" t="s">
        <v>10</v>
      </c>
      <c r="F1502" s="4" t="s">
        <v>1389</v>
      </c>
      <c r="G1502" s="4"/>
      <c r="H1502" s="4">
        <v>1344</v>
      </c>
      <c r="J1502" s="4">
        <v>56448</v>
      </c>
    </row>
    <row r="1503" spans="4:10" hidden="1" x14ac:dyDescent="0.4">
      <c r="D1503" s="4" t="s">
        <v>129</v>
      </c>
      <c r="E1503" s="4" t="s">
        <v>10</v>
      </c>
      <c r="F1503" s="4" t="s">
        <v>1389</v>
      </c>
      <c r="G1503" s="4"/>
      <c r="H1503" s="4">
        <v>1536</v>
      </c>
      <c r="J1503" s="4">
        <v>64512</v>
      </c>
    </row>
    <row r="1504" spans="4:10" hidden="1" x14ac:dyDescent="0.4">
      <c r="D1504" s="4" t="s">
        <v>129</v>
      </c>
      <c r="E1504" s="4" t="s">
        <v>10</v>
      </c>
      <c r="F1504" s="4" t="s">
        <v>1389</v>
      </c>
      <c r="G1504" s="4"/>
      <c r="H1504" s="4">
        <v>1600</v>
      </c>
      <c r="J1504" s="4">
        <v>67200</v>
      </c>
    </row>
    <row r="1505" spans="4:10" hidden="1" x14ac:dyDescent="0.4">
      <c r="D1505" s="4" t="s">
        <v>129</v>
      </c>
      <c r="E1505" s="4" t="s">
        <v>10</v>
      </c>
      <c r="F1505" s="4" t="s">
        <v>1389</v>
      </c>
      <c r="G1505" s="4"/>
      <c r="H1505" s="4">
        <v>1792</v>
      </c>
      <c r="J1505" s="4">
        <v>75264</v>
      </c>
    </row>
    <row r="1506" spans="4:10" hidden="1" x14ac:dyDescent="0.4">
      <c r="D1506" s="4" t="s">
        <v>129</v>
      </c>
      <c r="E1506" s="4" t="s">
        <v>10</v>
      </c>
      <c r="F1506" s="4" t="s">
        <v>1389</v>
      </c>
      <c r="G1506" s="4"/>
      <c r="H1506" s="4">
        <v>1920</v>
      </c>
      <c r="J1506" s="4">
        <v>80640</v>
      </c>
    </row>
    <row r="1507" spans="4:10" hidden="1" x14ac:dyDescent="0.4">
      <c r="D1507" s="4" t="s">
        <v>129</v>
      </c>
      <c r="E1507" s="4" t="s">
        <v>10</v>
      </c>
      <c r="F1507" s="4" t="s">
        <v>1389</v>
      </c>
      <c r="G1507" s="4"/>
      <c r="H1507" s="4">
        <v>2048</v>
      </c>
      <c r="J1507" s="4">
        <v>86016</v>
      </c>
    </row>
    <row r="1508" spans="4:10" hidden="1" x14ac:dyDescent="0.4">
      <c r="D1508" s="4" t="s">
        <v>129</v>
      </c>
      <c r="E1508" s="4" t="s">
        <v>10</v>
      </c>
      <c r="F1508" s="4" t="s">
        <v>1389</v>
      </c>
      <c r="G1508" s="4"/>
      <c r="H1508" s="4">
        <v>2240</v>
      </c>
      <c r="J1508" s="4">
        <v>94080</v>
      </c>
    </row>
    <row r="1509" spans="4:10" hidden="1" x14ac:dyDescent="0.4">
      <c r="D1509" s="4" t="s">
        <v>129</v>
      </c>
      <c r="E1509" s="4" t="s">
        <v>10</v>
      </c>
      <c r="F1509" s="4" t="s">
        <v>1389</v>
      </c>
      <c r="G1509" s="4"/>
      <c r="H1509" s="4">
        <v>2304</v>
      </c>
      <c r="J1509" s="4">
        <v>96768</v>
      </c>
    </row>
    <row r="1510" spans="4:10" hidden="1" x14ac:dyDescent="0.4">
      <c r="D1510" s="4" t="s">
        <v>129</v>
      </c>
      <c r="E1510" s="4" t="s">
        <v>10</v>
      </c>
      <c r="F1510" s="4" t="s">
        <v>1389</v>
      </c>
      <c r="G1510" s="4"/>
      <c r="H1510" s="4">
        <v>2560</v>
      </c>
      <c r="J1510" s="4">
        <v>107520</v>
      </c>
    </row>
    <row r="1511" spans="4:10" hidden="1" x14ac:dyDescent="0.4">
      <c r="D1511" s="4" t="s">
        <v>129</v>
      </c>
      <c r="E1511" s="4" t="s">
        <v>10</v>
      </c>
      <c r="F1511" s="4" t="s">
        <v>1389</v>
      </c>
      <c r="G1511" s="4"/>
      <c r="H1511" s="4">
        <v>2688</v>
      </c>
      <c r="J1511" s="4">
        <v>112896</v>
      </c>
    </row>
    <row r="1512" spans="4:10" hidden="1" x14ac:dyDescent="0.4">
      <c r="D1512" s="4" t="s">
        <v>129</v>
      </c>
      <c r="E1512" s="4" t="s">
        <v>10</v>
      </c>
      <c r="F1512" s="4" t="s">
        <v>1389</v>
      </c>
      <c r="G1512" s="4"/>
      <c r="H1512" s="4">
        <v>3072</v>
      </c>
      <c r="J1512" s="4">
        <v>129024</v>
      </c>
    </row>
    <row r="1513" spans="4:10" hidden="1" x14ac:dyDescent="0.4">
      <c r="D1513" s="4" t="s">
        <v>129</v>
      </c>
      <c r="E1513" s="4" t="s">
        <v>10</v>
      </c>
      <c r="F1513" s="4" t="s">
        <v>1389</v>
      </c>
      <c r="G1513" s="4"/>
      <c r="H1513" s="4">
        <v>3200</v>
      </c>
      <c r="J1513" s="4">
        <v>134400</v>
      </c>
    </row>
    <row r="1514" spans="4:10" hidden="1" x14ac:dyDescent="0.4">
      <c r="D1514" s="4" t="s">
        <v>129</v>
      </c>
      <c r="E1514" s="4" t="s">
        <v>10</v>
      </c>
      <c r="F1514" s="4" t="s">
        <v>1389</v>
      </c>
      <c r="G1514" s="4"/>
      <c r="H1514" s="4">
        <v>3584</v>
      </c>
      <c r="J1514" s="4">
        <v>150528</v>
      </c>
    </row>
    <row r="1515" spans="4:10" hidden="1" x14ac:dyDescent="0.4">
      <c r="D1515" s="4" t="s">
        <v>129</v>
      </c>
      <c r="E1515" s="4" t="s">
        <v>10</v>
      </c>
      <c r="F1515" s="4" t="s">
        <v>1389</v>
      </c>
      <c r="G1515" s="4"/>
      <c r="H1515" s="4">
        <v>3840</v>
      </c>
      <c r="J1515" s="4">
        <v>161280</v>
      </c>
    </row>
    <row r="1516" spans="4:10" hidden="1" x14ac:dyDescent="0.4">
      <c r="D1516" s="4" t="s">
        <v>129</v>
      </c>
      <c r="E1516" s="4" t="s">
        <v>10</v>
      </c>
      <c r="F1516" s="4" t="s">
        <v>1389</v>
      </c>
      <c r="G1516" s="4"/>
      <c r="H1516" s="4">
        <v>4096</v>
      </c>
      <c r="J1516" s="4">
        <v>172032</v>
      </c>
    </row>
    <row r="1517" spans="4:10" hidden="1" x14ac:dyDescent="0.4">
      <c r="D1517" s="4" t="s">
        <v>129</v>
      </c>
      <c r="E1517" s="4" t="s">
        <v>10</v>
      </c>
      <c r="F1517" s="4" t="s">
        <v>1389</v>
      </c>
      <c r="G1517" s="4"/>
      <c r="H1517" s="4">
        <v>4608</v>
      </c>
      <c r="J1517" s="4">
        <v>193536</v>
      </c>
    </row>
    <row r="1518" spans="4:10" hidden="1" x14ac:dyDescent="0.4">
      <c r="D1518" s="4" t="s">
        <v>129</v>
      </c>
      <c r="E1518" s="4" t="s">
        <v>10</v>
      </c>
      <c r="F1518" s="4" t="s">
        <v>1389</v>
      </c>
      <c r="G1518" s="4"/>
      <c r="H1518" s="4">
        <v>5120</v>
      </c>
      <c r="J1518" s="4">
        <v>215040</v>
      </c>
    </row>
    <row r="1519" spans="4:10" hidden="1" x14ac:dyDescent="0.4">
      <c r="D1519" s="4" t="s">
        <v>129</v>
      </c>
      <c r="E1519" s="4" t="s">
        <v>10</v>
      </c>
      <c r="F1519" s="4" t="s">
        <v>1389</v>
      </c>
      <c r="G1519" s="4"/>
      <c r="H1519" s="4">
        <v>6144</v>
      </c>
      <c r="J1519" s="4">
        <v>258048</v>
      </c>
    </row>
    <row r="1520" spans="4:10" hidden="1" x14ac:dyDescent="0.4">
      <c r="D1520" s="4" t="s">
        <v>129</v>
      </c>
      <c r="E1520" s="4" t="s">
        <v>10</v>
      </c>
      <c r="F1520" s="4" t="s">
        <v>1389</v>
      </c>
      <c r="G1520" s="4"/>
      <c r="H1520" s="4">
        <v>8192</v>
      </c>
      <c r="J1520" s="4">
        <v>344064</v>
      </c>
    </row>
    <row r="1521" spans="4:10" hidden="1" x14ac:dyDescent="0.4">
      <c r="D1521" s="4" t="s">
        <v>129</v>
      </c>
      <c r="E1521" s="4" t="s">
        <v>1149</v>
      </c>
      <c r="F1521" s="4" t="s">
        <v>1388</v>
      </c>
      <c r="G1521" s="4"/>
      <c r="H1521" s="4">
        <v>1</v>
      </c>
      <c r="J1521" s="4">
        <v>38</v>
      </c>
    </row>
    <row r="1522" spans="4:10" hidden="1" x14ac:dyDescent="0.4">
      <c r="D1522" s="4" t="s">
        <v>129</v>
      </c>
      <c r="E1522" s="4" t="s">
        <v>1149</v>
      </c>
      <c r="F1522" s="4" t="s">
        <v>1388</v>
      </c>
      <c r="G1522" s="4"/>
      <c r="H1522" s="4">
        <v>2</v>
      </c>
      <c r="J1522" s="4">
        <v>76</v>
      </c>
    </row>
    <row r="1523" spans="4:10" hidden="1" x14ac:dyDescent="0.4">
      <c r="D1523" s="4" t="s">
        <v>129</v>
      </c>
      <c r="E1523" s="4" t="s">
        <v>1149</v>
      </c>
      <c r="F1523" s="4" t="s">
        <v>1388</v>
      </c>
      <c r="G1523" s="4"/>
      <c r="H1523" s="4">
        <v>4</v>
      </c>
      <c r="J1523" s="4">
        <v>152</v>
      </c>
    </row>
    <row r="1524" spans="4:10" hidden="1" x14ac:dyDescent="0.4">
      <c r="D1524" s="4" t="s">
        <v>129</v>
      </c>
      <c r="E1524" s="4" t="s">
        <v>1149</v>
      </c>
      <c r="F1524" s="4" t="s">
        <v>1388</v>
      </c>
      <c r="G1524" s="4"/>
      <c r="H1524" s="4">
        <v>8</v>
      </c>
      <c r="J1524" s="4">
        <v>304</v>
      </c>
    </row>
    <row r="1525" spans="4:10" hidden="1" x14ac:dyDescent="0.4">
      <c r="D1525" s="4" t="s">
        <v>129</v>
      </c>
      <c r="E1525" s="4" t="s">
        <v>1149</v>
      </c>
      <c r="F1525" s="4" t="s">
        <v>1388</v>
      </c>
      <c r="G1525" s="4"/>
      <c r="H1525" s="4">
        <v>12</v>
      </c>
      <c r="J1525" s="4">
        <v>456</v>
      </c>
    </row>
    <row r="1526" spans="4:10" hidden="1" x14ac:dyDescent="0.4">
      <c r="D1526" s="4" t="s">
        <v>129</v>
      </c>
      <c r="E1526" s="4" t="s">
        <v>1149</v>
      </c>
      <c r="F1526" s="4" t="s">
        <v>1388</v>
      </c>
      <c r="G1526" s="4"/>
      <c r="H1526" s="4">
        <v>16</v>
      </c>
      <c r="J1526" s="4">
        <v>608</v>
      </c>
    </row>
    <row r="1527" spans="4:10" hidden="1" x14ac:dyDescent="0.4">
      <c r="D1527" s="4" t="s">
        <v>129</v>
      </c>
      <c r="E1527" s="4" t="s">
        <v>1149</v>
      </c>
      <c r="F1527" s="4" t="s">
        <v>1388</v>
      </c>
      <c r="G1527" s="4"/>
      <c r="H1527" s="4">
        <v>20</v>
      </c>
      <c r="J1527" s="4">
        <v>760</v>
      </c>
    </row>
    <row r="1528" spans="4:10" hidden="1" x14ac:dyDescent="0.4">
      <c r="D1528" s="4" t="s">
        <v>129</v>
      </c>
      <c r="E1528" s="4" t="s">
        <v>1149</v>
      </c>
      <c r="F1528" s="4" t="s">
        <v>1388</v>
      </c>
      <c r="G1528" s="4"/>
      <c r="H1528" s="4">
        <v>24</v>
      </c>
      <c r="J1528" s="4">
        <v>912</v>
      </c>
    </row>
    <row r="1529" spans="4:10" hidden="1" x14ac:dyDescent="0.4">
      <c r="D1529" s="4" t="s">
        <v>129</v>
      </c>
      <c r="E1529" s="4" t="s">
        <v>1149</v>
      </c>
      <c r="F1529" s="4" t="s">
        <v>1388</v>
      </c>
      <c r="G1529" s="4"/>
      <c r="H1529" s="4">
        <v>32</v>
      </c>
      <c r="J1529" s="4">
        <v>1216</v>
      </c>
    </row>
    <row r="1530" spans="4:10" hidden="1" x14ac:dyDescent="0.4">
      <c r="D1530" s="4" t="s">
        <v>129</v>
      </c>
      <c r="E1530" s="4" t="s">
        <v>1149</v>
      </c>
      <c r="F1530" s="4" t="s">
        <v>1388</v>
      </c>
      <c r="G1530" s="4"/>
      <c r="H1530" s="4">
        <v>40</v>
      </c>
      <c r="J1530" s="4">
        <v>1520</v>
      </c>
    </row>
    <row r="1531" spans="4:10" hidden="1" x14ac:dyDescent="0.4">
      <c r="D1531" s="4" t="s">
        <v>129</v>
      </c>
      <c r="E1531" s="4" t="s">
        <v>1149</v>
      </c>
      <c r="F1531" s="4" t="s">
        <v>1388</v>
      </c>
      <c r="G1531" s="4"/>
      <c r="H1531" s="4">
        <v>48</v>
      </c>
      <c r="J1531" s="4">
        <v>1824</v>
      </c>
    </row>
    <row r="1532" spans="4:10" hidden="1" x14ac:dyDescent="0.4">
      <c r="D1532" s="4" t="s">
        <v>129</v>
      </c>
      <c r="E1532" s="4" t="s">
        <v>1149</v>
      </c>
      <c r="F1532" s="4" t="s">
        <v>1388</v>
      </c>
      <c r="G1532" s="4"/>
      <c r="H1532" s="4">
        <v>64</v>
      </c>
      <c r="J1532" s="4">
        <v>2432</v>
      </c>
    </row>
    <row r="1533" spans="4:10" hidden="1" x14ac:dyDescent="0.4">
      <c r="D1533" s="4" t="s">
        <v>129</v>
      </c>
      <c r="E1533" s="4" t="s">
        <v>1149</v>
      </c>
      <c r="F1533" s="4" t="s">
        <v>1389</v>
      </c>
      <c r="G1533" s="4"/>
      <c r="H1533" s="4">
        <v>2</v>
      </c>
      <c r="J1533" s="4">
        <v>84</v>
      </c>
    </row>
    <row r="1534" spans="4:10" hidden="1" x14ac:dyDescent="0.4">
      <c r="D1534" s="4" t="s">
        <v>129</v>
      </c>
      <c r="E1534" s="4" t="s">
        <v>1149</v>
      </c>
      <c r="F1534" s="4" t="s">
        <v>1389</v>
      </c>
      <c r="G1534" s="4"/>
      <c r="H1534" s="4">
        <v>4</v>
      </c>
      <c r="J1534" s="4">
        <v>168</v>
      </c>
    </row>
    <row r="1535" spans="4:10" hidden="1" x14ac:dyDescent="0.4">
      <c r="D1535" s="4" t="s">
        <v>129</v>
      </c>
      <c r="E1535" s="4" t="s">
        <v>1149</v>
      </c>
      <c r="F1535" s="4" t="s">
        <v>1389</v>
      </c>
      <c r="G1535" s="4"/>
      <c r="H1535" s="4">
        <v>6</v>
      </c>
      <c r="J1535" s="4">
        <v>252</v>
      </c>
    </row>
    <row r="1536" spans="4:10" hidden="1" x14ac:dyDescent="0.4">
      <c r="D1536" s="4" t="s">
        <v>129</v>
      </c>
      <c r="E1536" s="4" t="s">
        <v>1149</v>
      </c>
      <c r="F1536" s="4" t="s">
        <v>1389</v>
      </c>
      <c r="G1536" s="4"/>
      <c r="H1536" s="4">
        <v>8</v>
      </c>
      <c r="J1536" s="4">
        <v>336</v>
      </c>
    </row>
    <row r="1537" spans="4:10" hidden="1" x14ac:dyDescent="0.4">
      <c r="D1537" s="4" t="s">
        <v>129</v>
      </c>
      <c r="E1537" s="4" t="s">
        <v>1149</v>
      </c>
      <c r="F1537" s="4" t="s">
        <v>1389</v>
      </c>
      <c r="G1537" s="4"/>
      <c r="H1537" s="4">
        <v>10</v>
      </c>
      <c r="J1537" s="4">
        <v>420</v>
      </c>
    </row>
    <row r="1538" spans="4:10" hidden="1" x14ac:dyDescent="0.4">
      <c r="D1538" s="4" t="s">
        <v>129</v>
      </c>
      <c r="E1538" s="4" t="s">
        <v>1149</v>
      </c>
      <c r="F1538" s="4" t="s">
        <v>1389</v>
      </c>
      <c r="G1538" s="4"/>
      <c r="H1538" s="4">
        <v>12</v>
      </c>
      <c r="J1538" s="4">
        <v>504</v>
      </c>
    </row>
    <row r="1539" spans="4:10" hidden="1" x14ac:dyDescent="0.4">
      <c r="D1539" s="4" t="s">
        <v>129</v>
      </c>
      <c r="E1539" s="4" t="s">
        <v>1149</v>
      </c>
      <c r="F1539" s="4" t="s">
        <v>1389</v>
      </c>
      <c r="G1539" s="4"/>
      <c r="H1539" s="4">
        <v>16</v>
      </c>
      <c r="J1539" s="4">
        <v>672</v>
      </c>
    </row>
    <row r="1540" spans="4:10" hidden="1" x14ac:dyDescent="0.4">
      <c r="D1540" s="4" t="s">
        <v>129</v>
      </c>
      <c r="E1540" s="4" t="s">
        <v>1149</v>
      </c>
      <c r="F1540" s="4" t="s">
        <v>1389</v>
      </c>
      <c r="G1540" s="4"/>
      <c r="H1540" s="4">
        <v>20</v>
      </c>
      <c r="J1540" s="4">
        <v>840</v>
      </c>
    </row>
    <row r="1541" spans="4:10" hidden="1" x14ac:dyDescent="0.4">
      <c r="D1541" s="4" t="s">
        <v>129</v>
      </c>
      <c r="E1541" s="4" t="s">
        <v>1149</v>
      </c>
      <c r="F1541" s="4" t="s">
        <v>1389</v>
      </c>
      <c r="G1541" s="4"/>
      <c r="H1541" s="4">
        <v>24</v>
      </c>
      <c r="J1541" s="4">
        <v>1008</v>
      </c>
    </row>
    <row r="1542" spans="4:10" hidden="1" x14ac:dyDescent="0.4">
      <c r="D1542" s="4" t="s">
        <v>129</v>
      </c>
      <c r="E1542" s="4" t="s">
        <v>1149</v>
      </c>
      <c r="F1542" s="4" t="s">
        <v>1389</v>
      </c>
      <c r="G1542" s="4"/>
      <c r="H1542" s="4">
        <v>28</v>
      </c>
      <c r="J1542" s="4">
        <v>1176</v>
      </c>
    </row>
    <row r="1543" spans="4:10" hidden="1" x14ac:dyDescent="0.4">
      <c r="D1543" s="4" t="s">
        <v>129</v>
      </c>
      <c r="E1543" s="4" t="s">
        <v>1149</v>
      </c>
      <c r="F1543" s="4" t="s">
        <v>1389</v>
      </c>
      <c r="G1543" s="4"/>
      <c r="H1543" s="4">
        <v>32</v>
      </c>
      <c r="J1543" s="4">
        <v>1344</v>
      </c>
    </row>
    <row r="1544" spans="4:10" hidden="1" x14ac:dyDescent="0.4">
      <c r="D1544" s="4" t="s">
        <v>129</v>
      </c>
      <c r="E1544" s="4" t="s">
        <v>1149</v>
      </c>
      <c r="F1544" s="4" t="s">
        <v>1389</v>
      </c>
      <c r="G1544" s="4"/>
      <c r="H1544" s="4">
        <v>36</v>
      </c>
      <c r="J1544" s="4">
        <v>1512</v>
      </c>
    </row>
    <row r="1545" spans="4:10" hidden="1" x14ac:dyDescent="0.4">
      <c r="D1545" s="4" t="s">
        <v>129</v>
      </c>
      <c r="E1545" s="4" t="s">
        <v>1149</v>
      </c>
      <c r="F1545" s="4" t="s">
        <v>1389</v>
      </c>
      <c r="G1545" s="4"/>
      <c r="H1545" s="4">
        <v>40</v>
      </c>
      <c r="J1545" s="4">
        <v>1680</v>
      </c>
    </row>
    <row r="1546" spans="4:10" hidden="1" x14ac:dyDescent="0.4">
      <c r="D1546" s="4" t="s">
        <v>129</v>
      </c>
      <c r="E1546" s="4" t="s">
        <v>1149</v>
      </c>
      <c r="F1546" s="4" t="s">
        <v>1389</v>
      </c>
      <c r="G1546" s="4"/>
      <c r="H1546" s="4">
        <v>48</v>
      </c>
      <c r="J1546" s="4">
        <v>2016</v>
      </c>
    </row>
    <row r="1547" spans="4:10" hidden="1" x14ac:dyDescent="0.4">
      <c r="D1547" s="4" t="s">
        <v>129</v>
      </c>
      <c r="E1547" s="4" t="s">
        <v>1149</v>
      </c>
      <c r="F1547" s="4" t="s">
        <v>1389</v>
      </c>
      <c r="G1547" s="4"/>
      <c r="H1547" s="4">
        <v>60</v>
      </c>
      <c r="J1547" s="4">
        <v>2520</v>
      </c>
    </row>
    <row r="1548" spans="4:10" hidden="1" x14ac:dyDescent="0.4">
      <c r="D1548" s="4" t="s">
        <v>129</v>
      </c>
      <c r="E1548" s="4" t="s">
        <v>1149</v>
      </c>
      <c r="F1548" s="4" t="s">
        <v>1389</v>
      </c>
      <c r="G1548" s="4"/>
      <c r="H1548" s="4">
        <v>64</v>
      </c>
      <c r="J1548" s="4">
        <v>2688</v>
      </c>
    </row>
    <row r="1549" spans="4:10" hidden="1" x14ac:dyDescent="0.4">
      <c r="D1549" s="4" t="s">
        <v>129</v>
      </c>
      <c r="E1549" s="4" t="s">
        <v>1149</v>
      </c>
      <c r="F1549" s="4" t="s">
        <v>1389</v>
      </c>
      <c r="G1549" s="4"/>
      <c r="H1549" s="4">
        <v>72</v>
      </c>
      <c r="J1549" s="4">
        <v>3024</v>
      </c>
    </row>
    <row r="1550" spans="4:10" hidden="1" x14ac:dyDescent="0.4">
      <c r="D1550" s="4" t="s">
        <v>129</v>
      </c>
      <c r="E1550" s="4" t="s">
        <v>1149</v>
      </c>
      <c r="F1550" s="4" t="s">
        <v>1389</v>
      </c>
      <c r="G1550" s="4"/>
      <c r="H1550" s="4">
        <v>80</v>
      </c>
      <c r="J1550" s="4">
        <v>3360</v>
      </c>
    </row>
    <row r="1551" spans="4:10" hidden="1" x14ac:dyDescent="0.4">
      <c r="D1551" s="4" t="s">
        <v>129</v>
      </c>
      <c r="E1551" s="4" t="s">
        <v>1149</v>
      </c>
      <c r="F1551" s="4" t="s">
        <v>1389</v>
      </c>
      <c r="G1551" s="4"/>
      <c r="H1551" s="4">
        <v>84</v>
      </c>
      <c r="J1551" s="4">
        <v>3528</v>
      </c>
    </row>
    <row r="1552" spans="4:10" hidden="1" x14ac:dyDescent="0.4">
      <c r="D1552" s="4" t="s">
        <v>129</v>
      </c>
      <c r="E1552" s="4" t="s">
        <v>1149</v>
      </c>
      <c r="F1552" s="4" t="s">
        <v>1389</v>
      </c>
      <c r="G1552" s="4"/>
      <c r="H1552" s="4">
        <v>96</v>
      </c>
      <c r="J1552" s="4">
        <v>4032</v>
      </c>
    </row>
    <row r="1553" spans="4:10" hidden="1" x14ac:dyDescent="0.4">
      <c r="D1553" s="4" t="s">
        <v>129</v>
      </c>
      <c r="E1553" s="4" t="s">
        <v>1149</v>
      </c>
      <c r="F1553" s="4" t="s">
        <v>1389</v>
      </c>
      <c r="G1553" s="4"/>
      <c r="H1553" s="4">
        <v>100</v>
      </c>
      <c r="J1553" s="4">
        <v>4200</v>
      </c>
    </row>
    <row r="1554" spans="4:10" hidden="1" x14ac:dyDescent="0.4">
      <c r="D1554" s="4" t="s">
        <v>129</v>
      </c>
      <c r="E1554" s="4" t="s">
        <v>1149</v>
      </c>
      <c r="F1554" s="4" t="s">
        <v>1389</v>
      </c>
      <c r="G1554" s="4"/>
      <c r="H1554" s="4">
        <v>120</v>
      </c>
      <c r="J1554" s="4">
        <v>5040</v>
      </c>
    </row>
    <row r="1555" spans="4:10" hidden="1" x14ac:dyDescent="0.4">
      <c r="D1555" s="4" t="s">
        <v>129</v>
      </c>
      <c r="E1555" s="4" t="s">
        <v>1149</v>
      </c>
      <c r="F1555" s="4" t="s">
        <v>1389</v>
      </c>
      <c r="G1555" s="4"/>
      <c r="H1555" s="4">
        <v>128</v>
      </c>
      <c r="J1555" s="4">
        <v>5376</v>
      </c>
    </row>
    <row r="1556" spans="4:10" hidden="1" x14ac:dyDescent="0.4">
      <c r="D1556" s="4" t="s">
        <v>129</v>
      </c>
      <c r="E1556" s="4" t="s">
        <v>1149</v>
      </c>
      <c r="F1556" s="4" t="s">
        <v>1389</v>
      </c>
      <c r="G1556" s="4"/>
      <c r="H1556" s="4">
        <v>140</v>
      </c>
      <c r="J1556" s="4">
        <v>5880</v>
      </c>
    </row>
    <row r="1557" spans="4:10" hidden="1" x14ac:dyDescent="0.4">
      <c r="D1557" s="4" t="s">
        <v>129</v>
      </c>
      <c r="E1557" s="4" t="s">
        <v>1149</v>
      </c>
      <c r="F1557" s="4" t="s">
        <v>1389</v>
      </c>
      <c r="G1557" s="4"/>
      <c r="H1557" s="4">
        <v>144</v>
      </c>
      <c r="J1557" s="4">
        <v>6048</v>
      </c>
    </row>
    <row r="1558" spans="4:10" hidden="1" x14ac:dyDescent="0.4">
      <c r="D1558" s="4" t="s">
        <v>129</v>
      </c>
      <c r="E1558" s="4" t="s">
        <v>1149</v>
      </c>
      <c r="F1558" s="4" t="s">
        <v>1389</v>
      </c>
      <c r="G1558" s="4"/>
      <c r="H1558" s="4">
        <v>160</v>
      </c>
      <c r="J1558" s="4">
        <v>6720</v>
      </c>
    </row>
    <row r="1559" spans="4:10" hidden="1" x14ac:dyDescent="0.4">
      <c r="D1559" s="4" t="s">
        <v>129</v>
      </c>
      <c r="E1559" s="4" t="s">
        <v>1149</v>
      </c>
      <c r="F1559" s="4" t="s">
        <v>1389</v>
      </c>
      <c r="G1559" s="4"/>
      <c r="H1559" s="4">
        <v>192</v>
      </c>
      <c r="J1559" s="4">
        <v>8064</v>
      </c>
    </row>
    <row r="1560" spans="4:10" hidden="1" x14ac:dyDescent="0.4">
      <c r="D1560" s="4" t="s">
        <v>129</v>
      </c>
      <c r="E1560" s="4" t="s">
        <v>1149</v>
      </c>
      <c r="F1560" s="4" t="s">
        <v>1389</v>
      </c>
      <c r="G1560" s="4"/>
      <c r="H1560" s="4">
        <v>200</v>
      </c>
      <c r="J1560" s="4">
        <v>8400</v>
      </c>
    </row>
    <row r="1561" spans="4:10" hidden="1" x14ac:dyDescent="0.4">
      <c r="D1561" s="4" t="s">
        <v>129</v>
      </c>
      <c r="E1561" s="4" t="s">
        <v>1149</v>
      </c>
      <c r="F1561" s="4" t="s">
        <v>1389</v>
      </c>
      <c r="G1561" s="4"/>
      <c r="H1561" s="4">
        <v>224</v>
      </c>
      <c r="J1561" s="4">
        <v>9408</v>
      </c>
    </row>
    <row r="1562" spans="4:10" hidden="1" x14ac:dyDescent="0.4">
      <c r="D1562" s="4" t="s">
        <v>129</v>
      </c>
      <c r="E1562" s="4" t="s">
        <v>1149</v>
      </c>
      <c r="F1562" s="4" t="s">
        <v>1389</v>
      </c>
      <c r="G1562" s="4"/>
      <c r="H1562" s="4">
        <v>240</v>
      </c>
      <c r="J1562" s="4">
        <v>10080</v>
      </c>
    </row>
    <row r="1563" spans="4:10" hidden="1" x14ac:dyDescent="0.4">
      <c r="D1563" s="4" t="s">
        <v>129</v>
      </c>
      <c r="E1563" s="4" t="s">
        <v>1149</v>
      </c>
      <c r="F1563" s="4" t="s">
        <v>1389</v>
      </c>
      <c r="G1563" s="4"/>
      <c r="H1563" s="4">
        <v>256</v>
      </c>
      <c r="J1563" s="4">
        <v>10752</v>
      </c>
    </row>
    <row r="1564" spans="4:10" hidden="1" x14ac:dyDescent="0.4">
      <c r="D1564" s="4" t="s">
        <v>129</v>
      </c>
      <c r="E1564" s="4" t="s">
        <v>1149</v>
      </c>
      <c r="F1564" s="4" t="s">
        <v>1389</v>
      </c>
      <c r="G1564" s="4"/>
      <c r="H1564" s="4">
        <v>288</v>
      </c>
      <c r="J1564" s="4">
        <v>12096</v>
      </c>
    </row>
    <row r="1565" spans="4:10" hidden="1" x14ac:dyDescent="0.4">
      <c r="D1565" s="4" t="s">
        <v>129</v>
      </c>
      <c r="E1565" s="4" t="s">
        <v>1149</v>
      </c>
      <c r="F1565" s="4" t="s">
        <v>1389</v>
      </c>
      <c r="G1565" s="4"/>
      <c r="H1565" s="4">
        <v>320</v>
      </c>
      <c r="J1565" s="4">
        <v>13440</v>
      </c>
    </row>
    <row r="1566" spans="4:10" hidden="1" x14ac:dyDescent="0.4">
      <c r="D1566" s="4" t="s">
        <v>129</v>
      </c>
      <c r="E1566" s="4" t="s">
        <v>1149</v>
      </c>
      <c r="F1566" s="4" t="s">
        <v>1389</v>
      </c>
      <c r="G1566" s="4"/>
      <c r="H1566" s="4">
        <v>336</v>
      </c>
      <c r="J1566" s="4">
        <v>14112</v>
      </c>
    </row>
    <row r="1567" spans="4:10" hidden="1" x14ac:dyDescent="0.4">
      <c r="D1567" s="4" t="s">
        <v>129</v>
      </c>
      <c r="E1567" s="4" t="s">
        <v>1149</v>
      </c>
      <c r="F1567" s="4" t="s">
        <v>1389</v>
      </c>
      <c r="G1567" s="4"/>
      <c r="H1567" s="4">
        <v>384</v>
      </c>
      <c r="J1567" s="4">
        <v>16128</v>
      </c>
    </row>
    <row r="1568" spans="4:10" hidden="1" x14ac:dyDescent="0.4">
      <c r="D1568" s="4" t="s">
        <v>129</v>
      </c>
      <c r="E1568" s="4" t="s">
        <v>1149</v>
      </c>
      <c r="F1568" s="4" t="s">
        <v>1389</v>
      </c>
      <c r="G1568" s="4"/>
      <c r="H1568" s="4">
        <v>448</v>
      </c>
      <c r="J1568" s="4">
        <v>18816</v>
      </c>
    </row>
    <row r="1569" spans="4:10" hidden="1" x14ac:dyDescent="0.4">
      <c r="D1569" s="4" t="s">
        <v>129</v>
      </c>
      <c r="E1569" s="4" t="s">
        <v>1149</v>
      </c>
      <c r="F1569" s="4" t="s">
        <v>1389</v>
      </c>
      <c r="G1569" s="4"/>
      <c r="H1569" s="4">
        <v>480</v>
      </c>
      <c r="J1569" s="4">
        <v>20160</v>
      </c>
    </row>
    <row r="1570" spans="4:10" hidden="1" x14ac:dyDescent="0.4">
      <c r="D1570" s="4" t="s">
        <v>129</v>
      </c>
      <c r="E1570" s="4" t="s">
        <v>1149</v>
      </c>
      <c r="F1570" s="4" t="s">
        <v>1389</v>
      </c>
      <c r="G1570" s="4"/>
      <c r="H1570" s="4">
        <v>512</v>
      </c>
      <c r="J1570" s="4">
        <v>21504</v>
      </c>
    </row>
    <row r="1571" spans="4:10" hidden="1" x14ac:dyDescent="0.4">
      <c r="D1571" s="4" t="s">
        <v>129</v>
      </c>
      <c r="E1571" s="4" t="s">
        <v>1149</v>
      </c>
      <c r="F1571" s="4" t="s">
        <v>1389</v>
      </c>
      <c r="G1571" s="4"/>
      <c r="H1571" s="4">
        <v>576</v>
      </c>
      <c r="J1571" s="4">
        <v>24192</v>
      </c>
    </row>
    <row r="1572" spans="4:10" hidden="1" x14ac:dyDescent="0.4">
      <c r="D1572" s="4" t="s">
        <v>129</v>
      </c>
      <c r="E1572" s="4" t="s">
        <v>1149</v>
      </c>
      <c r="F1572" s="4" t="s">
        <v>1389</v>
      </c>
      <c r="G1572" s="4"/>
      <c r="H1572" s="4">
        <v>640</v>
      </c>
      <c r="J1572" s="4">
        <v>26880</v>
      </c>
    </row>
    <row r="1573" spans="4:10" hidden="1" x14ac:dyDescent="0.4">
      <c r="D1573" s="4" t="s">
        <v>129</v>
      </c>
      <c r="E1573" s="4" t="s">
        <v>1149</v>
      </c>
      <c r="F1573" s="4" t="s">
        <v>1389</v>
      </c>
      <c r="G1573" s="4"/>
      <c r="H1573" s="4">
        <v>672</v>
      </c>
      <c r="J1573" s="4">
        <v>28224</v>
      </c>
    </row>
    <row r="1574" spans="4:10" hidden="1" x14ac:dyDescent="0.4">
      <c r="D1574" s="4" t="s">
        <v>129</v>
      </c>
      <c r="E1574" s="4" t="s">
        <v>1149</v>
      </c>
      <c r="F1574" s="4" t="s">
        <v>1389</v>
      </c>
      <c r="G1574" s="4"/>
      <c r="H1574" s="4">
        <v>768</v>
      </c>
      <c r="J1574" s="4">
        <v>32256</v>
      </c>
    </row>
    <row r="1575" spans="4:10" hidden="1" x14ac:dyDescent="0.4">
      <c r="D1575" s="4" t="s">
        <v>129</v>
      </c>
      <c r="E1575" s="4" t="s">
        <v>1149</v>
      </c>
      <c r="F1575" s="4" t="s">
        <v>1389</v>
      </c>
      <c r="G1575" s="4"/>
      <c r="H1575" s="4">
        <v>800</v>
      </c>
      <c r="J1575" s="4">
        <v>33600</v>
      </c>
    </row>
    <row r="1576" spans="4:10" hidden="1" x14ac:dyDescent="0.4">
      <c r="D1576" s="4" t="s">
        <v>129</v>
      </c>
      <c r="E1576" s="4" t="s">
        <v>1149</v>
      </c>
      <c r="F1576" s="4" t="s">
        <v>1389</v>
      </c>
      <c r="G1576" s="4"/>
      <c r="H1576" s="4">
        <v>896</v>
      </c>
      <c r="J1576" s="4">
        <v>37632</v>
      </c>
    </row>
    <row r="1577" spans="4:10" hidden="1" x14ac:dyDescent="0.4">
      <c r="D1577" s="4" t="s">
        <v>129</v>
      </c>
      <c r="E1577" s="4" t="s">
        <v>1149</v>
      </c>
      <c r="F1577" s="4" t="s">
        <v>1389</v>
      </c>
      <c r="G1577" s="4"/>
      <c r="H1577" s="4">
        <v>960</v>
      </c>
      <c r="J1577" s="4">
        <v>40320</v>
      </c>
    </row>
    <row r="1578" spans="4:10" hidden="1" x14ac:dyDescent="0.4">
      <c r="D1578" s="4" t="s">
        <v>129</v>
      </c>
      <c r="E1578" s="4" t="s">
        <v>1149</v>
      </c>
      <c r="F1578" s="4" t="s">
        <v>1389</v>
      </c>
      <c r="G1578" s="4"/>
      <c r="H1578" s="4">
        <v>1024</v>
      </c>
      <c r="J1578" s="4">
        <v>43008</v>
      </c>
    </row>
    <row r="1579" spans="4:10" hidden="1" x14ac:dyDescent="0.4">
      <c r="D1579" s="4" t="s">
        <v>129</v>
      </c>
      <c r="E1579" s="4" t="s">
        <v>1149</v>
      </c>
      <c r="F1579" s="4" t="s">
        <v>1389</v>
      </c>
      <c r="G1579" s="4"/>
      <c r="H1579" s="4">
        <v>1120</v>
      </c>
      <c r="J1579" s="4">
        <v>47040</v>
      </c>
    </row>
    <row r="1580" spans="4:10" hidden="1" x14ac:dyDescent="0.4">
      <c r="D1580" s="4" t="s">
        <v>129</v>
      </c>
      <c r="E1580" s="4" t="s">
        <v>1149</v>
      </c>
      <c r="F1580" s="4" t="s">
        <v>1389</v>
      </c>
      <c r="G1580" s="4"/>
      <c r="H1580" s="4">
        <v>1152</v>
      </c>
      <c r="J1580" s="4">
        <v>48384</v>
      </c>
    </row>
    <row r="1581" spans="4:10" hidden="1" x14ac:dyDescent="0.4">
      <c r="D1581" s="4" t="s">
        <v>129</v>
      </c>
      <c r="E1581" s="4" t="s">
        <v>1149</v>
      </c>
      <c r="F1581" s="4" t="s">
        <v>1389</v>
      </c>
      <c r="G1581" s="4"/>
      <c r="H1581" s="4">
        <v>1280</v>
      </c>
      <c r="J1581" s="4">
        <v>53760</v>
      </c>
    </row>
    <row r="1582" spans="4:10" hidden="1" x14ac:dyDescent="0.4">
      <c r="D1582" s="4" t="s">
        <v>129</v>
      </c>
      <c r="E1582" s="4" t="s">
        <v>1149</v>
      </c>
      <c r="F1582" s="4" t="s">
        <v>1389</v>
      </c>
      <c r="G1582" s="4"/>
      <c r="H1582" s="4">
        <v>1344</v>
      </c>
      <c r="J1582" s="4">
        <v>56448</v>
      </c>
    </row>
    <row r="1583" spans="4:10" hidden="1" x14ac:dyDescent="0.4">
      <c r="D1583" s="4" t="s">
        <v>129</v>
      </c>
      <c r="E1583" s="4" t="s">
        <v>1149</v>
      </c>
      <c r="F1583" s="4" t="s">
        <v>1389</v>
      </c>
      <c r="G1583" s="4"/>
      <c r="H1583" s="4">
        <v>1536</v>
      </c>
      <c r="J1583" s="4">
        <v>64512</v>
      </c>
    </row>
    <row r="1584" spans="4:10" hidden="1" x14ac:dyDescent="0.4">
      <c r="D1584" s="4" t="s">
        <v>129</v>
      </c>
      <c r="E1584" s="4" t="s">
        <v>1149</v>
      </c>
      <c r="F1584" s="4" t="s">
        <v>1389</v>
      </c>
      <c r="G1584" s="4"/>
      <c r="H1584" s="4">
        <v>1600</v>
      </c>
      <c r="J1584" s="4">
        <v>67200</v>
      </c>
    </row>
    <row r="1585" spans="4:10" hidden="1" x14ac:dyDescent="0.4">
      <c r="D1585" s="4" t="s">
        <v>129</v>
      </c>
      <c r="E1585" s="4" t="s">
        <v>1149</v>
      </c>
      <c r="F1585" s="4" t="s">
        <v>1389</v>
      </c>
      <c r="G1585" s="4"/>
      <c r="H1585" s="4">
        <v>1792</v>
      </c>
      <c r="J1585" s="4">
        <v>75264</v>
      </c>
    </row>
    <row r="1586" spans="4:10" hidden="1" x14ac:dyDescent="0.4">
      <c r="D1586" s="4" t="s">
        <v>129</v>
      </c>
      <c r="E1586" s="4" t="s">
        <v>1149</v>
      </c>
      <c r="F1586" s="4" t="s">
        <v>1389</v>
      </c>
      <c r="G1586" s="4"/>
      <c r="H1586" s="4">
        <v>1920</v>
      </c>
      <c r="J1586" s="4">
        <v>80640</v>
      </c>
    </row>
    <row r="1587" spans="4:10" hidden="1" x14ac:dyDescent="0.4">
      <c r="D1587" s="4" t="s">
        <v>129</v>
      </c>
      <c r="E1587" s="4" t="s">
        <v>1149</v>
      </c>
      <c r="F1587" s="4" t="s">
        <v>1389</v>
      </c>
      <c r="G1587" s="4"/>
      <c r="H1587" s="4">
        <v>2048</v>
      </c>
      <c r="J1587" s="4">
        <v>86016</v>
      </c>
    </row>
    <row r="1588" spans="4:10" hidden="1" x14ac:dyDescent="0.4">
      <c r="D1588" s="4" t="s">
        <v>129</v>
      </c>
      <c r="E1588" s="4" t="s">
        <v>1149</v>
      </c>
      <c r="F1588" s="4" t="s">
        <v>1389</v>
      </c>
      <c r="G1588" s="4"/>
      <c r="H1588" s="4">
        <v>2240</v>
      </c>
      <c r="J1588" s="4">
        <v>94080</v>
      </c>
    </row>
    <row r="1589" spans="4:10" hidden="1" x14ac:dyDescent="0.4">
      <c r="D1589" s="4" t="s">
        <v>129</v>
      </c>
      <c r="E1589" s="4" t="s">
        <v>1149</v>
      </c>
      <c r="F1589" s="4" t="s">
        <v>1389</v>
      </c>
      <c r="G1589" s="4"/>
      <c r="H1589" s="4">
        <v>2304</v>
      </c>
      <c r="J1589" s="4">
        <v>96768</v>
      </c>
    </row>
    <row r="1590" spans="4:10" hidden="1" x14ac:dyDescent="0.4">
      <c r="D1590" s="4" t="s">
        <v>129</v>
      </c>
      <c r="E1590" s="4" t="s">
        <v>1149</v>
      </c>
      <c r="F1590" s="4" t="s">
        <v>1389</v>
      </c>
      <c r="G1590" s="4"/>
      <c r="H1590" s="4">
        <v>2560</v>
      </c>
      <c r="J1590" s="4">
        <v>107520</v>
      </c>
    </row>
    <row r="1591" spans="4:10" hidden="1" x14ac:dyDescent="0.4">
      <c r="D1591" s="4" t="s">
        <v>129</v>
      </c>
      <c r="E1591" s="4" t="s">
        <v>1149</v>
      </c>
      <c r="F1591" s="4" t="s">
        <v>1389</v>
      </c>
      <c r="G1591" s="4"/>
      <c r="H1591" s="4">
        <v>2688</v>
      </c>
      <c r="J1591" s="4">
        <v>112896</v>
      </c>
    </row>
    <row r="1592" spans="4:10" hidden="1" x14ac:dyDescent="0.4">
      <c r="D1592" s="4" t="s">
        <v>129</v>
      </c>
      <c r="E1592" s="4" t="s">
        <v>1149</v>
      </c>
      <c r="F1592" s="4" t="s">
        <v>1389</v>
      </c>
      <c r="G1592" s="4"/>
      <c r="H1592" s="4">
        <v>3072</v>
      </c>
      <c r="J1592" s="4">
        <v>129024</v>
      </c>
    </row>
    <row r="1593" spans="4:10" hidden="1" x14ac:dyDescent="0.4">
      <c r="D1593" s="4" t="s">
        <v>129</v>
      </c>
      <c r="E1593" s="4" t="s">
        <v>1149</v>
      </c>
      <c r="F1593" s="4" t="s">
        <v>1389</v>
      </c>
      <c r="G1593" s="4"/>
      <c r="H1593" s="4">
        <v>3200</v>
      </c>
      <c r="J1593" s="4">
        <v>134400</v>
      </c>
    </row>
    <row r="1594" spans="4:10" hidden="1" x14ac:dyDescent="0.4">
      <c r="D1594" s="4" t="s">
        <v>129</v>
      </c>
      <c r="E1594" s="4" t="s">
        <v>1149</v>
      </c>
      <c r="F1594" s="4" t="s">
        <v>1389</v>
      </c>
      <c r="G1594" s="4"/>
      <c r="H1594" s="4">
        <v>3584</v>
      </c>
      <c r="J1594" s="4">
        <v>150528</v>
      </c>
    </row>
    <row r="1595" spans="4:10" hidden="1" x14ac:dyDescent="0.4">
      <c r="D1595" s="4" t="s">
        <v>129</v>
      </c>
      <c r="E1595" s="4" t="s">
        <v>1149</v>
      </c>
      <c r="F1595" s="4" t="s">
        <v>1389</v>
      </c>
      <c r="G1595" s="4"/>
      <c r="H1595" s="4">
        <v>3840</v>
      </c>
      <c r="J1595" s="4">
        <v>161280</v>
      </c>
    </row>
    <row r="1596" spans="4:10" hidden="1" x14ac:dyDescent="0.4">
      <c r="D1596" s="4" t="s">
        <v>129</v>
      </c>
      <c r="E1596" s="4" t="s">
        <v>1149</v>
      </c>
      <c r="F1596" s="4" t="s">
        <v>1389</v>
      </c>
      <c r="G1596" s="4"/>
      <c r="H1596" s="4">
        <v>4096</v>
      </c>
      <c r="J1596" s="4">
        <v>172032</v>
      </c>
    </row>
    <row r="1597" spans="4:10" hidden="1" x14ac:dyDescent="0.4">
      <c r="D1597" s="4" t="s">
        <v>129</v>
      </c>
      <c r="E1597" s="4" t="s">
        <v>1149</v>
      </c>
      <c r="F1597" s="4" t="s">
        <v>1389</v>
      </c>
      <c r="G1597" s="4"/>
      <c r="H1597" s="4">
        <v>4608</v>
      </c>
      <c r="J1597" s="4">
        <v>193536</v>
      </c>
    </row>
    <row r="1598" spans="4:10" hidden="1" x14ac:dyDescent="0.4">
      <c r="D1598" s="4" t="s">
        <v>129</v>
      </c>
      <c r="E1598" s="4" t="s">
        <v>1149</v>
      </c>
      <c r="F1598" s="4" t="s">
        <v>1389</v>
      </c>
      <c r="G1598" s="4"/>
      <c r="H1598" s="4">
        <v>5120</v>
      </c>
      <c r="J1598" s="4">
        <v>215040</v>
      </c>
    </row>
    <row r="1599" spans="4:10" hidden="1" x14ac:dyDescent="0.4">
      <c r="D1599" s="4" t="s">
        <v>129</v>
      </c>
      <c r="E1599" s="4" t="s">
        <v>1149</v>
      </c>
      <c r="F1599" s="4" t="s">
        <v>1389</v>
      </c>
      <c r="G1599" s="4"/>
      <c r="H1599" s="4">
        <v>6144</v>
      </c>
      <c r="J1599" s="4">
        <v>258048</v>
      </c>
    </row>
    <row r="1600" spans="4:10" hidden="1" x14ac:dyDescent="0.4">
      <c r="D1600" s="4" t="s">
        <v>129</v>
      </c>
      <c r="E1600" s="4" t="s">
        <v>1149</v>
      </c>
      <c r="F1600" s="4" t="s">
        <v>1389</v>
      </c>
      <c r="G1600" s="4"/>
      <c r="H1600" s="4">
        <v>8192</v>
      </c>
      <c r="J1600" s="4">
        <v>344064</v>
      </c>
    </row>
    <row r="1601" spans="4:10" hidden="1" x14ac:dyDescent="0.4">
      <c r="D1601" s="4" t="s">
        <v>129</v>
      </c>
      <c r="E1601" s="4" t="s">
        <v>1148</v>
      </c>
      <c r="F1601" s="4" t="s">
        <v>1388</v>
      </c>
      <c r="G1601" s="4"/>
      <c r="H1601" s="4">
        <v>1</v>
      </c>
      <c r="J1601" s="4">
        <v>38</v>
      </c>
    </row>
    <row r="1602" spans="4:10" hidden="1" x14ac:dyDescent="0.4">
      <c r="D1602" s="4" t="s">
        <v>129</v>
      </c>
      <c r="E1602" s="4" t="s">
        <v>1148</v>
      </c>
      <c r="F1602" s="4" t="s">
        <v>1388</v>
      </c>
      <c r="G1602" s="4"/>
      <c r="H1602" s="4">
        <v>2</v>
      </c>
      <c r="J1602" s="4">
        <v>76</v>
      </c>
    </row>
    <row r="1603" spans="4:10" hidden="1" x14ac:dyDescent="0.4">
      <c r="D1603" s="4" t="s">
        <v>129</v>
      </c>
      <c r="E1603" s="4" t="s">
        <v>1148</v>
      </c>
      <c r="F1603" s="4" t="s">
        <v>1388</v>
      </c>
      <c r="G1603" s="4"/>
      <c r="H1603" s="4">
        <v>4</v>
      </c>
      <c r="J1603" s="4">
        <v>152</v>
      </c>
    </row>
    <row r="1604" spans="4:10" hidden="1" x14ac:dyDescent="0.4">
      <c r="D1604" s="4" t="s">
        <v>129</v>
      </c>
      <c r="E1604" s="4" t="s">
        <v>1148</v>
      </c>
      <c r="F1604" s="4" t="s">
        <v>1388</v>
      </c>
      <c r="G1604" s="4"/>
      <c r="H1604" s="4">
        <v>8</v>
      </c>
      <c r="J1604" s="4">
        <v>304</v>
      </c>
    </row>
    <row r="1605" spans="4:10" hidden="1" x14ac:dyDescent="0.4">
      <c r="D1605" s="4" t="s">
        <v>129</v>
      </c>
      <c r="E1605" s="4" t="s">
        <v>1148</v>
      </c>
      <c r="F1605" s="4" t="s">
        <v>1388</v>
      </c>
      <c r="G1605" s="4"/>
      <c r="H1605" s="4">
        <v>12</v>
      </c>
      <c r="J1605" s="4">
        <v>456</v>
      </c>
    </row>
    <row r="1606" spans="4:10" hidden="1" x14ac:dyDescent="0.4">
      <c r="D1606" s="4" t="s">
        <v>129</v>
      </c>
      <c r="E1606" s="4" t="s">
        <v>1148</v>
      </c>
      <c r="F1606" s="4" t="s">
        <v>1388</v>
      </c>
      <c r="G1606" s="4"/>
      <c r="H1606" s="4">
        <v>16</v>
      </c>
      <c r="J1606" s="4">
        <v>608</v>
      </c>
    </row>
    <row r="1607" spans="4:10" hidden="1" x14ac:dyDescent="0.4">
      <c r="D1607" s="4" t="s">
        <v>129</v>
      </c>
      <c r="E1607" s="4" t="s">
        <v>1148</v>
      </c>
      <c r="F1607" s="4" t="s">
        <v>1388</v>
      </c>
      <c r="G1607" s="4"/>
      <c r="H1607" s="4">
        <v>20</v>
      </c>
      <c r="J1607" s="4">
        <v>760</v>
      </c>
    </row>
    <row r="1608" spans="4:10" hidden="1" x14ac:dyDescent="0.4">
      <c r="D1608" s="4" t="s">
        <v>129</v>
      </c>
      <c r="E1608" s="4" t="s">
        <v>1148</v>
      </c>
      <c r="F1608" s="4" t="s">
        <v>1388</v>
      </c>
      <c r="G1608" s="4"/>
      <c r="H1608" s="4">
        <v>24</v>
      </c>
      <c r="J1608" s="4">
        <v>912</v>
      </c>
    </row>
    <row r="1609" spans="4:10" hidden="1" x14ac:dyDescent="0.4">
      <c r="D1609" s="4" t="s">
        <v>129</v>
      </c>
      <c r="E1609" s="4" t="s">
        <v>1148</v>
      </c>
      <c r="F1609" s="4" t="s">
        <v>1388</v>
      </c>
      <c r="G1609" s="4"/>
      <c r="H1609" s="4">
        <v>32</v>
      </c>
      <c r="J1609" s="4">
        <v>1216</v>
      </c>
    </row>
    <row r="1610" spans="4:10" hidden="1" x14ac:dyDescent="0.4">
      <c r="D1610" s="4" t="s">
        <v>129</v>
      </c>
      <c r="E1610" s="4" t="s">
        <v>1148</v>
      </c>
      <c r="F1610" s="4" t="s">
        <v>1388</v>
      </c>
      <c r="G1610" s="4"/>
      <c r="H1610" s="4">
        <v>40</v>
      </c>
      <c r="J1610" s="4">
        <v>1520</v>
      </c>
    </row>
    <row r="1611" spans="4:10" hidden="1" x14ac:dyDescent="0.4">
      <c r="D1611" s="4" t="s">
        <v>129</v>
      </c>
      <c r="E1611" s="4" t="s">
        <v>1148</v>
      </c>
      <c r="F1611" s="4" t="s">
        <v>1388</v>
      </c>
      <c r="G1611" s="4"/>
      <c r="H1611" s="4">
        <v>48</v>
      </c>
      <c r="J1611" s="4">
        <v>1824</v>
      </c>
    </row>
    <row r="1612" spans="4:10" hidden="1" x14ac:dyDescent="0.4">
      <c r="D1612" s="4" t="s">
        <v>129</v>
      </c>
      <c r="E1612" s="4" t="s">
        <v>1148</v>
      </c>
      <c r="F1612" s="4" t="s">
        <v>1388</v>
      </c>
      <c r="G1612" s="4"/>
      <c r="H1612" s="4">
        <v>64</v>
      </c>
      <c r="J1612" s="4">
        <v>2432</v>
      </c>
    </row>
    <row r="1613" spans="4:10" hidden="1" x14ac:dyDescent="0.4">
      <c r="D1613" s="4" t="s">
        <v>129</v>
      </c>
      <c r="E1613" s="4" t="s">
        <v>1148</v>
      </c>
      <c r="F1613" s="4" t="s">
        <v>1389</v>
      </c>
      <c r="G1613" s="4"/>
      <c r="H1613" s="4">
        <v>2</v>
      </c>
      <c r="J1613" s="4">
        <v>84</v>
      </c>
    </row>
    <row r="1614" spans="4:10" hidden="1" x14ac:dyDescent="0.4">
      <c r="D1614" s="4" t="s">
        <v>129</v>
      </c>
      <c r="E1614" s="4" t="s">
        <v>1148</v>
      </c>
      <c r="F1614" s="4" t="s">
        <v>1389</v>
      </c>
      <c r="G1614" s="4"/>
      <c r="H1614" s="4">
        <v>4</v>
      </c>
      <c r="J1614" s="4">
        <v>168</v>
      </c>
    </row>
    <row r="1615" spans="4:10" hidden="1" x14ac:dyDescent="0.4">
      <c r="D1615" s="4" t="s">
        <v>129</v>
      </c>
      <c r="E1615" s="4" t="s">
        <v>1148</v>
      </c>
      <c r="F1615" s="4" t="s">
        <v>1389</v>
      </c>
      <c r="G1615" s="4"/>
      <c r="H1615" s="4">
        <v>6</v>
      </c>
      <c r="J1615" s="4">
        <v>252</v>
      </c>
    </row>
    <row r="1616" spans="4:10" hidden="1" x14ac:dyDescent="0.4">
      <c r="D1616" s="4" t="s">
        <v>129</v>
      </c>
      <c r="E1616" s="4" t="s">
        <v>1148</v>
      </c>
      <c r="F1616" s="4" t="s">
        <v>1389</v>
      </c>
      <c r="G1616" s="4"/>
      <c r="H1616" s="4">
        <v>8</v>
      </c>
      <c r="J1616" s="4">
        <v>336</v>
      </c>
    </row>
    <row r="1617" spans="4:10" hidden="1" x14ac:dyDescent="0.4">
      <c r="D1617" s="4" t="s">
        <v>129</v>
      </c>
      <c r="E1617" s="4" t="s">
        <v>1148</v>
      </c>
      <c r="F1617" s="4" t="s">
        <v>1389</v>
      </c>
      <c r="G1617" s="4"/>
      <c r="H1617" s="4">
        <v>10</v>
      </c>
      <c r="J1617" s="4">
        <v>420</v>
      </c>
    </row>
    <row r="1618" spans="4:10" hidden="1" x14ac:dyDescent="0.4">
      <c r="D1618" s="4" t="s">
        <v>129</v>
      </c>
      <c r="E1618" s="4" t="s">
        <v>1148</v>
      </c>
      <c r="F1618" s="4" t="s">
        <v>1389</v>
      </c>
      <c r="G1618" s="4"/>
      <c r="H1618" s="4">
        <v>12</v>
      </c>
      <c r="J1618" s="4">
        <v>504</v>
      </c>
    </row>
    <row r="1619" spans="4:10" hidden="1" x14ac:dyDescent="0.4">
      <c r="D1619" s="4" t="s">
        <v>129</v>
      </c>
      <c r="E1619" s="4" t="s">
        <v>1148</v>
      </c>
      <c r="F1619" s="4" t="s">
        <v>1389</v>
      </c>
      <c r="G1619" s="4"/>
      <c r="H1619" s="4">
        <v>16</v>
      </c>
      <c r="J1619" s="4">
        <v>672</v>
      </c>
    </row>
    <row r="1620" spans="4:10" hidden="1" x14ac:dyDescent="0.4">
      <c r="D1620" s="4" t="s">
        <v>129</v>
      </c>
      <c r="E1620" s="4" t="s">
        <v>1148</v>
      </c>
      <c r="F1620" s="4" t="s">
        <v>1389</v>
      </c>
      <c r="G1620" s="4"/>
      <c r="H1620" s="4">
        <v>20</v>
      </c>
      <c r="J1620" s="4">
        <v>840</v>
      </c>
    </row>
    <row r="1621" spans="4:10" hidden="1" x14ac:dyDescent="0.4">
      <c r="D1621" s="4" t="s">
        <v>129</v>
      </c>
      <c r="E1621" s="4" t="s">
        <v>1148</v>
      </c>
      <c r="F1621" s="4" t="s">
        <v>1389</v>
      </c>
      <c r="G1621" s="4"/>
      <c r="H1621" s="4">
        <v>24</v>
      </c>
      <c r="J1621" s="4">
        <v>1008</v>
      </c>
    </row>
    <row r="1622" spans="4:10" hidden="1" x14ac:dyDescent="0.4">
      <c r="D1622" s="4" t="s">
        <v>129</v>
      </c>
      <c r="E1622" s="4" t="s">
        <v>1148</v>
      </c>
      <c r="F1622" s="4" t="s">
        <v>1389</v>
      </c>
      <c r="G1622" s="4"/>
      <c r="H1622" s="4">
        <v>28</v>
      </c>
      <c r="J1622" s="4">
        <v>1176</v>
      </c>
    </row>
    <row r="1623" spans="4:10" hidden="1" x14ac:dyDescent="0.4">
      <c r="D1623" s="4" t="s">
        <v>129</v>
      </c>
      <c r="E1623" s="4" t="s">
        <v>1148</v>
      </c>
      <c r="F1623" s="4" t="s">
        <v>1389</v>
      </c>
      <c r="G1623" s="4"/>
      <c r="H1623" s="4">
        <v>32</v>
      </c>
      <c r="J1623" s="4">
        <v>1344</v>
      </c>
    </row>
    <row r="1624" spans="4:10" hidden="1" x14ac:dyDescent="0.4">
      <c r="D1624" s="4" t="s">
        <v>129</v>
      </c>
      <c r="E1624" s="4" t="s">
        <v>1148</v>
      </c>
      <c r="F1624" s="4" t="s">
        <v>1389</v>
      </c>
      <c r="G1624" s="4"/>
      <c r="H1624" s="4">
        <v>36</v>
      </c>
      <c r="J1624" s="4">
        <v>1512</v>
      </c>
    </row>
    <row r="1625" spans="4:10" hidden="1" x14ac:dyDescent="0.4">
      <c r="D1625" s="4" t="s">
        <v>129</v>
      </c>
      <c r="E1625" s="4" t="s">
        <v>1148</v>
      </c>
      <c r="F1625" s="4" t="s">
        <v>1389</v>
      </c>
      <c r="G1625" s="4"/>
      <c r="H1625" s="4">
        <v>40</v>
      </c>
      <c r="J1625" s="4">
        <v>1680</v>
      </c>
    </row>
    <row r="1626" spans="4:10" hidden="1" x14ac:dyDescent="0.4">
      <c r="D1626" s="4" t="s">
        <v>129</v>
      </c>
      <c r="E1626" s="4" t="s">
        <v>1148</v>
      </c>
      <c r="F1626" s="4" t="s">
        <v>1389</v>
      </c>
      <c r="G1626" s="4"/>
      <c r="H1626" s="4">
        <v>48</v>
      </c>
      <c r="J1626" s="4">
        <v>2016</v>
      </c>
    </row>
    <row r="1627" spans="4:10" hidden="1" x14ac:dyDescent="0.4">
      <c r="D1627" s="4" t="s">
        <v>129</v>
      </c>
      <c r="E1627" s="4" t="s">
        <v>1148</v>
      </c>
      <c r="F1627" s="4" t="s">
        <v>1389</v>
      </c>
      <c r="G1627" s="4"/>
      <c r="H1627" s="4">
        <v>60</v>
      </c>
      <c r="J1627" s="4">
        <v>2520</v>
      </c>
    </row>
    <row r="1628" spans="4:10" hidden="1" x14ac:dyDescent="0.4">
      <c r="D1628" s="4" t="s">
        <v>129</v>
      </c>
      <c r="E1628" s="4" t="s">
        <v>1148</v>
      </c>
      <c r="F1628" s="4" t="s">
        <v>1389</v>
      </c>
      <c r="G1628" s="4"/>
      <c r="H1628" s="4">
        <v>64</v>
      </c>
      <c r="J1628" s="4">
        <v>2688</v>
      </c>
    </row>
    <row r="1629" spans="4:10" hidden="1" x14ac:dyDescent="0.4">
      <c r="D1629" s="4" t="s">
        <v>129</v>
      </c>
      <c r="E1629" s="4" t="s">
        <v>1148</v>
      </c>
      <c r="F1629" s="4" t="s">
        <v>1389</v>
      </c>
      <c r="G1629" s="4"/>
      <c r="H1629" s="4">
        <v>72</v>
      </c>
      <c r="J1629" s="4">
        <v>3024</v>
      </c>
    </row>
    <row r="1630" spans="4:10" hidden="1" x14ac:dyDescent="0.4">
      <c r="D1630" s="4" t="s">
        <v>129</v>
      </c>
      <c r="E1630" s="4" t="s">
        <v>1148</v>
      </c>
      <c r="F1630" s="4" t="s">
        <v>1389</v>
      </c>
      <c r="G1630" s="4"/>
      <c r="H1630" s="4">
        <v>80</v>
      </c>
      <c r="J1630" s="4">
        <v>3360</v>
      </c>
    </row>
    <row r="1631" spans="4:10" hidden="1" x14ac:dyDescent="0.4">
      <c r="D1631" s="4" t="s">
        <v>129</v>
      </c>
      <c r="E1631" s="4" t="s">
        <v>1148</v>
      </c>
      <c r="F1631" s="4" t="s">
        <v>1389</v>
      </c>
      <c r="G1631" s="4"/>
      <c r="H1631" s="4">
        <v>84</v>
      </c>
      <c r="J1631" s="4">
        <v>3528</v>
      </c>
    </row>
    <row r="1632" spans="4:10" hidden="1" x14ac:dyDescent="0.4">
      <c r="D1632" s="4" t="s">
        <v>129</v>
      </c>
      <c r="E1632" s="4" t="s">
        <v>1148</v>
      </c>
      <c r="F1632" s="4" t="s">
        <v>1389</v>
      </c>
      <c r="G1632" s="4"/>
      <c r="H1632" s="4">
        <v>96</v>
      </c>
      <c r="J1632" s="4">
        <v>4032</v>
      </c>
    </row>
    <row r="1633" spans="4:10" hidden="1" x14ac:dyDescent="0.4">
      <c r="D1633" s="4" t="s">
        <v>129</v>
      </c>
      <c r="E1633" s="4" t="s">
        <v>1148</v>
      </c>
      <c r="F1633" s="4" t="s">
        <v>1389</v>
      </c>
      <c r="G1633" s="4"/>
      <c r="H1633" s="4">
        <v>100</v>
      </c>
      <c r="J1633" s="4">
        <v>4200</v>
      </c>
    </row>
    <row r="1634" spans="4:10" hidden="1" x14ac:dyDescent="0.4">
      <c r="D1634" s="4" t="s">
        <v>129</v>
      </c>
      <c r="E1634" s="4" t="s">
        <v>1148</v>
      </c>
      <c r="F1634" s="4" t="s">
        <v>1389</v>
      </c>
      <c r="G1634" s="4"/>
      <c r="H1634" s="4">
        <v>120</v>
      </c>
      <c r="J1634" s="4">
        <v>5040</v>
      </c>
    </row>
    <row r="1635" spans="4:10" hidden="1" x14ac:dyDescent="0.4">
      <c r="D1635" s="4" t="s">
        <v>129</v>
      </c>
      <c r="E1635" s="4" t="s">
        <v>1148</v>
      </c>
      <c r="F1635" s="4" t="s">
        <v>1389</v>
      </c>
      <c r="G1635" s="4"/>
      <c r="H1635" s="4">
        <v>128</v>
      </c>
      <c r="J1635" s="4">
        <v>5376</v>
      </c>
    </row>
    <row r="1636" spans="4:10" hidden="1" x14ac:dyDescent="0.4">
      <c r="D1636" s="4" t="s">
        <v>129</v>
      </c>
      <c r="E1636" s="4" t="s">
        <v>1148</v>
      </c>
      <c r="F1636" s="4" t="s">
        <v>1389</v>
      </c>
      <c r="G1636" s="4"/>
      <c r="H1636" s="4">
        <v>140</v>
      </c>
      <c r="J1636" s="4">
        <v>5880</v>
      </c>
    </row>
    <row r="1637" spans="4:10" hidden="1" x14ac:dyDescent="0.4">
      <c r="D1637" s="4" t="s">
        <v>129</v>
      </c>
      <c r="E1637" s="4" t="s">
        <v>1148</v>
      </c>
      <c r="F1637" s="4" t="s">
        <v>1389</v>
      </c>
      <c r="G1637" s="4"/>
      <c r="H1637" s="4">
        <v>144</v>
      </c>
      <c r="J1637" s="4">
        <v>6048</v>
      </c>
    </row>
    <row r="1638" spans="4:10" hidden="1" x14ac:dyDescent="0.4">
      <c r="D1638" s="4" t="s">
        <v>129</v>
      </c>
      <c r="E1638" s="4" t="s">
        <v>1148</v>
      </c>
      <c r="F1638" s="4" t="s">
        <v>1389</v>
      </c>
      <c r="G1638" s="4"/>
      <c r="H1638" s="4">
        <v>160</v>
      </c>
      <c r="J1638" s="4">
        <v>6720</v>
      </c>
    </row>
    <row r="1639" spans="4:10" hidden="1" x14ac:dyDescent="0.4">
      <c r="D1639" s="4" t="s">
        <v>129</v>
      </c>
      <c r="E1639" s="4" t="s">
        <v>1148</v>
      </c>
      <c r="F1639" s="4" t="s">
        <v>1389</v>
      </c>
      <c r="G1639" s="4"/>
      <c r="H1639" s="4">
        <v>192</v>
      </c>
      <c r="J1639" s="4">
        <v>8064</v>
      </c>
    </row>
    <row r="1640" spans="4:10" hidden="1" x14ac:dyDescent="0.4">
      <c r="D1640" s="4" t="s">
        <v>129</v>
      </c>
      <c r="E1640" s="4" t="s">
        <v>1148</v>
      </c>
      <c r="F1640" s="4" t="s">
        <v>1389</v>
      </c>
      <c r="G1640" s="4"/>
      <c r="H1640" s="4">
        <v>200</v>
      </c>
      <c r="J1640" s="4">
        <v>8400</v>
      </c>
    </row>
    <row r="1641" spans="4:10" hidden="1" x14ac:dyDescent="0.4">
      <c r="D1641" s="4" t="s">
        <v>129</v>
      </c>
      <c r="E1641" s="4" t="s">
        <v>1148</v>
      </c>
      <c r="F1641" s="4" t="s">
        <v>1389</v>
      </c>
      <c r="G1641" s="4"/>
      <c r="H1641" s="4">
        <v>224</v>
      </c>
      <c r="J1641" s="4">
        <v>9408</v>
      </c>
    </row>
    <row r="1642" spans="4:10" hidden="1" x14ac:dyDescent="0.4">
      <c r="D1642" s="4" t="s">
        <v>129</v>
      </c>
      <c r="E1642" s="4" t="s">
        <v>1148</v>
      </c>
      <c r="F1642" s="4" t="s">
        <v>1389</v>
      </c>
      <c r="G1642" s="4"/>
      <c r="H1642" s="4">
        <v>240</v>
      </c>
      <c r="J1642" s="4">
        <v>10080</v>
      </c>
    </row>
    <row r="1643" spans="4:10" hidden="1" x14ac:dyDescent="0.4">
      <c r="D1643" s="4" t="s">
        <v>129</v>
      </c>
      <c r="E1643" s="4" t="s">
        <v>1148</v>
      </c>
      <c r="F1643" s="4" t="s">
        <v>1389</v>
      </c>
      <c r="G1643" s="4"/>
      <c r="H1643" s="4">
        <v>256</v>
      </c>
      <c r="J1643" s="4">
        <v>10752</v>
      </c>
    </row>
    <row r="1644" spans="4:10" hidden="1" x14ac:dyDescent="0.4">
      <c r="D1644" s="4" t="s">
        <v>129</v>
      </c>
      <c r="E1644" s="4" t="s">
        <v>1148</v>
      </c>
      <c r="F1644" s="4" t="s">
        <v>1389</v>
      </c>
      <c r="G1644" s="4"/>
      <c r="H1644" s="4">
        <v>288</v>
      </c>
      <c r="J1644" s="4">
        <v>12096</v>
      </c>
    </row>
    <row r="1645" spans="4:10" hidden="1" x14ac:dyDescent="0.4">
      <c r="D1645" s="4" t="s">
        <v>129</v>
      </c>
      <c r="E1645" s="4" t="s">
        <v>1148</v>
      </c>
      <c r="F1645" s="4" t="s">
        <v>1389</v>
      </c>
      <c r="G1645" s="4"/>
      <c r="H1645" s="4">
        <v>320</v>
      </c>
      <c r="J1645" s="4">
        <v>13440</v>
      </c>
    </row>
    <row r="1646" spans="4:10" hidden="1" x14ac:dyDescent="0.4">
      <c r="D1646" s="4" t="s">
        <v>129</v>
      </c>
      <c r="E1646" s="4" t="s">
        <v>1148</v>
      </c>
      <c r="F1646" s="4" t="s">
        <v>1389</v>
      </c>
      <c r="G1646" s="4"/>
      <c r="H1646" s="4">
        <v>336</v>
      </c>
      <c r="J1646" s="4">
        <v>14112</v>
      </c>
    </row>
    <row r="1647" spans="4:10" hidden="1" x14ac:dyDescent="0.4">
      <c r="D1647" s="4" t="s">
        <v>129</v>
      </c>
      <c r="E1647" s="4" t="s">
        <v>1148</v>
      </c>
      <c r="F1647" s="4" t="s">
        <v>1389</v>
      </c>
      <c r="G1647" s="4"/>
      <c r="H1647" s="4">
        <v>384</v>
      </c>
      <c r="J1647" s="4">
        <v>16128</v>
      </c>
    </row>
    <row r="1648" spans="4:10" hidden="1" x14ac:dyDescent="0.4">
      <c r="D1648" s="4" t="s">
        <v>129</v>
      </c>
      <c r="E1648" s="4" t="s">
        <v>1148</v>
      </c>
      <c r="F1648" s="4" t="s">
        <v>1389</v>
      </c>
      <c r="G1648" s="4"/>
      <c r="H1648" s="4">
        <v>448</v>
      </c>
      <c r="J1648" s="4">
        <v>18816</v>
      </c>
    </row>
    <row r="1649" spans="4:10" hidden="1" x14ac:dyDescent="0.4">
      <c r="D1649" s="4" t="s">
        <v>129</v>
      </c>
      <c r="E1649" s="4" t="s">
        <v>1148</v>
      </c>
      <c r="F1649" s="4" t="s">
        <v>1389</v>
      </c>
      <c r="G1649" s="4"/>
      <c r="H1649" s="4">
        <v>480</v>
      </c>
      <c r="J1649" s="4">
        <v>20160</v>
      </c>
    </row>
    <row r="1650" spans="4:10" hidden="1" x14ac:dyDescent="0.4">
      <c r="D1650" s="4" t="s">
        <v>129</v>
      </c>
      <c r="E1650" s="4" t="s">
        <v>1148</v>
      </c>
      <c r="F1650" s="4" t="s">
        <v>1389</v>
      </c>
      <c r="G1650" s="4"/>
      <c r="H1650" s="4">
        <v>512</v>
      </c>
      <c r="J1650" s="4">
        <v>21504</v>
      </c>
    </row>
    <row r="1651" spans="4:10" hidden="1" x14ac:dyDescent="0.4">
      <c r="D1651" s="4" t="s">
        <v>129</v>
      </c>
      <c r="E1651" s="4" t="s">
        <v>1148</v>
      </c>
      <c r="F1651" s="4" t="s">
        <v>1389</v>
      </c>
      <c r="G1651" s="4"/>
      <c r="H1651" s="4">
        <v>576</v>
      </c>
      <c r="J1651" s="4">
        <v>24192</v>
      </c>
    </row>
    <row r="1652" spans="4:10" hidden="1" x14ac:dyDescent="0.4">
      <c r="D1652" s="4" t="s">
        <v>129</v>
      </c>
      <c r="E1652" s="4" t="s">
        <v>1148</v>
      </c>
      <c r="F1652" s="4" t="s">
        <v>1389</v>
      </c>
      <c r="G1652" s="4"/>
      <c r="H1652" s="4">
        <v>640</v>
      </c>
      <c r="J1652" s="4">
        <v>26880</v>
      </c>
    </row>
    <row r="1653" spans="4:10" hidden="1" x14ac:dyDescent="0.4">
      <c r="D1653" s="4" t="s">
        <v>129</v>
      </c>
      <c r="E1653" s="4" t="s">
        <v>1148</v>
      </c>
      <c r="F1653" s="4" t="s">
        <v>1389</v>
      </c>
      <c r="G1653" s="4"/>
      <c r="H1653" s="4">
        <v>672</v>
      </c>
      <c r="J1653" s="4">
        <v>28224</v>
      </c>
    </row>
    <row r="1654" spans="4:10" hidden="1" x14ac:dyDescent="0.4">
      <c r="D1654" s="4" t="s">
        <v>129</v>
      </c>
      <c r="E1654" s="4" t="s">
        <v>1148</v>
      </c>
      <c r="F1654" s="4" t="s">
        <v>1389</v>
      </c>
      <c r="G1654" s="4"/>
      <c r="H1654" s="4">
        <v>768</v>
      </c>
      <c r="J1654" s="4">
        <v>32256</v>
      </c>
    </row>
    <row r="1655" spans="4:10" hidden="1" x14ac:dyDescent="0.4">
      <c r="D1655" s="4" t="s">
        <v>129</v>
      </c>
      <c r="E1655" s="4" t="s">
        <v>1148</v>
      </c>
      <c r="F1655" s="4" t="s">
        <v>1389</v>
      </c>
      <c r="G1655" s="4"/>
      <c r="H1655" s="4">
        <v>800</v>
      </c>
      <c r="J1655" s="4">
        <v>33600</v>
      </c>
    </row>
    <row r="1656" spans="4:10" hidden="1" x14ac:dyDescent="0.4">
      <c r="D1656" s="4" t="s">
        <v>129</v>
      </c>
      <c r="E1656" s="4" t="s">
        <v>1148</v>
      </c>
      <c r="F1656" s="4" t="s">
        <v>1389</v>
      </c>
      <c r="G1656" s="4"/>
      <c r="H1656" s="4">
        <v>896</v>
      </c>
      <c r="J1656" s="4">
        <v>37632</v>
      </c>
    </row>
    <row r="1657" spans="4:10" hidden="1" x14ac:dyDescent="0.4">
      <c r="D1657" s="4" t="s">
        <v>129</v>
      </c>
      <c r="E1657" s="4" t="s">
        <v>1148</v>
      </c>
      <c r="F1657" s="4" t="s">
        <v>1389</v>
      </c>
      <c r="G1657" s="4"/>
      <c r="H1657" s="4">
        <v>960</v>
      </c>
      <c r="J1657" s="4">
        <v>40320</v>
      </c>
    </row>
    <row r="1658" spans="4:10" hidden="1" x14ac:dyDescent="0.4">
      <c r="D1658" s="4" t="s">
        <v>129</v>
      </c>
      <c r="E1658" s="4" t="s">
        <v>1148</v>
      </c>
      <c r="F1658" s="4" t="s">
        <v>1389</v>
      </c>
      <c r="G1658" s="4"/>
      <c r="H1658" s="4">
        <v>1024</v>
      </c>
      <c r="J1658" s="4">
        <v>43008</v>
      </c>
    </row>
    <row r="1659" spans="4:10" hidden="1" x14ac:dyDescent="0.4">
      <c r="D1659" s="4" t="s">
        <v>129</v>
      </c>
      <c r="E1659" s="4" t="s">
        <v>1148</v>
      </c>
      <c r="F1659" s="4" t="s">
        <v>1389</v>
      </c>
      <c r="G1659" s="4"/>
      <c r="H1659" s="4">
        <v>1120</v>
      </c>
      <c r="J1659" s="4">
        <v>47040</v>
      </c>
    </row>
    <row r="1660" spans="4:10" hidden="1" x14ac:dyDescent="0.4">
      <c r="D1660" s="4" t="s">
        <v>129</v>
      </c>
      <c r="E1660" s="4" t="s">
        <v>1148</v>
      </c>
      <c r="F1660" s="4" t="s">
        <v>1389</v>
      </c>
      <c r="G1660" s="4"/>
      <c r="H1660" s="4">
        <v>1152</v>
      </c>
      <c r="J1660" s="4">
        <v>48384</v>
      </c>
    </row>
    <row r="1661" spans="4:10" hidden="1" x14ac:dyDescent="0.4">
      <c r="D1661" s="4" t="s">
        <v>129</v>
      </c>
      <c r="E1661" s="4" t="s">
        <v>1148</v>
      </c>
      <c r="F1661" s="4" t="s">
        <v>1389</v>
      </c>
      <c r="G1661" s="4"/>
      <c r="H1661" s="4">
        <v>1280</v>
      </c>
      <c r="J1661" s="4">
        <v>53760</v>
      </c>
    </row>
    <row r="1662" spans="4:10" hidden="1" x14ac:dyDescent="0.4">
      <c r="D1662" s="4" t="s">
        <v>129</v>
      </c>
      <c r="E1662" s="4" t="s">
        <v>1148</v>
      </c>
      <c r="F1662" s="4" t="s">
        <v>1389</v>
      </c>
      <c r="G1662" s="4"/>
      <c r="H1662" s="4">
        <v>1344</v>
      </c>
      <c r="J1662" s="4">
        <v>56448</v>
      </c>
    </row>
    <row r="1663" spans="4:10" hidden="1" x14ac:dyDescent="0.4">
      <c r="D1663" s="4" t="s">
        <v>129</v>
      </c>
      <c r="E1663" s="4" t="s">
        <v>1148</v>
      </c>
      <c r="F1663" s="4" t="s">
        <v>1389</v>
      </c>
      <c r="G1663" s="4"/>
      <c r="H1663" s="4">
        <v>1536</v>
      </c>
      <c r="J1663" s="4">
        <v>64512</v>
      </c>
    </row>
    <row r="1664" spans="4:10" hidden="1" x14ac:dyDescent="0.4">
      <c r="D1664" s="4" t="s">
        <v>129</v>
      </c>
      <c r="E1664" s="4" t="s">
        <v>1148</v>
      </c>
      <c r="F1664" s="4" t="s">
        <v>1389</v>
      </c>
      <c r="G1664" s="4"/>
      <c r="H1664" s="4">
        <v>1600</v>
      </c>
      <c r="J1664" s="4">
        <v>67200</v>
      </c>
    </row>
    <row r="1665" spans="4:10" hidden="1" x14ac:dyDescent="0.4">
      <c r="D1665" s="4" t="s">
        <v>129</v>
      </c>
      <c r="E1665" s="4" t="s">
        <v>1148</v>
      </c>
      <c r="F1665" s="4" t="s">
        <v>1389</v>
      </c>
      <c r="G1665" s="4"/>
      <c r="H1665" s="4">
        <v>1792</v>
      </c>
      <c r="J1665" s="4">
        <v>75264</v>
      </c>
    </row>
    <row r="1666" spans="4:10" hidden="1" x14ac:dyDescent="0.4">
      <c r="D1666" s="4" t="s">
        <v>129</v>
      </c>
      <c r="E1666" s="4" t="s">
        <v>1148</v>
      </c>
      <c r="F1666" s="4" t="s">
        <v>1389</v>
      </c>
      <c r="G1666" s="4"/>
      <c r="H1666" s="4">
        <v>1920</v>
      </c>
      <c r="J1666" s="4">
        <v>80640</v>
      </c>
    </row>
    <row r="1667" spans="4:10" hidden="1" x14ac:dyDescent="0.4">
      <c r="D1667" s="4" t="s">
        <v>129</v>
      </c>
      <c r="E1667" s="4" t="s">
        <v>1148</v>
      </c>
      <c r="F1667" s="4" t="s">
        <v>1389</v>
      </c>
      <c r="G1667" s="4"/>
      <c r="H1667" s="4">
        <v>2048</v>
      </c>
      <c r="J1667" s="4">
        <v>86016</v>
      </c>
    </row>
    <row r="1668" spans="4:10" hidden="1" x14ac:dyDescent="0.4">
      <c r="D1668" s="4" t="s">
        <v>129</v>
      </c>
      <c r="E1668" s="4" t="s">
        <v>1148</v>
      </c>
      <c r="F1668" s="4" t="s">
        <v>1389</v>
      </c>
      <c r="G1668" s="4"/>
      <c r="H1668" s="4">
        <v>2240</v>
      </c>
      <c r="J1668" s="4">
        <v>94080</v>
      </c>
    </row>
    <row r="1669" spans="4:10" hidden="1" x14ac:dyDescent="0.4">
      <c r="D1669" s="4" t="s">
        <v>129</v>
      </c>
      <c r="E1669" s="4" t="s">
        <v>1148</v>
      </c>
      <c r="F1669" s="4" t="s">
        <v>1389</v>
      </c>
      <c r="G1669" s="4"/>
      <c r="H1669" s="4">
        <v>2304</v>
      </c>
      <c r="J1669" s="4">
        <v>96768</v>
      </c>
    </row>
    <row r="1670" spans="4:10" hidden="1" x14ac:dyDescent="0.4">
      <c r="D1670" s="4" t="s">
        <v>129</v>
      </c>
      <c r="E1670" s="4" t="s">
        <v>1148</v>
      </c>
      <c r="F1670" s="4" t="s">
        <v>1389</v>
      </c>
      <c r="G1670" s="4"/>
      <c r="H1670" s="4">
        <v>2560</v>
      </c>
      <c r="J1670" s="4">
        <v>107520</v>
      </c>
    </row>
    <row r="1671" spans="4:10" hidden="1" x14ac:dyDescent="0.4">
      <c r="D1671" s="4" t="s">
        <v>129</v>
      </c>
      <c r="E1671" s="4" t="s">
        <v>1148</v>
      </c>
      <c r="F1671" s="4" t="s">
        <v>1389</v>
      </c>
      <c r="G1671" s="4"/>
      <c r="H1671" s="4">
        <v>2688</v>
      </c>
      <c r="J1671" s="4">
        <v>112896</v>
      </c>
    </row>
    <row r="1672" spans="4:10" hidden="1" x14ac:dyDescent="0.4">
      <c r="D1672" s="4" t="s">
        <v>129</v>
      </c>
      <c r="E1672" s="4" t="s">
        <v>1148</v>
      </c>
      <c r="F1672" s="4" t="s">
        <v>1389</v>
      </c>
      <c r="G1672" s="4"/>
      <c r="H1672" s="4">
        <v>3072</v>
      </c>
      <c r="J1672" s="4">
        <v>129024</v>
      </c>
    </row>
    <row r="1673" spans="4:10" hidden="1" x14ac:dyDescent="0.4">
      <c r="D1673" s="4" t="s">
        <v>129</v>
      </c>
      <c r="E1673" s="4" t="s">
        <v>1148</v>
      </c>
      <c r="F1673" s="4" t="s">
        <v>1389</v>
      </c>
      <c r="G1673" s="4"/>
      <c r="H1673" s="4">
        <v>3200</v>
      </c>
      <c r="J1673" s="4">
        <v>134400</v>
      </c>
    </row>
    <row r="1674" spans="4:10" hidden="1" x14ac:dyDescent="0.4">
      <c r="D1674" s="4" t="s">
        <v>129</v>
      </c>
      <c r="E1674" s="4" t="s">
        <v>1148</v>
      </c>
      <c r="F1674" s="4" t="s">
        <v>1389</v>
      </c>
      <c r="G1674" s="4"/>
      <c r="H1674" s="4">
        <v>3584</v>
      </c>
      <c r="J1674" s="4">
        <v>150528</v>
      </c>
    </row>
    <row r="1675" spans="4:10" hidden="1" x14ac:dyDescent="0.4">
      <c r="D1675" s="4" t="s">
        <v>129</v>
      </c>
      <c r="E1675" s="4" t="s">
        <v>1148</v>
      </c>
      <c r="F1675" s="4" t="s">
        <v>1389</v>
      </c>
      <c r="G1675" s="4"/>
      <c r="H1675" s="4">
        <v>3840</v>
      </c>
      <c r="J1675" s="4">
        <v>161280</v>
      </c>
    </row>
    <row r="1676" spans="4:10" hidden="1" x14ac:dyDescent="0.4">
      <c r="D1676" s="4" t="s">
        <v>129</v>
      </c>
      <c r="E1676" s="4" t="s">
        <v>1148</v>
      </c>
      <c r="F1676" s="4" t="s">
        <v>1389</v>
      </c>
      <c r="G1676" s="4"/>
      <c r="H1676" s="4">
        <v>4096</v>
      </c>
      <c r="J1676" s="4">
        <v>172032</v>
      </c>
    </row>
    <row r="1677" spans="4:10" hidden="1" x14ac:dyDescent="0.4">
      <c r="D1677" s="4" t="s">
        <v>129</v>
      </c>
      <c r="E1677" s="4" t="s">
        <v>1148</v>
      </c>
      <c r="F1677" s="4" t="s">
        <v>1389</v>
      </c>
      <c r="G1677" s="4"/>
      <c r="H1677" s="4">
        <v>4608</v>
      </c>
      <c r="J1677" s="4">
        <v>193536</v>
      </c>
    </row>
    <row r="1678" spans="4:10" hidden="1" x14ac:dyDescent="0.4">
      <c r="D1678" s="4" t="s">
        <v>129</v>
      </c>
      <c r="E1678" s="4" t="s">
        <v>1148</v>
      </c>
      <c r="F1678" s="4" t="s">
        <v>1389</v>
      </c>
      <c r="G1678" s="4"/>
      <c r="H1678" s="4">
        <v>5120</v>
      </c>
      <c r="J1678" s="4">
        <v>215040</v>
      </c>
    </row>
    <row r="1679" spans="4:10" hidden="1" x14ac:dyDescent="0.4">
      <c r="D1679" s="4" t="s">
        <v>129</v>
      </c>
      <c r="E1679" s="4" t="s">
        <v>1148</v>
      </c>
      <c r="F1679" s="4" t="s">
        <v>1389</v>
      </c>
      <c r="G1679" s="4"/>
      <c r="H1679" s="4">
        <v>6144</v>
      </c>
      <c r="J1679" s="4">
        <v>258048</v>
      </c>
    </row>
    <row r="1680" spans="4:10" hidden="1" x14ac:dyDescent="0.4">
      <c r="D1680" s="4" t="s">
        <v>129</v>
      </c>
      <c r="E1680" s="4" t="s">
        <v>1148</v>
      </c>
      <c r="F1680" s="4" t="s">
        <v>1389</v>
      </c>
      <c r="G1680" s="4"/>
      <c r="H1680" s="4">
        <v>8192</v>
      </c>
      <c r="J1680" s="4">
        <v>344064</v>
      </c>
    </row>
    <row r="1681" spans="4:11" x14ac:dyDescent="0.4">
      <c r="D1681" s="4" t="s">
        <v>296</v>
      </c>
      <c r="E1681" s="4" t="s">
        <v>1149</v>
      </c>
      <c r="F1681" s="4"/>
      <c r="G1681" s="4"/>
      <c r="H1681" s="4"/>
      <c r="I1681">
        <v>5</v>
      </c>
      <c r="J1681" s="4">
        <v>0.48</v>
      </c>
    </row>
    <row r="1682" spans="4:11" x14ac:dyDescent="0.4">
      <c r="D1682" s="4" t="s">
        <v>296</v>
      </c>
      <c r="E1682" s="4" t="s">
        <v>10</v>
      </c>
      <c r="F1682" s="4"/>
      <c r="G1682" s="4"/>
      <c r="H1682" s="4"/>
      <c r="I1682">
        <v>5</v>
      </c>
      <c r="J1682" s="4">
        <v>0.48</v>
      </c>
    </row>
    <row r="1683" spans="4:11" x14ac:dyDescent="0.4">
      <c r="D1683" s="4" t="s">
        <v>296</v>
      </c>
      <c r="E1683" s="4" t="s">
        <v>1148</v>
      </c>
      <c r="F1683" s="4"/>
      <c r="G1683" s="4"/>
      <c r="H1683" s="4"/>
      <c r="I1683">
        <v>5</v>
      </c>
      <c r="J1683" s="4">
        <v>0.48</v>
      </c>
    </row>
    <row r="1684" spans="4:11" x14ac:dyDescent="0.4">
      <c r="D1684" s="4" t="s">
        <v>296</v>
      </c>
      <c r="E1684" s="4" t="s">
        <v>1149</v>
      </c>
      <c r="F1684" s="4"/>
      <c r="G1684" s="4"/>
      <c r="H1684" s="4"/>
      <c r="I1684">
        <v>200</v>
      </c>
      <c r="J1684" s="4">
        <v>2.88</v>
      </c>
    </row>
    <row r="1685" spans="4:11" x14ac:dyDescent="0.4">
      <c r="D1685" s="4" t="s">
        <v>296</v>
      </c>
      <c r="E1685" s="4" t="s">
        <v>10</v>
      </c>
      <c r="F1685" s="4"/>
      <c r="G1685" s="4"/>
      <c r="H1685" s="4"/>
      <c r="I1685">
        <v>200</v>
      </c>
      <c r="J1685" s="4">
        <v>2.88</v>
      </c>
    </row>
    <row r="1686" spans="4:11" x14ac:dyDescent="0.4">
      <c r="D1686" s="4" t="s">
        <v>296</v>
      </c>
      <c r="E1686" s="4" t="s">
        <v>1148</v>
      </c>
      <c r="F1686" s="4"/>
      <c r="G1686" s="4"/>
      <c r="H1686" s="4"/>
      <c r="I1686">
        <v>200</v>
      </c>
      <c r="J1686" s="4">
        <v>2.88</v>
      </c>
    </row>
    <row r="1687" spans="4:11" hidden="1" x14ac:dyDescent="0.4">
      <c r="D1687" s="4" t="s">
        <v>595</v>
      </c>
      <c r="E1687" s="4" t="s">
        <v>1148</v>
      </c>
      <c r="F1687" s="4" t="s">
        <v>1865</v>
      </c>
      <c r="G1687" s="4"/>
      <c r="H1687" s="4"/>
      <c r="J1687" s="4">
        <v>711.97</v>
      </c>
      <c r="K1687" t="s">
        <v>1866</v>
      </c>
    </row>
    <row r="1688" spans="4:11" hidden="1" x14ac:dyDescent="0.4">
      <c r="D1688" s="4" t="s">
        <v>595</v>
      </c>
      <c r="E1688" s="4" t="s">
        <v>10</v>
      </c>
      <c r="F1688" s="4" t="s">
        <v>1865</v>
      </c>
      <c r="G1688" s="4"/>
      <c r="H1688" s="4"/>
      <c r="J1688" s="4">
        <v>711.97</v>
      </c>
      <c r="K1688" t="s">
        <v>1866</v>
      </c>
    </row>
    <row r="1689" spans="4:11" hidden="1" x14ac:dyDescent="0.4">
      <c r="D1689" s="4" t="s">
        <v>595</v>
      </c>
      <c r="E1689" s="4" t="s">
        <v>1149</v>
      </c>
      <c r="F1689" s="4" t="s">
        <v>1865</v>
      </c>
      <c r="G1689" s="4"/>
      <c r="H1689" s="4"/>
      <c r="J1689" s="4">
        <v>711.97</v>
      </c>
      <c r="K1689" t="s">
        <v>1866</v>
      </c>
    </row>
    <row r="1690" spans="4:11" hidden="1" x14ac:dyDescent="0.4">
      <c r="D1690" s="4" t="s">
        <v>595</v>
      </c>
      <c r="E1690" s="4" t="s">
        <v>1148</v>
      </c>
      <c r="F1690" s="4" t="s">
        <v>1867</v>
      </c>
      <c r="G1690" s="4"/>
      <c r="H1690" s="4"/>
      <c r="J1690" s="4">
        <v>1240.99</v>
      </c>
      <c r="K1690" t="s">
        <v>1868</v>
      </c>
    </row>
    <row r="1691" spans="4:11" hidden="1" x14ac:dyDescent="0.4">
      <c r="D1691" s="4" t="s">
        <v>595</v>
      </c>
      <c r="E1691" s="4" t="s">
        <v>10</v>
      </c>
      <c r="F1691" s="4" t="s">
        <v>1867</v>
      </c>
      <c r="G1691" s="4"/>
      <c r="H1691" s="4"/>
      <c r="J1691" s="4">
        <v>1240.99</v>
      </c>
      <c r="K1691" t="s">
        <v>1868</v>
      </c>
    </row>
    <row r="1692" spans="4:11" hidden="1" x14ac:dyDescent="0.4">
      <c r="D1692" s="4" t="s">
        <v>595</v>
      </c>
      <c r="E1692" s="4" t="s">
        <v>1149</v>
      </c>
      <c r="F1692" s="4" t="s">
        <v>1867</v>
      </c>
      <c r="G1692" s="4"/>
      <c r="H1692" s="4"/>
      <c r="J1692" s="4">
        <v>1240.99</v>
      </c>
      <c r="K1692" t="s">
        <v>1868</v>
      </c>
    </row>
    <row r="1693" spans="4:11" hidden="1" x14ac:dyDescent="0.4">
      <c r="D1693" s="4" t="s">
        <v>595</v>
      </c>
      <c r="E1693" s="4" t="s">
        <v>1148</v>
      </c>
      <c r="F1693" s="4" t="s">
        <v>1869</v>
      </c>
      <c r="G1693" s="4"/>
      <c r="H1693" s="4"/>
      <c r="J1693" s="4">
        <v>1545.36</v>
      </c>
      <c r="K1693" t="s">
        <v>1870</v>
      </c>
    </row>
    <row r="1694" spans="4:11" hidden="1" x14ac:dyDescent="0.4">
      <c r="D1694" s="4" t="s">
        <v>595</v>
      </c>
      <c r="E1694" s="4" t="s">
        <v>10</v>
      </c>
      <c r="F1694" s="4" t="s">
        <v>1869</v>
      </c>
      <c r="G1694" s="4"/>
      <c r="H1694" s="4"/>
      <c r="J1694" s="4">
        <v>1545.36</v>
      </c>
      <c r="K1694" t="s">
        <v>1870</v>
      </c>
    </row>
    <row r="1695" spans="4:11" hidden="1" x14ac:dyDescent="0.4">
      <c r="D1695" s="4" t="s">
        <v>595</v>
      </c>
      <c r="E1695" s="4" t="s">
        <v>1149</v>
      </c>
      <c r="F1695" s="4" t="s">
        <v>1869</v>
      </c>
      <c r="G1695" s="4"/>
      <c r="H1695" s="4"/>
      <c r="J1695" s="4">
        <v>1545.36</v>
      </c>
      <c r="K1695" t="s">
        <v>1870</v>
      </c>
    </row>
    <row r="1696" spans="4:11" hidden="1" x14ac:dyDescent="0.4">
      <c r="D1696" s="4" t="s">
        <v>595</v>
      </c>
      <c r="E1696" s="4" t="s">
        <v>1148</v>
      </c>
      <c r="F1696" s="4" t="s">
        <v>1871</v>
      </c>
      <c r="G1696" s="4"/>
      <c r="H1696" s="4"/>
      <c r="J1696" s="4">
        <v>2907.71</v>
      </c>
      <c r="K1696" t="s">
        <v>1872</v>
      </c>
    </row>
    <row r="1697" spans="4:11" hidden="1" x14ac:dyDescent="0.4">
      <c r="D1697" s="4" t="s">
        <v>595</v>
      </c>
      <c r="E1697" s="4" t="s">
        <v>10</v>
      </c>
      <c r="F1697" s="4" t="s">
        <v>1871</v>
      </c>
      <c r="G1697" s="4"/>
      <c r="H1697" s="4"/>
      <c r="J1697" s="4">
        <v>2907.71</v>
      </c>
      <c r="K1697" t="s">
        <v>1872</v>
      </c>
    </row>
    <row r="1698" spans="4:11" hidden="1" x14ac:dyDescent="0.4">
      <c r="D1698" s="4" t="s">
        <v>595</v>
      </c>
      <c r="E1698" s="4" t="s">
        <v>1149</v>
      </c>
      <c r="F1698" s="4" t="s">
        <v>1871</v>
      </c>
      <c r="G1698" s="4"/>
      <c r="H1698" s="4"/>
      <c r="J1698" s="4">
        <v>2907.71</v>
      </c>
      <c r="K1698" t="s">
        <v>1872</v>
      </c>
    </row>
    <row r="1699" spans="4:11" hidden="1" x14ac:dyDescent="0.4">
      <c r="D1699" s="4" t="s">
        <v>595</v>
      </c>
      <c r="E1699" s="4" t="s">
        <v>1148</v>
      </c>
      <c r="F1699" s="4" t="s">
        <v>1873</v>
      </c>
      <c r="G1699" s="4"/>
      <c r="H1699" s="4"/>
      <c r="J1699" s="4">
        <v>4809.5600000000004</v>
      </c>
      <c r="K1699" t="s">
        <v>1874</v>
      </c>
    </row>
    <row r="1700" spans="4:11" hidden="1" x14ac:dyDescent="0.4">
      <c r="D1700" s="4" t="s">
        <v>595</v>
      </c>
      <c r="E1700" s="4" t="s">
        <v>10</v>
      </c>
      <c r="F1700" s="4" t="s">
        <v>1873</v>
      </c>
      <c r="G1700" s="4"/>
      <c r="H1700" s="4"/>
      <c r="J1700" s="4">
        <v>4809.5600000000004</v>
      </c>
      <c r="K1700" t="s">
        <v>1874</v>
      </c>
    </row>
    <row r="1701" spans="4:11" hidden="1" x14ac:dyDescent="0.4">
      <c r="D1701" s="4" t="s">
        <v>595</v>
      </c>
      <c r="E1701" s="4" t="s">
        <v>1149</v>
      </c>
      <c r="F1701" s="4" t="s">
        <v>1873</v>
      </c>
      <c r="G1701" s="4"/>
      <c r="H1701" s="4"/>
      <c r="J1701" s="4">
        <v>4809.5600000000004</v>
      </c>
      <c r="K1701" t="s">
        <v>1874</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3F0A5-A300-45F7-A4EC-DD627DE983C6}">
  <dimension ref="B1:BE1012"/>
  <sheetViews>
    <sheetView workbookViewId="0">
      <selection activeCell="B15" sqref="B15"/>
    </sheetView>
  </sheetViews>
  <sheetFormatPr defaultRowHeight="13.9" x14ac:dyDescent="0.4"/>
  <cols>
    <col min="1" max="1" width="28.06640625" customWidth="1"/>
    <col min="2" max="2" width="11" bestFit="1" customWidth="1"/>
    <col min="3" max="3" width="7.1328125" bestFit="1" customWidth="1"/>
    <col min="4" max="4" width="80.53125" bestFit="1" customWidth="1"/>
    <col min="5" max="5" width="6.9296875" bestFit="1" customWidth="1"/>
    <col min="6" max="6" width="7.1328125" bestFit="1" customWidth="1"/>
    <col min="7" max="7" width="16.33203125" bestFit="1" customWidth="1"/>
    <col min="8" max="8" width="37.19921875" bestFit="1" customWidth="1"/>
  </cols>
  <sheetData>
    <row r="1" spans="2:57" x14ac:dyDescent="0.4">
      <c r="B1" t="s">
        <v>28</v>
      </c>
      <c r="C1" t="s">
        <v>1147</v>
      </c>
      <c r="D1" t="s">
        <v>1622</v>
      </c>
      <c r="E1" t="s">
        <v>1150</v>
      </c>
      <c r="F1" t="s">
        <v>1151</v>
      </c>
      <c r="G1" t="s">
        <v>1655</v>
      </c>
      <c r="H1" t="s">
        <v>1654</v>
      </c>
      <c r="N1" s="1" t="s">
        <v>1650</v>
      </c>
    </row>
    <row r="2" spans="2:57" hidden="1" x14ac:dyDescent="0.4">
      <c r="B2" s="4" t="s">
        <v>39</v>
      </c>
      <c r="C2" s="4" t="s">
        <v>1148</v>
      </c>
      <c r="D2" s="4" t="s">
        <v>1390</v>
      </c>
      <c r="G2" s="4" t="str">
        <f t="shared" ref="G2:G65" si="0">"选规格!" &amp; ADDRESS(ROW(N2),COLUMN(N2)) &amp; "#"</f>
        <v>选规格!$N$2#</v>
      </c>
      <c r="H2" s="4" t="str" cm="1">
        <f t="array" ref="H2">_xlfn.LET(_xlpm.x, N2,
         _xlpm.cellAddress, "【 选项表!" &amp; ADDRESS(ROW(选规格[[#This Row],[X自检]]),COLUMN(选规格[[#This Row],[X自检]])) &amp; "】",
         _xlfn.IFS(ISBLANK(_xlpm.x),   "error:右侧选项不足:" &amp;  _xlpm.cellAddress,
               ISERROR(_xlpm.x),   "error:右侧选项执行失败:" &amp; _xlpm.cellAddress,
               TRUE,             "ok")
)</f>
        <v>ok</v>
      </c>
      <c r="N2" t="str" cm="1">
        <f t="array" ref="N2:BB2">IFERROR(_xlfn._xlws.SORT(
    _xlfn.UNIQUE(
        TRANSPOSE(
            _xlfn.FILTERXML("&lt;select&gt;&lt;x&gt;"&amp;SUBSTITUTE(选规格[[#This Row],[选项表]],",","&lt;/x&gt;&lt;x&gt;") &amp;"&lt;/x&gt;&lt;/select&gt;","//x")
        )
    )
),"无合适选项，请联系作者更新数据")</f>
        <v>标准型S6</v>
      </c>
      <c r="O2" t="str">
        <v>标准型SA2</v>
      </c>
      <c r="P2" t="str">
        <v>标准型S5</v>
      </c>
      <c r="Q2" t="str">
        <v>标准存储增强型S5se</v>
      </c>
      <c r="R2" t="str">
        <v>标准型SA3</v>
      </c>
      <c r="S2" t="str">
        <v>标准型S4</v>
      </c>
      <c r="T2" t="str">
        <v>标准网络优化型SN3ne</v>
      </c>
      <c r="U2" t="str">
        <v>标准型S3</v>
      </c>
      <c r="V2" t="str">
        <v>标准型SA1</v>
      </c>
      <c r="W2" t="str">
        <v>标准型S2</v>
      </c>
      <c r="X2" t="str">
        <v>标准型S1</v>
      </c>
      <c r="Y2" t="str">
        <v>高IO型IT5</v>
      </c>
      <c r="Z2" t="str">
        <v>高IO型IT3</v>
      </c>
      <c r="AA2" t="str">
        <v>高IO型I3</v>
      </c>
      <c r="AB2" t="str">
        <v>内存型M6</v>
      </c>
      <c r="AC2" t="str">
        <v>内存型MA2</v>
      </c>
      <c r="AD2" t="str">
        <v>内存型M5</v>
      </c>
      <c r="AE2" t="str">
        <v>内存型M4</v>
      </c>
      <c r="AF2" t="str">
        <v>内存型M3</v>
      </c>
      <c r="AG2" t="str">
        <v>内存型M2</v>
      </c>
      <c r="AH2" t="str">
        <v>内存型M1</v>
      </c>
      <c r="AI2" t="str">
        <v>计算型C6</v>
      </c>
      <c r="AJ2" t="str">
        <v>计算型C5</v>
      </c>
      <c r="AK2" t="str">
        <v>计算型C4</v>
      </c>
      <c r="AL2" t="str">
        <v>计算网络增强型CN3</v>
      </c>
      <c r="AM2" t="str">
        <v>计算型C3</v>
      </c>
      <c r="AN2" t="str">
        <v>计算型C2</v>
      </c>
      <c r="AO2" t="str">
        <v>GPU计算型GN6S</v>
      </c>
      <c r="AP2" t="str">
        <v>GPU计算型GN7</v>
      </c>
      <c r="AQ2" t="str">
        <v>GPU计算型GN8</v>
      </c>
      <c r="AR2" t="str">
        <v>GPU计算型GN10X</v>
      </c>
      <c r="AS2" t="str">
        <v>GPU计算型GN10Xp</v>
      </c>
      <c r="AT2" t="str">
        <v>GPU推理型GI3X</v>
      </c>
      <c r="AU2" t="str">
        <v>GPU计算型GT4</v>
      </c>
      <c r="AV2" t="str">
        <v>FPGA加速型FX4</v>
      </c>
      <c r="AW2" t="str">
        <v>大数据型D3</v>
      </c>
      <c r="AX2" t="str">
        <v>大数据型D2</v>
      </c>
      <c r="AY2" t="str">
        <v>标准型黑石物理服务器BMS4</v>
      </c>
      <c r="AZ2" t="str">
        <v>大数据型黑石物理服务器BMD2</v>
      </c>
      <c r="BA2" t="str">
        <v>高IO型黑石物理服务器BMI5</v>
      </c>
      <c r="BB2" t="str">
        <v>GPU型黑石物理服务器BMG5t</v>
      </c>
    </row>
    <row r="3" spans="2:57" hidden="1" x14ac:dyDescent="0.4">
      <c r="B3" s="4" t="s">
        <v>39</v>
      </c>
      <c r="C3" s="4" t="s">
        <v>10</v>
      </c>
      <c r="D3" s="4" t="s">
        <v>1391</v>
      </c>
      <c r="G3" s="4" t="str">
        <f t="shared" si="0"/>
        <v>选规格!$N$3#</v>
      </c>
      <c r="H3" s="4" t="str" cm="1">
        <f t="array" ref="H3">_xlfn.LET(_xlpm.x, N3,
         _xlpm.cellAddress, "【 选项表!" &amp; ADDRESS(ROW(选规格[[#This Row],[X自检]]),COLUMN(选规格[[#This Row],[X自检]])) &amp; "】",
         _xlfn.IFS(ISBLANK(_xlpm.x),   "error:右侧选项不足:" &amp;  _xlpm.cellAddress,
               ISERROR(_xlpm.x),   "error:右侧选项执行失败:" &amp; _xlpm.cellAddress,
               TRUE,             "ok")
)</f>
        <v>ok</v>
      </c>
      <c r="N3" t="str" cm="1">
        <f t="array" ref="N3:BA3">IFERROR(_xlfn._xlws.SORT(
    _xlfn.UNIQUE(
        TRANSPOSE(
            _xlfn.FILTERXML("&lt;select&gt;&lt;x&gt;"&amp;SUBSTITUTE(选规格[[#This Row],[选项表]],",","&lt;/x&gt;&lt;x&gt;") &amp;"&lt;/x&gt;&lt;/select&gt;","//x")
        )
    )
),"无合适选项，请联系作者更新数据")</f>
        <v>标准型S6</v>
      </c>
      <c r="O3" t="str">
        <v>标准型SA2</v>
      </c>
      <c r="P3" t="str">
        <v>标准型S5</v>
      </c>
      <c r="Q3" t="str">
        <v>标准存储增强型S5se</v>
      </c>
      <c r="R3" t="str">
        <v>标准型SA3</v>
      </c>
      <c r="S3" t="str">
        <v>标准型S4</v>
      </c>
      <c r="T3" t="str">
        <v>标准网络优化型SN3ne</v>
      </c>
      <c r="U3" t="str">
        <v>标准型S3</v>
      </c>
      <c r="V3" t="str">
        <v>标准型SA1</v>
      </c>
      <c r="W3" t="str">
        <v>标准型S2</v>
      </c>
      <c r="X3" t="str">
        <v>高IO型IT5</v>
      </c>
      <c r="Y3" t="str">
        <v>高IO型IT3</v>
      </c>
      <c r="Z3" t="str">
        <v>高IO型I3</v>
      </c>
      <c r="AA3" t="str">
        <v>内存型M6</v>
      </c>
      <c r="AB3" t="str">
        <v>内存型MA2</v>
      </c>
      <c r="AC3" t="str">
        <v>内存型M5</v>
      </c>
      <c r="AD3" t="str">
        <v>内存型M4</v>
      </c>
      <c r="AE3" t="str">
        <v>内存型M3</v>
      </c>
      <c r="AF3" t="str">
        <v>内存型M2</v>
      </c>
      <c r="AG3" t="str">
        <v>计算型C5</v>
      </c>
      <c r="AH3" t="str">
        <v>计算型C4</v>
      </c>
      <c r="AI3" t="str">
        <v>计算网络增强型CN3</v>
      </c>
      <c r="AJ3" t="str">
        <v>计算型C3</v>
      </c>
      <c r="AK3" t="str">
        <v>计算型C2</v>
      </c>
      <c r="AL3" t="str">
        <v>GPU计算型GN6S</v>
      </c>
      <c r="AM3" t="str">
        <v>GPU计算型GN7</v>
      </c>
      <c r="AN3" t="str">
        <v>GPU计算型GN8</v>
      </c>
      <c r="AO3" t="str">
        <v>GPU计算型GN10X</v>
      </c>
      <c r="AP3" t="str">
        <v>GPU计算型GN10Xp</v>
      </c>
      <c r="AQ3" t="str">
        <v>GPU推理型GI3X</v>
      </c>
      <c r="AR3" t="str">
        <v>GPU计算型GT4</v>
      </c>
      <c r="AS3" t="str">
        <v>FPGA加速型FX4</v>
      </c>
      <c r="AT3" t="str">
        <v>大数据型D3</v>
      </c>
      <c r="AU3" t="str">
        <v>大数据型D2</v>
      </c>
      <c r="AV3" t="str">
        <v>大数据型D1</v>
      </c>
      <c r="AW3" t="str">
        <v>标准型黑石物理服务器BMS4</v>
      </c>
      <c r="AX3" t="str">
        <v>大数据型黑石物理服务器BMD2</v>
      </c>
      <c r="AY3" t="str">
        <v>大数据型黑石物理服务器BMD3s</v>
      </c>
      <c r="AZ3" t="str">
        <v>高IO型黑石物理服务器BMI5</v>
      </c>
      <c r="BA3" t="str">
        <v>GPU型黑石物理服务器BMG5t</v>
      </c>
    </row>
    <row r="4" spans="2:57" hidden="1" x14ac:dyDescent="0.4">
      <c r="B4" s="4" t="s">
        <v>39</v>
      </c>
      <c r="C4" s="4" t="s">
        <v>1149</v>
      </c>
      <c r="D4" s="4" t="s">
        <v>1392</v>
      </c>
      <c r="G4" s="4" t="str">
        <f t="shared" si="0"/>
        <v>选规格!$N$4#</v>
      </c>
      <c r="H4" s="4" t="str" cm="1">
        <f t="array" ref="H4">_xlfn.LET(_xlpm.x, N4,
         _xlpm.cellAddress, "【 选项表!" &amp; ADDRESS(ROW(选规格[[#This Row],[X自检]]),COLUMN(选规格[[#This Row],[X自检]])) &amp; "】",
         _xlfn.IFS(ISBLANK(_xlpm.x),   "error:右侧选项不足:" &amp;  _xlpm.cellAddress,
               ISERROR(_xlpm.x),   "error:右侧选项执行失败:" &amp; _xlpm.cellAddress,
               TRUE,             "ok")
)</f>
        <v>ok</v>
      </c>
      <c r="N4" t="str" cm="1">
        <f t="array" ref="N4:BE4">IFERROR(_xlfn._xlws.SORT(
    _xlfn.UNIQUE(
        TRANSPOSE(
            _xlfn.FILTERXML("&lt;select&gt;&lt;x&gt;"&amp;SUBSTITUTE(选规格[[#This Row],[选项表]],",","&lt;/x&gt;&lt;x&gt;") &amp;"&lt;/x&gt;&lt;/select&gt;","//x")
        )
    )
),"无合适选项，请联系作者更新数据")</f>
        <v>标准型S6</v>
      </c>
      <c r="O4" t="str">
        <v>标准型SA2</v>
      </c>
      <c r="P4" t="str">
        <v>标准型S5</v>
      </c>
      <c r="Q4" t="str">
        <v>标准存储增强型S5se</v>
      </c>
      <c r="R4" t="str">
        <v>标准型SA3</v>
      </c>
      <c r="S4" t="str">
        <v>标准型S4</v>
      </c>
      <c r="T4" t="str">
        <v>标准网络优化型SN3ne</v>
      </c>
      <c r="U4" t="str">
        <v>标准型S3</v>
      </c>
      <c r="V4" t="str">
        <v>标准型SA1</v>
      </c>
      <c r="W4" t="str">
        <v>标准型S2</v>
      </c>
      <c r="X4" t="str">
        <v>标准型S1</v>
      </c>
      <c r="Y4" t="str">
        <v>高IO型IT5</v>
      </c>
      <c r="Z4" t="str">
        <v>高IO型IT3</v>
      </c>
      <c r="AA4" t="str">
        <v>高IO型I3</v>
      </c>
      <c r="AB4" t="str">
        <v>内存型M6</v>
      </c>
      <c r="AC4" t="str">
        <v>内存型MA2</v>
      </c>
      <c r="AD4" t="str">
        <v>内存型M5</v>
      </c>
      <c r="AE4" t="str">
        <v>内存型M4</v>
      </c>
      <c r="AF4" t="str">
        <v>内存型M2</v>
      </c>
      <c r="AG4" t="str">
        <v>内存型M1</v>
      </c>
      <c r="AH4" t="str">
        <v>计算型C6</v>
      </c>
      <c r="AI4" t="str">
        <v>计算型C5</v>
      </c>
      <c r="AJ4" t="str">
        <v>计算型C4</v>
      </c>
      <c r="AK4" t="str">
        <v>计算网络增强型CN3</v>
      </c>
      <c r="AL4" t="str">
        <v>计算型C3</v>
      </c>
      <c r="AM4" t="str">
        <v>计算型C2</v>
      </c>
      <c r="AN4" t="str">
        <v>GPU计算型GN6</v>
      </c>
      <c r="AO4" t="str">
        <v>GPU计算型GN6S</v>
      </c>
      <c r="AP4" t="str">
        <v>GPU计算型GN7</v>
      </c>
      <c r="AQ4" t="str">
        <v>GPU计算型GN8</v>
      </c>
      <c r="AR4" t="str">
        <v>GPU计算型GN10X</v>
      </c>
      <c r="AS4" t="str">
        <v>GPU计算型GN10Xp</v>
      </c>
      <c r="AT4" t="str">
        <v>GPU推理型GI3X</v>
      </c>
      <c r="AU4" t="str">
        <v>GPU计算型GT4</v>
      </c>
      <c r="AV4" t="str">
        <v>FPGA加速型FX4</v>
      </c>
      <c r="AW4" t="str">
        <v>大数据型D3</v>
      </c>
      <c r="AX4" t="str">
        <v>大数据型D2</v>
      </c>
      <c r="AY4" t="str">
        <v>大数据型D1</v>
      </c>
      <c r="AZ4" t="str">
        <v>标准型黑石物理服务器BMS4</v>
      </c>
      <c r="BA4" t="str">
        <v>大数据型黑石物理服务器BMD2</v>
      </c>
      <c r="BB4" t="str">
        <v>大数据型黑石物理服务器BMD3s</v>
      </c>
      <c r="BC4" t="str">
        <v>高IO型黑石物理服务器BMI5</v>
      </c>
      <c r="BD4" t="str">
        <v>GPU型黑石物理服务器BMG5t</v>
      </c>
      <c r="BE4" t="str">
        <v>GPU型黑石物理服务器BMG5v</v>
      </c>
    </row>
    <row r="5" spans="2:57" hidden="1" x14ac:dyDescent="0.4">
      <c r="B5" s="4" t="s">
        <v>129</v>
      </c>
      <c r="C5" s="4" t="s">
        <v>10</v>
      </c>
      <c r="D5" s="4" t="s">
        <v>1617</v>
      </c>
      <c r="G5" s="4" t="str">
        <f t="shared" si="0"/>
        <v>选规格!$N$5#</v>
      </c>
      <c r="H5" s="4" t="str" cm="1">
        <f t="array" ref="H5">_xlfn.LET(_xlpm.x, N5,
         _xlpm.cellAddress, "【 选项表!" &amp; ADDRESS(ROW(选规格[[#This Row],[X自检]]),COLUMN(选规格[[#This Row],[X自检]])) &amp; "】",
         _xlfn.IFS(ISBLANK(_xlpm.x),   "error:右侧选项不足:" &amp;  _xlpm.cellAddress,
               ISERROR(_xlpm.x),   "error:右侧选项执行失败:" &amp; _xlpm.cellAddress,
               TRUE,             "ok")
)</f>
        <v>ok</v>
      </c>
      <c r="N5" t="str" cm="1">
        <f t="array" ref="N5:O5">IFERROR(_xlfn._xlws.SORT(
    _xlfn.UNIQUE(
        TRANSPOSE(
            _xlfn.FILTERXML("&lt;select&gt;&lt;x&gt;"&amp;SUBSTITUTE(选规格[[#This Row],[选项表]],",","&lt;/x&gt;&lt;x&gt;") &amp;"&lt;/x&gt;&lt;/select&gt;","//x")
        )
    )
),"无合适选项，请联系作者更新数据")</f>
        <v>标准架构</v>
      </c>
      <c r="O5" t="str">
        <v>集群架构</v>
      </c>
    </row>
    <row r="6" spans="2:57" hidden="1" x14ac:dyDescent="0.4">
      <c r="B6" s="4" t="s">
        <v>129</v>
      </c>
      <c r="C6" s="4" t="s">
        <v>1149</v>
      </c>
      <c r="D6" s="4" t="s">
        <v>1617</v>
      </c>
      <c r="G6" s="4" t="str">
        <f t="shared" si="0"/>
        <v>选规格!$N$6#</v>
      </c>
      <c r="H6" s="4" t="str" cm="1">
        <f t="array" ref="H6">_xlfn.LET(_xlpm.x, N6,
         _xlpm.cellAddress, "【 选项表!" &amp; ADDRESS(ROW(选规格[[#This Row],[X自检]]),COLUMN(选规格[[#This Row],[X自检]])) &amp; "】",
         _xlfn.IFS(ISBLANK(_xlpm.x),   "error:右侧选项不足:" &amp;  _xlpm.cellAddress,
               ISERROR(_xlpm.x),   "error:右侧选项执行失败:" &amp; _xlpm.cellAddress,
               TRUE,             "ok")
)</f>
        <v>ok</v>
      </c>
      <c r="N6" t="str" cm="1">
        <f t="array" ref="N6:O6">IFERROR(_xlfn._xlws.SORT(
    _xlfn.UNIQUE(
        TRANSPOSE(
            _xlfn.FILTERXML("&lt;select&gt;&lt;x&gt;"&amp;SUBSTITUTE(选规格[[#This Row],[选项表]],",","&lt;/x&gt;&lt;x&gt;") &amp;"&lt;/x&gt;&lt;/select&gt;","//x")
        )
    )
),"无合适选项，请联系作者更新数据")</f>
        <v>标准架构</v>
      </c>
      <c r="O6" t="str">
        <v>集群架构</v>
      </c>
    </row>
    <row r="7" spans="2:57" hidden="1" x14ac:dyDescent="0.4">
      <c r="B7" s="4" t="s">
        <v>129</v>
      </c>
      <c r="C7" s="4" t="s">
        <v>1148</v>
      </c>
      <c r="D7" s="4" t="s">
        <v>1617</v>
      </c>
      <c r="G7" s="4" t="str">
        <f t="shared" si="0"/>
        <v>选规格!$N$7#</v>
      </c>
      <c r="H7" s="4" t="str" cm="1">
        <f t="array" ref="H7">_xlfn.LET(_xlpm.x, N7,
         _xlpm.cellAddress, "【 选项表!" &amp; ADDRESS(ROW(选规格[[#This Row],[X自检]]),COLUMN(选规格[[#This Row],[X自检]])) &amp; "】",
         _xlfn.IFS(ISBLANK(_xlpm.x),   "error:右侧选项不足:" &amp;  _xlpm.cellAddress,
               ISERROR(_xlpm.x),   "error:右侧选项执行失败:" &amp; _xlpm.cellAddress,
               TRUE,             "ok")
)</f>
        <v>ok</v>
      </c>
      <c r="N7" t="str" cm="1">
        <f t="array" ref="N7:O7">IFERROR(_xlfn._xlws.SORT(
    _xlfn.UNIQUE(
        TRANSPOSE(
            _xlfn.FILTERXML("&lt;select&gt;&lt;x&gt;"&amp;SUBSTITUTE(选规格[[#This Row],[选项表]],",","&lt;/x&gt;&lt;x&gt;") &amp;"&lt;/x&gt;&lt;/select&gt;","//x")
        )
    )
),"无合适选项，请联系作者更新数据")</f>
        <v>标准架构</v>
      </c>
      <c r="O7" t="str">
        <v>集群架构</v>
      </c>
    </row>
    <row r="8" spans="2:57" hidden="1" x14ac:dyDescent="0.4">
      <c r="B8" s="4" t="s">
        <v>1352</v>
      </c>
      <c r="C8" s="4" t="s">
        <v>1149</v>
      </c>
      <c r="D8" s="4" t="s">
        <v>1840</v>
      </c>
      <c r="G8" s="4" t="str">
        <f t="shared" si="0"/>
        <v>选规格!$N$8#</v>
      </c>
      <c r="H8" s="4" t="str" cm="1">
        <f t="array" ref="H8">_xlfn.LET(_xlpm.x, N8,
         _xlpm.cellAddress, "【 选项表!" &amp; ADDRESS(ROW(选规格[[#This Row],[X自检]]),COLUMN(选规格[[#This Row],[X自检]])) &amp; "】",
         _xlfn.IFS(ISBLANK(_xlpm.x),   "error:右侧选项不足:" &amp;  _xlpm.cellAddress,
               ISERROR(_xlpm.x),   "error:右侧选项执行失败:" &amp; _xlpm.cellAddress,
               TRUE,             "ok")
)</f>
        <v>ok</v>
      </c>
      <c r="N8" t="str" cm="1">
        <f t="array" ref="N8:T8">IFERROR(_xlfn._xlws.SORT(
    _xlfn.UNIQUE(
        TRANSPOSE(
            _xlfn.FILTERXML("&lt;select&gt;&lt;x&gt;"&amp;SUBSTITUTE(选规格[[#This Row],[选项表]],",","&lt;/x&gt;&lt;x&gt;") &amp;"&lt;/x&gt;&lt;/select&gt;","//x")
        )
    )
),"无合适选项，请联系作者更新数据")</f>
        <v>标准型 S5</v>
      </c>
      <c r="O8" t="str">
        <v>标准型 S6</v>
      </c>
      <c r="P8" t="str">
        <v>标准型 SA3</v>
      </c>
      <c r="Q8" t="str">
        <v>内存型 M5</v>
      </c>
      <c r="R8" t="str">
        <v>内存型 M6</v>
      </c>
      <c r="S8" t="str">
        <v>内存型 MA2</v>
      </c>
      <c r="T8" t="str">
        <v>高 IO 型 IT5</v>
      </c>
    </row>
    <row r="9" spans="2:57" hidden="1" x14ac:dyDescent="0.4">
      <c r="B9" s="4" t="s">
        <v>1352</v>
      </c>
      <c r="C9" s="4" t="s">
        <v>10</v>
      </c>
      <c r="D9" s="4" t="s">
        <v>1840</v>
      </c>
      <c r="G9" s="4" t="str">
        <f t="shared" si="0"/>
        <v>选规格!$N$9#</v>
      </c>
      <c r="H9" s="4" t="str" cm="1">
        <f t="array" ref="H9">_xlfn.LET(_xlpm.x, N9,
         _xlpm.cellAddress, "【 选项表!" &amp; ADDRESS(ROW(选规格[[#This Row],[X自检]]),COLUMN(选规格[[#This Row],[X自检]])) &amp; "】",
         _xlfn.IFS(ISBLANK(_xlpm.x),   "error:右侧选项不足:" &amp;  _xlpm.cellAddress,
               ISERROR(_xlpm.x),   "error:右侧选项执行失败:" &amp; _xlpm.cellAddress,
               TRUE,             "ok")
)</f>
        <v>ok</v>
      </c>
      <c r="N9" t="str" cm="1">
        <f t="array" ref="N9:T9">IFERROR(_xlfn._xlws.SORT(
    _xlfn.UNIQUE(
        TRANSPOSE(
            _xlfn.FILTERXML("&lt;select&gt;&lt;x&gt;"&amp;SUBSTITUTE(选规格[[#This Row],[选项表]],",","&lt;/x&gt;&lt;x&gt;") &amp;"&lt;/x&gt;&lt;/select&gt;","//x")
        )
    )
),"无合适选项，请联系作者更新数据")</f>
        <v>标准型 S5</v>
      </c>
      <c r="O9" t="str">
        <v>标准型 S6</v>
      </c>
      <c r="P9" t="str">
        <v>标准型 SA3</v>
      </c>
      <c r="Q9" t="str">
        <v>内存型 M5</v>
      </c>
      <c r="R9" t="str">
        <v>内存型 M6</v>
      </c>
      <c r="S9" t="str">
        <v>内存型 MA2</v>
      </c>
      <c r="T9" t="str">
        <v>高 IO 型 IT5</v>
      </c>
    </row>
    <row r="10" spans="2:57" hidden="1" x14ac:dyDescent="0.4">
      <c r="B10" s="4" t="s">
        <v>1352</v>
      </c>
      <c r="C10" s="4" t="s">
        <v>1148</v>
      </c>
      <c r="D10" s="4" t="s">
        <v>1840</v>
      </c>
      <c r="G10" s="4" t="str">
        <f t="shared" si="0"/>
        <v>选规格!$N$10#</v>
      </c>
      <c r="H10" s="4" t="str" cm="1">
        <f t="array" ref="H10">_xlfn.LET(_xlpm.x, N10,
         _xlpm.cellAddress, "【 选项表!" &amp; ADDRESS(ROW(选规格[[#This Row],[X自检]]),COLUMN(选规格[[#This Row],[X自检]])) &amp; "】",
         _xlfn.IFS(ISBLANK(_xlpm.x),   "error:右侧选项不足:" &amp;  _xlpm.cellAddress,
               ISERROR(_xlpm.x),   "error:右侧选项执行失败:" &amp; _xlpm.cellAddress,
               TRUE,             "ok")
)</f>
        <v>ok</v>
      </c>
      <c r="N10" t="str" cm="1">
        <f t="array" ref="N10:T10">IFERROR(_xlfn._xlws.SORT(
    _xlfn.UNIQUE(
        TRANSPOSE(
            _xlfn.FILTERXML("&lt;select&gt;&lt;x&gt;"&amp;SUBSTITUTE(选规格[[#This Row],[选项表]],",","&lt;/x&gt;&lt;x&gt;") &amp;"&lt;/x&gt;&lt;/select&gt;","//x")
        )
    )
),"无合适选项，请联系作者更新数据")</f>
        <v>标准型 S5</v>
      </c>
      <c r="O10" t="str">
        <v>标准型 S6</v>
      </c>
      <c r="P10" t="str">
        <v>标准型 SA3</v>
      </c>
      <c r="Q10" t="str">
        <v>内存型 M5</v>
      </c>
      <c r="R10" t="str">
        <v>内存型 M6</v>
      </c>
      <c r="S10" t="str">
        <v>内存型 MA2</v>
      </c>
      <c r="T10" t="str">
        <v>高 IO 型 IT5</v>
      </c>
    </row>
    <row r="11" spans="2:57" hidden="1" x14ac:dyDescent="0.4">
      <c r="B11" s="4" t="s">
        <v>291</v>
      </c>
      <c r="C11" s="4" t="s">
        <v>1149</v>
      </c>
      <c r="D11" s="4" t="s">
        <v>1387</v>
      </c>
      <c r="G11" s="4" t="str">
        <f t="shared" si="0"/>
        <v>选规格!$N$11#</v>
      </c>
      <c r="H11" s="4" t="str" cm="1">
        <f t="array" ref="H11">_xlfn.LET(_xlpm.x, N11,
         _xlpm.cellAddress, "【 选项表!" &amp; ADDRESS(ROW(选规格[[#This Row],[X自检]]),COLUMN(选规格[[#This Row],[X自检]])) &amp; "】",
         _xlfn.IFS(ISBLANK(_xlpm.x),   "error:右侧选项不足:" &amp;  _xlpm.cellAddress,
               ISERROR(_xlpm.x),   "error:右侧选项执行失败:" &amp; _xlpm.cellAddress,
               TRUE,             "ok")
)</f>
        <v>ok</v>
      </c>
      <c r="N11" t="str" cm="1">
        <f t="array" ref="N11:P11">IFERROR(_xlfn._xlws.SORT(
    _xlfn.UNIQUE(
        TRANSPOSE(
            _xlfn.FILTERXML("&lt;select&gt;&lt;x&gt;"&amp;SUBSTITUTE(选规格[[#This Row],[选项表]],",","&lt;/x&gt;&lt;x&gt;") &amp;"&lt;/x&gt;&lt;/select&gt;","//x")
        )
    )
),"无合适选项，请联系作者更新数据")</f>
        <v>小型（最大 100 万连接数）</v>
      </c>
      <c r="O11" t="str">
        <v>中型（最大 300 万连接数）</v>
      </c>
      <c r="P11" t="str">
        <v>大型（最大 1000 万连接数）</v>
      </c>
    </row>
    <row r="12" spans="2:57" hidden="1" x14ac:dyDescent="0.4">
      <c r="B12" s="4" t="s">
        <v>291</v>
      </c>
      <c r="C12" s="4" t="s">
        <v>10</v>
      </c>
      <c r="D12" s="4" t="s">
        <v>1387</v>
      </c>
      <c r="G12" s="4" t="str">
        <f t="shared" si="0"/>
        <v>选规格!$N$12#</v>
      </c>
      <c r="H12" s="4" t="str" cm="1">
        <f t="array" ref="H12">_xlfn.LET(_xlpm.x, N12,
         _xlpm.cellAddress, "【 选项表!" &amp; ADDRESS(ROW(选规格[[#This Row],[X自检]]),COLUMN(选规格[[#This Row],[X自检]])) &amp; "】",
         _xlfn.IFS(ISBLANK(_xlpm.x),   "error:右侧选项不足:" &amp;  _xlpm.cellAddress,
               ISERROR(_xlpm.x),   "error:右侧选项执行失败:" &amp; _xlpm.cellAddress,
               TRUE,             "ok")
)</f>
        <v>ok</v>
      </c>
      <c r="N12" t="str" cm="1">
        <f t="array" ref="N12:P12">IFERROR(_xlfn._xlws.SORT(
    _xlfn.UNIQUE(
        TRANSPOSE(
            _xlfn.FILTERXML("&lt;select&gt;&lt;x&gt;"&amp;SUBSTITUTE(选规格[[#This Row],[选项表]],",","&lt;/x&gt;&lt;x&gt;") &amp;"&lt;/x&gt;&lt;/select&gt;","//x")
        )
    )
),"无合适选项，请联系作者更新数据")</f>
        <v>小型（最大 100 万连接数）</v>
      </c>
      <c r="O12" t="str">
        <v>中型（最大 300 万连接数）</v>
      </c>
      <c r="P12" t="str">
        <v>大型（最大 1000 万连接数）</v>
      </c>
    </row>
    <row r="13" spans="2:57" hidden="1" x14ac:dyDescent="0.4">
      <c r="B13" s="4" t="s">
        <v>291</v>
      </c>
      <c r="C13" s="4" t="s">
        <v>1148</v>
      </c>
      <c r="D13" s="4" t="s">
        <v>1387</v>
      </c>
      <c r="G13" s="4" t="str">
        <f t="shared" si="0"/>
        <v>选规格!$N$13#</v>
      </c>
      <c r="H13" s="4" t="str" cm="1">
        <f t="array" ref="H13">_xlfn.LET(_xlpm.x, N13,
         _xlpm.cellAddress, "【 选项表!" &amp; ADDRESS(ROW(选规格[[#This Row],[X自检]]),COLUMN(选规格[[#This Row],[X自检]])) &amp; "】",
         _xlfn.IFS(ISBLANK(_xlpm.x),   "error:右侧选项不足:" &amp;  _xlpm.cellAddress,
               ISERROR(_xlpm.x),   "error:右侧选项执行失败:" &amp; _xlpm.cellAddress,
               TRUE,             "ok")
)</f>
        <v>ok</v>
      </c>
      <c r="N13" t="str" cm="1">
        <f t="array" ref="N13:P13">IFERROR(_xlfn._xlws.SORT(
    _xlfn.UNIQUE(
        TRANSPOSE(
            _xlfn.FILTERXML("&lt;select&gt;&lt;x&gt;"&amp;SUBSTITUTE(选规格[[#This Row],[选项表]],",","&lt;/x&gt;&lt;x&gt;") &amp;"&lt;/x&gt;&lt;/select&gt;","//x")
        )
    )
),"无合适选项，请联系作者更新数据")</f>
        <v>小型（最大 100 万连接数）</v>
      </c>
      <c r="O13" t="str">
        <v>中型（最大 300 万连接数）</v>
      </c>
      <c r="P13" t="str">
        <v>大型（最大 1000 万连接数）</v>
      </c>
    </row>
    <row r="14" spans="2:57" hidden="1" x14ac:dyDescent="0.4">
      <c r="B14" s="4" t="s">
        <v>595</v>
      </c>
      <c r="C14" s="4" t="s">
        <v>1148</v>
      </c>
      <c r="D14" s="4" t="s">
        <v>1875</v>
      </c>
      <c r="G14" s="4" t="str">
        <f t="shared" si="0"/>
        <v>选规格!$N$14#</v>
      </c>
      <c r="H14" s="4" t="str" cm="1">
        <f t="array" ref="H14">_xlfn.LET(_xlpm.x, N14,
         _xlpm.cellAddress, "【 选项表!" &amp; ADDRESS(ROW(选规格[[#This Row],[X自检]]),COLUMN(选规格[[#This Row],[X自检]])) &amp; "】",
         _xlfn.IFS(ISBLANK(_xlpm.x),   "error:右侧选项不足:" &amp;  _xlpm.cellAddress,
               ISERROR(_xlpm.x),   "error:右侧选项执行失败:" &amp; _xlpm.cellAddress,
               TRUE,             "ok")
)</f>
        <v>ok</v>
      </c>
      <c r="N14" t="str" cm="1">
        <f t="array" ref="N14:R14">IFERROR(_xlfn._xlws.SORT(
    _xlfn.UNIQUE(
        TRANSPOSE(
            _xlfn.FILTERXML("&lt;select&gt;&lt;x&gt;"&amp;SUBSTITUTE(选规格[[#This Row],[选项表]],",","&lt;/x&gt;&lt;x&gt;") &amp;"&lt;/x&gt;&lt;/select&gt;","//x")
        )
    )
),"无合适选项，请联系作者更新数据")</f>
        <v>基础1 15千 监控20节点以下的  k8s</v>
      </c>
      <c r="O14" t="str">
        <v>基础2 30千 监控50节点以下的 k8s</v>
      </c>
      <c r="P14" t="str">
        <v>集群1 25千 监控20节点以下的 k8s，高可用</v>
      </c>
      <c r="Q14" t="str">
        <v>集群2 30千 监控50节点以下的 k8s，高可用</v>
      </c>
      <c r="R14" t="str">
        <v>集群3 45千 监控100节点以下的 k8s，高可用</v>
      </c>
    </row>
    <row r="15" spans="2:57" hidden="1" x14ac:dyDescent="0.4">
      <c r="B15" s="4" t="s">
        <v>595</v>
      </c>
      <c r="C15" s="4" t="s">
        <v>10</v>
      </c>
      <c r="D15" s="4" t="s">
        <v>1875</v>
      </c>
      <c r="G15" s="4" t="str">
        <f t="shared" si="0"/>
        <v>选规格!$N$15#</v>
      </c>
      <c r="H15" s="4" t="str" cm="1">
        <f t="array" ref="H15">_xlfn.LET(_xlpm.x, N15,
         _xlpm.cellAddress, "【 选项表!" &amp; ADDRESS(ROW(选规格[[#This Row],[X自检]]),COLUMN(选规格[[#This Row],[X自检]])) &amp; "】",
         _xlfn.IFS(ISBLANK(_xlpm.x),   "error:右侧选项不足:" &amp;  _xlpm.cellAddress,
               ISERROR(_xlpm.x),   "error:右侧选项执行失败:" &amp; _xlpm.cellAddress,
               TRUE,             "ok")
)</f>
        <v>ok</v>
      </c>
      <c r="N15" t="str" cm="1">
        <f t="array" ref="N15:R15">IFERROR(_xlfn._xlws.SORT(
    _xlfn.UNIQUE(
        TRANSPOSE(
            _xlfn.FILTERXML("&lt;select&gt;&lt;x&gt;"&amp;SUBSTITUTE(选规格[[#This Row],[选项表]],",","&lt;/x&gt;&lt;x&gt;") &amp;"&lt;/x&gt;&lt;/select&gt;","//x")
        )
    )
),"无合适选项，请联系作者更新数据")</f>
        <v>基础1 15千 监控20节点以下的  k8s</v>
      </c>
      <c r="O15" t="str">
        <v>基础2 30千 监控50节点以下的 k8s</v>
      </c>
      <c r="P15" t="str">
        <v>集群1 25千 监控20节点以下的 k8s，高可用</v>
      </c>
      <c r="Q15" t="str">
        <v>集群2 30千 监控50节点以下的 k8s，高可用</v>
      </c>
      <c r="R15" t="str">
        <v>集群3 45千 监控100节点以下的 k8s，高可用</v>
      </c>
    </row>
    <row r="16" spans="2:57" hidden="1" x14ac:dyDescent="0.4">
      <c r="B16" s="4" t="s">
        <v>595</v>
      </c>
      <c r="C16" s="4" t="s">
        <v>1149</v>
      </c>
      <c r="D16" s="4" t="s">
        <v>1875</v>
      </c>
      <c r="G16" s="4" t="str">
        <f t="shared" si="0"/>
        <v>选规格!$N$16#</v>
      </c>
      <c r="H16" s="4" t="str" cm="1">
        <f t="array" ref="H16">_xlfn.LET(_xlpm.x, N16,
         _xlpm.cellAddress, "【 选项表!" &amp; ADDRESS(ROW(选规格[[#This Row],[X自检]]),COLUMN(选规格[[#This Row],[X自检]])) &amp; "】",
         _xlfn.IFS(ISBLANK(_xlpm.x),   "error:右侧选项不足:" &amp;  _xlpm.cellAddress,
               ISERROR(_xlpm.x),   "error:右侧选项执行失败:" &amp; _xlpm.cellAddress,
               TRUE,             "ok")
)</f>
        <v>ok</v>
      </c>
      <c r="N16" t="str" cm="1">
        <f t="array" ref="N16:R16">IFERROR(_xlfn._xlws.SORT(
    _xlfn.UNIQUE(
        TRANSPOSE(
            _xlfn.FILTERXML("&lt;select&gt;&lt;x&gt;"&amp;SUBSTITUTE(选规格[[#This Row],[选项表]],",","&lt;/x&gt;&lt;x&gt;") &amp;"&lt;/x&gt;&lt;/select&gt;","//x")
        )
    )
),"无合适选项，请联系作者更新数据")</f>
        <v>基础1 15千 监控20节点以下的  k8s</v>
      </c>
      <c r="O16" t="str">
        <v>基础2 30千 监控50节点以下的 k8s</v>
      </c>
      <c r="P16" t="str">
        <v>集群1 25千 监控20节点以下的 k8s，高可用</v>
      </c>
      <c r="Q16" t="str">
        <v>集群2 30千 监控50节点以下的 k8s，高可用</v>
      </c>
      <c r="R16" t="str">
        <v>集群3 45千 监控100节点以下的 k8s，高可用</v>
      </c>
    </row>
    <row r="17" spans="2:45" hidden="1" x14ac:dyDescent="0.4">
      <c r="B17" s="4" t="s">
        <v>39</v>
      </c>
      <c r="C17" s="4" t="s">
        <v>1148</v>
      </c>
      <c r="D17" s="4" t="s">
        <v>1459</v>
      </c>
      <c r="E17">
        <v>1</v>
      </c>
      <c r="G17" s="4" t="str">
        <f t="shared" si="0"/>
        <v>选规格!$N$17#</v>
      </c>
      <c r="H17" s="4" t="str" cm="1">
        <f t="array" ref="H17">_xlfn.LET(_xlpm.x, N17,
         _xlpm.cellAddress, "【 选项表!" &amp; ADDRESS(ROW(选规格[[#This Row],[X自检]]),COLUMN(选规格[[#This Row],[X自检]])) &amp; "】",
         _xlfn.IFS(ISBLANK(_xlpm.x),   "error:右侧选项不足:" &amp;  _xlpm.cellAddress,
               ISERROR(_xlpm.x),   "error:右侧选项执行失败:" &amp; _xlpm.cellAddress,
               TRUE,             "ok")
)</f>
        <v>ok</v>
      </c>
      <c r="N17" t="str" cm="1">
        <f t="array" ref="N17:AD17">IFERROR(_xlfn._xlws.SORT(
    _xlfn.UNIQUE(
        TRANSPOSE(
            _xlfn.FILTERXML("&lt;select&gt;&lt;x&gt;"&amp;SUBSTITUTE(选规格[[#This Row],[选项表]],",","&lt;/x&gt;&lt;x&gt;") &amp;"&lt;/x&gt;&lt;/select&gt;","//x")
        )
    )
),"无合适选项，请联系作者更新数据")</f>
        <v>标准型S6</v>
      </c>
      <c r="O17" t="str">
        <v>标准型SA2</v>
      </c>
      <c r="P17" t="str">
        <v>标准型S5</v>
      </c>
      <c r="Q17" t="str">
        <v>标准型SA3</v>
      </c>
      <c r="R17" t="str">
        <v>标准型S4</v>
      </c>
      <c r="S17" t="str">
        <v>标准网络优化型SN3ne</v>
      </c>
      <c r="T17" t="str">
        <v>标准型S3</v>
      </c>
      <c r="U17" t="str">
        <v>标准型SA1</v>
      </c>
      <c r="V17" t="str">
        <v>标准型S2</v>
      </c>
      <c r="W17" t="str">
        <v>标准型S1</v>
      </c>
      <c r="X17" t="str">
        <v>内存型M6</v>
      </c>
      <c r="Y17" t="str">
        <v>内存型MA2</v>
      </c>
      <c r="Z17" t="str">
        <v>内存型M5</v>
      </c>
      <c r="AA17" t="str">
        <v>内存型M4</v>
      </c>
      <c r="AB17" t="str">
        <v>内存型M3</v>
      </c>
      <c r="AC17" t="str">
        <v>内存型M2</v>
      </c>
      <c r="AD17" t="str">
        <v>内存型M1</v>
      </c>
    </row>
    <row r="18" spans="2:45" hidden="1" x14ac:dyDescent="0.4">
      <c r="B18" s="4" t="s">
        <v>39</v>
      </c>
      <c r="C18" s="4" t="s">
        <v>1148</v>
      </c>
      <c r="D18" s="4" t="s">
        <v>1460</v>
      </c>
      <c r="E18">
        <v>2</v>
      </c>
      <c r="G18" s="4" t="str">
        <f t="shared" si="0"/>
        <v>选规格!$N$18#</v>
      </c>
      <c r="H18" s="4" t="str" cm="1">
        <f t="array" ref="H18">_xlfn.LET(_xlpm.x, N18,
         _xlpm.cellAddress, "【 选项表!" &amp; ADDRESS(ROW(选规格[[#This Row],[X自检]]),COLUMN(选规格[[#This Row],[X自检]])) &amp; "】",
         _xlfn.IFS(ISBLANK(_xlpm.x),   "error:右侧选项不足:" &amp;  _xlpm.cellAddress,
               ISERROR(_xlpm.x),   "error:右侧选项执行失败:" &amp; _xlpm.cellAddress,
               TRUE,             "ok")
)</f>
        <v>ok</v>
      </c>
      <c r="N18" t="str" cm="1">
        <f t="array" ref="N18:AC18">IFERROR(_xlfn._xlws.SORT(
    _xlfn.UNIQUE(
        TRANSPOSE(
            _xlfn.FILTERXML("&lt;select&gt;&lt;x&gt;"&amp;SUBSTITUTE(选规格[[#This Row],[选项表]],",","&lt;/x&gt;&lt;x&gt;") &amp;"&lt;/x&gt;&lt;/select&gt;","//x")
        )
    )
),"无合适选项，请联系作者更新数据")</f>
        <v>标准型S6</v>
      </c>
      <c r="O18" t="str">
        <v>标准型SA2</v>
      </c>
      <c r="P18" t="str">
        <v>标准型S5</v>
      </c>
      <c r="Q18" t="str">
        <v>标准型SA3</v>
      </c>
      <c r="R18" t="str">
        <v>标准型S4</v>
      </c>
      <c r="S18" t="str">
        <v>标准网络优化型SN3ne</v>
      </c>
      <c r="T18" t="str">
        <v>标准型S3</v>
      </c>
      <c r="U18" t="str">
        <v>标准型SA1</v>
      </c>
      <c r="V18" t="str">
        <v>标准型S2</v>
      </c>
      <c r="W18" t="str">
        <v>标准型S1</v>
      </c>
      <c r="X18" t="str">
        <v>内存型M6</v>
      </c>
      <c r="Y18" t="str">
        <v>内存型M5</v>
      </c>
      <c r="Z18" t="str">
        <v>内存型M4</v>
      </c>
      <c r="AA18" t="str">
        <v>内存型M3</v>
      </c>
      <c r="AB18" t="str">
        <v>内存型M2</v>
      </c>
      <c r="AC18" t="str">
        <v>内存型M1</v>
      </c>
    </row>
    <row r="19" spans="2:45" hidden="1" x14ac:dyDescent="0.4">
      <c r="B19" s="4" t="s">
        <v>39</v>
      </c>
      <c r="C19" s="4" t="s">
        <v>1148</v>
      </c>
      <c r="D19" s="4" t="s">
        <v>1461</v>
      </c>
      <c r="E19">
        <v>4</v>
      </c>
      <c r="G19" s="4" t="str">
        <f t="shared" si="0"/>
        <v>选规格!$N$19#</v>
      </c>
      <c r="H19" s="4" t="str" cm="1">
        <f t="array" ref="H19">_xlfn.LET(_xlpm.x, N19,
         _xlpm.cellAddress, "【 选项表!" &amp; ADDRESS(ROW(选规格[[#This Row],[X自检]]),COLUMN(选规格[[#This Row],[X自检]])) &amp; "】",
         _xlfn.IFS(ISBLANK(_xlpm.x),   "error:右侧选项不足:" &amp;  _xlpm.cellAddress,
               ISERROR(_xlpm.x),   "error:右侧选项执行失败:" &amp; _xlpm.cellAddress,
               TRUE,             "ok")
)</f>
        <v>ok</v>
      </c>
      <c r="N19" t="str" cm="1">
        <f t="array" ref="N19:AM19">IFERROR(_xlfn._xlws.SORT(
    _xlfn.UNIQUE(
        TRANSPOSE(
            _xlfn.FILTERXML("&lt;select&gt;&lt;x&gt;"&amp;SUBSTITUTE(选规格[[#This Row],[选项表]],",","&lt;/x&gt;&lt;x&gt;") &amp;"&lt;/x&gt;&lt;/select&gt;","//x")
        )
    )
),"无合适选项，请联系作者更新数据")</f>
        <v>标准型S6</v>
      </c>
      <c r="O19" t="str">
        <v>标准型SA2</v>
      </c>
      <c r="P19" t="str">
        <v>标准型S5</v>
      </c>
      <c r="Q19" t="str">
        <v>标准存储增强型S5se</v>
      </c>
      <c r="R19" t="str">
        <v>标准型SA3</v>
      </c>
      <c r="S19" t="str">
        <v>标准型S4</v>
      </c>
      <c r="T19" t="str">
        <v>标准网络优化型SN3ne</v>
      </c>
      <c r="U19" t="str">
        <v>标准型S3</v>
      </c>
      <c r="V19" t="str">
        <v>标准型SA1</v>
      </c>
      <c r="W19" t="str">
        <v>标准型S2</v>
      </c>
      <c r="X19" t="str">
        <v>标准型S1</v>
      </c>
      <c r="Y19" t="str">
        <v>内存型M6</v>
      </c>
      <c r="Z19" t="str">
        <v>内存型MA2</v>
      </c>
      <c r="AA19" t="str">
        <v>内存型M5</v>
      </c>
      <c r="AB19" t="str">
        <v>内存型M4</v>
      </c>
      <c r="AC19" t="str">
        <v>内存型M3</v>
      </c>
      <c r="AD19" t="str">
        <v>内存型M2</v>
      </c>
      <c r="AE19" t="str">
        <v>内存型M1</v>
      </c>
      <c r="AF19" t="str">
        <v>计算型C6</v>
      </c>
      <c r="AG19" t="str">
        <v>计算型C5</v>
      </c>
      <c r="AH19" t="str">
        <v>计算型C4</v>
      </c>
      <c r="AI19" t="str">
        <v>计算网络增强型CN3</v>
      </c>
      <c r="AJ19" t="str">
        <v>计算型C3</v>
      </c>
      <c r="AK19" t="str">
        <v>计算型C2</v>
      </c>
      <c r="AL19" t="str">
        <v>GPU计算型GN6S</v>
      </c>
      <c r="AM19" t="str">
        <v>GPU计算型GN7</v>
      </c>
    </row>
    <row r="20" spans="2:45" hidden="1" x14ac:dyDescent="0.4">
      <c r="B20" s="4" t="s">
        <v>39</v>
      </c>
      <c r="C20" s="4" t="s">
        <v>1148</v>
      </c>
      <c r="D20" s="4" t="s">
        <v>1462</v>
      </c>
      <c r="E20">
        <v>8</v>
      </c>
      <c r="G20" s="4" t="str">
        <f t="shared" si="0"/>
        <v>选规格!$N$20#</v>
      </c>
      <c r="H20" s="4" t="str" cm="1">
        <f t="array" ref="H20">_xlfn.LET(_xlpm.x, N20,
         _xlpm.cellAddress, "【 选项表!" &amp; ADDRESS(ROW(选规格[[#This Row],[X自检]]),COLUMN(选规格[[#This Row],[X自检]])) &amp; "】",
         _xlfn.IFS(ISBLANK(_xlpm.x),   "error:右侧选项不足:" &amp;  _xlpm.cellAddress,
               ISERROR(_xlpm.x),   "error:右侧选项执行失败:" &amp; _xlpm.cellAddress,
               TRUE,             "ok")
)</f>
        <v>ok</v>
      </c>
      <c r="N20" t="str" cm="1">
        <f t="array" ref="N20:AQ20">IFERROR(_xlfn._xlws.SORT(
    _xlfn.UNIQUE(
        TRANSPOSE(
            _xlfn.FILTERXML("&lt;select&gt;&lt;x&gt;"&amp;SUBSTITUTE(选规格[[#This Row],[选项表]],",","&lt;/x&gt;&lt;x&gt;") &amp;"&lt;/x&gt;&lt;/select&gt;","//x")
        )
    )
),"无合适选项，请联系作者更新数据")</f>
        <v>标准型S6</v>
      </c>
      <c r="O20" t="str">
        <v>标准型SA2</v>
      </c>
      <c r="P20" t="str">
        <v>标准型S5</v>
      </c>
      <c r="Q20" t="str">
        <v>标准存储增强型S5se</v>
      </c>
      <c r="R20" t="str">
        <v>标准型SA3</v>
      </c>
      <c r="S20" t="str">
        <v>标准型S4</v>
      </c>
      <c r="T20" t="str">
        <v>标准网络优化型SN3ne</v>
      </c>
      <c r="U20" t="str">
        <v>标准型S3</v>
      </c>
      <c r="V20" t="str">
        <v>标准型SA1</v>
      </c>
      <c r="W20" t="str">
        <v>标准型S2</v>
      </c>
      <c r="X20" t="str">
        <v>标准型S1</v>
      </c>
      <c r="Y20" t="str">
        <v>高IO型I3</v>
      </c>
      <c r="Z20" t="str">
        <v>内存型M6</v>
      </c>
      <c r="AA20" t="str">
        <v>内存型MA2</v>
      </c>
      <c r="AB20" t="str">
        <v>内存型M5</v>
      </c>
      <c r="AC20" t="str">
        <v>内存型M4</v>
      </c>
      <c r="AD20" t="str">
        <v>内存型M3</v>
      </c>
      <c r="AE20" t="str">
        <v>内存型M2</v>
      </c>
      <c r="AF20" t="str">
        <v>内存型M1</v>
      </c>
      <c r="AG20" t="str">
        <v>计算型C6</v>
      </c>
      <c r="AH20" t="str">
        <v>计算型C5</v>
      </c>
      <c r="AI20" t="str">
        <v>计算型C4</v>
      </c>
      <c r="AJ20" t="str">
        <v>计算网络增强型CN3</v>
      </c>
      <c r="AK20" t="str">
        <v>计算型C3</v>
      </c>
      <c r="AL20" t="str">
        <v>计算型C2</v>
      </c>
      <c r="AM20" t="str">
        <v>GPU计算型GN6S</v>
      </c>
      <c r="AN20" t="str">
        <v>GPU计算型GN7</v>
      </c>
      <c r="AO20" t="str">
        <v>GPU计算型GN10X</v>
      </c>
      <c r="AP20" t="str">
        <v>大数据型D3</v>
      </c>
      <c r="AQ20" t="str">
        <v>大数据型D2</v>
      </c>
    </row>
    <row r="21" spans="2:45" hidden="1" x14ac:dyDescent="0.4">
      <c r="B21" s="4" t="s">
        <v>39</v>
      </c>
      <c r="C21" s="4" t="s">
        <v>1148</v>
      </c>
      <c r="D21" s="4" t="s">
        <v>1463</v>
      </c>
      <c r="E21">
        <v>16</v>
      </c>
      <c r="G21" s="4" t="str">
        <f t="shared" si="0"/>
        <v>选规格!$N$21#</v>
      </c>
      <c r="H21" s="4" t="str" cm="1">
        <f t="array" ref="H21">_xlfn.LET(_xlpm.x, N21,
         _xlpm.cellAddress, "【 选项表!" &amp; ADDRESS(ROW(选规格[[#This Row],[X自检]]),COLUMN(选规格[[#This Row],[X自检]])) &amp; "】",
         _xlfn.IFS(ISBLANK(_xlpm.x),   "error:右侧选项不足:" &amp;  _xlpm.cellAddress,
               ISERROR(_xlpm.x),   "error:右侧选项执行失败:" &amp; _xlpm.cellAddress,
               TRUE,             "ok")
)</f>
        <v>ok</v>
      </c>
      <c r="N21" t="str" cm="1">
        <f t="array" ref="N21:AQ21">IFERROR(_xlfn._xlws.SORT(
    _xlfn.UNIQUE(
        TRANSPOSE(
            _xlfn.FILTERXML("&lt;select&gt;&lt;x&gt;"&amp;SUBSTITUTE(选规格[[#This Row],[选项表]],",","&lt;/x&gt;&lt;x&gt;") &amp;"&lt;/x&gt;&lt;/select&gt;","//x")
        )
    )
),"无合适选项，请联系作者更新数据")</f>
        <v>标准型S6</v>
      </c>
      <c r="O21" t="str">
        <v>标准型SA2</v>
      </c>
      <c r="P21" t="str">
        <v>标准型S5</v>
      </c>
      <c r="Q21" t="str">
        <v>标准存储增强型S5se</v>
      </c>
      <c r="R21" t="str">
        <v>标准型SA3</v>
      </c>
      <c r="S21" t="str">
        <v>标准型S4</v>
      </c>
      <c r="T21" t="str">
        <v>标准网络优化型SN3ne</v>
      </c>
      <c r="U21" t="str">
        <v>标准型S3</v>
      </c>
      <c r="V21" t="str">
        <v>标准型SA1</v>
      </c>
      <c r="W21" t="str">
        <v>标准型S2</v>
      </c>
      <c r="X21" t="str">
        <v>标准型S1</v>
      </c>
      <c r="Y21" t="str">
        <v>高IO型IT5</v>
      </c>
      <c r="Z21" t="str">
        <v>高IO型IT3</v>
      </c>
      <c r="AA21" t="str">
        <v>高IO型I3</v>
      </c>
      <c r="AB21" t="str">
        <v>内存型M6</v>
      </c>
      <c r="AC21" t="str">
        <v>内存型MA2</v>
      </c>
      <c r="AD21" t="str">
        <v>内存型M5</v>
      </c>
      <c r="AE21" t="str">
        <v>内存型M4</v>
      </c>
      <c r="AF21" t="str">
        <v>内存型M3</v>
      </c>
      <c r="AG21" t="str">
        <v>内存型M2</v>
      </c>
      <c r="AH21" t="str">
        <v>内存型M1</v>
      </c>
      <c r="AI21" t="str">
        <v>计算型C6</v>
      </c>
      <c r="AJ21" t="str">
        <v>计算型C5</v>
      </c>
      <c r="AK21" t="str">
        <v>计算型C4</v>
      </c>
      <c r="AL21" t="str">
        <v>计算网络增强型CN3</v>
      </c>
      <c r="AM21" t="str">
        <v>计算型C3</v>
      </c>
      <c r="AN21" t="str">
        <v>计算型C2</v>
      </c>
      <c r="AO21" t="str">
        <v>GPU计算型GT4</v>
      </c>
      <c r="AP21" t="str">
        <v>大数据型D3</v>
      </c>
      <c r="AQ21" t="str">
        <v>大数据型D2</v>
      </c>
    </row>
    <row r="22" spans="2:45" hidden="1" x14ac:dyDescent="0.4">
      <c r="B22" s="4" t="s">
        <v>39</v>
      </c>
      <c r="C22" s="4" t="s">
        <v>1148</v>
      </c>
      <c r="D22" s="4" t="s">
        <v>1464</v>
      </c>
      <c r="E22">
        <v>32</v>
      </c>
      <c r="G22" s="4" t="str">
        <f t="shared" si="0"/>
        <v>选规格!$N$22#</v>
      </c>
      <c r="H22" s="4" t="str" cm="1">
        <f t="array" ref="H22">_xlfn.LET(_xlpm.x, N22,
         _xlpm.cellAddress, "【 选项表!" &amp; ADDRESS(ROW(选规格[[#This Row],[X自检]]),COLUMN(选规格[[#This Row],[X自检]])) &amp; "】",
         _xlfn.IFS(ISBLANK(_xlpm.x),   "error:右侧选项不足:" &amp;  _xlpm.cellAddress,
               ISERROR(_xlpm.x),   "error:右侧选项执行失败:" &amp; _xlpm.cellAddress,
               TRUE,             "ok")
)</f>
        <v>ok</v>
      </c>
      <c r="N22" t="str" cm="1">
        <f t="array" ref="N22:AS22">IFERROR(_xlfn._xlws.SORT(
    _xlfn.UNIQUE(
        TRANSPOSE(
            _xlfn.FILTERXML("&lt;select&gt;&lt;x&gt;"&amp;SUBSTITUTE(选规格[[#This Row],[选项表]],",","&lt;/x&gt;&lt;x&gt;") &amp;"&lt;/x&gt;&lt;/select&gt;","//x")
        )
    )
),"无合适选项，请联系作者更新数据")</f>
        <v>标准型S6</v>
      </c>
      <c r="O22" t="str">
        <v>标准型SA2</v>
      </c>
      <c r="P22" t="str">
        <v>标准型S5</v>
      </c>
      <c r="Q22" t="str">
        <v>标准存储增强型S5se</v>
      </c>
      <c r="R22" t="str">
        <v>标准型SA3</v>
      </c>
      <c r="S22" t="str">
        <v>标准型S4</v>
      </c>
      <c r="T22" t="str">
        <v>标准网络优化型SN3ne</v>
      </c>
      <c r="U22" t="str">
        <v>标准型S3</v>
      </c>
      <c r="V22" t="str">
        <v>标准型SA1</v>
      </c>
      <c r="W22" t="str">
        <v>标准型S2</v>
      </c>
      <c r="X22" t="str">
        <v>标准型S1</v>
      </c>
      <c r="Y22" t="str">
        <v>高IO型IT5</v>
      </c>
      <c r="Z22" t="str">
        <v>高IO型IT3</v>
      </c>
      <c r="AA22" t="str">
        <v>高IO型I3</v>
      </c>
      <c r="AB22" t="str">
        <v>内存型M6</v>
      </c>
      <c r="AC22" t="str">
        <v>内存型MA2</v>
      </c>
      <c r="AD22" t="str">
        <v>内存型M5</v>
      </c>
      <c r="AE22" t="str">
        <v>内存型M4</v>
      </c>
      <c r="AF22" t="str">
        <v>内存型M3</v>
      </c>
      <c r="AG22" t="str">
        <v>内存型M2</v>
      </c>
      <c r="AH22" t="str">
        <v>内存型M1</v>
      </c>
      <c r="AI22" t="str">
        <v>计算型C6</v>
      </c>
      <c r="AJ22" t="str">
        <v>计算型C5</v>
      </c>
      <c r="AK22" t="str">
        <v>计算型C4</v>
      </c>
      <c r="AL22" t="str">
        <v>计算网络增强型CN3</v>
      </c>
      <c r="AM22" t="str">
        <v>计算型C3</v>
      </c>
      <c r="AN22" t="str">
        <v>计算型C2</v>
      </c>
      <c r="AO22" t="str">
        <v>GPU计算型GN7</v>
      </c>
      <c r="AP22" t="str">
        <v>GPU推理型GI3X</v>
      </c>
      <c r="AQ22" t="str">
        <v>GPU计算型GT4</v>
      </c>
      <c r="AR22" t="str">
        <v>大数据型D3</v>
      </c>
      <c r="AS22" t="str">
        <v>大数据型D2</v>
      </c>
    </row>
    <row r="23" spans="2:45" hidden="1" x14ac:dyDescent="0.4">
      <c r="B23" s="4" t="s">
        <v>39</v>
      </c>
      <c r="C23" s="4" t="s">
        <v>1148</v>
      </c>
      <c r="D23" s="4" t="s">
        <v>1465</v>
      </c>
      <c r="E23">
        <v>48</v>
      </c>
      <c r="G23" s="4" t="str">
        <f t="shared" si="0"/>
        <v>选规格!$N$23#</v>
      </c>
      <c r="H23" s="4" t="str" cm="1">
        <f t="array" ref="H23">_xlfn.LET(_xlpm.x, N23,
         _xlpm.cellAddress, "【 选项表!" &amp; ADDRESS(ROW(选规格[[#This Row],[X自检]]),COLUMN(选规格[[#This Row],[X自检]])) &amp; "】",
         _xlfn.IFS(ISBLANK(_xlpm.x),   "error:右侧选项不足:" &amp;  _xlpm.cellAddress,
               ISERROR(_xlpm.x),   "error:右侧选项执行失败:" &amp; _xlpm.cellAddress,
               TRUE,             "ok")
)</f>
        <v>ok</v>
      </c>
      <c r="N23" t="str" cm="1">
        <f t="array" ref="N23:X23">IFERROR(_xlfn._xlws.SORT(
    _xlfn.UNIQUE(
        TRANSPOSE(
            _xlfn.FILTERXML("&lt;select&gt;&lt;x&gt;"&amp;SUBSTITUTE(选规格[[#This Row],[选项表]],",","&lt;/x&gt;&lt;x&gt;") &amp;"&lt;/x&gt;&lt;/select&gt;","//x")
        )
    )
),"无合适选项，请联系作者更新数据")</f>
        <v>标准型S6</v>
      </c>
      <c r="O23" t="str">
        <v>标准型SA2</v>
      </c>
      <c r="P23" t="str">
        <v>标准型S5</v>
      </c>
      <c r="Q23" t="str">
        <v>标准型SA3</v>
      </c>
      <c r="R23" t="str">
        <v>标准型S4</v>
      </c>
      <c r="S23" t="str">
        <v>标准网络优化型SN3ne</v>
      </c>
      <c r="T23" t="str">
        <v>标准型S3</v>
      </c>
      <c r="U23" t="str">
        <v>标准型S1</v>
      </c>
      <c r="V23" t="str">
        <v>内存型MA2</v>
      </c>
      <c r="W23" t="str">
        <v>内存型M2</v>
      </c>
      <c r="X23" t="str">
        <v>计算型C5</v>
      </c>
    </row>
    <row r="24" spans="2:45" hidden="1" x14ac:dyDescent="0.4">
      <c r="B24" s="4" t="s">
        <v>39</v>
      </c>
      <c r="C24" s="4" t="s">
        <v>1148</v>
      </c>
      <c r="D24" s="4" t="s">
        <v>1262</v>
      </c>
      <c r="E24">
        <v>62</v>
      </c>
      <c r="G24" s="4" t="str">
        <f t="shared" si="0"/>
        <v>选规格!$N$24#</v>
      </c>
      <c r="H24" s="4" t="str" cm="1">
        <f t="array" ref="H24">_xlfn.LET(_xlpm.x, N24,
         _xlpm.cellAddress, "【 选项表!" &amp; ADDRESS(ROW(选规格[[#This Row],[X自检]]),COLUMN(选规格[[#This Row],[X自检]])) &amp; "】",
         _xlfn.IFS(ISBLANK(_xlpm.x),   "error:右侧选项不足:" &amp;  _xlpm.cellAddress,
               ISERROR(_xlpm.x),   "error:右侧选项执行失败:" &amp; _xlpm.cellAddress,
               TRUE,             "ok")
)</f>
        <v>ok</v>
      </c>
      <c r="N24" t="str" cm="1">
        <f t="array" ref="N24:O24">IFERROR(_xlfn._xlws.SORT(
    _xlfn.UNIQUE(
        TRANSPOSE(
            _xlfn.FILTERXML("&lt;select&gt;&lt;x&gt;"&amp;SUBSTITUTE(选规格[[#This Row],[选项表]],",","&lt;/x&gt;&lt;x&gt;") &amp;"&lt;/x&gt;&lt;/select&gt;","//x")
        )
    )
),"无合适选项，请联系作者更新数据")</f>
        <v>标准型S6</v>
      </c>
      <c r="O24" t="str">
        <v>内存型M6</v>
      </c>
    </row>
    <row r="25" spans="2:45" hidden="1" x14ac:dyDescent="0.4">
      <c r="B25" s="4" t="s">
        <v>39</v>
      </c>
      <c r="C25" s="4" t="s">
        <v>1148</v>
      </c>
      <c r="D25" s="4" t="s">
        <v>1466</v>
      </c>
      <c r="E25">
        <v>64</v>
      </c>
      <c r="G25" s="4" t="str">
        <f t="shared" si="0"/>
        <v>选规格!$N$25#</v>
      </c>
      <c r="H25" s="4" t="str" cm="1">
        <f t="array" ref="H25">_xlfn.LET(_xlpm.x, N25,
         _xlpm.cellAddress, "【 选项表!" &amp; ADDRESS(ROW(选规格[[#This Row],[X自检]]),COLUMN(选规格[[#This Row],[X自检]])) &amp; "】",
         _xlfn.IFS(ISBLANK(_xlpm.x),   "error:右侧选项不足:" &amp;  _xlpm.cellAddress,
               ISERROR(_xlpm.x),   "error:右侧选项执行失败:" &amp; _xlpm.cellAddress,
               TRUE,             "ok")
)</f>
        <v>ok</v>
      </c>
      <c r="N25" t="str" cm="1">
        <f t="array" ref="N25:AG25">IFERROR(_xlfn._xlws.SORT(
    _xlfn.UNIQUE(
        TRANSPOSE(
            _xlfn.FILTERXML("&lt;select&gt;&lt;x&gt;"&amp;SUBSTITUTE(选规格[[#This Row],[选项表]],",","&lt;/x&gt;&lt;x&gt;") &amp;"&lt;/x&gt;&lt;/select&gt;","//x")
        )
    )
),"无合适选项，请联系作者更新数据")</f>
        <v>标准型S6</v>
      </c>
      <c r="O25" t="str">
        <v>标准型SA2</v>
      </c>
      <c r="P25" t="str">
        <v>标准型S5</v>
      </c>
      <c r="Q25" t="str">
        <v>标准型SA3</v>
      </c>
      <c r="R25" t="str">
        <v>标准型S4</v>
      </c>
      <c r="S25" t="str">
        <v>标准网络优化型SN3ne</v>
      </c>
      <c r="T25" t="str">
        <v>标准型S3</v>
      </c>
      <c r="U25" t="str">
        <v>标准型SA1</v>
      </c>
      <c r="V25" t="str">
        <v>高IO型IT5</v>
      </c>
      <c r="W25" t="str">
        <v>高IO型IT3</v>
      </c>
      <c r="X25" t="str">
        <v>高IO型I3</v>
      </c>
      <c r="Y25" t="str">
        <v>内存型M6</v>
      </c>
      <c r="Z25" t="str">
        <v>内存型M5</v>
      </c>
      <c r="AA25" t="str">
        <v>内存型M4</v>
      </c>
      <c r="AB25" t="str">
        <v>内存型M3</v>
      </c>
      <c r="AC25" t="str">
        <v>计算型C6</v>
      </c>
      <c r="AD25" t="str">
        <v>计算型C5</v>
      </c>
      <c r="AE25" t="str">
        <v>计算型C4</v>
      </c>
      <c r="AF25" t="str">
        <v>大数据型D3</v>
      </c>
      <c r="AG25" t="str">
        <v>大数据型D2</v>
      </c>
    </row>
    <row r="26" spans="2:45" hidden="1" x14ac:dyDescent="0.4">
      <c r="B26" s="4" t="s">
        <v>39</v>
      </c>
      <c r="C26" s="4" t="s">
        <v>1148</v>
      </c>
      <c r="D26" s="4" t="s">
        <v>1262</v>
      </c>
      <c r="E26">
        <v>124</v>
      </c>
      <c r="G26" s="4" t="str">
        <f t="shared" si="0"/>
        <v>选规格!$N$26#</v>
      </c>
      <c r="H26" s="4" t="str" cm="1">
        <f t="array" ref="H26">_xlfn.LET(_xlpm.x, N26,
         _xlpm.cellAddress, "【 选项表!" &amp; ADDRESS(ROW(选规格[[#This Row],[X自检]]),COLUMN(选规格[[#This Row],[X自检]])) &amp; "】",
         _xlfn.IFS(ISBLANK(_xlpm.x),   "error:右侧选项不足:" &amp;  _xlpm.cellAddress,
               ISERROR(_xlpm.x),   "error:右侧选项执行失败:" &amp; _xlpm.cellAddress,
               TRUE,             "ok")
)</f>
        <v>ok</v>
      </c>
      <c r="N26" t="str" cm="1">
        <f t="array" ref="N26:O26">IFERROR(_xlfn._xlws.SORT(
    _xlfn.UNIQUE(
        TRANSPOSE(
            _xlfn.FILTERXML("&lt;select&gt;&lt;x&gt;"&amp;SUBSTITUTE(选规格[[#This Row],[选项表]],",","&lt;/x&gt;&lt;x&gt;") &amp;"&lt;/x&gt;&lt;/select&gt;","//x")
        )
    )
),"无合适选项，请联系作者更新数据")</f>
        <v>标准型S6</v>
      </c>
      <c r="O26" t="str">
        <v>内存型M6</v>
      </c>
    </row>
    <row r="27" spans="2:45" hidden="1" x14ac:dyDescent="0.4">
      <c r="B27" s="4" t="s">
        <v>39</v>
      </c>
      <c r="C27" s="4" t="s">
        <v>1148</v>
      </c>
      <c r="D27" s="4" t="s">
        <v>1467</v>
      </c>
      <c r="E27">
        <v>80</v>
      </c>
      <c r="G27" s="4" t="str">
        <f t="shared" si="0"/>
        <v>选规格!$N$27#</v>
      </c>
      <c r="H27" s="4" t="str" cm="1">
        <f t="array" ref="H27">_xlfn.LET(_xlpm.x, N27,
         _xlpm.cellAddress, "【 选项表!" &amp; ADDRESS(ROW(选规格[[#This Row],[X自检]]),COLUMN(选规格[[#This Row],[X自检]])) &amp; "】",
         _xlfn.IFS(ISBLANK(_xlpm.x),   "error:右侧选项不足:" &amp;  _xlpm.cellAddress,
               ISERROR(_xlpm.x),   "error:右侧选项执行失败:" &amp; _xlpm.cellAddress,
               TRUE,             "ok")
)</f>
        <v>ok</v>
      </c>
      <c r="N27" t="str" cm="1">
        <f t="array" ref="N27:U27">IFERROR(_xlfn._xlws.SORT(
    _xlfn.UNIQUE(
        TRANSPOSE(
            _xlfn.FILTERXML("&lt;select&gt;&lt;x&gt;"&amp;SUBSTITUTE(选规格[[#This Row],[选项表]],",","&lt;/x&gt;&lt;x&gt;") &amp;"&lt;/x&gt;&lt;/select&gt;","//x")
        )
    )
),"无合适选项，请联系作者更新数据")</f>
        <v>标准型SA2</v>
      </c>
      <c r="O27" t="str">
        <v>标准型SA3</v>
      </c>
      <c r="P27" t="str">
        <v>标准型S3</v>
      </c>
      <c r="Q27" t="str">
        <v>计算型C6</v>
      </c>
      <c r="R27" t="str">
        <v>GPU计算型GN7</v>
      </c>
      <c r="S27" t="str">
        <v>GPU计算型GN10Xp</v>
      </c>
      <c r="T27" t="str">
        <v>标准型黑石物理服务器BMS4</v>
      </c>
      <c r="U27" t="str">
        <v>大数据型黑石物理服务器BMD2</v>
      </c>
    </row>
    <row r="28" spans="2:45" hidden="1" x14ac:dyDescent="0.4">
      <c r="B28" s="4" t="s">
        <v>39</v>
      </c>
      <c r="C28" s="4" t="s">
        <v>1148</v>
      </c>
      <c r="D28" s="4" t="s">
        <v>1260</v>
      </c>
      <c r="E28">
        <v>90</v>
      </c>
      <c r="G28" s="4" t="str">
        <f t="shared" si="0"/>
        <v>选规格!$N$28#</v>
      </c>
      <c r="H28" s="4" t="str" cm="1">
        <f t="array" ref="H28">_xlfn.LET(_xlpm.x, N28,
         _xlpm.cellAddress, "【 选项表!" &amp; ADDRESS(ROW(选规格[[#This Row],[X自检]]),COLUMN(选规格[[#This Row],[X自检]])) &amp; "】",
         _xlfn.IFS(ISBLANK(_xlpm.x),   "error:右侧选项不足:" &amp;  _xlpm.cellAddress,
               ISERROR(_xlpm.x),   "error:右侧选项执行失败:" &amp; _xlpm.cellAddress,
               TRUE,             "ok")
)</f>
        <v>ok</v>
      </c>
      <c r="N28" t="str" cm="1">
        <f t="array" ref="N28:O28">IFERROR(_xlfn._xlws.SORT(
    _xlfn.UNIQUE(
        TRANSPOSE(
            _xlfn.FILTERXML("&lt;select&gt;&lt;x&gt;"&amp;SUBSTITUTE(选规格[[#This Row],[选项表]],",","&lt;/x&gt;&lt;x&gt;") &amp;"&lt;/x&gt;&lt;/select&gt;","//x")
        )
    )
),"无合适选项，请联系作者更新数据")</f>
        <v>标准型SA2</v>
      </c>
      <c r="O28" t="str">
        <v>GPU推理型GI3X</v>
      </c>
    </row>
    <row r="29" spans="2:45" hidden="1" x14ac:dyDescent="0.4">
      <c r="B29" s="4" t="s">
        <v>39</v>
      </c>
      <c r="C29" s="4" t="s">
        <v>1148</v>
      </c>
      <c r="D29" s="4" t="s">
        <v>1468</v>
      </c>
      <c r="E29">
        <v>128</v>
      </c>
      <c r="G29" s="4" t="str">
        <f t="shared" si="0"/>
        <v>选规格!$N$29#</v>
      </c>
      <c r="H29" s="4" t="str" cm="1">
        <f t="array" ref="H29">_xlfn.LET(_xlpm.x, N29,
         _xlpm.cellAddress, "【 选项表!" &amp; ADDRESS(ROW(选规格[[#This Row],[X自检]]),COLUMN(选规格[[#This Row],[X自检]])) &amp; "】",
         _xlfn.IFS(ISBLANK(_xlpm.x),   "error:右侧选项不足:" &amp;  _xlpm.cellAddress,
               ISERROR(_xlpm.x),   "error:右侧选项执行失败:" &amp; _xlpm.cellAddress,
               TRUE,             "ok")
)</f>
        <v>ok</v>
      </c>
      <c r="N29" t="str" cm="1">
        <f t="array" ref="N29:P29">IFERROR(_xlfn._xlws.SORT(
    _xlfn.UNIQUE(
        TRANSPOSE(
            _xlfn.FILTERXML("&lt;select&gt;&lt;x&gt;"&amp;SUBSTITUTE(选规格[[#This Row],[选项表]],",","&lt;/x&gt;&lt;x&gt;") &amp;"&lt;/x&gt;&lt;/select&gt;","//x")
        )
    )
),"无合适选项，请联系作者更新数据")</f>
        <v>标准型SA2</v>
      </c>
      <c r="O29" t="str">
        <v>标准型SA3</v>
      </c>
      <c r="P29" t="str">
        <v>标准型SA1</v>
      </c>
    </row>
    <row r="30" spans="2:45" hidden="1" x14ac:dyDescent="0.4">
      <c r="B30" s="4" t="s">
        <v>39</v>
      </c>
      <c r="C30" s="4" t="s">
        <v>1148</v>
      </c>
      <c r="D30" s="4" t="s">
        <v>1408</v>
      </c>
      <c r="E30">
        <v>160</v>
      </c>
      <c r="G30" s="4" t="str">
        <f t="shared" si="0"/>
        <v>选规格!$N$30#</v>
      </c>
      <c r="H30" s="4" t="str" cm="1">
        <f t="array" ref="H30">_xlfn.LET(_xlpm.x, N30,
         _xlpm.cellAddress, "【 选项表!" &amp; ADDRESS(ROW(选规格[[#This Row],[X自检]]),COLUMN(选规格[[#This Row],[X自检]])) &amp; "】",
         _xlfn.IFS(ISBLANK(_xlpm.x),   "error:右侧选项不足:" &amp;  _xlpm.cellAddress,
               ISERROR(_xlpm.x),   "error:右侧选项执行失败:" &amp; _xlpm.cellAddress,
               TRUE,             "ok")
)</f>
        <v>ok</v>
      </c>
      <c r="N30" t="str" cm="1">
        <f t="array" ref="N30:O30">IFERROR(_xlfn._xlws.SORT(
    _xlfn.UNIQUE(
        TRANSPOSE(
            _xlfn.FILTERXML("&lt;select&gt;&lt;x&gt;"&amp;SUBSTITUTE(选规格[[#This Row],[选项表]],",","&lt;/x&gt;&lt;x&gt;") &amp;"&lt;/x&gt;&lt;/select&gt;","//x")
        )
    )
),"无合适选项，请联系作者更新数据")</f>
        <v>标准型SA2</v>
      </c>
      <c r="O30" t="str">
        <v>标准型SA3</v>
      </c>
    </row>
    <row r="31" spans="2:45" hidden="1" x14ac:dyDescent="0.4">
      <c r="B31" s="4" t="s">
        <v>39</v>
      </c>
      <c r="C31" s="4" t="s">
        <v>1148</v>
      </c>
      <c r="D31" s="4" t="s">
        <v>1260</v>
      </c>
      <c r="E31">
        <v>180</v>
      </c>
      <c r="G31" s="4" t="str">
        <f t="shared" si="0"/>
        <v>选规格!$N$31#</v>
      </c>
      <c r="H31" s="4" t="str" cm="1">
        <f t="array" ref="H31">_xlfn.LET(_xlpm.x, N31,
         _xlpm.cellAddress, "【 选项表!" &amp; ADDRESS(ROW(选规格[[#This Row],[X自检]]),COLUMN(选规格[[#This Row],[X自检]])) &amp; "】",
         _xlfn.IFS(ISBLANK(_xlpm.x),   "error:右侧选项不足:" &amp;  _xlpm.cellAddress,
               ISERROR(_xlpm.x),   "error:右侧选项执行失败:" &amp; _xlpm.cellAddress,
               TRUE,             "ok")
)</f>
        <v>ok</v>
      </c>
      <c r="N31" t="str" cm="1">
        <f t="array" ref="N31:O31">IFERROR(_xlfn._xlws.SORT(
    _xlfn.UNIQUE(
        TRANSPOSE(
            _xlfn.FILTERXML("&lt;select&gt;&lt;x&gt;"&amp;SUBSTITUTE(选规格[[#This Row],[选项表]],",","&lt;/x&gt;&lt;x&gt;") &amp;"&lt;/x&gt;&lt;/select&gt;","//x")
        )
    )
),"无合适选项，请联系作者更新数据")</f>
        <v>标准型SA2</v>
      </c>
      <c r="O31" t="str">
        <v>GPU推理型GI3X</v>
      </c>
    </row>
    <row r="32" spans="2:45" hidden="1" x14ac:dyDescent="0.4">
      <c r="B32" s="4" t="s">
        <v>39</v>
      </c>
      <c r="C32" s="4" t="s">
        <v>1148</v>
      </c>
      <c r="D32" s="4" t="s">
        <v>1469</v>
      </c>
      <c r="E32">
        <v>24</v>
      </c>
      <c r="G32" s="4" t="str">
        <f t="shared" si="0"/>
        <v>选规格!$N$32#</v>
      </c>
      <c r="H32" s="4" t="str" cm="1">
        <f t="array" ref="H32">_xlfn.LET(_xlpm.x, N32,
         _xlpm.cellAddress, "【 选项表!" &amp; ADDRESS(ROW(选规格[[#This Row],[X自检]]),COLUMN(选规格[[#This Row],[X自检]])) &amp; "】",
         _xlfn.IFS(ISBLANK(_xlpm.x),   "error:右侧选项不足:" &amp;  _xlpm.cellAddress,
               ISERROR(_xlpm.x),   "error:右侧选项执行失败:" &amp; _xlpm.cellAddress,
               TRUE,             "ok")
)</f>
        <v>ok</v>
      </c>
      <c r="N32" t="str" cm="1">
        <f t="array" ref="N32:W32">IFERROR(_xlfn._xlws.SORT(
    _xlfn.UNIQUE(
        TRANSPOSE(
            _xlfn.FILTERXML("&lt;select&gt;&lt;x&gt;"&amp;SUBSTITUTE(选规格[[#This Row],[选项表]],",","&lt;/x&gt;&lt;x&gt;") &amp;"&lt;/x&gt;&lt;/select&gt;","//x")
        )
    )
),"无合适选项，请联系作者更新数据")</f>
        <v>标准型S5</v>
      </c>
      <c r="O32" t="str">
        <v>标准型S4</v>
      </c>
      <c r="P32" t="str">
        <v>标准网络优化型SN3ne</v>
      </c>
      <c r="Q32" t="str">
        <v>标准型S3</v>
      </c>
      <c r="R32" t="str">
        <v>标准型S2</v>
      </c>
      <c r="S32" t="str">
        <v>标准型S1</v>
      </c>
      <c r="T32" t="str">
        <v>高IO型I3</v>
      </c>
      <c r="U32" t="str">
        <v>内存型M2</v>
      </c>
      <c r="V32" t="str">
        <v>内存型M1</v>
      </c>
      <c r="W32" t="str">
        <v>大数据型D2</v>
      </c>
    </row>
    <row r="33" spans="2:22" hidden="1" x14ac:dyDescent="0.4">
      <c r="B33" s="4" t="s">
        <v>39</v>
      </c>
      <c r="C33" s="4" t="s">
        <v>1148</v>
      </c>
      <c r="D33" s="4" t="s">
        <v>1189</v>
      </c>
      <c r="E33">
        <v>68</v>
      </c>
      <c r="G33" s="4" t="str">
        <f t="shared" si="0"/>
        <v>选规格!$N$33#</v>
      </c>
      <c r="H33" s="4" t="str" cm="1">
        <f t="array" ref="H33">_xlfn.LET(_xlpm.x, N33,
         _xlpm.cellAddress, "【 选项表!" &amp; ADDRESS(ROW(选规格[[#This Row],[X自检]]),COLUMN(选规格[[#This Row],[X自检]])) &amp; "】",
         _xlfn.IFS(ISBLANK(_xlpm.x),   "error:右侧选项不足:" &amp;  _xlpm.cellAddress,
               ISERROR(_xlpm.x),   "error:右侧选项执行失败:" &amp; _xlpm.cellAddress,
               TRUE,             "ok")
)</f>
        <v>ok</v>
      </c>
      <c r="N33" t="str" cm="1">
        <f t="array" ref="N33">IFERROR(_xlfn._xlws.SORT(
    _xlfn.UNIQUE(
        TRANSPOSE(
            _xlfn.FILTERXML("&lt;select&gt;&lt;x&gt;"&amp;SUBSTITUTE(选规格[[#This Row],[选项表]],",","&lt;/x&gt;&lt;x&gt;") &amp;"&lt;/x&gt;&lt;/select&gt;","//x")
        )
    )
),"无合适选项，请联系作者更新数据")</f>
        <v>标准存储增强型S5se</v>
      </c>
    </row>
    <row r="34" spans="2:22" hidden="1" x14ac:dyDescent="0.4">
      <c r="B34" s="4" t="s">
        <v>39</v>
      </c>
      <c r="C34" s="4" t="s">
        <v>1148</v>
      </c>
      <c r="D34" s="4" t="s">
        <v>1412</v>
      </c>
      <c r="E34">
        <v>96</v>
      </c>
      <c r="G34" s="4" t="str">
        <f t="shared" si="0"/>
        <v>选规格!$N$34#</v>
      </c>
      <c r="H34" s="4" t="str" cm="1">
        <f t="array" ref="H34">_xlfn.LET(_xlpm.x, N34,
         _xlpm.cellAddress, "【 选项表!" &amp; ADDRESS(ROW(选规格[[#This Row],[X自检]]),COLUMN(选规格[[#This Row],[X自检]])) &amp; "】",
         _xlfn.IFS(ISBLANK(_xlpm.x),   "error:右侧选项不足:" &amp;  _xlpm.cellAddress,
               ISERROR(_xlpm.x),   "error:右侧选项执行失败:" &amp; _xlpm.cellAddress,
               TRUE,             "ok")
)</f>
        <v>ok</v>
      </c>
      <c r="N34" t="str" cm="1">
        <f t="array" ref="N34:P34">IFERROR(_xlfn._xlws.SORT(
    _xlfn.UNIQUE(
        TRANSPOSE(
            _xlfn.FILTERXML("&lt;select&gt;&lt;x&gt;"&amp;SUBSTITUTE(选规格[[#This Row],[选项表]],",","&lt;/x&gt;&lt;x&gt;") &amp;"&lt;/x&gt;&lt;/select&gt;","//x")
        )
    )
),"无合适选项，请联系作者更新数据")</f>
        <v>标准型SA3</v>
      </c>
      <c r="O34" t="str">
        <v>高IO型黑石物理服务器BMI5</v>
      </c>
      <c r="P34" t="str">
        <v>GPU型黑石物理服务器BMG5t</v>
      </c>
    </row>
    <row r="35" spans="2:22" hidden="1" x14ac:dyDescent="0.4">
      <c r="B35" s="4" t="s">
        <v>39</v>
      </c>
      <c r="C35" s="4" t="s">
        <v>1148</v>
      </c>
      <c r="D35" s="4" t="s">
        <v>1191</v>
      </c>
      <c r="E35">
        <v>116</v>
      </c>
      <c r="G35" s="4" t="str">
        <f t="shared" si="0"/>
        <v>选规格!$N$35#</v>
      </c>
      <c r="H35" s="4" t="str" cm="1">
        <f t="array" ref="H35">_xlfn.LET(_xlpm.x, N35,
         _xlpm.cellAddress, "【 选项表!" &amp; ADDRESS(ROW(选规格[[#This Row],[X自检]]),COLUMN(选规格[[#This Row],[X自检]])) &amp; "】",
         _xlfn.IFS(ISBLANK(_xlpm.x),   "error:右侧选项不足:" &amp;  _xlpm.cellAddress,
               ISERROR(_xlpm.x),   "error:右侧选项执行失败:" &amp; _xlpm.cellAddress,
               TRUE,             "ok")
)</f>
        <v>ok</v>
      </c>
      <c r="N35" t="str" cm="1">
        <f t="array" ref="N35">IFERROR(_xlfn._xlws.SORT(
    _xlfn.UNIQUE(
        TRANSPOSE(
            _xlfn.FILTERXML("&lt;select&gt;&lt;x&gt;"&amp;SUBSTITUTE(选规格[[#This Row],[选项表]],",","&lt;/x&gt;&lt;x&gt;") &amp;"&lt;/x&gt;&lt;/select&gt;","//x")
        )
    )
),"无合适选项，请联系作者更新数据")</f>
        <v>标准型SA3</v>
      </c>
    </row>
    <row r="36" spans="2:22" hidden="1" x14ac:dyDescent="0.4">
      <c r="B36" s="4" t="s">
        <v>39</v>
      </c>
      <c r="C36" s="4" t="s">
        <v>1148</v>
      </c>
      <c r="D36" s="4" t="s">
        <v>1191</v>
      </c>
      <c r="E36">
        <v>232</v>
      </c>
      <c r="G36" s="4" t="str">
        <f t="shared" si="0"/>
        <v>选规格!$N$36#</v>
      </c>
      <c r="H36" s="4" t="str" cm="1">
        <f t="array" ref="H36">_xlfn.LET(_xlpm.x, N36,
         _xlpm.cellAddress, "【 选项表!" &amp; ADDRESS(ROW(选规格[[#This Row],[X自检]]),COLUMN(选规格[[#This Row],[X自检]])) &amp; "】",
         _xlfn.IFS(ISBLANK(_xlpm.x),   "error:右侧选项不足:" &amp;  _xlpm.cellAddress,
               ISERROR(_xlpm.x),   "error:右侧选项执行失败:" &amp; _xlpm.cellAddress,
               TRUE,             "ok")
)</f>
        <v>ok</v>
      </c>
      <c r="N36" t="str" cm="1">
        <f t="array" ref="N36">IFERROR(_xlfn._xlws.SORT(
    _xlfn.UNIQUE(
        TRANSPOSE(
            _xlfn.FILTERXML("&lt;select&gt;&lt;x&gt;"&amp;SUBSTITUTE(选规格[[#This Row],[选项表]],",","&lt;/x&gt;&lt;x&gt;") &amp;"&lt;/x&gt;&lt;/select&gt;","//x")
        )
    )
),"无合适选项，请联系作者更新数据")</f>
        <v>标准型SA3</v>
      </c>
    </row>
    <row r="37" spans="2:22" hidden="1" x14ac:dyDescent="0.4">
      <c r="B37" s="4" t="s">
        <v>39</v>
      </c>
      <c r="C37" s="4" t="s">
        <v>1148</v>
      </c>
      <c r="D37" s="4" t="s">
        <v>1470</v>
      </c>
      <c r="E37">
        <v>72</v>
      </c>
      <c r="G37" s="4" t="str">
        <f t="shared" si="0"/>
        <v>选规格!$N$37#</v>
      </c>
      <c r="H37" s="4" t="str" cm="1">
        <f t="array" ref="H37">_xlfn.LET(_xlpm.x, N37,
         _xlpm.cellAddress, "【 选项表!" &amp; ADDRESS(ROW(选规格[[#This Row],[X自检]]),COLUMN(选规格[[#This Row],[X自检]])) &amp; "】",
         _xlfn.IFS(ISBLANK(_xlpm.x),   "error:右侧选项不足:" &amp;  _xlpm.cellAddress,
               ISERROR(_xlpm.x),   "error:右侧选项执行失败:" &amp; _xlpm.cellAddress,
               TRUE,             "ok")
)</f>
        <v>ok</v>
      </c>
      <c r="N37" t="str" cm="1">
        <f t="array" ref="N37:Q37">IFERROR(_xlfn._xlws.SORT(
    _xlfn.UNIQUE(
        TRANSPOSE(
            _xlfn.FILTERXML("&lt;select&gt;&lt;x&gt;"&amp;SUBSTITUTE(选规格[[#This Row],[选项表]],",","&lt;/x&gt;&lt;x&gt;") &amp;"&lt;/x&gt;&lt;/select&gt;","//x")
        )
    )
),"无合适选项，请联系作者更新数据")</f>
        <v>标准型S4</v>
      </c>
      <c r="O37" t="str">
        <v>标准网络优化型SN3ne</v>
      </c>
      <c r="P37" t="str">
        <v>内存型M4</v>
      </c>
      <c r="Q37" t="str">
        <v>GPU计算型GN10X</v>
      </c>
    </row>
    <row r="38" spans="2:22" hidden="1" x14ac:dyDescent="0.4">
      <c r="B38" s="4" t="s">
        <v>39</v>
      </c>
      <c r="C38" s="4" t="s">
        <v>1148</v>
      </c>
      <c r="D38" s="4" t="s">
        <v>1303</v>
      </c>
      <c r="E38">
        <v>12</v>
      </c>
      <c r="G38" s="4" t="str">
        <f t="shared" si="0"/>
        <v>选规格!$N$38#</v>
      </c>
      <c r="H38" s="4" t="str" cm="1">
        <f t="array" ref="H38">_xlfn.LET(_xlpm.x, N38,
         _xlpm.cellAddress, "【 选项表!" &amp; ADDRESS(ROW(选规格[[#This Row],[X自检]]),COLUMN(选规格[[#This Row],[X自检]])) &amp; "】",
         _xlfn.IFS(ISBLANK(_xlpm.x),   "error:右侧选项不足:" &amp;  _xlpm.cellAddress,
               ISERROR(_xlpm.x),   "error:右侧选项执行失败:" &amp; _xlpm.cellAddress,
               TRUE,             "ok")
)</f>
        <v>ok</v>
      </c>
      <c r="N38" t="str" cm="1">
        <f t="array" ref="N38:V38">IFERROR(_xlfn._xlws.SORT(
    _xlfn.UNIQUE(
        TRANSPOSE(
            _xlfn.FILTERXML("&lt;select&gt;&lt;x&gt;"&amp;SUBSTITUTE(选规格[[#This Row],[选项表]],",","&lt;/x&gt;&lt;x&gt;") &amp;"&lt;/x&gt;&lt;/select&gt;","//x")
        )
    )
),"无合适选项，请联系作者更新数据")</f>
        <v>标准网络优化型SN3ne</v>
      </c>
      <c r="O38" t="str">
        <v>标准型S3</v>
      </c>
      <c r="P38" t="str">
        <v>标准型S2</v>
      </c>
      <c r="Q38" t="str">
        <v>标准型S1</v>
      </c>
      <c r="R38" t="str">
        <v>内存型M5</v>
      </c>
      <c r="S38" t="str">
        <v>内存型M4</v>
      </c>
      <c r="T38" t="str">
        <v>内存型M3</v>
      </c>
      <c r="U38" t="str">
        <v>内存型M2</v>
      </c>
      <c r="V38" t="str">
        <v>内存型M1</v>
      </c>
    </row>
    <row r="39" spans="2:22" hidden="1" x14ac:dyDescent="0.4">
      <c r="B39" s="4" t="s">
        <v>39</v>
      </c>
      <c r="C39" s="4" t="s">
        <v>1148</v>
      </c>
      <c r="D39" s="4" t="s">
        <v>1263</v>
      </c>
      <c r="E39">
        <v>56</v>
      </c>
      <c r="G39" s="4" t="str">
        <f t="shared" si="0"/>
        <v>选规格!$N$39#</v>
      </c>
      <c r="H39" s="4" t="str" cm="1">
        <f t="array" ref="H39">_xlfn.LET(_xlpm.x, N39,
         _xlpm.cellAddress, "【 选项表!" &amp; ADDRESS(ROW(选规格[[#This Row],[X自检]]),COLUMN(选规格[[#This Row],[X自检]])) &amp; "】",
         _xlfn.IFS(ISBLANK(_xlpm.x),   "error:右侧选项不足:" &amp;  _xlpm.cellAddress,
               ISERROR(_xlpm.x),   "error:右侧选项执行失败:" &amp; _xlpm.cellAddress,
               TRUE,             "ok")
)</f>
        <v>ok</v>
      </c>
      <c r="N39" t="str" cm="1">
        <f t="array" ref="N39:P39">IFERROR(_xlfn._xlws.SORT(
    _xlfn.UNIQUE(
        TRANSPOSE(
            _xlfn.FILTERXML("&lt;select&gt;&lt;x&gt;"&amp;SUBSTITUTE(选规格[[#This Row],[选项表]],",","&lt;/x&gt;&lt;x&gt;") &amp;"&lt;/x&gt;&lt;/select&gt;","//x")
        )
    )
),"无合适选项，请联系作者更新数据")</f>
        <v>标准型S2</v>
      </c>
      <c r="O39" t="str">
        <v>内存型M2</v>
      </c>
      <c r="P39" t="str">
        <v>GPU计算型GN8</v>
      </c>
    </row>
    <row r="40" spans="2:22" hidden="1" x14ac:dyDescent="0.4">
      <c r="B40" s="4" t="s">
        <v>39</v>
      </c>
      <c r="C40" s="4" t="s">
        <v>1148</v>
      </c>
      <c r="D40" s="4" t="s">
        <v>1243</v>
      </c>
      <c r="E40">
        <v>84</v>
      </c>
      <c r="G40" s="4" t="str">
        <f t="shared" si="0"/>
        <v>选规格!$N$40#</v>
      </c>
      <c r="H40" s="4" t="str" cm="1">
        <f t="array" ref="H40">_xlfn.LET(_xlpm.x, N40,
         _xlpm.cellAddress, "【 选项表!" &amp; ADDRESS(ROW(选规格[[#This Row],[X自检]]),COLUMN(选规格[[#This Row],[X自检]])) &amp; "】",
         _xlfn.IFS(ISBLANK(_xlpm.x),   "error:右侧选项不足:" &amp;  _xlpm.cellAddress,
               ISERROR(_xlpm.x),   "error:右侧选项执行失败:" &amp; _xlpm.cellAddress,
               TRUE,             "ok")
)</f>
        <v>ok</v>
      </c>
      <c r="N40" t="str" cm="1">
        <f t="array" ref="N40:O40">IFERROR(_xlfn._xlws.SORT(
    _xlfn.UNIQUE(
        TRANSPOSE(
            _xlfn.FILTERXML("&lt;select&gt;&lt;x&gt;"&amp;SUBSTITUTE(选规格[[#This Row],[选项表]],",","&lt;/x&gt;&lt;x&gt;") &amp;"&lt;/x&gt;&lt;/select&gt;","//x")
        )
    )
),"无合适选项，请联系作者更新数据")</f>
        <v>高IO型IT5</v>
      </c>
      <c r="O40" t="str">
        <v>大数据型D3</v>
      </c>
    </row>
    <row r="41" spans="2:22" hidden="1" x14ac:dyDescent="0.4">
      <c r="B41" s="4" t="s">
        <v>39</v>
      </c>
      <c r="C41" s="4" t="s">
        <v>1148</v>
      </c>
      <c r="D41" s="4" t="s">
        <v>1183</v>
      </c>
      <c r="E41">
        <v>46</v>
      </c>
      <c r="G41" s="4" t="str">
        <f t="shared" si="0"/>
        <v>选规格!$N$41#</v>
      </c>
      <c r="H41" s="4" t="str" cm="1">
        <f t="array" ref="H41">_xlfn.LET(_xlpm.x, N41,
         _xlpm.cellAddress, "【 选项表!" &amp; ADDRESS(ROW(选规格[[#This Row],[X自检]]),COLUMN(选规格[[#This Row],[X自检]])) &amp; "】",
         _xlfn.IFS(ISBLANK(_xlpm.x),   "error:右侧选项不足:" &amp;  _xlpm.cellAddress,
               ISERROR(_xlpm.x),   "error:右侧选项执行失败:" &amp; _xlpm.cellAddress,
               TRUE,             "ok")
)</f>
        <v>ok</v>
      </c>
      <c r="N41" t="str" cm="1">
        <f t="array" ref="N41">IFERROR(_xlfn._xlws.SORT(
    _xlfn.UNIQUE(
        TRANSPOSE(
            _xlfn.FILTERXML("&lt;select&gt;&lt;x&gt;"&amp;SUBSTITUTE(选规格[[#This Row],[选项表]],",","&lt;/x&gt;&lt;x&gt;") &amp;"&lt;/x&gt;&lt;/select&gt;","//x")
        )
    )
),"无合适选项，请联系作者更新数据")</f>
        <v>计算型C6</v>
      </c>
    </row>
    <row r="42" spans="2:22" hidden="1" x14ac:dyDescent="0.4">
      <c r="B42" s="4" t="s">
        <v>39</v>
      </c>
      <c r="C42" s="4" t="s">
        <v>1148</v>
      </c>
      <c r="D42" s="4" t="s">
        <v>1183</v>
      </c>
      <c r="E42">
        <v>92</v>
      </c>
      <c r="G42" s="4" t="str">
        <f t="shared" si="0"/>
        <v>选规格!$N$42#</v>
      </c>
      <c r="H42" s="4" t="str" cm="1">
        <f t="array" ref="H42">_xlfn.LET(_xlpm.x, N42,
         _xlpm.cellAddress, "【 选项表!" &amp; ADDRESS(ROW(选规格[[#This Row],[X自检]]),COLUMN(选规格[[#This Row],[X自检]])) &amp; "】",
         _xlfn.IFS(ISBLANK(_xlpm.x),   "error:右侧选项不足:" &amp;  _xlpm.cellAddress,
               ISERROR(_xlpm.x),   "error:右侧选项执行失败:" &amp; _xlpm.cellAddress,
               TRUE,             "ok")
)</f>
        <v>ok</v>
      </c>
      <c r="N42" t="str" cm="1">
        <f t="array" ref="N42">IFERROR(_xlfn._xlws.SORT(
    _xlfn.UNIQUE(
        TRANSPOSE(
            _xlfn.FILTERXML("&lt;select&gt;&lt;x&gt;"&amp;SUBSTITUTE(选规格[[#This Row],[选项表]],",","&lt;/x&gt;&lt;x&gt;") &amp;"&lt;/x&gt;&lt;/select&gt;","//x")
        )
    )
),"无合适选项，请联系作者更新数据")</f>
        <v>计算型C6</v>
      </c>
    </row>
    <row r="43" spans="2:22" hidden="1" x14ac:dyDescent="0.4">
      <c r="B43" s="4" t="s">
        <v>39</v>
      </c>
      <c r="C43" s="4" t="s">
        <v>1148</v>
      </c>
      <c r="D43" s="4" t="s">
        <v>1184</v>
      </c>
      <c r="E43">
        <v>52</v>
      </c>
      <c r="G43" s="4" t="str">
        <f t="shared" si="0"/>
        <v>选规格!$N$43#</v>
      </c>
      <c r="H43" s="4" t="str" cm="1">
        <f t="array" ref="H43">_xlfn.LET(_xlpm.x, N43,
         _xlpm.cellAddress, "【 选项表!" &amp; ADDRESS(ROW(选规格[[#This Row],[X自检]]),COLUMN(选规格[[#This Row],[X自检]])) &amp; "】",
         _xlfn.IFS(ISBLANK(_xlpm.x),   "error:右侧选项不足:" &amp;  _xlpm.cellAddress,
               ISERROR(_xlpm.x),   "error:右侧选项执行失败:" &amp; _xlpm.cellAddress,
               TRUE,             "ok")
)</f>
        <v>ok</v>
      </c>
      <c r="N43" t="str" cm="1">
        <f t="array" ref="N43">IFERROR(_xlfn._xlws.SORT(
    _xlfn.UNIQUE(
        TRANSPOSE(
            _xlfn.FILTERXML("&lt;select&gt;&lt;x&gt;"&amp;SUBSTITUTE(选规格[[#This Row],[选项表]],",","&lt;/x&gt;&lt;x&gt;") &amp;"&lt;/x&gt;&lt;/select&gt;","//x")
        )
    )
),"无合适选项，请联系作者更新数据")</f>
        <v>计算型C5</v>
      </c>
    </row>
    <row r="44" spans="2:22" hidden="1" x14ac:dyDescent="0.4">
      <c r="B44" s="4" t="s">
        <v>39</v>
      </c>
      <c r="C44" s="4" t="s">
        <v>1148</v>
      </c>
      <c r="D44" s="4" t="s">
        <v>1184</v>
      </c>
      <c r="E44">
        <v>104</v>
      </c>
      <c r="G44" s="4" t="str">
        <f t="shared" si="0"/>
        <v>选规格!$N$44#</v>
      </c>
      <c r="H44" s="4" t="str" cm="1">
        <f t="array" ref="H44">_xlfn.LET(_xlpm.x, N44,
         _xlpm.cellAddress, "【 选项表!" &amp; ADDRESS(ROW(选规格[[#This Row],[X自检]]),COLUMN(选规格[[#This Row],[X自检]])) &amp; "】",
         _xlfn.IFS(ISBLANK(_xlpm.x),   "error:右侧选项不足:" &amp;  _xlpm.cellAddress,
               ISERROR(_xlpm.x),   "error:右侧选项执行失败:" &amp; _xlpm.cellAddress,
               TRUE,             "ok")
)</f>
        <v>ok</v>
      </c>
      <c r="N44" t="str" cm="1">
        <f t="array" ref="N44">IFERROR(_xlfn._xlws.SORT(
    _xlfn.UNIQUE(
        TRANSPOSE(
            _xlfn.FILTERXML("&lt;select&gt;&lt;x&gt;"&amp;SUBSTITUTE(选规格[[#This Row],[选项表]],",","&lt;/x&gt;&lt;x&gt;") &amp;"&lt;/x&gt;&lt;/select&gt;","//x")
        )
    )
),"无合适选项，请联系作者更新数据")</f>
        <v>计算型C5</v>
      </c>
    </row>
    <row r="45" spans="2:22" hidden="1" x14ac:dyDescent="0.4">
      <c r="B45" s="4" t="s">
        <v>39</v>
      </c>
      <c r="C45" s="4" t="s">
        <v>1148</v>
      </c>
      <c r="D45" s="4" t="s">
        <v>1269</v>
      </c>
      <c r="E45">
        <v>10</v>
      </c>
      <c r="G45" s="4" t="str">
        <f t="shared" si="0"/>
        <v>选规格!$N$45#</v>
      </c>
      <c r="H45" s="4" t="str" cm="1">
        <f t="array" ref="H45">_xlfn.LET(_xlpm.x, N45,
         _xlpm.cellAddress, "【 选项表!" &amp; ADDRESS(ROW(选规格[[#This Row],[X自检]]),COLUMN(选规格[[#This Row],[X自检]])) &amp; "】",
         _xlfn.IFS(ISBLANK(_xlpm.x),   "error:右侧选项不足:" &amp;  _xlpm.cellAddress,
               ISERROR(_xlpm.x),   "error:右侧选项执行失败:" &amp; _xlpm.cellAddress,
               TRUE,             "ok")
)</f>
        <v>ok</v>
      </c>
      <c r="N45" t="str" cm="1">
        <f t="array" ref="N45:P45">IFERROR(_xlfn._xlws.SORT(
    _xlfn.UNIQUE(
        TRANSPOSE(
            _xlfn.FILTERXML("&lt;select&gt;&lt;x&gt;"&amp;SUBSTITUTE(选规格[[#This Row],[选项表]],",","&lt;/x&gt;&lt;x&gt;") &amp;"&lt;/x&gt;&lt;/select&gt;","//x")
        )
    )
),"无合适选项，请联系作者更新数据")</f>
        <v>GPU计算型GN7</v>
      </c>
      <c r="O45" t="str">
        <v>GPU计算型GN10Xp</v>
      </c>
      <c r="P45" t="str">
        <v>FPGA加速型FX4</v>
      </c>
    </row>
    <row r="46" spans="2:22" hidden="1" x14ac:dyDescent="0.4">
      <c r="B46" s="4" t="s">
        <v>39</v>
      </c>
      <c r="C46" s="4" t="s">
        <v>1148</v>
      </c>
      <c r="D46" s="4" t="s">
        <v>1271</v>
      </c>
      <c r="E46">
        <v>20</v>
      </c>
      <c r="G46" s="4" t="str">
        <f t="shared" si="0"/>
        <v>选规格!$N$46#</v>
      </c>
      <c r="H46" s="4" t="str" cm="1">
        <f t="array" ref="H46">_xlfn.LET(_xlpm.x, N46,
         _xlpm.cellAddress, "【 选项表!" &amp; ADDRESS(ROW(选规格[[#This Row],[X自检]]),COLUMN(选规格[[#This Row],[X自检]])) &amp; "】",
         _xlfn.IFS(ISBLANK(_xlpm.x),   "error:右侧选项不足:" &amp;  _xlpm.cellAddress,
               ISERROR(_xlpm.x),   "error:右侧选项执行失败:" &amp; _xlpm.cellAddress,
               TRUE,             "ok")
)</f>
        <v>ok</v>
      </c>
      <c r="N46" t="str" cm="1">
        <f t="array" ref="N46:O46">IFERROR(_xlfn._xlws.SORT(
    _xlfn.UNIQUE(
        TRANSPOSE(
            _xlfn.FILTERXML("&lt;select&gt;&lt;x&gt;"&amp;SUBSTITUTE(选规格[[#This Row],[选项表]],",","&lt;/x&gt;&lt;x&gt;") &amp;"&lt;/x&gt;&lt;/select&gt;","//x")
        )
    )
),"无合适选项，请联系作者更新数据")</f>
        <v>GPU计算型GN7</v>
      </c>
      <c r="O46" t="str">
        <v>GPU计算型GN10Xp</v>
      </c>
    </row>
    <row r="47" spans="2:22" hidden="1" x14ac:dyDescent="0.4">
      <c r="B47" s="4" t="s">
        <v>39</v>
      </c>
      <c r="C47" s="4" t="s">
        <v>1148</v>
      </c>
      <c r="D47" s="4" t="s">
        <v>1271</v>
      </c>
      <c r="E47">
        <v>40</v>
      </c>
      <c r="G47" s="4" t="str">
        <f t="shared" si="0"/>
        <v>选规格!$N$47#</v>
      </c>
      <c r="H47" s="4" t="str" cm="1">
        <f t="array" ref="H47">_xlfn.LET(_xlpm.x, N47,
         _xlpm.cellAddress, "【 选项表!" &amp; ADDRESS(ROW(选规格[[#This Row],[X自检]]),COLUMN(选规格[[#This Row],[X自检]])) &amp; "】",
         _xlfn.IFS(ISBLANK(_xlpm.x),   "error:右侧选项不足:" &amp;  _xlpm.cellAddress,
               ISERROR(_xlpm.x),   "error:右侧选项执行失败:" &amp; _xlpm.cellAddress,
               TRUE,             "ok")
)</f>
        <v>ok</v>
      </c>
      <c r="N47" t="str" cm="1">
        <f t="array" ref="N47:O47">IFERROR(_xlfn._xlws.SORT(
    _xlfn.UNIQUE(
        TRANSPOSE(
            _xlfn.FILTERXML("&lt;select&gt;&lt;x&gt;"&amp;SUBSTITUTE(选规格[[#This Row],[选项表]],",","&lt;/x&gt;&lt;x&gt;") &amp;"&lt;/x&gt;&lt;/select&gt;","//x")
        )
    )
),"无合适选项，请联系作者更新数据")</f>
        <v>GPU计算型GN7</v>
      </c>
      <c r="O47" t="str">
        <v>GPU计算型GN10Xp</v>
      </c>
    </row>
    <row r="48" spans="2:22" hidden="1" x14ac:dyDescent="0.4">
      <c r="B48" s="4" t="s">
        <v>39</v>
      </c>
      <c r="C48" s="4" t="s">
        <v>1148</v>
      </c>
      <c r="D48" s="4" t="s">
        <v>1211</v>
      </c>
      <c r="E48">
        <v>6</v>
      </c>
      <c r="G48" s="4" t="str">
        <f t="shared" si="0"/>
        <v>选规格!$N$48#</v>
      </c>
      <c r="H48" s="4" t="str" cm="1">
        <f t="array" ref="H48">_xlfn.LET(_xlpm.x, N48,
         _xlpm.cellAddress, "【 选项表!" &amp; ADDRESS(ROW(选规格[[#This Row],[X自检]]),COLUMN(选规格[[#This Row],[X自检]])) &amp; "】",
         _xlfn.IFS(ISBLANK(_xlpm.x),   "error:右侧选项不足:" &amp;  _xlpm.cellAddress,
               ISERROR(_xlpm.x),   "error:右侧选项执行失败:" &amp; _xlpm.cellAddress,
               TRUE,             "ok")
)</f>
        <v>ok</v>
      </c>
      <c r="N48" t="str" cm="1">
        <f t="array" ref="N48">IFERROR(_xlfn._xlws.SORT(
    _xlfn.UNIQUE(
        TRANSPOSE(
            _xlfn.FILTERXML("&lt;select&gt;&lt;x&gt;"&amp;SUBSTITUTE(选规格[[#This Row],[选项表]],",","&lt;/x&gt;&lt;x&gt;") &amp;"&lt;/x&gt;&lt;/select&gt;","//x")
        )
    )
),"无合适选项，请联系作者更新数据")</f>
        <v>GPU计算型GN8</v>
      </c>
    </row>
    <row r="49" spans="2:43" hidden="1" x14ac:dyDescent="0.4">
      <c r="B49" s="4" t="s">
        <v>39</v>
      </c>
      <c r="C49" s="4" t="s">
        <v>1148</v>
      </c>
      <c r="D49" s="4" t="s">
        <v>1211</v>
      </c>
      <c r="E49">
        <v>14</v>
      </c>
      <c r="G49" s="4" t="str">
        <f t="shared" si="0"/>
        <v>选规格!$N$49#</v>
      </c>
      <c r="H49" s="4" t="str" cm="1">
        <f t="array" ref="H49">_xlfn.LET(_xlpm.x, N49,
         _xlpm.cellAddress, "【 选项表!" &amp; ADDRESS(ROW(选规格[[#This Row],[X自检]]),COLUMN(选规格[[#This Row],[X自检]])) &amp; "】",
         _xlfn.IFS(ISBLANK(_xlpm.x),   "error:右侧选项不足:" &amp;  _xlpm.cellAddress,
               ISERROR(_xlpm.x),   "error:右侧选项执行失败:" &amp; _xlpm.cellAddress,
               TRUE,             "ok")
)</f>
        <v>ok</v>
      </c>
      <c r="N49" t="str" cm="1">
        <f t="array" ref="N49">IFERROR(_xlfn._xlws.SORT(
    _xlfn.UNIQUE(
        TRANSPOSE(
            _xlfn.FILTERXML("&lt;select&gt;&lt;x&gt;"&amp;SUBSTITUTE(选规格[[#This Row],[选项表]],",","&lt;/x&gt;&lt;x&gt;") &amp;"&lt;/x&gt;&lt;/select&gt;","//x")
        )
    )
),"无合适选项，请联系作者更新数据")</f>
        <v>GPU计算型GN8</v>
      </c>
    </row>
    <row r="50" spans="2:43" hidden="1" x14ac:dyDescent="0.4">
      <c r="B50" s="4" t="s">
        <v>39</v>
      </c>
      <c r="C50" s="4" t="s">
        <v>1148</v>
      </c>
      <c r="D50" s="4" t="s">
        <v>1211</v>
      </c>
      <c r="E50">
        <v>28</v>
      </c>
      <c r="G50" s="4" t="str">
        <f t="shared" si="0"/>
        <v>选规格!$N$50#</v>
      </c>
      <c r="H50" s="4" t="str" cm="1">
        <f t="array" ref="H50">_xlfn.LET(_xlpm.x, N50,
         _xlpm.cellAddress, "【 选项表!" &amp; ADDRESS(ROW(选规格[[#This Row],[X自检]]),COLUMN(选规格[[#This Row],[X自检]])) &amp; "】",
         _xlfn.IFS(ISBLANK(_xlpm.x),   "error:右侧选项不足:" &amp;  _xlpm.cellAddress,
               ISERROR(_xlpm.x),   "error:右侧选项执行失败:" &amp; _xlpm.cellAddress,
               TRUE,             "ok")
)</f>
        <v>ok</v>
      </c>
      <c r="N50" t="str" cm="1">
        <f t="array" ref="N50">IFERROR(_xlfn._xlws.SORT(
    _xlfn.UNIQUE(
        TRANSPOSE(
            _xlfn.FILTERXML("&lt;select&gt;&lt;x&gt;"&amp;SUBSTITUTE(选规格[[#This Row],[选项表]],",","&lt;/x&gt;&lt;x&gt;") &amp;"&lt;/x&gt;&lt;/select&gt;","//x")
        )
    )
),"无合适选项，请联系作者更新数据")</f>
        <v>GPU计算型GN8</v>
      </c>
    </row>
    <row r="51" spans="2:43" hidden="1" x14ac:dyDescent="0.4">
      <c r="B51" s="4" t="s">
        <v>39</v>
      </c>
      <c r="C51" s="4" t="s">
        <v>1148</v>
      </c>
      <c r="D51" s="4" t="s">
        <v>1215</v>
      </c>
      <c r="E51">
        <v>18</v>
      </c>
      <c r="G51" s="4" t="str">
        <f t="shared" si="0"/>
        <v>选规格!$N$51#</v>
      </c>
      <c r="H51" s="4" t="str" cm="1">
        <f t="array" ref="H51">_xlfn.LET(_xlpm.x, N51,
         _xlpm.cellAddress, "【 选项表!" &amp; ADDRESS(ROW(选规格[[#This Row],[X自检]]),COLUMN(选规格[[#This Row],[X自检]])) &amp; "】",
         _xlfn.IFS(ISBLANK(_xlpm.x),   "error:右侧选项不足:" &amp;  _xlpm.cellAddress,
               ISERROR(_xlpm.x),   "error:右侧选项执行失败:" &amp; _xlpm.cellAddress,
               TRUE,             "ok")
)</f>
        <v>ok</v>
      </c>
      <c r="N51" t="str" cm="1">
        <f t="array" ref="N51">IFERROR(_xlfn._xlws.SORT(
    _xlfn.UNIQUE(
        TRANSPOSE(
            _xlfn.FILTERXML("&lt;select&gt;&lt;x&gt;"&amp;SUBSTITUTE(选规格[[#This Row],[选项表]],",","&lt;/x&gt;&lt;x&gt;") &amp;"&lt;/x&gt;&lt;/select&gt;","//x")
        )
    )
),"无合适选项，请联系作者更新数据")</f>
        <v>GPU计算型GN10X</v>
      </c>
    </row>
    <row r="52" spans="2:43" hidden="1" x14ac:dyDescent="0.4">
      <c r="B52" s="4" t="s">
        <v>39</v>
      </c>
      <c r="C52" s="4" t="s">
        <v>1148</v>
      </c>
      <c r="D52" s="4" t="s">
        <v>1215</v>
      </c>
      <c r="E52">
        <v>36</v>
      </c>
      <c r="G52" s="4" t="str">
        <f t="shared" si="0"/>
        <v>选规格!$N$52#</v>
      </c>
      <c r="H52" s="4" t="str" cm="1">
        <f t="array" ref="H52">_xlfn.LET(_xlpm.x, N52,
         _xlpm.cellAddress, "【 选项表!" &amp; ADDRESS(ROW(选规格[[#This Row],[X自检]]),COLUMN(选规格[[#This Row],[X自检]])) &amp; "】",
         _xlfn.IFS(ISBLANK(_xlpm.x),   "error:右侧选项不足:" &amp;  _xlpm.cellAddress,
               ISERROR(_xlpm.x),   "error:右侧选项执行失败:" &amp; _xlpm.cellAddress,
               TRUE,             "ok")
)</f>
        <v>ok</v>
      </c>
      <c r="N52" t="str" cm="1">
        <f t="array" ref="N52">IFERROR(_xlfn._xlws.SORT(
    _xlfn.UNIQUE(
        TRANSPOSE(
            _xlfn.FILTERXML("&lt;select&gt;&lt;x&gt;"&amp;SUBSTITUTE(选规格[[#This Row],[选项表]],",","&lt;/x&gt;&lt;x&gt;") &amp;"&lt;/x&gt;&lt;/select&gt;","//x")
        )
    )
),"无合适选项，请联系作者更新数据")</f>
        <v>GPU计算型GN10X</v>
      </c>
    </row>
    <row r="53" spans="2:43" hidden="1" x14ac:dyDescent="0.4">
      <c r="B53" s="4" t="s">
        <v>39</v>
      </c>
      <c r="C53" s="4" t="s">
        <v>1148</v>
      </c>
      <c r="D53" s="4" t="s">
        <v>1210</v>
      </c>
      <c r="E53">
        <v>82</v>
      </c>
      <c r="G53" s="4" t="str">
        <f t="shared" si="0"/>
        <v>选规格!$N$53#</v>
      </c>
      <c r="H53" s="4" t="str" cm="1">
        <f t="array" ref="H53">_xlfn.LET(_xlpm.x, N53,
         _xlpm.cellAddress, "【 选项表!" &amp; ADDRESS(ROW(选规格[[#This Row],[X自检]]),COLUMN(选规格[[#This Row],[X自检]])) &amp; "】",
         _xlfn.IFS(ISBLANK(_xlpm.x),   "error:右侧选项不足:" &amp;  _xlpm.cellAddress,
               ISERROR(_xlpm.x),   "error:右侧选项执行失败:" &amp; _xlpm.cellAddress,
               TRUE,             "ok")
)</f>
        <v>ok</v>
      </c>
      <c r="N53" t="str" cm="1">
        <f t="array" ref="N53">IFERROR(_xlfn._xlws.SORT(
    _xlfn.UNIQUE(
        TRANSPOSE(
            _xlfn.FILTERXML("&lt;select&gt;&lt;x&gt;"&amp;SUBSTITUTE(选规格[[#This Row],[选项表]],",","&lt;/x&gt;&lt;x&gt;") &amp;"&lt;/x&gt;&lt;/select&gt;","//x")
        )
    )
),"无合适选项，请联系作者更新数据")</f>
        <v>GPU计算型GT4</v>
      </c>
    </row>
    <row r="54" spans="2:43" hidden="1" x14ac:dyDescent="0.4">
      <c r="B54" s="4" t="s">
        <v>39</v>
      </c>
      <c r="C54" s="4" t="s">
        <v>1148</v>
      </c>
      <c r="D54" s="4" t="s">
        <v>1210</v>
      </c>
      <c r="E54">
        <v>164</v>
      </c>
      <c r="G54" s="4" t="str">
        <f t="shared" si="0"/>
        <v>选规格!$N$54#</v>
      </c>
      <c r="H54" s="4" t="str" cm="1">
        <f t="array" ref="H54">_xlfn.LET(_xlpm.x, N54,
         _xlpm.cellAddress, "【 选项表!" &amp; ADDRESS(ROW(选规格[[#This Row],[X自检]]),COLUMN(选规格[[#This Row],[X自检]])) &amp; "】",
         _xlfn.IFS(ISBLANK(_xlpm.x),   "error:右侧选项不足:" &amp;  _xlpm.cellAddress,
               ISERROR(_xlpm.x),   "error:右侧选项执行失败:" &amp; _xlpm.cellAddress,
               TRUE,             "ok")
)</f>
        <v>ok</v>
      </c>
      <c r="N54" t="str" cm="1">
        <f t="array" ref="N54">IFERROR(_xlfn._xlws.SORT(
    _xlfn.UNIQUE(
        TRANSPOSE(
            _xlfn.FILTERXML("&lt;select&gt;&lt;x&gt;"&amp;SUBSTITUTE(选规格[[#This Row],[选项表]],",","&lt;/x&gt;&lt;x&gt;") &amp;"&lt;/x&gt;&lt;/select&gt;","//x")
        )
    )
),"无合适选项，请联系作者更新数据")</f>
        <v>GPU计算型GT4</v>
      </c>
    </row>
    <row r="55" spans="2:43" hidden="1" x14ac:dyDescent="0.4">
      <c r="B55" s="4" t="s">
        <v>39</v>
      </c>
      <c r="C55" s="4" t="s">
        <v>1148</v>
      </c>
      <c r="D55" s="4" t="s">
        <v>1218</v>
      </c>
      <c r="E55">
        <v>22</v>
      </c>
      <c r="G55" s="4" t="str">
        <f t="shared" si="0"/>
        <v>选规格!$N$55#</v>
      </c>
      <c r="H55" s="4" t="str" cm="1">
        <f t="array" ref="H55">_xlfn.LET(_xlpm.x, N55,
         _xlpm.cellAddress, "【 选项表!" &amp; ADDRESS(ROW(选规格[[#This Row],[X自检]]),COLUMN(选规格[[#This Row],[X自检]])) &amp; "】",
         _xlfn.IFS(ISBLANK(_xlpm.x),   "error:右侧选项不足:" &amp;  _xlpm.cellAddress,
               ISERROR(_xlpm.x),   "error:右侧选项执行失败:" &amp; _xlpm.cellAddress,
               TRUE,             "ok")
)</f>
        <v>ok</v>
      </c>
      <c r="N55" t="str" cm="1">
        <f t="array" ref="N55">IFERROR(_xlfn._xlws.SORT(
    _xlfn.UNIQUE(
        TRANSPOSE(
            _xlfn.FILTERXML("&lt;select&gt;&lt;x&gt;"&amp;SUBSTITUTE(选规格[[#This Row],[选项表]],",","&lt;/x&gt;&lt;x&gt;") &amp;"&lt;/x&gt;&lt;/select&gt;","//x")
        )
    )
),"无合适选项，请联系作者更新数据")</f>
        <v>FPGA加速型FX4</v>
      </c>
    </row>
    <row r="56" spans="2:43" hidden="1" x14ac:dyDescent="0.4">
      <c r="B56" s="4" t="s">
        <v>39</v>
      </c>
      <c r="C56" s="4" t="s">
        <v>1148</v>
      </c>
      <c r="D56" s="4" t="s">
        <v>1218</v>
      </c>
      <c r="E56">
        <v>44</v>
      </c>
      <c r="G56" s="4" t="str">
        <f t="shared" si="0"/>
        <v>选规格!$N$56#</v>
      </c>
      <c r="H56" s="4" t="str" cm="1">
        <f t="array" ref="H56">_xlfn.LET(_xlpm.x, N56,
         _xlpm.cellAddress, "【 选项表!" &amp; ADDRESS(ROW(选规格[[#This Row],[X自检]]),COLUMN(选规格[[#This Row],[X自检]])) &amp; "】",
         _xlfn.IFS(ISBLANK(_xlpm.x),   "error:右侧选项不足:" &amp;  _xlpm.cellAddress,
               ISERROR(_xlpm.x),   "error:右侧选项执行失败:" &amp; _xlpm.cellAddress,
               TRUE,             "ok")
)</f>
        <v>ok</v>
      </c>
      <c r="N56" t="str" cm="1">
        <f t="array" ref="N56">IFERROR(_xlfn._xlws.SORT(
    _xlfn.UNIQUE(
        TRANSPOSE(
            _xlfn.FILTERXML("&lt;select&gt;&lt;x&gt;"&amp;SUBSTITUTE(选规格[[#This Row],[选项表]],",","&lt;/x&gt;&lt;x&gt;") &amp;"&lt;/x&gt;&lt;/select&gt;","//x")
        )
    )
),"无合适选项，请联系作者更新数据")</f>
        <v>FPGA加速型FX4</v>
      </c>
    </row>
    <row r="57" spans="2:43" hidden="1" x14ac:dyDescent="0.4">
      <c r="B57" s="4" t="s">
        <v>39</v>
      </c>
      <c r="C57" s="4" t="s">
        <v>1148</v>
      </c>
      <c r="D57" s="4" t="s">
        <v>1202</v>
      </c>
      <c r="E57">
        <v>76</v>
      </c>
      <c r="G57" s="4" t="str">
        <f t="shared" si="0"/>
        <v>选规格!$N$57#</v>
      </c>
      <c r="H57" s="4" t="str" cm="1">
        <f t="array" ref="H57">_xlfn.LET(_xlpm.x, N57,
         _xlpm.cellAddress, "【 选项表!" &amp; ADDRESS(ROW(选规格[[#This Row],[X自检]]),COLUMN(选规格[[#This Row],[X自检]])) &amp; "】",
         _xlfn.IFS(ISBLANK(_xlpm.x),   "error:右侧选项不足:" &amp;  _xlpm.cellAddress,
               ISERROR(_xlpm.x),   "error:右侧选项执行失败:" &amp; _xlpm.cellAddress,
               TRUE,             "ok")
)</f>
        <v>ok</v>
      </c>
      <c r="N57" t="str" cm="1">
        <f t="array" ref="N57">IFERROR(_xlfn._xlws.SORT(
    _xlfn.UNIQUE(
        TRANSPOSE(
            _xlfn.FILTERXML("&lt;select&gt;&lt;x&gt;"&amp;SUBSTITUTE(选规格[[#This Row],[选项表]],",","&lt;/x&gt;&lt;x&gt;") &amp;"&lt;/x&gt;&lt;/select&gt;","//x")
        )
    )
),"无合适选项，请联系作者更新数据")</f>
        <v>大数据型D2</v>
      </c>
    </row>
    <row r="58" spans="2:43" hidden="1" x14ac:dyDescent="0.4">
      <c r="B58" s="4" t="s">
        <v>39</v>
      </c>
      <c r="C58" s="4" t="s">
        <v>10</v>
      </c>
      <c r="D58" s="4" t="s">
        <v>1471</v>
      </c>
      <c r="E58">
        <v>1</v>
      </c>
      <c r="G58" s="4" t="str">
        <f t="shared" si="0"/>
        <v>选规格!$N$58#</v>
      </c>
      <c r="H58" s="4" t="str" cm="1">
        <f t="array" ref="H58">_xlfn.LET(_xlpm.x, N58,
         _xlpm.cellAddress, "【 选项表!" &amp; ADDRESS(ROW(选规格[[#This Row],[X自检]]),COLUMN(选规格[[#This Row],[X自检]])) &amp; "】",
         _xlfn.IFS(ISBLANK(_xlpm.x),   "error:右侧选项不足:" &amp;  _xlpm.cellAddress,
               ISERROR(_xlpm.x),   "error:右侧选项执行失败:" &amp; _xlpm.cellAddress,
               TRUE,             "ok")
)</f>
        <v>ok</v>
      </c>
      <c r="N58" t="str" cm="1">
        <f t="array" ref="N58:AB58">IFERROR(_xlfn._xlws.SORT(
    _xlfn.UNIQUE(
        TRANSPOSE(
            _xlfn.FILTERXML("&lt;select&gt;&lt;x&gt;"&amp;SUBSTITUTE(选规格[[#This Row],[选项表]],",","&lt;/x&gt;&lt;x&gt;") &amp;"&lt;/x&gt;&lt;/select&gt;","//x")
        )
    )
),"无合适选项，请联系作者更新数据")</f>
        <v>标准型S6</v>
      </c>
      <c r="O58" t="str">
        <v>标准型SA2</v>
      </c>
      <c r="P58" t="str">
        <v>标准型S5</v>
      </c>
      <c r="Q58" t="str">
        <v>标准型SA3</v>
      </c>
      <c r="R58" t="str">
        <v>标准型S4</v>
      </c>
      <c r="S58" t="str">
        <v>标准网络优化型SN3ne</v>
      </c>
      <c r="T58" t="str">
        <v>标准型S3</v>
      </c>
      <c r="U58" t="str">
        <v>标准型SA1</v>
      </c>
      <c r="V58" t="str">
        <v>标准型S2</v>
      </c>
      <c r="W58" t="str">
        <v>内存型M6</v>
      </c>
      <c r="X58" t="str">
        <v>内存型MA2</v>
      </c>
      <c r="Y58" t="str">
        <v>内存型M5</v>
      </c>
      <c r="Z58" t="str">
        <v>内存型M4</v>
      </c>
      <c r="AA58" t="str">
        <v>内存型M3</v>
      </c>
      <c r="AB58" t="str">
        <v>内存型M2</v>
      </c>
    </row>
    <row r="59" spans="2:43" hidden="1" x14ac:dyDescent="0.4">
      <c r="B59" s="4" t="s">
        <v>39</v>
      </c>
      <c r="C59" s="4" t="s">
        <v>10</v>
      </c>
      <c r="D59" s="4" t="s">
        <v>1472</v>
      </c>
      <c r="E59">
        <v>2</v>
      </c>
      <c r="G59" s="4" t="str">
        <f t="shared" si="0"/>
        <v>选规格!$N$59#</v>
      </c>
      <c r="H59" s="4" t="str" cm="1">
        <f t="array" ref="H59">_xlfn.LET(_xlpm.x, N59,
         _xlpm.cellAddress, "【 选项表!" &amp; ADDRESS(ROW(选规格[[#This Row],[X自检]]),COLUMN(选规格[[#This Row],[X自检]])) &amp; "】",
         _xlfn.IFS(ISBLANK(_xlpm.x),   "error:右侧选项不足:" &amp;  _xlpm.cellAddress,
               ISERROR(_xlpm.x),   "error:右侧选项执行失败:" &amp; _xlpm.cellAddress,
               TRUE,             "ok")
)</f>
        <v>ok</v>
      </c>
      <c r="N59" t="str" cm="1">
        <f t="array" ref="N59:AC59">IFERROR(_xlfn._xlws.SORT(
    _xlfn.UNIQUE(
        TRANSPOSE(
            _xlfn.FILTERXML("&lt;select&gt;&lt;x&gt;"&amp;SUBSTITUTE(选规格[[#This Row],[选项表]],",","&lt;/x&gt;&lt;x&gt;") &amp;"&lt;/x&gt;&lt;/select&gt;","//x")
        )
    )
),"无合适选项，请联系作者更新数据")</f>
        <v>标准型S6</v>
      </c>
      <c r="O59" t="str">
        <v>标准型SA2</v>
      </c>
      <c r="P59" t="str">
        <v>标准型S5</v>
      </c>
      <c r="Q59" t="str">
        <v>标准型SA3</v>
      </c>
      <c r="R59" t="str">
        <v>标准型S4</v>
      </c>
      <c r="S59" t="str">
        <v>标准网络优化型SN3ne</v>
      </c>
      <c r="T59" t="str">
        <v>标准型S3</v>
      </c>
      <c r="U59" t="str">
        <v>标准型SA1</v>
      </c>
      <c r="V59" t="str">
        <v>标准型S2</v>
      </c>
      <c r="W59" t="str">
        <v>内存型M6</v>
      </c>
      <c r="X59" t="str">
        <v>内存型M5</v>
      </c>
      <c r="Y59" t="str">
        <v>内存型M4</v>
      </c>
      <c r="Z59" t="str">
        <v>内存型M3</v>
      </c>
      <c r="AA59" t="str">
        <v>内存型M2</v>
      </c>
      <c r="AB59" t="str">
        <v>计算型C5</v>
      </c>
      <c r="AC59" t="str">
        <v>计算型C4</v>
      </c>
    </row>
    <row r="60" spans="2:43" hidden="1" x14ac:dyDescent="0.4">
      <c r="B60" s="4" t="s">
        <v>39</v>
      </c>
      <c r="C60" s="4" t="s">
        <v>10</v>
      </c>
      <c r="D60" s="4" t="s">
        <v>1473</v>
      </c>
      <c r="E60">
        <v>4</v>
      </c>
      <c r="G60" s="4" t="str">
        <f t="shared" si="0"/>
        <v>选规格!$N$60#</v>
      </c>
      <c r="H60" s="4" t="str" cm="1">
        <f t="array" ref="H60">_xlfn.LET(_xlpm.x, N60,
         _xlpm.cellAddress, "【 选项表!" &amp; ADDRESS(ROW(选规格[[#This Row],[X自检]]),COLUMN(选规格[[#This Row],[X自检]])) &amp; "】",
         _xlfn.IFS(ISBLANK(_xlpm.x),   "error:右侧选项不足:" &amp;  _xlpm.cellAddress,
               ISERROR(_xlpm.x),   "error:右侧选项执行失败:" &amp; _xlpm.cellAddress,
               TRUE,             "ok")
)</f>
        <v>ok</v>
      </c>
      <c r="N60" t="str" cm="1">
        <f t="array" ref="N60:AI60">IFERROR(_xlfn._xlws.SORT(
    _xlfn.UNIQUE(
        TRANSPOSE(
            _xlfn.FILTERXML("&lt;select&gt;&lt;x&gt;"&amp;SUBSTITUTE(选规格[[#This Row],[选项表]],",","&lt;/x&gt;&lt;x&gt;") &amp;"&lt;/x&gt;&lt;/select&gt;","//x")
        )
    )
),"无合适选项，请联系作者更新数据")</f>
        <v>标准型S6</v>
      </c>
      <c r="O60" t="str">
        <v>标准型SA2</v>
      </c>
      <c r="P60" t="str">
        <v>标准型S5</v>
      </c>
      <c r="Q60" t="str">
        <v>标准型SA3</v>
      </c>
      <c r="R60" t="str">
        <v>标准型S4</v>
      </c>
      <c r="S60" t="str">
        <v>标准网络优化型SN3ne</v>
      </c>
      <c r="T60" t="str">
        <v>标准型S3</v>
      </c>
      <c r="U60" t="str">
        <v>标准型SA1</v>
      </c>
      <c r="V60" t="str">
        <v>标准型S2</v>
      </c>
      <c r="W60" t="str">
        <v>内存型M6</v>
      </c>
      <c r="X60" t="str">
        <v>内存型MA2</v>
      </c>
      <c r="Y60" t="str">
        <v>内存型M5</v>
      </c>
      <c r="Z60" t="str">
        <v>内存型M4</v>
      </c>
      <c r="AA60" t="str">
        <v>内存型M3</v>
      </c>
      <c r="AB60" t="str">
        <v>内存型M2</v>
      </c>
      <c r="AC60" t="str">
        <v>计算型C5</v>
      </c>
      <c r="AD60" t="str">
        <v>计算型C4</v>
      </c>
      <c r="AE60" t="str">
        <v>计算网络增强型CN3</v>
      </c>
      <c r="AF60" t="str">
        <v>计算型C3</v>
      </c>
      <c r="AG60" t="str">
        <v>计算型C2</v>
      </c>
      <c r="AH60" t="str">
        <v>GPU计算型GN6S</v>
      </c>
      <c r="AI60" t="str">
        <v>GPU计算型GN7</v>
      </c>
    </row>
    <row r="61" spans="2:43" hidden="1" x14ac:dyDescent="0.4">
      <c r="B61" s="4" t="s">
        <v>39</v>
      </c>
      <c r="C61" s="4" t="s">
        <v>10</v>
      </c>
      <c r="D61" s="4" t="s">
        <v>1474</v>
      </c>
      <c r="E61">
        <v>8</v>
      </c>
      <c r="G61" s="4" t="str">
        <f t="shared" si="0"/>
        <v>选规格!$N$61#</v>
      </c>
      <c r="H61" s="4" t="str" cm="1">
        <f t="array" ref="H61">_xlfn.LET(_xlpm.x, N61,
         _xlpm.cellAddress, "【 选项表!" &amp; ADDRESS(ROW(选规格[[#This Row],[X自检]]),COLUMN(选规格[[#This Row],[X自检]])) &amp; "】",
         _xlfn.IFS(ISBLANK(_xlpm.x),   "error:右侧选项不足:" &amp;  _xlpm.cellAddress,
               ISERROR(_xlpm.x),   "error:右侧选项执行失败:" &amp; _xlpm.cellAddress,
               TRUE,             "ok")
)</f>
        <v>ok</v>
      </c>
      <c r="N61" t="str" cm="1">
        <f t="array" ref="N61:AO61">IFERROR(_xlfn._xlws.SORT(
    _xlfn.UNIQUE(
        TRANSPOSE(
            _xlfn.FILTERXML("&lt;select&gt;&lt;x&gt;"&amp;SUBSTITUTE(选规格[[#This Row],[选项表]],",","&lt;/x&gt;&lt;x&gt;") &amp;"&lt;/x&gt;&lt;/select&gt;","//x")
        )
    )
),"无合适选项，请联系作者更新数据")</f>
        <v>标准型S6</v>
      </c>
      <c r="O61" t="str">
        <v>标准型SA2</v>
      </c>
      <c r="P61" t="str">
        <v>标准型S5</v>
      </c>
      <c r="Q61" t="str">
        <v>标准存储增强型S5se</v>
      </c>
      <c r="R61" t="str">
        <v>标准型SA3</v>
      </c>
      <c r="S61" t="str">
        <v>标准型S4</v>
      </c>
      <c r="T61" t="str">
        <v>标准网络优化型SN3ne</v>
      </c>
      <c r="U61" t="str">
        <v>标准型S3</v>
      </c>
      <c r="V61" t="str">
        <v>标准型SA1</v>
      </c>
      <c r="W61" t="str">
        <v>标准型S2</v>
      </c>
      <c r="X61" t="str">
        <v>高IO型I3</v>
      </c>
      <c r="Y61" t="str">
        <v>内存型M6</v>
      </c>
      <c r="Z61" t="str">
        <v>内存型MA2</v>
      </c>
      <c r="AA61" t="str">
        <v>内存型M5</v>
      </c>
      <c r="AB61" t="str">
        <v>内存型M4</v>
      </c>
      <c r="AC61" t="str">
        <v>内存型M3</v>
      </c>
      <c r="AD61" t="str">
        <v>内存型M2</v>
      </c>
      <c r="AE61" t="str">
        <v>计算型C5</v>
      </c>
      <c r="AF61" t="str">
        <v>计算型C4</v>
      </c>
      <c r="AG61" t="str">
        <v>计算网络增强型CN3</v>
      </c>
      <c r="AH61" t="str">
        <v>计算型C3</v>
      </c>
      <c r="AI61" t="str">
        <v>计算型C2</v>
      </c>
      <c r="AJ61" t="str">
        <v>GPU计算型GN6S</v>
      </c>
      <c r="AK61" t="str">
        <v>GPU计算型GN7</v>
      </c>
      <c r="AL61" t="str">
        <v>GPU计算型GN10X</v>
      </c>
      <c r="AM61" t="str">
        <v>大数据型D3</v>
      </c>
      <c r="AN61" t="str">
        <v>大数据型D2</v>
      </c>
      <c r="AO61" t="str">
        <v>大数据型D1</v>
      </c>
    </row>
    <row r="62" spans="2:43" hidden="1" x14ac:dyDescent="0.4">
      <c r="B62" s="4" t="s">
        <v>39</v>
      </c>
      <c r="C62" s="4" t="s">
        <v>10</v>
      </c>
      <c r="D62" s="4" t="s">
        <v>1475</v>
      </c>
      <c r="E62">
        <v>16</v>
      </c>
      <c r="G62" s="4" t="str">
        <f t="shared" si="0"/>
        <v>选规格!$N$62#</v>
      </c>
      <c r="H62" s="4" t="str" cm="1">
        <f t="array" ref="H62">_xlfn.LET(_xlpm.x, N62,
         _xlpm.cellAddress, "【 选项表!" &amp; ADDRESS(ROW(选规格[[#This Row],[X自检]]),COLUMN(选规格[[#This Row],[X自检]])) &amp; "】",
         _xlfn.IFS(ISBLANK(_xlpm.x),   "error:右侧选项不足:" &amp;  _xlpm.cellAddress,
               ISERROR(_xlpm.x),   "error:右侧选项执行失败:" &amp; _xlpm.cellAddress,
               TRUE,             "ok")
)</f>
        <v>ok</v>
      </c>
      <c r="N62" t="str" cm="1">
        <f t="array" ref="N62:AO62">IFERROR(_xlfn._xlws.SORT(
    _xlfn.UNIQUE(
        TRANSPOSE(
            _xlfn.FILTERXML("&lt;select&gt;&lt;x&gt;"&amp;SUBSTITUTE(选规格[[#This Row],[选项表]],",","&lt;/x&gt;&lt;x&gt;") &amp;"&lt;/x&gt;&lt;/select&gt;","//x")
        )
    )
),"无合适选项，请联系作者更新数据")</f>
        <v>标准型S6</v>
      </c>
      <c r="O62" t="str">
        <v>标准型SA2</v>
      </c>
      <c r="P62" t="str">
        <v>标准型S5</v>
      </c>
      <c r="Q62" t="str">
        <v>标准存储增强型S5se</v>
      </c>
      <c r="R62" t="str">
        <v>标准型SA3</v>
      </c>
      <c r="S62" t="str">
        <v>标准型S4</v>
      </c>
      <c r="T62" t="str">
        <v>标准网络优化型SN3ne</v>
      </c>
      <c r="U62" t="str">
        <v>标准型S3</v>
      </c>
      <c r="V62" t="str">
        <v>标准型SA1</v>
      </c>
      <c r="W62" t="str">
        <v>标准型S2</v>
      </c>
      <c r="X62" t="str">
        <v>高IO型IT5</v>
      </c>
      <c r="Y62" t="str">
        <v>高IO型IT3</v>
      </c>
      <c r="Z62" t="str">
        <v>高IO型I3</v>
      </c>
      <c r="AA62" t="str">
        <v>内存型M6</v>
      </c>
      <c r="AB62" t="str">
        <v>内存型MA2</v>
      </c>
      <c r="AC62" t="str">
        <v>内存型M5</v>
      </c>
      <c r="AD62" t="str">
        <v>内存型M4</v>
      </c>
      <c r="AE62" t="str">
        <v>内存型M3</v>
      </c>
      <c r="AF62" t="str">
        <v>内存型M2</v>
      </c>
      <c r="AG62" t="str">
        <v>计算型C5</v>
      </c>
      <c r="AH62" t="str">
        <v>计算型C4</v>
      </c>
      <c r="AI62" t="str">
        <v>计算网络增强型CN3</v>
      </c>
      <c r="AJ62" t="str">
        <v>计算型C3</v>
      </c>
      <c r="AK62" t="str">
        <v>计算型C2</v>
      </c>
      <c r="AL62" t="str">
        <v>GPU计算型GT4</v>
      </c>
      <c r="AM62" t="str">
        <v>大数据型D3</v>
      </c>
      <c r="AN62" t="str">
        <v>大数据型D2</v>
      </c>
      <c r="AO62" t="str">
        <v>大数据型D1</v>
      </c>
    </row>
    <row r="63" spans="2:43" hidden="1" x14ac:dyDescent="0.4">
      <c r="B63" s="4" t="s">
        <v>39</v>
      </c>
      <c r="C63" s="4" t="s">
        <v>10</v>
      </c>
      <c r="D63" s="4" t="s">
        <v>1476</v>
      </c>
      <c r="E63">
        <v>32</v>
      </c>
      <c r="G63" s="4" t="str">
        <f t="shared" si="0"/>
        <v>选规格!$N$63#</v>
      </c>
      <c r="H63" s="4" t="str" cm="1">
        <f t="array" ref="H63">_xlfn.LET(_xlpm.x, N63,
         _xlpm.cellAddress, "【 选项表!" &amp; ADDRESS(ROW(选规格[[#This Row],[X自检]]),COLUMN(选规格[[#This Row],[X自检]])) &amp; "】",
         _xlfn.IFS(ISBLANK(_xlpm.x),   "error:右侧选项不足:" &amp;  _xlpm.cellAddress,
               ISERROR(_xlpm.x),   "error:右侧选项执行失败:" &amp; _xlpm.cellAddress,
               TRUE,             "ok")
)</f>
        <v>ok</v>
      </c>
      <c r="N63" t="str" cm="1">
        <f t="array" ref="N63:AQ63">IFERROR(_xlfn._xlws.SORT(
    _xlfn.UNIQUE(
        TRANSPOSE(
            _xlfn.FILTERXML("&lt;select&gt;&lt;x&gt;"&amp;SUBSTITUTE(选规格[[#This Row],[选项表]],",","&lt;/x&gt;&lt;x&gt;") &amp;"&lt;/x&gt;&lt;/select&gt;","//x")
        )
    )
),"无合适选项，请联系作者更新数据")</f>
        <v>标准型S6</v>
      </c>
      <c r="O63" t="str">
        <v>标准型SA2</v>
      </c>
      <c r="P63" t="str">
        <v>标准型S5</v>
      </c>
      <c r="Q63" t="str">
        <v>标准存储增强型S5se</v>
      </c>
      <c r="R63" t="str">
        <v>标准型SA3</v>
      </c>
      <c r="S63" t="str">
        <v>标准型S4</v>
      </c>
      <c r="T63" t="str">
        <v>标准网络优化型SN3ne</v>
      </c>
      <c r="U63" t="str">
        <v>标准型S3</v>
      </c>
      <c r="V63" t="str">
        <v>标准型SA1</v>
      </c>
      <c r="W63" t="str">
        <v>标准型S2</v>
      </c>
      <c r="X63" t="str">
        <v>高IO型IT5</v>
      </c>
      <c r="Y63" t="str">
        <v>高IO型IT3</v>
      </c>
      <c r="Z63" t="str">
        <v>高IO型I3</v>
      </c>
      <c r="AA63" t="str">
        <v>内存型M6</v>
      </c>
      <c r="AB63" t="str">
        <v>内存型MA2</v>
      </c>
      <c r="AC63" t="str">
        <v>内存型M5</v>
      </c>
      <c r="AD63" t="str">
        <v>内存型M4</v>
      </c>
      <c r="AE63" t="str">
        <v>内存型M3</v>
      </c>
      <c r="AF63" t="str">
        <v>内存型M2</v>
      </c>
      <c r="AG63" t="str">
        <v>计算型C5</v>
      </c>
      <c r="AH63" t="str">
        <v>计算型C4</v>
      </c>
      <c r="AI63" t="str">
        <v>计算网络增强型CN3</v>
      </c>
      <c r="AJ63" t="str">
        <v>计算型C3</v>
      </c>
      <c r="AK63" t="str">
        <v>计算型C2</v>
      </c>
      <c r="AL63" t="str">
        <v>GPU计算型GN7</v>
      </c>
      <c r="AM63" t="str">
        <v>GPU推理型GI3X</v>
      </c>
      <c r="AN63" t="str">
        <v>GPU计算型GT4</v>
      </c>
      <c r="AO63" t="str">
        <v>大数据型D3</v>
      </c>
      <c r="AP63" t="str">
        <v>大数据型D2</v>
      </c>
      <c r="AQ63" t="str">
        <v>大数据型D1</v>
      </c>
    </row>
    <row r="64" spans="2:43" hidden="1" x14ac:dyDescent="0.4">
      <c r="B64" s="4" t="s">
        <v>39</v>
      </c>
      <c r="C64" s="4" t="s">
        <v>10</v>
      </c>
      <c r="D64" s="4" t="s">
        <v>1477</v>
      </c>
      <c r="E64">
        <v>48</v>
      </c>
      <c r="G64" s="4" t="str">
        <f t="shared" si="0"/>
        <v>选规格!$N$64#</v>
      </c>
      <c r="H64" s="4" t="str" cm="1">
        <f t="array" ref="H64">_xlfn.LET(_xlpm.x, N64,
         _xlpm.cellAddress, "【 选项表!" &amp; ADDRESS(ROW(选规格[[#This Row],[X自检]]),COLUMN(选规格[[#This Row],[X自检]])) &amp; "】",
         _xlfn.IFS(ISBLANK(_xlpm.x),   "error:右侧选项不足:" &amp;  _xlpm.cellAddress,
               ISERROR(_xlpm.x),   "error:右侧选项执行失败:" &amp; _xlpm.cellAddress,
               TRUE,             "ok")
)</f>
        <v>ok</v>
      </c>
      <c r="N64" t="str" cm="1">
        <f t="array" ref="N64:X64">IFERROR(_xlfn._xlws.SORT(
    _xlfn.UNIQUE(
        TRANSPOSE(
            _xlfn.FILTERXML("&lt;select&gt;&lt;x&gt;"&amp;SUBSTITUTE(选规格[[#This Row],[选项表]],",","&lt;/x&gt;&lt;x&gt;") &amp;"&lt;/x&gt;&lt;/select&gt;","//x")
        )
    )
),"无合适选项，请联系作者更新数据")</f>
        <v>标准型S6</v>
      </c>
      <c r="O64" t="str">
        <v>标准型SA2</v>
      </c>
      <c r="P64" t="str">
        <v>标准型S5</v>
      </c>
      <c r="Q64" t="str">
        <v>标准型SA3</v>
      </c>
      <c r="R64" t="str">
        <v>标准型S4</v>
      </c>
      <c r="S64" t="str">
        <v>标准网络优化型SN3ne</v>
      </c>
      <c r="T64" t="str">
        <v>标准型S3</v>
      </c>
      <c r="U64" t="str">
        <v>内存型MA2</v>
      </c>
      <c r="V64" t="str">
        <v>内存型M2</v>
      </c>
      <c r="W64" t="str">
        <v>计算型C5</v>
      </c>
      <c r="X64" t="str">
        <v>大数据型D2</v>
      </c>
    </row>
    <row r="65" spans="2:32" hidden="1" x14ac:dyDescent="0.4">
      <c r="B65" s="4" t="s">
        <v>39</v>
      </c>
      <c r="C65" s="4" t="s">
        <v>10</v>
      </c>
      <c r="D65" s="4" t="s">
        <v>1262</v>
      </c>
      <c r="E65">
        <v>62</v>
      </c>
      <c r="G65" s="4" t="str">
        <f t="shared" si="0"/>
        <v>选规格!$N$65#</v>
      </c>
      <c r="H65" s="4" t="str" cm="1">
        <f t="array" ref="H65">_xlfn.LET(_xlpm.x, N65,
         _xlpm.cellAddress, "【 选项表!" &amp; ADDRESS(ROW(选规格[[#This Row],[X自检]]),COLUMN(选规格[[#This Row],[X自检]])) &amp; "】",
         _xlfn.IFS(ISBLANK(_xlpm.x),   "error:右侧选项不足:" &amp;  _xlpm.cellAddress,
               ISERROR(_xlpm.x),   "error:右侧选项执行失败:" &amp; _xlpm.cellAddress,
               TRUE,             "ok")
)</f>
        <v>ok</v>
      </c>
      <c r="N65" t="str" cm="1">
        <f t="array" ref="N65:O65">IFERROR(_xlfn._xlws.SORT(
    _xlfn.UNIQUE(
        TRANSPOSE(
            _xlfn.FILTERXML("&lt;select&gt;&lt;x&gt;"&amp;SUBSTITUTE(选规格[[#This Row],[选项表]],",","&lt;/x&gt;&lt;x&gt;") &amp;"&lt;/x&gt;&lt;/select&gt;","//x")
        )
    )
),"无合适选项，请联系作者更新数据")</f>
        <v>标准型S6</v>
      </c>
      <c r="O65" t="str">
        <v>内存型M6</v>
      </c>
    </row>
    <row r="66" spans="2:32" hidden="1" x14ac:dyDescent="0.4">
      <c r="B66" s="4" t="s">
        <v>39</v>
      </c>
      <c r="C66" s="4" t="s">
        <v>10</v>
      </c>
      <c r="D66" s="4" t="s">
        <v>1478</v>
      </c>
      <c r="E66">
        <v>64</v>
      </c>
      <c r="G66" s="4" t="str">
        <f t="shared" ref="G66:G129" si="1">"选规格!" &amp; ADDRESS(ROW(N66),COLUMN(N66)) &amp; "#"</f>
        <v>选规格!$N$66#</v>
      </c>
      <c r="H66" s="4" t="str" cm="1">
        <f t="array" ref="H66">_xlfn.LET(_xlpm.x, N66,
         _xlpm.cellAddress, "【 选项表!" &amp; ADDRESS(ROW(选规格[[#This Row],[X自检]]),COLUMN(选规格[[#This Row],[X自检]])) &amp; "】",
         _xlfn.IFS(ISBLANK(_xlpm.x),   "error:右侧选项不足:" &amp;  _xlpm.cellAddress,
               ISERROR(_xlpm.x),   "error:右侧选项执行失败:" &amp; _xlpm.cellAddress,
               TRUE,             "ok")
)</f>
        <v>ok</v>
      </c>
      <c r="N66" t="str" cm="1">
        <f t="array" ref="N66:AF66">IFERROR(_xlfn._xlws.SORT(
    _xlfn.UNIQUE(
        TRANSPOSE(
            _xlfn.FILTERXML("&lt;select&gt;&lt;x&gt;"&amp;SUBSTITUTE(选规格[[#This Row],[选项表]],",","&lt;/x&gt;&lt;x&gt;") &amp;"&lt;/x&gt;&lt;/select&gt;","//x")
        )
    )
),"无合适选项，请联系作者更新数据")</f>
        <v>标准型S6</v>
      </c>
      <c r="O66" t="str">
        <v>标准型SA2</v>
      </c>
      <c r="P66" t="str">
        <v>标准型S5</v>
      </c>
      <c r="Q66" t="str">
        <v>标准型SA3</v>
      </c>
      <c r="R66" t="str">
        <v>标准型S4</v>
      </c>
      <c r="S66" t="str">
        <v>标准网络优化型SN3ne</v>
      </c>
      <c r="T66" t="str">
        <v>标准型S3</v>
      </c>
      <c r="U66" t="str">
        <v>标准型SA1</v>
      </c>
      <c r="V66" t="str">
        <v>高IO型IT5</v>
      </c>
      <c r="W66" t="str">
        <v>高IO型IT3</v>
      </c>
      <c r="X66" t="str">
        <v>高IO型I3</v>
      </c>
      <c r="Y66" t="str">
        <v>内存型M6</v>
      </c>
      <c r="Z66" t="str">
        <v>内存型M5</v>
      </c>
      <c r="AA66" t="str">
        <v>内存型M4</v>
      </c>
      <c r="AB66" t="str">
        <v>内存型M3</v>
      </c>
      <c r="AC66" t="str">
        <v>计算型C5</v>
      </c>
      <c r="AD66" t="str">
        <v>计算型C4</v>
      </c>
      <c r="AE66" t="str">
        <v>大数据型D3</v>
      </c>
      <c r="AF66" t="str">
        <v>大数据型D2</v>
      </c>
    </row>
    <row r="67" spans="2:32" hidden="1" x14ac:dyDescent="0.4">
      <c r="B67" s="4" t="s">
        <v>39</v>
      </c>
      <c r="C67" s="4" t="s">
        <v>10</v>
      </c>
      <c r="D67" s="4" t="s">
        <v>1262</v>
      </c>
      <c r="E67">
        <v>124</v>
      </c>
      <c r="G67" s="4" t="str">
        <f t="shared" si="1"/>
        <v>选规格!$N$67#</v>
      </c>
      <c r="H67" s="4" t="str" cm="1">
        <f t="array" ref="H67">_xlfn.LET(_xlpm.x, N67,
         _xlpm.cellAddress, "【 选项表!" &amp; ADDRESS(ROW(选规格[[#This Row],[X自检]]),COLUMN(选规格[[#This Row],[X自检]])) &amp; "】",
         _xlfn.IFS(ISBLANK(_xlpm.x),   "error:右侧选项不足:" &amp;  _xlpm.cellAddress,
               ISERROR(_xlpm.x),   "error:右侧选项执行失败:" &amp; _xlpm.cellAddress,
               TRUE,             "ok")
)</f>
        <v>ok</v>
      </c>
      <c r="N67" t="str" cm="1">
        <f t="array" ref="N67:O67">IFERROR(_xlfn._xlws.SORT(
    _xlfn.UNIQUE(
        TRANSPOSE(
            _xlfn.FILTERXML("&lt;select&gt;&lt;x&gt;"&amp;SUBSTITUTE(选规格[[#This Row],[选项表]],",","&lt;/x&gt;&lt;x&gt;") &amp;"&lt;/x&gt;&lt;/select&gt;","//x")
        )
    )
),"无合适选项，请联系作者更新数据")</f>
        <v>标准型S6</v>
      </c>
      <c r="O67" t="str">
        <v>内存型M6</v>
      </c>
    </row>
    <row r="68" spans="2:32" hidden="1" x14ac:dyDescent="0.4">
      <c r="B68" s="4" t="s">
        <v>39</v>
      </c>
      <c r="C68" s="4" t="s">
        <v>10</v>
      </c>
      <c r="D68" s="4" t="s">
        <v>1479</v>
      </c>
      <c r="E68">
        <v>80</v>
      </c>
      <c r="G68" s="4" t="str">
        <f t="shared" si="1"/>
        <v>选规格!$N$68#</v>
      </c>
      <c r="H68" s="4" t="str" cm="1">
        <f t="array" ref="H68">_xlfn.LET(_xlpm.x, N68,
         _xlpm.cellAddress, "【 选项表!" &amp; ADDRESS(ROW(选规格[[#This Row],[X自检]]),COLUMN(选规格[[#This Row],[X自检]])) &amp; "】",
         _xlfn.IFS(ISBLANK(_xlpm.x),   "error:右侧选项不足:" &amp;  _xlpm.cellAddress,
               ISERROR(_xlpm.x),   "error:右侧选项执行失败:" &amp; _xlpm.cellAddress,
               TRUE,             "ok")
)</f>
        <v>ok</v>
      </c>
      <c r="N68" t="str" cm="1">
        <f t="array" ref="N68:T68">IFERROR(_xlfn._xlws.SORT(
    _xlfn.UNIQUE(
        TRANSPOSE(
            _xlfn.FILTERXML("&lt;select&gt;&lt;x&gt;"&amp;SUBSTITUTE(选规格[[#This Row],[选项表]],",","&lt;/x&gt;&lt;x&gt;") &amp;"&lt;/x&gt;&lt;/select&gt;","//x")
        )
    )
),"无合适选项，请联系作者更新数据")</f>
        <v>标准型SA2</v>
      </c>
      <c r="O68" t="str">
        <v>标准型SA3</v>
      </c>
      <c r="P68" t="str">
        <v>标准型S3</v>
      </c>
      <c r="Q68" t="str">
        <v>GPU计算型GN7</v>
      </c>
      <c r="R68" t="str">
        <v>GPU计算型GN10Xp</v>
      </c>
      <c r="S68" t="str">
        <v>标准型黑石物理服务器BMS4</v>
      </c>
      <c r="T68" t="str">
        <v>大数据型黑石物理服务器BMD2</v>
      </c>
    </row>
    <row r="69" spans="2:32" hidden="1" x14ac:dyDescent="0.4">
      <c r="B69" s="4" t="s">
        <v>39</v>
      </c>
      <c r="C69" s="4" t="s">
        <v>10</v>
      </c>
      <c r="D69" s="4" t="s">
        <v>1260</v>
      </c>
      <c r="E69">
        <v>90</v>
      </c>
      <c r="G69" s="4" t="str">
        <f t="shared" si="1"/>
        <v>选规格!$N$69#</v>
      </c>
      <c r="H69" s="4" t="str" cm="1">
        <f t="array" ref="H69">_xlfn.LET(_xlpm.x, N69,
         _xlpm.cellAddress, "【 选项表!" &amp; ADDRESS(ROW(选规格[[#This Row],[X自检]]),COLUMN(选规格[[#This Row],[X自检]])) &amp; "】",
         _xlfn.IFS(ISBLANK(_xlpm.x),   "error:右侧选项不足:" &amp;  _xlpm.cellAddress,
               ISERROR(_xlpm.x),   "error:右侧选项执行失败:" &amp; _xlpm.cellAddress,
               TRUE,             "ok")
)</f>
        <v>ok</v>
      </c>
      <c r="N69" t="str" cm="1">
        <f t="array" ref="N69:O69">IFERROR(_xlfn._xlws.SORT(
    _xlfn.UNIQUE(
        TRANSPOSE(
            _xlfn.FILTERXML("&lt;select&gt;&lt;x&gt;"&amp;SUBSTITUTE(选规格[[#This Row],[选项表]],",","&lt;/x&gt;&lt;x&gt;") &amp;"&lt;/x&gt;&lt;/select&gt;","//x")
        )
    )
),"无合适选项，请联系作者更新数据")</f>
        <v>标准型SA2</v>
      </c>
      <c r="O69" t="str">
        <v>GPU推理型GI3X</v>
      </c>
    </row>
    <row r="70" spans="2:32" hidden="1" x14ac:dyDescent="0.4">
      <c r="B70" s="4" t="s">
        <v>39</v>
      </c>
      <c r="C70" s="4" t="s">
        <v>10</v>
      </c>
      <c r="D70" s="4" t="s">
        <v>1468</v>
      </c>
      <c r="E70">
        <v>128</v>
      </c>
      <c r="G70" s="4" t="str">
        <f t="shared" si="1"/>
        <v>选规格!$N$70#</v>
      </c>
      <c r="H70" s="4" t="str" cm="1">
        <f t="array" ref="H70">_xlfn.LET(_xlpm.x, N70,
         _xlpm.cellAddress, "【 选项表!" &amp; ADDRESS(ROW(选规格[[#This Row],[X自检]]),COLUMN(选规格[[#This Row],[X自检]])) &amp; "】",
         _xlfn.IFS(ISBLANK(_xlpm.x),   "error:右侧选项不足:" &amp;  _xlpm.cellAddress,
               ISERROR(_xlpm.x),   "error:右侧选项执行失败:" &amp; _xlpm.cellAddress,
               TRUE,             "ok")
)</f>
        <v>ok</v>
      </c>
      <c r="N70" t="str" cm="1">
        <f t="array" ref="N70:P70">IFERROR(_xlfn._xlws.SORT(
    _xlfn.UNIQUE(
        TRANSPOSE(
            _xlfn.FILTERXML("&lt;select&gt;&lt;x&gt;"&amp;SUBSTITUTE(选规格[[#This Row],[选项表]],",","&lt;/x&gt;&lt;x&gt;") &amp;"&lt;/x&gt;&lt;/select&gt;","//x")
        )
    )
),"无合适选项，请联系作者更新数据")</f>
        <v>标准型SA2</v>
      </c>
      <c r="O70" t="str">
        <v>标准型SA3</v>
      </c>
      <c r="P70" t="str">
        <v>标准型SA1</v>
      </c>
    </row>
    <row r="71" spans="2:32" hidden="1" x14ac:dyDescent="0.4">
      <c r="B71" s="4" t="s">
        <v>39</v>
      </c>
      <c r="C71" s="4" t="s">
        <v>10</v>
      </c>
      <c r="D71" s="4" t="s">
        <v>1408</v>
      </c>
      <c r="E71">
        <v>160</v>
      </c>
      <c r="G71" s="4" t="str">
        <f t="shared" si="1"/>
        <v>选规格!$N$71#</v>
      </c>
      <c r="H71" s="4" t="str" cm="1">
        <f t="array" ref="H71">_xlfn.LET(_xlpm.x, N71,
         _xlpm.cellAddress, "【 选项表!" &amp; ADDRESS(ROW(选规格[[#This Row],[X自检]]),COLUMN(选规格[[#This Row],[X自检]])) &amp; "】",
         _xlfn.IFS(ISBLANK(_xlpm.x),   "error:右侧选项不足:" &amp;  _xlpm.cellAddress,
               ISERROR(_xlpm.x),   "error:右侧选项执行失败:" &amp; _xlpm.cellAddress,
               TRUE,             "ok")
)</f>
        <v>ok</v>
      </c>
      <c r="N71" t="str" cm="1">
        <f t="array" ref="N71:O71">IFERROR(_xlfn._xlws.SORT(
    _xlfn.UNIQUE(
        TRANSPOSE(
            _xlfn.FILTERXML("&lt;select&gt;&lt;x&gt;"&amp;SUBSTITUTE(选规格[[#This Row],[选项表]],",","&lt;/x&gt;&lt;x&gt;") &amp;"&lt;/x&gt;&lt;/select&gt;","//x")
        )
    )
),"无合适选项，请联系作者更新数据")</f>
        <v>标准型SA2</v>
      </c>
      <c r="O71" t="str">
        <v>标准型SA3</v>
      </c>
    </row>
    <row r="72" spans="2:32" hidden="1" x14ac:dyDescent="0.4">
      <c r="B72" s="4" t="s">
        <v>39</v>
      </c>
      <c r="C72" s="4" t="s">
        <v>10</v>
      </c>
      <c r="D72" s="4" t="s">
        <v>1260</v>
      </c>
      <c r="E72">
        <v>180</v>
      </c>
      <c r="G72" s="4" t="str">
        <f t="shared" si="1"/>
        <v>选规格!$N$72#</v>
      </c>
      <c r="H72" s="4" t="str" cm="1">
        <f t="array" ref="H72">_xlfn.LET(_xlpm.x, N72,
         _xlpm.cellAddress, "【 选项表!" &amp; ADDRESS(ROW(选规格[[#This Row],[X自检]]),COLUMN(选规格[[#This Row],[X自检]])) &amp; "】",
         _xlfn.IFS(ISBLANK(_xlpm.x),   "error:右侧选项不足:" &amp;  _xlpm.cellAddress,
               ISERROR(_xlpm.x),   "error:右侧选项执行失败:" &amp; _xlpm.cellAddress,
               TRUE,             "ok")
)</f>
        <v>ok</v>
      </c>
      <c r="N72" t="str" cm="1">
        <f t="array" ref="N72:O72">IFERROR(_xlfn._xlws.SORT(
    _xlfn.UNIQUE(
        TRANSPOSE(
            _xlfn.FILTERXML("&lt;select&gt;&lt;x&gt;"&amp;SUBSTITUTE(选规格[[#This Row],[选项表]],",","&lt;/x&gt;&lt;x&gt;") &amp;"&lt;/x&gt;&lt;/select&gt;","//x")
        )
    )
),"无合适选项，请联系作者更新数据")</f>
        <v>标准型SA2</v>
      </c>
      <c r="O72" t="str">
        <v>GPU推理型GI3X</v>
      </c>
    </row>
    <row r="73" spans="2:32" hidden="1" x14ac:dyDescent="0.4">
      <c r="B73" s="4" t="s">
        <v>39</v>
      </c>
      <c r="C73" s="4" t="s">
        <v>10</v>
      </c>
      <c r="D73" s="4" t="s">
        <v>1480</v>
      </c>
      <c r="E73">
        <v>24</v>
      </c>
      <c r="G73" s="4" t="str">
        <f t="shared" si="1"/>
        <v>选规格!$N$73#</v>
      </c>
      <c r="H73" s="4" t="str" cm="1">
        <f t="array" ref="H73">_xlfn.LET(_xlpm.x, N73,
         _xlpm.cellAddress, "【 选项表!" &amp; ADDRESS(ROW(选规格[[#This Row],[X自检]]),COLUMN(选规格[[#This Row],[X自检]])) &amp; "】",
         _xlfn.IFS(ISBLANK(_xlpm.x),   "error:右侧选项不足:" &amp;  _xlpm.cellAddress,
               ISERROR(_xlpm.x),   "error:右侧选项执行失败:" &amp; _xlpm.cellAddress,
               TRUE,             "ok")
)</f>
        <v>ok</v>
      </c>
      <c r="N73" t="str" cm="1">
        <f t="array" ref="N73:W73">IFERROR(_xlfn._xlws.SORT(
    _xlfn.UNIQUE(
        TRANSPOSE(
            _xlfn.FILTERXML("&lt;select&gt;&lt;x&gt;"&amp;SUBSTITUTE(选规格[[#This Row],[选项表]],",","&lt;/x&gt;&lt;x&gt;") &amp;"&lt;/x&gt;&lt;/select&gt;","//x")
        )
    )
),"无合适选项，请联系作者更新数据")</f>
        <v>标准型S5</v>
      </c>
      <c r="O73" t="str">
        <v>标准型S4</v>
      </c>
      <c r="P73" t="str">
        <v>标准网络优化型SN3ne</v>
      </c>
      <c r="Q73" t="str">
        <v>标准型S3</v>
      </c>
      <c r="R73" t="str">
        <v>标准型S2</v>
      </c>
      <c r="S73" t="str">
        <v>高IO型I3</v>
      </c>
      <c r="T73" t="str">
        <v>内存型M4</v>
      </c>
      <c r="U73" t="str">
        <v>内存型M2</v>
      </c>
      <c r="V73" t="str">
        <v>大数据型D2</v>
      </c>
      <c r="W73" t="str">
        <v>大数据型D1</v>
      </c>
    </row>
    <row r="74" spans="2:32" hidden="1" x14ac:dyDescent="0.4">
      <c r="B74" s="4" t="s">
        <v>39</v>
      </c>
      <c r="C74" s="4" t="s">
        <v>10</v>
      </c>
      <c r="D74" s="4" t="s">
        <v>1189</v>
      </c>
      <c r="E74">
        <v>68</v>
      </c>
      <c r="G74" s="4" t="str">
        <f t="shared" si="1"/>
        <v>选规格!$N$74#</v>
      </c>
      <c r="H74" s="4" t="str" cm="1">
        <f t="array" ref="H74">_xlfn.LET(_xlpm.x, N74,
         _xlpm.cellAddress, "【 选项表!" &amp; ADDRESS(ROW(选规格[[#This Row],[X自检]]),COLUMN(选规格[[#This Row],[X自检]])) &amp; "】",
         _xlfn.IFS(ISBLANK(_xlpm.x),   "error:右侧选项不足:" &amp;  _xlpm.cellAddress,
               ISERROR(_xlpm.x),   "error:右侧选项执行失败:" &amp; _xlpm.cellAddress,
               TRUE,             "ok")
)</f>
        <v>ok</v>
      </c>
      <c r="N74" t="str" cm="1">
        <f t="array" ref="N74">IFERROR(_xlfn._xlws.SORT(
    _xlfn.UNIQUE(
        TRANSPOSE(
            _xlfn.FILTERXML("&lt;select&gt;&lt;x&gt;"&amp;SUBSTITUTE(选规格[[#This Row],[选项表]],",","&lt;/x&gt;&lt;x&gt;") &amp;"&lt;/x&gt;&lt;/select&gt;","//x")
        )
    )
),"无合适选项，请联系作者更新数据")</f>
        <v>标准存储增强型S5se</v>
      </c>
    </row>
    <row r="75" spans="2:32" hidden="1" x14ac:dyDescent="0.4">
      <c r="B75" s="4" t="s">
        <v>39</v>
      </c>
      <c r="C75" s="4" t="s">
        <v>10</v>
      </c>
      <c r="D75" s="4" t="s">
        <v>1481</v>
      </c>
      <c r="E75">
        <v>96</v>
      </c>
      <c r="G75" s="4" t="str">
        <f t="shared" si="1"/>
        <v>选规格!$N$75#</v>
      </c>
      <c r="H75" s="4" t="str" cm="1">
        <f t="array" ref="H75">_xlfn.LET(_xlpm.x, N75,
         _xlpm.cellAddress, "【 选项表!" &amp; ADDRESS(ROW(选规格[[#This Row],[X自检]]),COLUMN(选规格[[#This Row],[X自检]])) &amp; "】",
         _xlfn.IFS(ISBLANK(_xlpm.x),   "error:右侧选项不足:" &amp;  _xlpm.cellAddress,
               ISERROR(_xlpm.x),   "error:右侧选项执行失败:" &amp; _xlpm.cellAddress,
               TRUE,             "ok")
)</f>
        <v>ok</v>
      </c>
      <c r="N75" t="str" cm="1">
        <f t="array" ref="N75:Q75">IFERROR(_xlfn._xlws.SORT(
    _xlfn.UNIQUE(
        TRANSPOSE(
            _xlfn.FILTERXML("&lt;select&gt;&lt;x&gt;"&amp;SUBSTITUTE(选规格[[#This Row],[选项表]],",","&lt;/x&gt;&lt;x&gt;") &amp;"&lt;/x&gt;&lt;/select&gt;","//x")
        )
    )
),"无合适选项，请联系作者更新数据")</f>
        <v>标准型SA3</v>
      </c>
      <c r="O75" t="str">
        <v>大数据型黑石物理服务器BMD3s</v>
      </c>
      <c r="P75" t="str">
        <v>高IO型黑石物理服务器BMI5</v>
      </c>
      <c r="Q75" t="str">
        <v>GPU型黑石物理服务器BMG5t</v>
      </c>
    </row>
    <row r="76" spans="2:32" hidden="1" x14ac:dyDescent="0.4">
      <c r="B76" s="4" t="s">
        <v>39</v>
      </c>
      <c r="C76" s="4" t="s">
        <v>10</v>
      </c>
      <c r="D76" s="4" t="s">
        <v>1191</v>
      </c>
      <c r="E76">
        <v>116</v>
      </c>
      <c r="G76" s="4" t="str">
        <f t="shared" si="1"/>
        <v>选规格!$N$76#</v>
      </c>
      <c r="H76" s="4" t="str" cm="1">
        <f t="array" ref="H76">_xlfn.LET(_xlpm.x, N76,
         _xlpm.cellAddress, "【 选项表!" &amp; ADDRESS(ROW(选规格[[#This Row],[X自检]]),COLUMN(选规格[[#This Row],[X自检]])) &amp; "】",
         _xlfn.IFS(ISBLANK(_xlpm.x),   "error:右侧选项不足:" &amp;  _xlpm.cellAddress,
               ISERROR(_xlpm.x),   "error:右侧选项执行失败:" &amp; _xlpm.cellAddress,
               TRUE,             "ok")
)</f>
        <v>ok</v>
      </c>
      <c r="N76" t="str" cm="1">
        <f t="array" ref="N76">IFERROR(_xlfn._xlws.SORT(
    _xlfn.UNIQUE(
        TRANSPOSE(
            _xlfn.FILTERXML("&lt;select&gt;&lt;x&gt;"&amp;SUBSTITUTE(选规格[[#This Row],[选项表]],",","&lt;/x&gt;&lt;x&gt;") &amp;"&lt;/x&gt;&lt;/select&gt;","//x")
        )
    )
),"无合适选项，请联系作者更新数据")</f>
        <v>标准型SA3</v>
      </c>
    </row>
    <row r="77" spans="2:32" hidden="1" x14ac:dyDescent="0.4">
      <c r="B77" s="4" t="s">
        <v>39</v>
      </c>
      <c r="C77" s="4" t="s">
        <v>10</v>
      </c>
      <c r="D77" s="4" t="s">
        <v>1191</v>
      </c>
      <c r="E77">
        <v>232</v>
      </c>
      <c r="G77" s="4" t="str">
        <f t="shared" si="1"/>
        <v>选规格!$N$77#</v>
      </c>
      <c r="H77" s="4" t="str" cm="1">
        <f t="array" ref="H77">_xlfn.LET(_xlpm.x, N77,
         _xlpm.cellAddress, "【 选项表!" &amp; ADDRESS(ROW(选规格[[#This Row],[X自检]]),COLUMN(选规格[[#This Row],[X自检]])) &amp; "】",
         _xlfn.IFS(ISBLANK(_xlpm.x),   "error:右侧选项不足:" &amp;  _xlpm.cellAddress,
               ISERROR(_xlpm.x),   "error:右侧选项执行失败:" &amp; _xlpm.cellAddress,
               TRUE,             "ok")
)</f>
        <v>ok</v>
      </c>
      <c r="N77" t="str" cm="1">
        <f t="array" ref="N77">IFERROR(_xlfn._xlws.SORT(
    _xlfn.UNIQUE(
        TRANSPOSE(
            _xlfn.FILTERXML("&lt;select&gt;&lt;x&gt;"&amp;SUBSTITUTE(选规格[[#This Row],[选项表]],",","&lt;/x&gt;&lt;x&gt;") &amp;"&lt;/x&gt;&lt;/select&gt;","//x")
        )
    )
),"无合适选项，请联系作者更新数据")</f>
        <v>标准型SA3</v>
      </c>
    </row>
    <row r="78" spans="2:32" hidden="1" x14ac:dyDescent="0.4">
      <c r="B78" s="4" t="s">
        <v>39</v>
      </c>
      <c r="C78" s="4" t="s">
        <v>10</v>
      </c>
      <c r="D78" s="4" t="s">
        <v>1470</v>
      </c>
      <c r="E78">
        <v>72</v>
      </c>
      <c r="G78" s="4" t="str">
        <f t="shared" si="1"/>
        <v>选规格!$N$78#</v>
      </c>
      <c r="H78" s="4" t="str" cm="1">
        <f t="array" ref="H78">_xlfn.LET(_xlpm.x, N78,
         _xlpm.cellAddress, "【 选项表!" &amp; ADDRESS(ROW(选规格[[#This Row],[X自检]]),COLUMN(选规格[[#This Row],[X自检]])) &amp; "】",
         _xlfn.IFS(ISBLANK(_xlpm.x),   "error:右侧选项不足:" &amp;  _xlpm.cellAddress,
               ISERROR(_xlpm.x),   "error:右侧选项执行失败:" &amp; _xlpm.cellAddress,
               TRUE,             "ok")
)</f>
        <v>ok</v>
      </c>
      <c r="N78" t="str" cm="1">
        <f t="array" ref="N78:Q78">IFERROR(_xlfn._xlws.SORT(
    _xlfn.UNIQUE(
        TRANSPOSE(
            _xlfn.FILTERXML("&lt;select&gt;&lt;x&gt;"&amp;SUBSTITUTE(选规格[[#This Row],[选项表]],",","&lt;/x&gt;&lt;x&gt;") &amp;"&lt;/x&gt;&lt;/select&gt;","//x")
        )
    )
),"无合适选项，请联系作者更新数据")</f>
        <v>标准型S4</v>
      </c>
      <c r="O78" t="str">
        <v>标准网络优化型SN3ne</v>
      </c>
      <c r="P78" t="str">
        <v>内存型M4</v>
      </c>
      <c r="Q78" t="str">
        <v>GPU计算型GN10X</v>
      </c>
    </row>
    <row r="79" spans="2:32" hidden="1" x14ac:dyDescent="0.4">
      <c r="B79" s="4" t="s">
        <v>39</v>
      </c>
      <c r="C79" s="4" t="s">
        <v>10</v>
      </c>
      <c r="D79" s="4" t="s">
        <v>1438</v>
      </c>
      <c r="E79">
        <v>76</v>
      </c>
      <c r="G79" s="4" t="str">
        <f t="shared" si="1"/>
        <v>选规格!$N$79#</v>
      </c>
      <c r="H79" s="4" t="str" cm="1">
        <f t="array" ref="H79">_xlfn.LET(_xlpm.x, N79,
         _xlpm.cellAddress, "【 选项表!" &amp; ADDRESS(ROW(选规格[[#This Row],[X自检]]),COLUMN(选规格[[#This Row],[X自检]])) &amp; "】",
         _xlfn.IFS(ISBLANK(_xlpm.x),   "error:右侧选项不足:" &amp;  _xlpm.cellAddress,
               ISERROR(_xlpm.x),   "error:右侧选项执行失败:" &amp; _xlpm.cellAddress,
               TRUE,             "ok")
)</f>
        <v>ok</v>
      </c>
      <c r="N79" t="str" cm="1">
        <f t="array" ref="N79:Q79">IFERROR(_xlfn._xlws.SORT(
    _xlfn.UNIQUE(
        TRANSPOSE(
            _xlfn.FILTERXML("&lt;select&gt;&lt;x&gt;"&amp;SUBSTITUTE(选规格[[#This Row],[选项表]],",","&lt;/x&gt;&lt;x&gt;") &amp;"&lt;/x&gt;&lt;/select&gt;","//x")
        )
    )
),"无合适选项，请联系作者更新数据")</f>
        <v>标准型S4</v>
      </c>
      <c r="O79" t="str">
        <v>标准网络优化型SN3ne</v>
      </c>
      <c r="P79" t="str">
        <v>高IO型I3</v>
      </c>
      <c r="Q79" t="str">
        <v>大数据型D2</v>
      </c>
    </row>
    <row r="80" spans="2:32" hidden="1" x14ac:dyDescent="0.4">
      <c r="B80" s="4" t="s">
        <v>39</v>
      </c>
      <c r="C80" s="4" t="s">
        <v>10</v>
      </c>
      <c r="D80" s="4" t="s">
        <v>1305</v>
      </c>
      <c r="E80">
        <v>12</v>
      </c>
      <c r="G80" s="4" t="str">
        <f t="shared" si="1"/>
        <v>选规格!$N$80#</v>
      </c>
      <c r="H80" s="4" t="str" cm="1">
        <f t="array" ref="H80">_xlfn.LET(_xlpm.x, N80,
         _xlpm.cellAddress, "【 选项表!" &amp; ADDRESS(ROW(选规格[[#This Row],[X自检]]),COLUMN(选规格[[#This Row],[X自检]])) &amp; "】",
         _xlfn.IFS(ISBLANK(_xlpm.x),   "error:右侧选项不足:" &amp;  _xlpm.cellAddress,
               ISERROR(_xlpm.x),   "error:右侧选项执行失败:" &amp; _xlpm.cellAddress,
               TRUE,             "ok")
)</f>
        <v>ok</v>
      </c>
      <c r="N80" t="str" cm="1">
        <f t="array" ref="N80:T80">IFERROR(_xlfn._xlws.SORT(
    _xlfn.UNIQUE(
        TRANSPOSE(
            _xlfn.FILTERXML("&lt;select&gt;&lt;x&gt;"&amp;SUBSTITUTE(选规格[[#This Row],[选项表]],",","&lt;/x&gt;&lt;x&gt;") &amp;"&lt;/x&gt;&lt;/select&gt;","//x")
        )
    )
),"无合适选项，请联系作者更新数据")</f>
        <v>标准网络优化型SN3ne</v>
      </c>
      <c r="O80" t="str">
        <v>标准型S3</v>
      </c>
      <c r="P80" t="str">
        <v>标准型S2</v>
      </c>
      <c r="Q80" t="str">
        <v>内存型M5</v>
      </c>
      <c r="R80" t="str">
        <v>内存型M4</v>
      </c>
      <c r="S80" t="str">
        <v>内存型M3</v>
      </c>
      <c r="T80" t="str">
        <v>内存型M2</v>
      </c>
    </row>
    <row r="81" spans="2:44" hidden="1" x14ac:dyDescent="0.4">
      <c r="B81" s="4" t="s">
        <v>39</v>
      </c>
      <c r="C81" s="4" t="s">
        <v>10</v>
      </c>
      <c r="D81" s="4" t="s">
        <v>1276</v>
      </c>
      <c r="E81">
        <v>40</v>
      </c>
      <c r="G81" s="4" t="str">
        <f t="shared" si="1"/>
        <v>选规格!$N$81#</v>
      </c>
      <c r="H81" s="4" t="str" cm="1">
        <f t="array" ref="H81">_xlfn.LET(_xlpm.x, N81,
         _xlpm.cellAddress, "【 选项表!" &amp; ADDRESS(ROW(选规格[[#This Row],[X自检]]),COLUMN(选规格[[#This Row],[X自检]])) &amp; "】",
         _xlfn.IFS(ISBLANK(_xlpm.x),   "error:右侧选项不足:" &amp;  _xlpm.cellAddress,
               ISERROR(_xlpm.x),   "error:右侧选项执行失败:" &amp; _xlpm.cellAddress,
               TRUE,             "ok")
)</f>
        <v>ok</v>
      </c>
      <c r="N81" t="str" cm="1">
        <f t="array" ref="N81:P81">IFERROR(_xlfn._xlws.SORT(
    _xlfn.UNIQUE(
        TRANSPOSE(
            _xlfn.FILTERXML("&lt;select&gt;&lt;x&gt;"&amp;SUBSTITUTE(选规格[[#This Row],[选项表]],",","&lt;/x&gt;&lt;x&gt;") &amp;"&lt;/x&gt;&lt;/select&gt;","//x")
        )
    )
),"无合适选项，请联系作者更新数据")</f>
        <v>标准型S3</v>
      </c>
      <c r="O81" t="str">
        <v>GPU计算型GN7</v>
      </c>
      <c r="P81" t="str">
        <v>GPU计算型GN10Xp</v>
      </c>
    </row>
    <row r="82" spans="2:44" hidden="1" x14ac:dyDescent="0.4">
      <c r="B82" s="4" t="s">
        <v>39</v>
      </c>
      <c r="C82" s="4" t="s">
        <v>10</v>
      </c>
      <c r="D82" s="4" t="s">
        <v>1482</v>
      </c>
      <c r="E82">
        <v>56</v>
      </c>
      <c r="G82" s="4" t="str">
        <f t="shared" si="1"/>
        <v>选规格!$N$82#</v>
      </c>
      <c r="H82" s="4" t="str" cm="1">
        <f t="array" ref="H82">_xlfn.LET(_xlpm.x, N82,
         _xlpm.cellAddress, "【 选项表!" &amp; ADDRESS(ROW(选规格[[#This Row],[X自检]]),COLUMN(选规格[[#This Row],[X自检]])) &amp; "】",
         _xlfn.IFS(ISBLANK(_xlpm.x),   "error:右侧选项不足:" &amp;  _xlpm.cellAddress,
               ISERROR(_xlpm.x),   "error:右侧选项执行失败:" &amp; _xlpm.cellAddress,
               TRUE,             "ok")
)</f>
        <v>ok</v>
      </c>
      <c r="N82" t="str" cm="1">
        <f t="array" ref="N82:Q82">IFERROR(_xlfn._xlws.SORT(
    _xlfn.UNIQUE(
        TRANSPOSE(
            _xlfn.FILTERXML("&lt;select&gt;&lt;x&gt;"&amp;SUBSTITUTE(选规格[[#This Row],[选项表]],",","&lt;/x&gt;&lt;x&gt;") &amp;"&lt;/x&gt;&lt;/select&gt;","//x")
        )
    )
),"无合适选项，请联系作者更新数据")</f>
        <v>标准型S2</v>
      </c>
      <c r="O82" t="str">
        <v>内存型M2</v>
      </c>
      <c r="P82" t="str">
        <v>GPU计算型GN8</v>
      </c>
      <c r="Q82" t="str">
        <v>大数据型D1</v>
      </c>
    </row>
    <row r="83" spans="2:44" hidden="1" x14ac:dyDescent="0.4">
      <c r="B83" s="4" t="s">
        <v>39</v>
      </c>
      <c r="C83" s="4" t="s">
        <v>10</v>
      </c>
      <c r="D83" s="4" t="s">
        <v>1243</v>
      </c>
      <c r="E83">
        <v>84</v>
      </c>
      <c r="G83" s="4" t="str">
        <f t="shared" si="1"/>
        <v>选规格!$N$83#</v>
      </c>
      <c r="H83" s="4" t="str" cm="1">
        <f t="array" ref="H83">_xlfn.LET(_xlpm.x, N83,
         _xlpm.cellAddress, "【 选项表!" &amp; ADDRESS(ROW(选规格[[#This Row],[X自检]]),COLUMN(选规格[[#This Row],[X自检]])) &amp; "】",
         _xlfn.IFS(ISBLANK(_xlpm.x),   "error:右侧选项不足:" &amp;  _xlpm.cellAddress,
               ISERROR(_xlpm.x),   "error:右侧选项执行失败:" &amp; _xlpm.cellAddress,
               TRUE,             "ok")
)</f>
        <v>ok</v>
      </c>
      <c r="N83" t="str" cm="1">
        <f t="array" ref="N83:O83">IFERROR(_xlfn._xlws.SORT(
    _xlfn.UNIQUE(
        TRANSPOSE(
            _xlfn.FILTERXML("&lt;select&gt;&lt;x&gt;"&amp;SUBSTITUTE(选规格[[#This Row],[选项表]],",","&lt;/x&gt;&lt;x&gt;") &amp;"&lt;/x&gt;&lt;/select&gt;","//x")
        )
    )
),"无合适选项，请联系作者更新数据")</f>
        <v>高IO型IT5</v>
      </c>
      <c r="O83" t="str">
        <v>大数据型D3</v>
      </c>
    </row>
    <row r="84" spans="2:44" hidden="1" x14ac:dyDescent="0.4">
      <c r="B84" s="4" t="s">
        <v>39</v>
      </c>
      <c r="C84" s="4" t="s">
        <v>10</v>
      </c>
      <c r="D84" s="4" t="s">
        <v>1184</v>
      </c>
      <c r="E84">
        <v>52</v>
      </c>
      <c r="G84" s="4" t="str">
        <f t="shared" si="1"/>
        <v>选规格!$N$84#</v>
      </c>
      <c r="H84" s="4" t="str" cm="1">
        <f t="array" ref="H84">_xlfn.LET(_xlpm.x, N84,
         _xlpm.cellAddress, "【 选项表!" &amp; ADDRESS(ROW(选规格[[#This Row],[X自检]]),COLUMN(选规格[[#This Row],[X自检]])) &amp; "】",
         _xlfn.IFS(ISBLANK(_xlpm.x),   "error:右侧选项不足:" &amp;  _xlpm.cellAddress,
               ISERROR(_xlpm.x),   "error:右侧选项执行失败:" &amp; _xlpm.cellAddress,
               TRUE,             "ok")
)</f>
        <v>ok</v>
      </c>
      <c r="N84" t="str" cm="1">
        <f t="array" ref="N84">IFERROR(_xlfn._xlws.SORT(
    _xlfn.UNIQUE(
        TRANSPOSE(
            _xlfn.FILTERXML("&lt;select&gt;&lt;x&gt;"&amp;SUBSTITUTE(选规格[[#This Row],[选项表]],",","&lt;/x&gt;&lt;x&gt;") &amp;"&lt;/x&gt;&lt;/select&gt;","//x")
        )
    )
),"无合适选项，请联系作者更新数据")</f>
        <v>计算型C5</v>
      </c>
    </row>
    <row r="85" spans="2:44" hidden="1" x14ac:dyDescent="0.4">
      <c r="B85" s="4" t="s">
        <v>39</v>
      </c>
      <c r="C85" s="4" t="s">
        <v>10</v>
      </c>
      <c r="D85" s="4" t="s">
        <v>1184</v>
      </c>
      <c r="E85">
        <v>104</v>
      </c>
      <c r="G85" s="4" t="str">
        <f t="shared" si="1"/>
        <v>选规格!$N$85#</v>
      </c>
      <c r="H85" s="4" t="str" cm="1">
        <f t="array" ref="H85">_xlfn.LET(_xlpm.x, N85,
         _xlpm.cellAddress, "【 选项表!" &amp; ADDRESS(ROW(选规格[[#This Row],[X自检]]),COLUMN(选规格[[#This Row],[X自检]])) &amp; "】",
         _xlfn.IFS(ISBLANK(_xlpm.x),   "error:右侧选项不足:" &amp;  _xlpm.cellAddress,
               ISERROR(_xlpm.x),   "error:右侧选项执行失败:" &amp; _xlpm.cellAddress,
               TRUE,             "ok")
)</f>
        <v>ok</v>
      </c>
      <c r="N85" t="str" cm="1">
        <f t="array" ref="N85">IFERROR(_xlfn._xlws.SORT(
    _xlfn.UNIQUE(
        TRANSPOSE(
            _xlfn.FILTERXML("&lt;select&gt;&lt;x&gt;"&amp;SUBSTITUTE(选规格[[#This Row],[选项表]],",","&lt;/x&gt;&lt;x&gt;") &amp;"&lt;/x&gt;&lt;/select&gt;","//x")
        )
    )
),"无合适选项，请联系作者更新数据")</f>
        <v>计算型C5</v>
      </c>
    </row>
    <row r="86" spans="2:44" hidden="1" x14ac:dyDescent="0.4">
      <c r="B86" s="4" t="s">
        <v>39</v>
      </c>
      <c r="C86" s="4" t="s">
        <v>10</v>
      </c>
      <c r="D86" s="4" t="s">
        <v>1269</v>
      </c>
      <c r="E86">
        <v>10</v>
      </c>
      <c r="G86" s="4" t="str">
        <f t="shared" si="1"/>
        <v>选规格!$N$86#</v>
      </c>
      <c r="H86" s="4" t="str" cm="1">
        <f t="array" ref="H86">_xlfn.LET(_xlpm.x, N86,
         _xlpm.cellAddress, "【 选项表!" &amp; ADDRESS(ROW(选规格[[#This Row],[X自检]]),COLUMN(选规格[[#This Row],[X自检]])) &amp; "】",
         _xlfn.IFS(ISBLANK(_xlpm.x),   "error:右侧选项不足:" &amp;  _xlpm.cellAddress,
               ISERROR(_xlpm.x),   "error:右侧选项执行失败:" &amp; _xlpm.cellAddress,
               TRUE,             "ok")
)</f>
        <v>ok</v>
      </c>
      <c r="N86" t="str" cm="1">
        <f t="array" ref="N86:P86">IFERROR(_xlfn._xlws.SORT(
    _xlfn.UNIQUE(
        TRANSPOSE(
            _xlfn.FILTERXML("&lt;select&gt;&lt;x&gt;"&amp;SUBSTITUTE(选规格[[#This Row],[选项表]],",","&lt;/x&gt;&lt;x&gt;") &amp;"&lt;/x&gt;&lt;/select&gt;","//x")
        )
    )
),"无合适选项，请联系作者更新数据")</f>
        <v>GPU计算型GN7</v>
      </c>
      <c r="O86" t="str">
        <v>GPU计算型GN10Xp</v>
      </c>
      <c r="P86" t="str">
        <v>FPGA加速型FX4</v>
      </c>
    </row>
    <row r="87" spans="2:44" hidden="1" x14ac:dyDescent="0.4">
      <c r="B87" s="4" t="s">
        <v>39</v>
      </c>
      <c r="C87" s="4" t="s">
        <v>10</v>
      </c>
      <c r="D87" s="4" t="s">
        <v>1271</v>
      </c>
      <c r="E87">
        <v>20</v>
      </c>
      <c r="G87" s="4" t="str">
        <f t="shared" si="1"/>
        <v>选规格!$N$87#</v>
      </c>
      <c r="H87" s="4" t="str" cm="1">
        <f t="array" ref="H87">_xlfn.LET(_xlpm.x, N87,
         _xlpm.cellAddress, "【 选项表!" &amp; ADDRESS(ROW(选规格[[#This Row],[X自检]]),COLUMN(选规格[[#This Row],[X自检]])) &amp; "】",
         _xlfn.IFS(ISBLANK(_xlpm.x),   "error:右侧选项不足:" &amp;  _xlpm.cellAddress,
               ISERROR(_xlpm.x),   "error:右侧选项执行失败:" &amp; _xlpm.cellAddress,
               TRUE,             "ok")
)</f>
        <v>ok</v>
      </c>
      <c r="N87" t="str" cm="1">
        <f t="array" ref="N87:O87">IFERROR(_xlfn._xlws.SORT(
    _xlfn.UNIQUE(
        TRANSPOSE(
            _xlfn.FILTERXML("&lt;select&gt;&lt;x&gt;"&amp;SUBSTITUTE(选规格[[#This Row],[选项表]],",","&lt;/x&gt;&lt;x&gt;") &amp;"&lt;/x&gt;&lt;/select&gt;","//x")
        )
    )
),"无合适选项，请联系作者更新数据")</f>
        <v>GPU计算型GN7</v>
      </c>
      <c r="O87" t="str">
        <v>GPU计算型GN10Xp</v>
      </c>
    </row>
    <row r="88" spans="2:44" hidden="1" x14ac:dyDescent="0.4">
      <c r="B88" s="4" t="s">
        <v>39</v>
      </c>
      <c r="C88" s="4" t="s">
        <v>10</v>
      </c>
      <c r="D88" s="4" t="s">
        <v>1211</v>
      </c>
      <c r="E88">
        <v>6</v>
      </c>
      <c r="G88" s="4" t="str">
        <f t="shared" si="1"/>
        <v>选规格!$N$88#</v>
      </c>
      <c r="H88" s="4" t="str" cm="1">
        <f t="array" ref="H88">_xlfn.LET(_xlpm.x, N88,
         _xlpm.cellAddress, "【 选项表!" &amp; ADDRESS(ROW(选规格[[#This Row],[X自检]]),COLUMN(选规格[[#This Row],[X自检]])) &amp; "】",
         _xlfn.IFS(ISBLANK(_xlpm.x),   "error:右侧选项不足:" &amp;  _xlpm.cellAddress,
               ISERROR(_xlpm.x),   "error:右侧选项执行失败:" &amp; _xlpm.cellAddress,
               TRUE,             "ok")
)</f>
        <v>ok</v>
      </c>
      <c r="N88" t="str" cm="1">
        <f t="array" ref="N88">IFERROR(_xlfn._xlws.SORT(
    _xlfn.UNIQUE(
        TRANSPOSE(
            _xlfn.FILTERXML("&lt;select&gt;&lt;x&gt;"&amp;SUBSTITUTE(选规格[[#This Row],[选项表]],",","&lt;/x&gt;&lt;x&gt;") &amp;"&lt;/x&gt;&lt;/select&gt;","//x")
        )
    )
),"无合适选项，请联系作者更新数据")</f>
        <v>GPU计算型GN8</v>
      </c>
    </row>
    <row r="89" spans="2:44" hidden="1" x14ac:dyDescent="0.4">
      <c r="B89" s="4" t="s">
        <v>39</v>
      </c>
      <c r="C89" s="4" t="s">
        <v>10</v>
      </c>
      <c r="D89" s="4" t="s">
        <v>1211</v>
      </c>
      <c r="E89">
        <v>14</v>
      </c>
      <c r="G89" s="4" t="str">
        <f t="shared" si="1"/>
        <v>选规格!$N$89#</v>
      </c>
      <c r="H89" s="4" t="str" cm="1">
        <f t="array" ref="H89">_xlfn.LET(_xlpm.x, N89,
         _xlpm.cellAddress, "【 选项表!" &amp; ADDRESS(ROW(选规格[[#This Row],[X自检]]),COLUMN(选规格[[#This Row],[X自检]])) &amp; "】",
         _xlfn.IFS(ISBLANK(_xlpm.x),   "error:右侧选项不足:" &amp;  _xlpm.cellAddress,
               ISERROR(_xlpm.x),   "error:右侧选项执行失败:" &amp; _xlpm.cellAddress,
               TRUE,             "ok")
)</f>
        <v>ok</v>
      </c>
      <c r="N89" t="str" cm="1">
        <f t="array" ref="N89">IFERROR(_xlfn._xlws.SORT(
    _xlfn.UNIQUE(
        TRANSPOSE(
            _xlfn.FILTERXML("&lt;select&gt;&lt;x&gt;"&amp;SUBSTITUTE(选规格[[#This Row],[选项表]],",","&lt;/x&gt;&lt;x&gt;") &amp;"&lt;/x&gt;&lt;/select&gt;","//x")
        )
    )
),"无合适选项，请联系作者更新数据")</f>
        <v>GPU计算型GN8</v>
      </c>
    </row>
    <row r="90" spans="2:44" hidden="1" x14ac:dyDescent="0.4">
      <c r="B90" s="4" t="s">
        <v>39</v>
      </c>
      <c r="C90" s="4" t="s">
        <v>10</v>
      </c>
      <c r="D90" s="4" t="s">
        <v>1211</v>
      </c>
      <c r="E90">
        <v>28</v>
      </c>
      <c r="G90" s="4" t="str">
        <f t="shared" si="1"/>
        <v>选规格!$N$90#</v>
      </c>
      <c r="H90" s="4" t="str" cm="1">
        <f t="array" ref="H90">_xlfn.LET(_xlpm.x, N90,
         _xlpm.cellAddress, "【 选项表!" &amp; ADDRESS(ROW(选规格[[#This Row],[X自检]]),COLUMN(选规格[[#This Row],[X自检]])) &amp; "】",
         _xlfn.IFS(ISBLANK(_xlpm.x),   "error:右侧选项不足:" &amp;  _xlpm.cellAddress,
               ISERROR(_xlpm.x),   "error:右侧选项执行失败:" &amp; _xlpm.cellAddress,
               TRUE,             "ok")
)</f>
        <v>ok</v>
      </c>
      <c r="N90" t="str" cm="1">
        <f t="array" ref="N90">IFERROR(_xlfn._xlws.SORT(
    _xlfn.UNIQUE(
        TRANSPOSE(
            _xlfn.FILTERXML("&lt;select&gt;&lt;x&gt;"&amp;SUBSTITUTE(选规格[[#This Row],[选项表]],",","&lt;/x&gt;&lt;x&gt;") &amp;"&lt;/x&gt;&lt;/select&gt;","//x")
        )
    )
),"无合适选项，请联系作者更新数据")</f>
        <v>GPU计算型GN8</v>
      </c>
    </row>
    <row r="91" spans="2:44" hidden="1" x14ac:dyDescent="0.4">
      <c r="B91" s="4" t="s">
        <v>39</v>
      </c>
      <c r="C91" s="4" t="s">
        <v>10</v>
      </c>
      <c r="D91" s="4" t="s">
        <v>1215</v>
      </c>
      <c r="E91">
        <v>36</v>
      </c>
      <c r="G91" s="4" t="str">
        <f t="shared" si="1"/>
        <v>选规格!$N$91#</v>
      </c>
      <c r="H91" s="4" t="str" cm="1">
        <f t="array" ref="H91">_xlfn.LET(_xlpm.x, N91,
         _xlpm.cellAddress, "【 选项表!" &amp; ADDRESS(ROW(选规格[[#This Row],[X自检]]),COLUMN(选规格[[#This Row],[X自检]])) &amp; "】",
         _xlfn.IFS(ISBLANK(_xlpm.x),   "error:右侧选项不足:" &amp;  _xlpm.cellAddress,
               ISERROR(_xlpm.x),   "error:右侧选项执行失败:" &amp; _xlpm.cellAddress,
               TRUE,             "ok")
)</f>
        <v>ok</v>
      </c>
      <c r="N91" t="str" cm="1">
        <f t="array" ref="N91">IFERROR(_xlfn._xlws.SORT(
    _xlfn.UNIQUE(
        TRANSPOSE(
            _xlfn.FILTERXML("&lt;select&gt;&lt;x&gt;"&amp;SUBSTITUTE(选规格[[#This Row],[选项表]],",","&lt;/x&gt;&lt;x&gt;") &amp;"&lt;/x&gt;&lt;/select&gt;","//x")
        )
    )
),"无合适选项，请联系作者更新数据")</f>
        <v>GPU计算型GN10X</v>
      </c>
    </row>
    <row r="92" spans="2:44" hidden="1" x14ac:dyDescent="0.4">
      <c r="B92" s="4" t="s">
        <v>39</v>
      </c>
      <c r="C92" s="4" t="s">
        <v>10</v>
      </c>
      <c r="D92" s="4" t="s">
        <v>1210</v>
      </c>
      <c r="E92">
        <v>82</v>
      </c>
      <c r="G92" s="4" t="str">
        <f t="shared" si="1"/>
        <v>选规格!$N$92#</v>
      </c>
      <c r="H92" s="4" t="str" cm="1">
        <f t="array" ref="H92">_xlfn.LET(_xlpm.x, N92,
         _xlpm.cellAddress, "【 选项表!" &amp; ADDRESS(ROW(选规格[[#This Row],[X自检]]),COLUMN(选规格[[#This Row],[X自检]])) &amp; "】",
         _xlfn.IFS(ISBLANK(_xlpm.x),   "error:右侧选项不足:" &amp;  _xlpm.cellAddress,
               ISERROR(_xlpm.x),   "error:右侧选项执行失败:" &amp; _xlpm.cellAddress,
               TRUE,             "ok")
)</f>
        <v>ok</v>
      </c>
      <c r="N92" t="str" cm="1">
        <f t="array" ref="N92">IFERROR(_xlfn._xlws.SORT(
    _xlfn.UNIQUE(
        TRANSPOSE(
            _xlfn.FILTERXML("&lt;select&gt;&lt;x&gt;"&amp;SUBSTITUTE(选规格[[#This Row],[选项表]],",","&lt;/x&gt;&lt;x&gt;") &amp;"&lt;/x&gt;&lt;/select&gt;","//x")
        )
    )
),"无合适选项，请联系作者更新数据")</f>
        <v>GPU计算型GT4</v>
      </c>
    </row>
    <row r="93" spans="2:44" hidden="1" x14ac:dyDescent="0.4">
      <c r="B93" s="4" t="s">
        <v>39</v>
      </c>
      <c r="C93" s="4" t="s">
        <v>10</v>
      </c>
      <c r="D93" s="4" t="s">
        <v>1210</v>
      </c>
      <c r="E93">
        <v>164</v>
      </c>
      <c r="G93" s="4" t="str">
        <f t="shared" si="1"/>
        <v>选规格!$N$93#</v>
      </c>
      <c r="H93" s="4" t="str" cm="1">
        <f t="array" ref="H93">_xlfn.LET(_xlpm.x, N93,
         _xlpm.cellAddress, "【 选项表!" &amp; ADDRESS(ROW(选规格[[#This Row],[X自检]]),COLUMN(选规格[[#This Row],[X自检]])) &amp; "】",
         _xlfn.IFS(ISBLANK(_xlpm.x),   "error:右侧选项不足:" &amp;  _xlpm.cellAddress,
               ISERROR(_xlpm.x),   "error:右侧选项执行失败:" &amp; _xlpm.cellAddress,
               TRUE,             "ok")
)</f>
        <v>ok</v>
      </c>
      <c r="N93" t="str" cm="1">
        <f t="array" ref="N93">IFERROR(_xlfn._xlws.SORT(
    _xlfn.UNIQUE(
        TRANSPOSE(
            _xlfn.FILTERXML("&lt;select&gt;&lt;x&gt;"&amp;SUBSTITUTE(选规格[[#This Row],[选项表]],",","&lt;/x&gt;&lt;x&gt;") &amp;"&lt;/x&gt;&lt;/select&gt;","//x")
        )
    )
),"无合适选项，请联系作者更新数据")</f>
        <v>GPU计算型GT4</v>
      </c>
    </row>
    <row r="94" spans="2:44" hidden="1" x14ac:dyDescent="0.4">
      <c r="B94" s="4" t="s">
        <v>39</v>
      </c>
      <c r="C94" s="4" t="s">
        <v>10</v>
      </c>
      <c r="D94" s="4" t="s">
        <v>1218</v>
      </c>
      <c r="E94">
        <v>22</v>
      </c>
      <c r="G94" s="4" t="str">
        <f t="shared" si="1"/>
        <v>选规格!$N$94#</v>
      </c>
      <c r="H94" s="4" t="str" cm="1">
        <f t="array" ref="H94">_xlfn.LET(_xlpm.x, N94,
         _xlpm.cellAddress, "【 选项表!" &amp; ADDRESS(ROW(选规格[[#This Row],[X自检]]),COLUMN(选规格[[#This Row],[X自检]])) &amp; "】",
         _xlfn.IFS(ISBLANK(_xlpm.x),   "error:右侧选项不足:" &amp;  _xlpm.cellAddress,
               ISERROR(_xlpm.x),   "error:右侧选项执行失败:" &amp; _xlpm.cellAddress,
               TRUE,             "ok")
)</f>
        <v>ok</v>
      </c>
      <c r="N94" t="str" cm="1">
        <f t="array" ref="N94">IFERROR(_xlfn._xlws.SORT(
    _xlfn.UNIQUE(
        TRANSPOSE(
            _xlfn.FILTERXML("&lt;select&gt;&lt;x&gt;"&amp;SUBSTITUTE(选规格[[#This Row],[选项表]],",","&lt;/x&gt;&lt;x&gt;") &amp;"&lt;/x&gt;&lt;/select&gt;","//x")
        )
    )
),"无合适选项，请联系作者更新数据")</f>
        <v>FPGA加速型FX4</v>
      </c>
    </row>
    <row r="95" spans="2:44" hidden="1" x14ac:dyDescent="0.4">
      <c r="B95" s="4" t="s">
        <v>39</v>
      </c>
      <c r="C95" s="4" t="s">
        <v>10</v>
      </c>
      <c r="D95" s="4" t="s">
        <v>1218</v>
      </c>
      <c r="E95">
        <v>44</v>
      </c>
      <c r="G95" s="4" t="str">
        <f t="shared" si="1"/>
        <v>选规格!$N$95#</v>
      </c>
      <c r="H95" s="4" t="str" cm="1">
        <f t="array" ref="H95">_xlfn.LET(_xlpm.x, N95,
         _xlpm.cellAddress, "【 选项表!" &amp; ADDRESS(ROW(选规格[[#This Row],[X自检]]),COLUMN(选规格[[#This Row],[X自检]])) &amp; "】",
         _xlfn.IFS(ISBLANK(_xlpm.x),   "error:右侧选项不足:" &amp;  _xlpm.cellAddress,
               ISERROR(_xlpm.x),   "error:右侧选项执行失败:" &amp; _xlpm.cellAddress,
               TRUE,             "ok")
)</f>
        <v>ok</v>
      </c>
      <c r="N95" t="str" cm="1">
        <f t="array" ref="N95">IFERROR(_xlfn._xlws.SORT(
    _xlfn.UNIQUE(
        TRANSPOSE(
            _xlfn.FILTERXML("&lt;select&gt;&lt;x&gt;"&amp;SUBSTITUTE(选规格[[#This Row],[选项表]],",","&lt;/x&gt;&lt;x&gt;") &amp;"&lt;/x&gt;&lt;/select&gt;","//x")
        )
    )
),"无合适选项，请联系作者更新数据")</f>
        <v>FPGA加速型FX4</v>
      </c>
    </row>
    <row r="96" spans="2:44" hidden="1" x14ac:dyDescent="0.4">
      <c r="B96" s="4" t="s">
        <v>39</v>
      </c>
      <c r="C96" s="4" t="s">
        <v>1149</v>
      </c>
      <c r="D96" s="4" t="s">
        <v>1483</v>
      </c>
      <c r="E96">
        <v>32</v>
      </c>
      <c r="G96" s="4" t="str">
        <f t="shared" si="1"/>
        <v>选规格!$N$96#</v>
      </c>
      <c r="H96" s="4" t="str" cm="1">
        <f t="array" ref="H96">_xlfn.LET(_xlpm.x, N96,
         _xlpm.cellAddress, "【 选项表!" &amp; ADDRESS(ROW(选规格[[#This Row],[X自检]]),COLUMN(选规格[[#This Row],[X自检]])) &amp; "】",
         _xlfn.IFS(ISBLANK(_xlpm.x),   "error:右侧选项不足:" &amp;  _xlpm.cellAddress,
               ISERROR(_xlpm.x),   "error:右侧选项执行失败:" &amp; _xlpm.cellAddress,
               TRUE,             "ok")
)</f>
        <v>ok</v>
      </c>
      <c r="N96" t="str" cm="1">
        <f t="array" ref="N96:AR96">IFERROR(_xlfn._xlws.SORT(
    _xlfn.UNIQUE(
        TRANSPOSE(
            _xlfn.FILTERXML("&lt;select&gt;&lt;x&gt;"&amp;SUBSTITUTE(选规格[[#This Row],[选项表]],",","&lt;/x&gt;&lt;x&gt;") &amp;"&lt;/x&gt;&lt;/select&gt;","//x")
        )
    )
),"无合适选项，请联系作者更新数据")</f>
        <v>标准型S6</v>
      </c>
      <c r="O96" t="str">
        <v>标准型SA2</v>
      </c>
      <c r="P96" t="str">
        <v>标准型S5</v>
      </c>
      <c r="Q96" t="str">
        <v>标准存储增强型S5se</v>
      </c>
      <c r="R96" t="str">
        <v>标准型SA3</v>
      </c>
      <c r="S96" t="str">
        <v>标准型S4</v>
      </c>
      <c r="T96" t="str">
        <v>标准网络优化型SN3ne</v>
      </c>
      <c r="U96" t="str">
        <v>标准型S3</v>
      </c>
      <c r="V96" t="str">
        <v>标准型SA1</v>
      </c>
      <c r="W96" t="str">
        <v>标准型S2</v>
      </c>
      <c r="X96" t="str">
        <v>标准型S1</v>
      </c>
      <c r="Y96" t="str">
        <v>高IO型IT5</v>
      </c>
      <c r="Z96" t="str">
        <v>高IO型IT3</v>
      </c>
      <c r="AA96" t="str">
        <v>高IO型I3</v>
      </c>
      <c r="AB96" t="str">
        <v>内存型M6</v>
      </c>
      <c r="AC96" t="str">
        <v>内存型MA2</v>
      </c>
      <c r="AD96" t="str">
        <v>内存型M5</v>
      </c>
      <c r="AE96" t="str">
        <v>内存型M4</v>
      </c>
      <c r="AF96" t="str">
        <v>内存型M2</v>
      </c>
      <c r="AG96" t="str">
        <v>内存型M1</v>
      </c>
      <c r="AH96" t="str">
        <v>计算型C6</v>
      </c>
      <c r="AI96" t="str">
        <v>计算型C5</v>
      </c>
      <c r="AJ96" t="str">
        <v>计算型C4</v>
      </c>
      <c r="AK96" t="str">
        <v>计算网络增强型CN3</v>
      </c>
      <c r="AL96" t="str">
        <v>计算型C3</v>
      </c>
      <c r="AM96" t="str">
        <v>计算型C2</v>
      </c>
      <c r="AN96" t="str">
        <v>GPU计算型GN7</v>
      </c>
      <c r="AO96" t="str">
        <v>GPU推理型GI3X</v>
      </c>
      <c r="AP96" t="str">
        <v>GPU计算型GT4</v>
      </c>
      <c r="AQ96" t="str">
        <v>大数据型D3</v>
      </c>
      <c r="AR96" t="str">
        <v>大数据型D2</v>
      </c>
    </row>
    <row r="97" spans="2:41" hidden="1" x14ac:dyDescent="0.4">
      <c r="B97" s="4" t="s">
        <v>39</v>
      </c>
      <c r="C97" s="4" t="s">
        <v>1149</v>
      </c>
      <c r="D97" s="4" t="s">
        <v>1484</v>
      </c>
      <c r="E97">
        <v>64</v>
      </c>
      <c r="G97" s="4" t="str">
        <f t="shared" si="1"/>
        <v>选规格!$N$97#</v>
      </c>
      <c r="H97" s="4" t="str" cm="1">
        <f t="array" ref="H97">_xlfn.LET(_xlpm.x, N97,
         _xlpm.cellAddress, "【 选项表!" &amp; ADDRESS(ROW(选规格[[#This Row],[X自检]]),COLUMN(选规格[[#This Row],[X自检]])) &amp; "】",
         _xlfn.IFS(ISBLANK(_xlpm.x),   "error:右侧选项不足:" &amp;  _xlpm.cellAddress,
               ISERROR(_xlpm.x),   "error:右侧选项执行失败:" &amp; _xlpm.cellAddress,
               TRUE,             "ok")
)</f>
        <v>ok</v>
      </c>
      <c r="N97" t="str" cm="1">
        <f t="array" ref="N97:AE97">IFERROR(_xlfn._xlws.SORT(
    _xlfn.UNIQUE(
        TRANSPOSE(
            _xlfn.FILTERXML("&lt;select&gt;&lt;x&gt;"&amp;SUBSTITUTE(选规格[[#This Row],[选项表]],",","&lt;/x&gt;&lt;x&gt;") &amp;"&lt;/x&gt;&lt;/select&gt;","//x")
        )
    )
),"无合适选项，请联系作者更新数据")</f>
        <v>标准型S6</v>
      </c>
      <c r="O97" t="str">
        <v>标准型SA2</v>
      </c>
      <c r="P97" t="str">
        <v>标准型S5</v>
      </c>
      <c r="Q97" t="str">
        <v>标准型SA3</v>
      </c>
      <c r="R97" t="str">
        <v>标准型S4</v>
      </c>
      <c r="S97" t="str">
        <v>标准型S3</v>
      </c>
      <c r="T97" t="str">
        <v>标准型SA1</v>
      </c>
      <c r="U97" t="str">
        <v>高IO型IT5</v>
      </c>
      <c r="V97" t="str">
        <v>高IO型IT3</v>
      </c>
      <c r="W97" t="str">
        <v>高IO型I3</v>
      </c>
      <c r="X97" t="str">
        <v>内存型M6</v>
      </c>
      <c r="Y97" t="str">
        <v>内存型M5</v>
      </c>
      <c r="Z97" t="str">
        <v>内存型M4</v>
      </c>
      <c r="AA97" t="str">
        <v>计算型C6</v>
      </c>
      <c r="AB97" t="str">
        <v>计算型C5</v>
      </c>
      <c r="AC97" t="str">
        <v>计算型C4</v>
      </c>
      <c r="AD97" t="str">
        <v>大数据型D3</v>
      </c>
      <c r="AE97" t="str">
        <v>大数据型D2</v>
      </c>
    </row>
    <row r="98" spans="2:41" hidden="1" x14ac:dyDescent="0.4">
      <c r="B98" s="4" t="s">
        <v>39</v>
      </c>
      <c r="C98" s="4" t="s">
        <v>1149</v>
      </c>
      <c r="D98" s="4" t="s">
        <v>1262</v>
      </c>
      <c r="E98">
        <v>124</v>
      </c>
      <c r="G98" s="4" t="str">
        <f t="shared" si="1"/>
        <v>选规格!$N$98#</v>
      </c>
      <c r="H98" s="4" t="str" cm="1">
        <f t="array" ref="H98">_xlfn.LET(_xlpm.x, N98,
         _xlpm.cellAddress, "【 选项表!" &amp; ADDRESS(ROW(选规格[[#This Row],[X自检]]),COLUMN(选规格[[#This Row],[X自检]])) &amp; "】",
         _xlfn.IFS(ISBLANK(_xlpm.x),   "error:右侧选项不足:" &amp;  _xlpm.cellAddress,
               ISERROR(_xlpm.x),   "error:右侧选项执行失败:" &amp; _xlpm.cellAddress,
               TRUE,             "ok")
)</f>
        <v>ok</v>
      </c>
      <c r="N98" t="str" cm="1">
        <f t="array" ref="N98:O98">IFERROR(_xlfn._xlws.SORT(
    _xlfn.UNIQUE(
        TRANSPOSE(
            _xlfn.FILTERXML("&lt;select&gt;&lt;x&gt;"&amp;SUBSTITUTE(选规格[[#This Row],[选项表]],",","&lt;/x&gt;&lt;x&gt;") &amp;"&lt;/x&gt;&lt;/select&gt;","//x")
        )
    )
),"无合适选项，请联系作者更新数据")</f>
        <v>标准型S6</v>
      </c>
      <c r="O98" t="str">
        <v>内存型M6</v>
      </c>
    </row>
    <row r="99" spans="2:41" hidden="1" x14ac:dyDescent="0.4">
      <c r="B99" s="4" t="s">
        <v>39</v>
      </c>
      <c r="C99" s="4" t="s">
        <v>1149</v>
      </c>
      <c r="D99" s="4" t="s">
        <v>1485</v>
      </c>
      <c r="E99">
        <v>1</v>
      </c>
      <c r="G99" s="4" t="str">
        <f t="shared" si="1"/>
        <v>选规格!$N$99#</v>
      </c>
      <c r="H99" s="4" t="str" cm="1">
        <f t="array" ref="H99">_xlfn.LET(_xlpm.x, N99,
         _xlpm.cellAddress, "【 选项表!" &amp; ADDRESS(ROW(选规格[[#This Row],[X自检]]),COLUMN(选规格[[#This Row],[X自检]])) &amp; "】",
         _xlfn.IFS(ISBLANK(_xlpm.x),   "error:右侧选项不足:" &amp;  _xlpm.cellAddress,
               ISERROR(_xlpm.x),   "error:右侧选项执行失败:" &amp; _xlpm.cellAddress,
               TRUE,             "ok")
)</f>
        <v>ok</v>
      </c>
      <c r="N99" t="str" cm="1">
        <f t="array" ref="N99:AA99">IFERROR(_xlfn._xlws.SORT(
    _xlfn.UNIQUE(
        TRANSPOSE(
            _xlfn.FILTERXML("&lt;select&gt;&lt;x&gt;"&amp;SUBSTITUTE(选规格[[#This Row],[选项表]],",","&lt;/x&gt;&lt;x&gt;") &amp;"&lt;/x&gt;&lt;/select&gt;","//x")
        )
    )
),"无合适选项，请联系作者更新数据")</f>
        <v>标准型SA2</v>
      </c>
      <c r="O99" t="str">
        <v>标准型S5</v>
      </c>
      <c r="P99" t="str">
        <v>标准型SA3</v>
      </c>
      <c r="Q99" t="str">
        <v>标准型S4</v>
      </c>
      <c r="R99" t="str">
        <v>标准型S3</v>
      </c>
      <c r="S99" t="str">
        <v>标准型SA1</v>
      </c>
      <c r="T99" t="str">
        <v>标准型S2</v>
      </c>
      <c r="U99" t="str">
        <v>标准型S1</v>
      </c>
      <c r="V99" t="str">
        <v>内存型M6</v>
      </c>
      <c r="W99" t="str">
        <v>内存型MA2</v>
      </c>
      <c r="X99" t="str">
        <v>内存型M5</v>
      </c>
      <c r="Y99" t="str">
        <v>内存型M4</v>
      </c>
      <c r="Z99" t="str">
        <v>内存型M2</v>
      </c>
      <c r="AA99" t="str">
        <v>内存型M1</v>
      </c>
    </row>
    <row r="100" spans="2:41" hidden="1" x14ac:dyDescent="0.4">
      <c r="B100" s="4" t="s">
        <v>39</v>
      </c>
      <c r="C100" s="4" t="s">
        <v>1149</v>
      </c>
      <c r="D100" s="4" t="s">
        <v>1486</v>
      </c>
      <c r="E100">
        <v>2</v>
      </c>
      <c r="G100" s="4" t="str">
        <f t="shared" si="1"/>
        <v>选规格!$N$100#</v>
      </c>
      <c r="H100" s="4" t="str" cm="1">
        <f t="array" ref="H100">_xlfn.LET(_xlpm.x, N100,
         _xlpm.cellAddress, "【 选项表!" &amp; ADDRESS(ROW(选规格[[#This Row],[X自检]]),COLUMN(选规格[[#This Row],[X自检]])) &amp; "】",
         _xlfn.IFS(ISBLANK(_xlpm.x),   "error:右侧选项不足:" &amp;  _xlpm.cellAddress,
               ISERROR(_xlpm.x),   "error:右侧选项执行失败:" &amp; _xlpm.cellAddress,
               TRUE,             "ok")
)</f>
        <v>ok</v>
      </c>
      <c r="N100" t="str" cm="1">
        <f t="array" ref="N100:Z100">IFERROR(_xlfn._xlws.SORT(
    _xlfn.UNIQUE(
        TRANSPOSE(
            _xlfn.FILTERXML("&lt;select&gt;&lt;x&gt;"&amp;SUBSTITUTE(选规格[[#This Row],[选项表]],",","&lt;/x&gt;&lt;x&gt;") &amp;"&lt;/x&gt;&lt;/select&gt;","//x")
        )
    )
),"无合适选项，请联系作者更新数据")</f>
        <v>标准型SA2</v>
      </c>
      <c r="O100" t="str">
        <v>标准型S5</v>
      </c>
      <c r="P100" t="str">
        <v>标准型SA3</v>
      </c>
      <c r="Q100" t="str">
        <v>标准型S4</v>
      </c>
      <c r="R100" t="str">
        <v>标准型S3</v>
      </c>
      <c r="S100" t="str">
        <v>标准型SA1</v>
      </c>
      <c r="T100" t="str">
        <v>标准型S2</v>
      </c>
      <c r="U100" t="str">
        <v>标准型S1</v>
      </c>
      <c r="V100" t="str">
        <v>内存型M6</v>
      </c>
      <c r="W100" t="str">
        <v>内存型M5</v>
      </c>
      <c r="X100" t="str">
        <v>内存型M4</v>
      </c>
      <c r="Y100" t="str">
        <v>内存型M2</v>
      </c>
      <c r="Z100" t="str">
        <v>内存型M1</v>
      </c>
    </row>
    <row r="101" spans="2:41" hidden="1" x14ac:dyDescent="0.4">
      <c r="B101" s="4" t="s">
        <v>39</v>
      </c>
      <c r="C101" s="4" t="s">
        <v>1149</v>
      </c>
      <c r="D101" s="4" t="s">
        <v>1487</v>
      </c>
      <c r="E101">
        <v>4</v>
      </c>
      <c r="G101" s="4" t="str">
        <f t="shared" si="1"/>
        <v>选规格!$N$101#</v>
      </c>
      <c r="H101" s="4" t="str" cm="1">
        <f t="array" ref="H101">_xlfn.LET(_xlpm.x, N101,
         _xlpm.cellAddress, "【 选项表!" &amp; ADDRESS(ROW(选规格[[#This Row],[X自检]]),COLUMN(选规格[[#This Row],[X自检]])) &amp; "】",
         _xlfn.IFS(ISBLANK(_xlpm.x),   "error:右侧选项不足:" &amp;  _xlpm.cellAddress,
               ISERROR(_xlpm.x),   "error:右侧选项执行失败:" &amp; _xlpm.cellAddress,
               TRUE,             "ok")
)</f>
        <v>ok</v>
      </c>
      <c r="N101" t="str" cm="1">
        <f t="array" ref="N101:AJ101">IFERROR(_xlfn._xlws.SORT(
    _xlfn.UNIQUE(
        TRANSPOSE(
            _xlfn.FILTERXML("&lt;select&gt;&lt;x&gt;"&amp;SUBSTITUTE(选规格[[#This Row],[选项表]],",","&lt;/x&gt;&lt;x&gt;") &amp;"&lt;/x&gt;&lt;/select&gt;","//x")
        )
    )
),"无合适选项，请联系作者更新数据")</f>
        <v>标准型SA2</v>
      </c>
      <c r="O101" t="str">
        <v>标准型S5</v>
      </c>
      <c r="P101" t="str">
        <v>标准存储增强型S5se</v>
      </c>
      <c r="Q101" t="str">
        <v>标准型SA3</v>
      </c>
      <c r="R101" t="str">
        <v>标准型S4</v>
      </c>
      <c r="S101" t="str">
        <v>标准型S3</v>
      </c>
      <c r="T101" t="str">
        <v>标准型SA1</v>
      </c>
      <c r="U101" t="str">
        <v>标准型S2</v>
      </c>
      <c r="V101" t="str">
        <v>标准型S1</v>
      </c>
      <c r="W101" t="str">
        <v>内存型M6</v>
      </c>
      <c r="X101" t="str">
        <v>内存型MA2</v>
      </c>
      <c r="Y101" t="str">
        <v>内存型M5</v>
      </c>
      <c r="Z101" t="str">
        <v>内存型M4</v>
      </c>
      <c r="AA101" t="str">
        <v>内存型M2</v>
      </c>
      <c r="AB101" t="str">
        <v>内存型M1</v>
      </c>
      <c r="AC101" t="str">
        <v>计算型C6</v>
      </c>
      <c r="AD101" t="str">
        <v>计算型C5</v>
      </c>
      <c r="AE101" t="str">
        <v>计算型C4</v>
      </c>
      <c r="AF101" t="str">
        <v>计算网络增强型CN3</v>
      </c>
      <c r="AG101" t="str">
        <v>计算型C3</v>
      </c>
      <c r="AH101" t="str">
        <v>计算型C2</v>
      </c>
      <c r="AI101" t="str">
        <v>GPU计算型GN6S</v>
      </c>
      <c r="AJ101" t="str">
        <v>GPU计算型GN7</v>
      </c>
    </row>
    <row r="102" spans="2:41" hidden="1" x14ac:dyDescent="0.4">
      <c r="B102" s="4" t="s">
        <v>39</v>
      </c>
      <c r="C102" s="4" t="s">
        <v>1149</v>
      </c>
      <c r="D102" s="4" t="s">
        <v>1488</v>
      </c>
      <c r="E102">
        <v>8</v>
      </c>
      <c r="G102" s="4" t="str">
        <f t="shared" si="1"/>
        <v>选规格!$N$102#</v>
      </c>
      <c r="H102" s="4" t="str" cm="1">
        <f t="array" ref="H102">_xlfn.LET(_xlpm.x, N102,
         _xlpm.cellAddress, "【 选项表!" &amp; ADDRESS(ROW(选规格[[#This Row],[X自检]]),COLUMN(选规格[[#This Row],[X自检]])) &amp; "】",
         _xlfn.IFS(ISBLANK(_xlpm.x),   "error:右侧选项不足:" &amp;  _xlpm.cellAddress,
               ISERROR(_xlpm.x),   "error:右侧选项执行失败:" &amp; _xlpm.cellAddress,
               TRUE,             "ok")
)</f>
        <v>ok</v>
      </c>
      <c r="N102" t="str" cm="1">
        <f t="array" ref="N102:AO102">IFERROR(_xlfn._xlws.SORT(
    _xlfn.UNIQUE(
        TRANSPOSE(
            _xlfn.FILTERXML("&lt;select&gt;&lt;x&gt;"&amp;SUBSTITUTE(选规格[[#This Row],[选项表]],",","&lt;/x&gt;&lt;x&gt;") &amp;"&lt;/x&gt;&lt;/select&gt;","//x")
        )
    )
),"无合适选项，请联系作者更新数据")</f>
        <v>标准型SA2</v>
      </c>
      <c r="O102" t="str">
        <v>标准型S5</v>
      </c>
      <c r="P102" t="str">
        <v>标准存储增强型S5se</v>
      </c>
      <c r="Q102" t="str">
        <v>标准型SA3</v>
      </c>
      <c r="R102" t="str">
        <v>标准型S4</v>
      </c>
      <c r="S102" t="str">
        <v>标准型S3</v>
      </c>
      <c r="T102" t="str">
        <v>标准型SA1</v>
      </c>
      <c r="U102" t="str">
        <v>标准型S2</v>
      </c>
      <c r="V102" t="str">
        <v>标准型S1</v>
      </c>
      <c r="W102" t="str">
        <v>高IO型IT3</v>
      </c>
      <c r="X102" t="str">
        <v>高IO型I3</v>
      </c>
      <c r="Y102" t="str">
        <v>内存型M6</v>
      </c>
      <c r="Z102" t="str">
        <v>内存型MA2</v>
      </c>
      <c r="AA102" t="str">
        <v>内存型M5</v>
      </c>
      <c r="AB102" t="str">
        <v>内存型M4</v>
      </c>
      <c r="AC102" t="str">
        <v>内存型M2</v>
      </c>
      <c r="AD102" t="str">
        <v>内存型M1</v>
      </c>
      <c r="AE102" t="str">
        <v>计算型C6</v>
      </c>
      <c r="AF102" t="str">
        <v>计算型C5</v>
      </c>
      <c r="AG102" t="str">
        <v>计算型C4</v>
      </c>
      <c r="AH102" t="str">
        <v>计算网络增强型CN3</v>
      </c>
      <c r="AI102" t="str">
        <v>计算型C3</v>
      </c>
      <c r="AJ102" t="str">
        <v>计算型C2</v>
      </c>
      <c r="AK102" t="str">
        <v>GPU计算型GN6S</v>
      </c>
      <c r="AL102" t="str">
        <v>GPU计算型GN7</v>
      </c>
      <c r="AM102" t="str">
        <v>GPU计算型GN10X</v>
      </c>
      <c r="AN102" t="str">
        <v>大数据型D3</v>
      </c>
      <c r="AO102" t="str">
        <v>大数据型D2</v>
      </c>
    </row>
    <row r="103" spans="2:41" hidden="1" x14ac:dyDescent="0.4">
      <c r="B103" s="4" t="s">
        <v>39</v>
      </c>
      <c r="C103" s="4" t="s">
        <v>1149</v>
      </c>
      <c r="D103" s="4" t="s">
        <v>1489</v>
      </c>
      <c r="E103">
        <v>16</v>
      </c>
      <c r="G103" s="4" t="str">
        <f t="shared" si="1"/>
        <v>选规格!$N$103#</v>
      </c>
      <c r="H103" s="4" t="str" cm="1">
        <f t="array" ref="H103">_xlfn.LET(_xlpm.x, N103,
         _xlpm.cellAddress, "【 选项表!" &amp; ADDRESS(ROW(选规格[[#This Row],[X自检]]),COLUMN(选规格[[#This Row],[X自检]])) &amp; "】",
         _xlfn.IFS(ISBLANK(_xlpm.x),   "error:右侧选项不足:" &amp;  _xlpm.cellAddress,
               ISERROR(_xlpm.x),   "error:右侧选项执行失败:" &amp; _xlpm.cellAddress,
               TRUE,             "ok")
)</f>
        <v>ok</v>
      </c>
      <c r="N103" t="str" cm="1">
        <f t="array" ref="N103:AN103">IFERROR(_xlfn._xlws.SORT(
    _xlfn.UNIQUE(
        TRANSPOSE(
            _xlfn.FILTERXML("&lt;select&gt;&lt;x&gt;"&amp;SUBSTITUTE(选规格[[#This Row],[选项表]],",","&lt;/x&gt;&lt;x&gt;") &amp;"&lt;/x&gt;&lt;/select&gt;","//x")
        )
    )
),"无合适选项，请联系作者更新数据")</f>
        <v>标准型SA2</v>
      </c>
      <c r="O103" t="str">
        <v>标准型S5</v>
      </c>
      <c r="P103" t="str">
        <v>标准存储增强型S5se</v>
      </c>
      <c r="Q103" t="str">
        <v>标准型SA3</v>
      </c>
      <c r="R103" t="str">
        <v>标准型S4</v>
      </c>
      <c r="S103" t="str">
        <v>标准型S3</v>
      </c>
      <c r="T103" t="str">
        <v>标准型SA1</v>
      </c>
      <c r="U103" t="str">
        <v>标准型S2</v>
      </c>
      <c r="V103" t="str">
        <v>标准型S1</v>
      </c>
      <c r="W103" t="str">
        <v>高IO型IT5</v>
      </c>
      <c r="X103" t="str">
        <v>高IO型IT3</v>
      </c>
      <c r="Y103" t="str">
        <v>高IO型I3</v>
      </c>
      <c r="Z103" t="str">
        <v>内存型M6</v>
      </c>
      <c r="AA103" t="str">
        <v>内存型MA2</v>
      </c>
      <c r="AB103" t="str">
        <v>内存型M5</v>
      </c>
      <c r="AC103" t="str">
        <v>内存型M4</v>
      </c>
      <c r="AD103" t="str">
        <v>内存型M2</v>
      </c>
      <c r="AE103" t="str">
        <v>内存型M1</v>
      </c>
      <c r="AF103" t="str">
        <v>计算型C6</v>
      </c>
      <c r="AG103" t="str">
        <v>计算型C5</v>
      </c>
      <c r="AH103" t="str">
        <v>计算型C4</v>
      </c>
      <c r="AI103" t="str">
        <v>计算网络增强型CN3</v>
      </c>
      <c r="AJ103" t="str">
        <v>计算型C3</v>
      </c>
      <c r="AK103" t="str">
        <v>计算型C2</v>
      </c>
      <c r="AL103" t="str">
        <v>GPU计算型GT4</v>
      </c>
      <c r="AM103" t="str">
        <v>大数据型D3</v>
      </c>
      <c r="AN103" t="str">
        <v>大数据型D2</v>
      </c>
    </row>
    <row r="104" spans="2:41" hidden="1" x14ac:dyDescent="0.4">
      <c r="B104" s="4" t="s">
        <v>39</v>
      </c>
      <c r="C104" s="4" t="s">
        <v>1149</v>
      </c>
      <c r="D104" s="4" t="s">
        <v>1490</v>
      </c>
      <c r="E104">
        <v>48</v>
      </c>
      <c r="G104" s="4" t="str">
        <f t="shared" si="1"/>
        <v>选规格!$N$104#</v>
      </c>
      <c r="H104" s="4" t="str" cm="1">
        <f t="array" ref="H104">_xlfn.LET(_xlpm.x, N104,
         _xlpm.cellAddress, "【 选项表!" &amp; ADDRESS(ROW(选规格[[#This Row],[X自检]]),COLUMN(选规格[[#This Row],[X自检]])) &amp; "】",
         _xlfn.IFS(ISBLANK(_xlpm.x),   "error:右侧选项不足:" &amp;  _xlpm.cellAddress,
               ISERROR(_xlpm.x),   "error:右侧选项执行失败:" &amp; _xlpm.cellAddress,
               TRUE,             "ok")
)</f>
        <v>ok</v>
      </c>
      <c r="N104" t="str" cm="1">
        <f t="array" ref="N104:V104">IFERROR(_xlfn._xlws.SORT(
    _xlfn.UNIQUE(
        TRANSPOSE(
            _xlfn.FILTERXML("&lt;select&gt;&lt;x&gt;"&amp;SUBSTITUTE(选规格[[#This Row],[选项表]],",","&lt;/x&gt;&lt;x&gt;") &amp;"&lt;/x&gt;&lt;/select&gt;","//x")
        )
    )
),"无合适选项，请联系作者更新数据")</f>
        <v>标准型SA2</v>
      </c>
      <c r="O104" t="str">
        <v>标准型S5</v>
      </c>
      <c r="P104" t="str">
        <v>标准型SA3</v>
      </c>
      <c r="Q104" t="str">
        <v>标准型S4</v>
      </c>
      <c r="R104" t="str">
        <v>标准型S3</v>
      </c>
      <c r="S104" t="str">
        <v>标准型S1</v>
      </c>
      <c r="T104" t="str">
        <v>内存型MA2</v>
      </c>
      <c r="U104" t="str">
        <v>内存型M2</v>
      </c>
      <c r="V104" t="str">
        <v>计算型C5</v>
      </c>
    </row>
    <row r="105" spans="2:41" hidden="1" x14ac:dyDescent="0.4">
      <c r="B105" s="4" t="s">
        <v>39</v>
      </c>
      <c r="C105" s="4" t="s">
        <v>1149</v>
      </c>
      <c r="D105" s="4" t="s">
        <v>1491</v>
      </c>
      <c r="E105">
        <v>80</v>
      </c>
      <c r="G105" s="4" t="str">
        <f t="shared" si="1"/>
        <v>选规格!$N$105#</v>
      </c>
      <c r="H105" s="4" t="str" cm="1">
        <f t="array" ref="H105">_xlfn.LET(_xlpm.x, N105,
         _xlpm.cellAddress, "【 选项表!" &amp; ADDRESS(ROW(选规格[[#This Row],[X自检]]),COLUMN(选规格[[#This Row],[X自检]])) &amp; "】",
         _xlfn.IFS(ISBLANK(_xlpm.x),   "error:右侧选项不足:" &amp;  _xlpm.cellAddress,
               ISERROR(_xlpm.x),   "error:右侧选项执行失败:" &amp; _xlpm.cellAddress,
               TRUE,             "ok")
)</f>
        <v>ok</v>
      </c>
      <c r="N105" t="str" cm="1">
        <f t="array" ref="N105:V105">IFERROR(_xlfn._xlws.SORT(
    _xlfn.UNIQUE(
        TRANSPOSE(
            _xlfn.FILTERXML("&lt;select&gt;&lt;x&gt;"&amp;SUBSTITUTE(选规格[[#This Row],[选项表]],",","&lt;/x&gt;&lt;x&gt;") &amp;"&lt;/x&gt;&lt;/select&gt;","//x")
        )
    )
),"无合适选项，请联系作者更新数据")</f>
        <v>标准型SA2</v>
      </c>
      <c r="O105" t="str">
        <v>标准型S5</v>
      </c>
      <c r="P105" t="str">
        <v>标准型SA3</v>
      </c>
      <c r="Q105" t="str">
        <v>标准型S3</v>
      </c>
      <c r="R105" t="str">
        <v>计算型C6</v>
      </c>
      <c r="S105" t="str">
        <v>GPU计算型GN7</v>
      </c>
      <c r="T105" t="str">
        <v>GPU计算型GN10Xp</v>
      </c>
      <c r="U105" t="str">
        <v>标准型黑石物理服务器BMS4</v>
      </c>
      <c r="V105" t="str">
        <v>大数据型黑石物理服务器BMD2</v>
      </c>
    </row>
    <row r="106" spans="2:41" hidden="1" x14ac:dyDescent="0.4">
      <c r="B106" s="4" t="s">
        <v>39</v>
      </c>
      <c r="C106" s="4" t="s">
        <v>1149</v>
      </c>
      <c r="D106" s="4" t="s">
        <v>1260</v>
      </c>
      <c r="E106">
        <v>90</v>
      </c>
      <c r="G106" s="4" t="str">
        <f t="shared" si="1"/>
        <v>选规格!$N$106#</v>
      </c>
      <c r="H106" s="4" t="str" cm="1">
        <f t="array" ref="H106">_xlfn.LET(_xlpm.x, N106,
         _xlpm.cellAddress, "【 选项表!" &amp; ADDRESS(ROW(选规格[[#This Row],[X自检]]),COLUMN(选规格[[#This Row],[X自检]])) &amp; "】",
         _xlfn.IFS(ISBLANK(_xlpm.x),   "error:右侧选项不足:" &amp;  _xlpm.cellAddress,
               ISERROR(_xlpm.x),   "error:右侧选项执行失败:" &amp; _xlpm.cellAddress,
               TRUE,             "ok")
)</f>
        <v>ok</v>
      </c>
      <c r="N106" t="str" cm="1">
        <f t="array" ref="N106:O106">IFERROR(_xlfn._xlws.SORT(
    _xlfn.UNIQUE(
        TRANSPOSE(
            _xlfn.FILTERXML("&lt;select&gt;&lt;x&gt;"&amp;SUBSTITUTE(选规格[[#This Row],[选项表]],",","&lt;/x&gt;&lt;x&gt;") &amp;"&lt;/x&gt;&lt;/select&gt;","//x")
        )
    )
),"无合适选项，请联系作者更新数据")</f>
        <v>标准型SA2</v>
      </c>
      <c r="O106" t="str">
        <v>GPU推理型GI3X</v>
      </c>
    </row>
    <row r="107" spans="2:41" hidden="1" x14ac:dyDescent="0.4">
      <c r="B107" s="4" t="s">
        <v>39</v>
      </c>
      <c r="C107" s="4" t="s">
        <v>1149</v>
      </c>
      <c r="D107" s="4" t="s">
        <v>1492</v>
      </c>
      <c r="E107">
        <v>96</v>
      </c>
      <c r="G107" s="4" t="str">
        <f t="shared" si="1"/>
        <v>选规格!$N$107#</v>
      </c>
      <c r="H107" s="4" t="str" cm="1">
        <f t="array" ref="H107">_xlfn.LET(_xlpm.x, N107,
         _xlpm.cellAddress, "【 选项表!" &amp; ADDRESS(ROW(选规格[[#This Row],[X自检]]),COLUMN(选规格[[#This Row],[X自检]])) &amp; "】",
         _xlfn.IFS(ISBLANK(_xlpm.x),   "error:右侧选项不足:" &amp;  _xlpm.cellAddress,
               ISERROR(_xlpm.x),   "error:右侧选项执行失败:" &amp; _xlpm.cellAddress,
               TRUE,             "ok")
)</f>
        <v>ok</v>
      </c>
      <c r="N107" t="str" cm="1">
        <f t="array" ref="N107:S107">IFERROR(_xlfn._xlws.SORT(
    _xlfn.UNIQUE(
        TRANSPOSE(
            _xlfn.FILTERXML("&lt;select&gt;&lt;x&gt;"&amp;SUBSTITUTE(选规格[[#This Row],[选项表]],",","&lt;/x&gt;&lt;x&gt;") &amp;"&lt;/x&gt;&lt;/select&gt;","//x")
        )
    )
),"无合适选项，请联系作者更新数据")</f>
        <v>标准型SA2</v>
      </c>
      <c r="O107" t="str">
        <v>标准型SA3</v>
      </c>
      <c r="P107" t="str">
        <v>大数据型黑石物理服务器BMD3s</v>
      </c>
      <c r="Q107" t="str">
        <v>高IO型黑石物理服务器BMI5</v>
      </c>
      <c r="R107" t="str">
        <v>GPU型黑石物理服务器BMG5t</v>
      </c>
      <c r="S107" t="str">
        <v>GPU型黑石物理服务器BMG5v</v>
      </c>
    </row>
    <row r="108" spans="2:41" hidden="1" x14ac:dyDescent="0.4">
      <c r="B108" s="4" t="s">
        <v>39</v>
      </c>
      <c r="C108" s="4" t="s">
        <v>1149</v>
      </c>
      <c r="D108" s="4" t="s">
        <v>1468</v>
      </c>
      <c r="E108">
        <v>128</v>
      </c>
      <c r="G108" s="4" t="str">
        <f t="shared" si="1"/>
        <v>选规格!$N$108#</v>
      </c>
      <c r="H108" s="4" t="str" cm="1">
        <f t="array" ref="H108">_xlfn.LET(_xlpm.x, N108,
         _xlpm.cellAddress, "【 选项表!" &amp; ADDRESS(ROW(选规格[[#This Row],[X自检]]),COLUMN(选规格[[#This Row],[X自检]])) &amp; "】",
         _xlfn.IFS(ISBLANK(_xlpm.x),   "error:右侧选项不足:" &amp;  _xlpm.cellAddress,
               ISERROR(_xlpm.x),   "error:右侧选项执行失败:" &amp; _xlpm.cellAddress,
               TRUE,             "ok")
)</f>
        <v>ok</v>
      </c>
      <c r="N108" t="str" cm="1">
        <f t="array" ref="N108:P108">IFERROR(_xlfn._xlws.SORT(
    _xlfn.UNIQUE(
        TRANSPOSE(
            _xlfn.FILTERXML("&lt;select&gt;&lt;x&gt;"&amp;SUBSTITUTE(选规格[[#This Row],[选项表]],",","&lt;/x&gt;&lt;x&gt;") &amp;"&lt;/x&gt;&lt;/select&gt;","//x")
        )
    )
),"无合适选项，请联系作者更新数据")</f>
        <v>标准型SA2</v>
      </c>
      <c r="O108" t="str">
        <v>标准型SA3</v>
      </c>
      <c r="P108" t="str">
        <v>标准型SA1</v>
      </c>
    </row>
    <row r="109" spans="2:41" hidden="1" x14ac:dyDescent="0.4">
      <c r="B109" s="4" t="s">
        <v>39</v>
      </c>
      <c r="C109" s="4" t="s">
        <v>1149</v>
      </c>
      <c r="D109" s="4" t="s">
        <v>1408</v>
      </c>
      <c r="E109">
        <v>160</v>
      </c>
      <c r="G109" s="4" t="str">
        <f t="shared" si="1"/>
        <v>选规格!$N$109#</v>
      </c>
      <c r="H109" s="4" t="str" cm="1">
        <f t="array" ref="H109">_xlfn.LET(_xlpm.x, N109,
         _xlpm.cellAddress, "【 选项表!" &amp; ADDRESS(ROW(选规格[[#This Row],[X自检]]),COLUMN(选规格[[#This Row],[X自检]])) &amp; "】",
         _xlfn.IFS(ISBLANK(_xlpm.x),   "error:右侧选项不足:" &amp;  _xlpm.cellAddress,
               ISERROR(_xlpm.x),   "error:右侧选项执行失败:" &amp; _xlpm.cellAddress,
               TRUE,             "ok")
)</f>
        <v>ok</v>
      </c>
      <c r="N109" t="str" cm="1">
        <f t="array" ref="N109:O109">IFERROR(_xlfn._xlws.SORT(
    _xlfn.UNIQUE(
        TRANSPOSE(
            _xlfn.FILTERXML("&lt;select&gt;&lt;x&gt;"&amp;SUBSTITUTE(选规格[[#This Row],[选项表]],",","&lt;/x&gt;&lt;x&gt;") &amp;"&lt;/x&gt;&lt;/select&gt;","//x")
        )
    )
),"无合适选项，请联系作者更新数据")</f>
        <v>标准型SA2</v>
      </c>
      <c r="O109" t="str">
        <v>标准型SA3</v>
      </c>
    </row>
    <row r="110" spans="2:41" hidden="1" x14ac:dyDescent="0.4">
      <c r="B110" s="4" t="s">
        <v>39</v>
      </c>
      <c r="C110" s="4" t="s">
        <v>1149</v>
      </c>
      <c r="D110" s="4" t="s">
        <v>1260</v>
      </c>
      <c r="E110">
        <v>180</v>
      </c>
      <c r="G110" s="4" t="str">
        <f t="shared" si="1"/>
        <v>选规格!$N$110#</v>
      </c>
      <c r="H110" s="4" t="str" cm="1">
        <f t="array" ref="H110">_xlfn.LET(_xlpm.x, N110,
         _xlpm.cellAddress, "【 选项表!" &amp; ADDRESS(ROW(选规格[[#This Row],[X自检]]),COLUMN(选规格[[#This Row],[X自检]])) &amp; "】",
         _xlfn.IFS(ISBLANK(_xlpm.x),   "error:右侧选项不足:" &amp;  _xlpm.cellAddress,
               ISERROR(_xlpm.x),   "error:右侧选项执行失败:" &amp; _xlpm.cellAddress,
               TRUE,             "ok")
)</f>
        <v>ok</v>
      </c>
      <c r="N110" t="str" cm="1">
        <f t="array" ref="N110:O110">IFERROR(_xlfn._xlws.SORT(
    _xlfn.UNIQUE(
        TRANSPOSE(
            _xlfn.FILTERXML("&lt;select&gt;&lt;x&gt;"&amp;SUBSTITUTE(选规格[[#This Row],[选项表]],",","&lt;/x&gt;&lt;x&gt;") &amp;"&lt;/x&gt;&lt;/select&gt;","//x")
        )
    )
),"无合适选项，请联系作者更新数据")</f>
        <v>标准型SA2</v>
      </c>
      <c r="O110" t="str">
        <v>GPU推理型GI3X</v>
      </c>
    </row>
    <row r="111" spans="2:41" hidden="1" x14ac:dyDescent="0.4">
      <c r="B111" s="4" t="s">
        <v>39</v>
      </c>
      <c r="C111" s="4" t="s">
        <v>1149</v>
      </c>
      <c r="D111" s="4" t="s">
        <v>1493</v>
      </c>
      <c r="E111">
        <v>24</v>
      </c>
      <c r="G111" s="4" t="str">
        <f t="shared" si="1"/>
        <v>选规格!$N$111#</v>
      </c>
      <c r="H111" s="4" t="str" cm="1">
        <f t="array" ref="H111">_xlfn.LET(_xlpm.x, N111,
         _xlpm.cellAddress, "【 选项表!" &amp; ADDRESS(ROW(选规格[[#This Row],[X自检]]),COLUMN(选规格[[#This Row],[X自检]])) &amp; "】",
         _xlfn.IFS(ISBLANK(_xlpm.x),   "error:右侧选项不足:" &amp;  _xlpm.cellAddress,
               ISERROR(_xlpm.x),   "error:右侧选项执行失败:" &amp; _xlpm.cellAddress,
               TRUE,             "ok")
)</f>
        <v>ok</v>
      </c>
      <c r="N111" t="str" cm="1">
        <f t="array" ref="N111:W111">IFERROR(_xlfn._xlws.SORT(
    _xlfn.UNIQUE(
        TRANSPOSE(
            _xlfn.FILTERXML("&lt;select&gt;&lt;x&gt;"&amp;SUBSTITUTE(选规格[[#This Row],[选项表]],",","&lt;/x&gt;&lt;x&gt;") &amp;"&lt;/x&gt;&lt;/select&gt;","//x")
        )
    )
),"无合适选项，请联系作者更新数据")</f>
        <v>标准型S5</v>
      </c>
      <c r="O111" t="str">
        <v>标准型S4</v>
      </c>
      <c r="P111" t="str">
        <v>标准型S3</v>
      </c>
      <c r="Q111" t="str">
        <v>标准型S2</v>
      </c>
      <c r="R111" t="str">
        <v>标准型S1</v>
      </c>
      <c r="S111" t="str">
        <v>高IO型I3</v>
      </c>
      <c r="T111" t="str">
        <v>内存型M5</v>
      </c>
      <c r="U111" t="str">
        <v>内存型M2</v>
      </c>
      <c r="V111" t="str">
        <v>内存型M1</v>
      </c>
      <c r="W111" t="str">
        <v>大数据型D2</v>
      </c>
    </row>
    <row r="112" spans="2:41" hidden="1" x14ac:dyDescent="0.4">
      <c r="B112" s="4" t="s">
        <v>39</v>
      </c>
      <c r="C112" s="4" t="s">
        <v>1149</v>
      </c>
      <c r="D112" s="4" t="s">
        <v>1494</v>
      </c>
      <c r="E112">
        <v>76</v>
      </c>
      <c r="G112" s="4" t="str">
        <f t="shared" si="1"/>
        <v>选规格!$N$112#</v>
      </c>
      <c r="H112" s="4" t="str" cm="1">
        <f t="array" ref="H112">_xlfn.LET(_xlpm.x, N112,
         _xlpm.cellAddress, "【 选项表!" &amp; ADDRESS(ROW(选规格[[#This Row],[X自检]]),COLUMN(选规格[[#This Row],[X自检]])) &amp; "】",
         _xlfn.IFS(ISBLANK(_xlpm.x),   "error:右侧选项不足:" &amp;  _xlpm.cellAddress,
               ISERROR(_xlpm.x),   "error:右侧选项执行失败:" &amp; _xlpm.cellAddress,
               TRUE,             "ok")
)</f>
        <v>ok</v>
      </c>
      <c r="N112" t="str" cm="1">
        <f t="array" ref="N112:P112">IFERROR(_xlfn._xlws.SORT(
    _xlfn.UNIQUE(
        TRANSPOSE(
            _xlfn.FILTERXML("&lt;select&gt;&lt;x&gt;"&amp;SUBSTITUTE(选规格[[#This Row],[选项表]],",","&lt;/x&gt;&lt;x&gt;") &amp;"&lt;/x&gt;&lt;/select&gt;","//x")
        )
    )
),"无合适选项，请联系作者更新数据")</f>
        <v>标准型S5</v>
      </c>
      <c r="O112" t="str">
        <v>高IO型I3</v>
      </c>
      <c r="P112" t="str">
        <v>大数据型D2</v>
      </c>
    </row>
    <row r="113" spans="2:21" hidden="1" x14ac:dyDescent="0.4">
      <c r="B113" s="4" t="s">
        <v>39</v>
      </c>
      <c r="C113" s="4" t="s">
        <v>1149</v>
      </c>
      <c r="D113" s="4" t="s">
        <v>1495</v>
      </c>
      <c r="E113">
        <v>84</v>
      </c>
      <c r="G113" s="4" t="str">
        <f t="shared" si="1"/>
        <v>选规格!$N$113#</v>
      </c>
      <c r="H113" s="4" t="str" cm="1">
        <f t="array" ref="H113">_xlfn.LET(_xlpm.x, N113,
         _xlpm.cellAddress, "【 选项表!" &amp; ADDRESS(ROW(选规格[[#This Row],[X自检]]),COLUMN(选规格[[#This Row],[X自检]])) &amp; "】",
         _xlfn.IFS(ISBLANK(_xlpm.x),   "error:右侧选项不足:" &amp;  _xlpm.cellAddress,
               ISERROR(_xlpm.x),   "error:右侧选项执行失败:" &amp; _xlpm.cellAddress,
               TRUE,             "ok")
)</f>
        <v>ok</v>
      </c>
      <c r="N113" t="str" cm="1">
        <f t="array" ref="N113:P113">IFERROR(_xlfn._xlws.SORT(
    _xlfn.UNIQUE(
        TRANSPOSE(
            _xlfn.FILTERXML("&lt;select&gt;&lt;x&gt;"&amp;SUBSTITUTE(选规格[[#This Row],[选项表]],",","&lt;/x&gt;&lt;x&gt;") &amp;"&lt;/x&gt;&lt;/select&gt;","//x")
        )
    )
),"无合适选项，请联系作者更新数据")</f>
        <v>标准型S5</v>
      </c>
      <c r="O113" t="str">
        <v>内存型M5</v>
      </c>
      <c r="P113" t="str">
        <v>大数据型D3</v>
      </c>
    </row>
    <row r="114" spans="2:21" hidden="1" x14ac:dyDescent="0.4">
      <c r="B114" s="4" t="s">
        <v>39</v>
      </c>
      <c r="C114" s="4" t="s">
        <v>1149</v>
      </c>
      <c r="D114" s="4" t="s">
        <v>1189</v>
      </c>
      <c r="E114">
        <v>68</v>
      </c>
      <c r="G114" s="4" t="str">
        <f t="shared" si="1"/>
        <v>选规格!$N$114#</v>
      </c>
      <c r="H114" s="4" t="str" cm="1">
        <f t="array" ref="H114">_xlfn.LET(_xlpm.x, N114,
         _xlpm.cellAddress, "【 选项表!" &amp; ADDRESS(ROW(选规格[[#This Row],[X自检]]),COLUMN(选规格[[#This Row],[X自检]])) &amp; "】",
         _xlfn.IFS(ISBLANK(_xlpm.x),   "error:右侧选项不足:" &amp;  _xlpm.cellAddress,
               ISERROR(_xlpm.x),   "error:右侧选项执行失败:" &amp; _xlpm.cellAddress,
               TRUE,             "ok")
)</f>
        <v>ok</v>
      </c>
      <c r="N114" t="str" cm="1">
        <f t="array" ref="N114">IFERROR(_xlfn._xlws.SORT(
    _xlfn.UNIQUE(
        TRANSPOSE(
            _xlfn.FILTERXML("&lt;select&gt;&lt;x&gt;"&amp;SUBSTITUTE(选规格[[#This Row],[选项表]],",","&lt;/x&gt;&lt;x&gt;") &amp;"&lt;/x&gt;&lt;/select&gt;","//x")
        )
    )
),"无合适选项，请联系作者更新数据")</f>
        <v>标准存储增强型S5se</v>
      </c>
    </row>
    <row r="115" spans="2:21" hidden="1" x14ac:dyDescent="0.4">
      <c r="B115" s="4" t="s">
        <v>39</v>
      </c>
      <c r="C115" s="4" t="s">
        <v>1149</v>
      </c>
      <c r="D115" s="4" t="s">
        <v>1191</v>
      </c>
      <c r="E115">
        <v>116</v>
      </c>
      <c r="G115" s="4" t="str">
        <f t="shared" si="1"/>
        <v>选规格!$N$115#</v>
      </c>
      <c r="H115" s="4" t="str" cm="1">
        <f t="array" ref="H115">_xlfn.LET(_xlpm.x, N115,
         _xlpm.cellAddress, "【 选项表!" &amp; ADDRESS(ROW(选规格[[#This Row],[X自检]]),COLUMN(选规格[[#This Row],[X自检]])) &amp; "】",
         _xlfn.IFS(ISBLANK(_xlpm.x),   "error:右侧选项不足:" &amp;  _xlpm.cellAddress,
               ISERROR(_xlpm.x),   "error:右侧选项执行失败:" &amp; _xlpm.cellAddress,
               TRUE,             "ok")
)</f>
        <v>ok</v>
      </c>
      <c r="N115" t="str" cm="1">
        <f t="array" ref="N115">IFERROR(_xlfn._xlws.SORT(
    _xlfn.UNIQUE(
        TRANSPOSE(
            _xlfn.FILTERXML("&lt;select&gt;&lt;x&gt;"&amp;SUBSTITUTE(选规格[[#This Row],[选项表]],",","&lt;/x&gt;&lt;x&gt;") &amp;"&lt;/x&gt;&lt;/select&gt;","//x")
        )
    )
),"无合适选项，请联系作者更新数据")</f>
        <v>标准型SA3</v>
      </c>
    </row>
    <row r="116" spans="2:21" hidden="1" x14ac:dyDescent="0.4">
      <c r="B116" s="4" t="s">
        <v>39</v>
      </c>
      <c r="C116" s="4" t="s">
        <v>1149</v>
      </c>
      <c r="D116" s="4" t="s">
        <v>1191</v>
      </c>
      <c r="E116">
        <v>232</v>
      </c>
      <c r="G116" s="4" t="str">
        <f t="shared" si="1"/>
        <v>选规格!$N$116#</v>
      </c>
      <c r="H116" s="4" t="str" cm="1">
        <f t="array" ref="H116">_xlfn.LET(_xlpm.x, N116,
         _xlpm.cellAddress, "【 选项表!" &amp; ADDRESS(ROW(选规格[[#This Row],[X自检]]),COLUMN(选规格[[#This Row],[X自检]])) &amp; "】",
         _xlfn.IFS(ISBLANK(_xlpm.x),   "error:右侧选项不足:" &amp;  _xlpm.cellAddress,
               ISERROR(_xlpm.x),   "error:右侧选项执行失败:" &amp; _xlpm.cellAddress,
               TRUE,             "ok")
)</f>
        <v>ok</v>
      </c>
      <c r="N116" t="str" cm="1">
        <f t="array" ref="N116">IFERROR(_xlfn._xlws.SORT(
    _xlfn.UNIQUE(
        TRANSPOSE(
            _xlfn.FILTERXML("&lt;select&gt;&lt;x&gt;"&amp;SUBSTITUTE(选规格[[#This Row],[选项表]],",","&lt;/x&gt;&lt;x&gt;") &amp;"&lt;/x&gt;&lt;/select&gt;","//x")
        )
    )
),"无合适选项，请联系作者更新数据")</f>
        <v>标准型SA3</v>
      </c>
    </row>
    <row r="117" spans="2:21" hidden="1" x14ac:dyDescent="0.4">
      <c r="B117" s="4" t="s">
        <v>39</v>
      </c>
      <c r="C117" s="4" t="s">
        <v>1149</v>
      </c>
      <c r="D117" s="4" t="s">
        <v>1304</v>
      </c>
      <c r="E117">
        <v>12</v>
      </c>
      <c r="G117" s="4" t="str">
        <f t="shared" si="1"/>
        <v>选规格!$N$117#</v>
      </c>
      <c r="H117" s="4" t="str" cm="1">
        <f t="array" ref="H117">_xlfn.LET(_xlpm.x, N117,
         _xlpm.cellAddress, "【 选项表!" &amp; ADDRESS(ROW(选规格[[#This Row],[X自检]]),COLUMN(选规格[[#This Row],[X自检]])) &amp; "】",
         _xlfn.IFS(ISBLANK(_xlpm.x),   "error:右侧选项不足:" &amp;  _xlpm.cellAddress,
               ISERROR(_xlpm.x),   "error:右侧选项执行失败:" &amp; _xlpm.cellAddress,
               TRUE,             "ok")
)</f>
        <v>ok</v>
      </c>
      <c r="N117" t="str" cm="1">
        <f t="array" ref="N117:U117">IFERROR(_xlfn._xlws.SORT(
    _xlfn.UNIQUE(
        TRANSPOSE(
            _xlfn.FILTERXML("&lt;select&gt;&lt;x&gt;"&amp;SUBSTITUTE(选规格[[#This Row],[选项表]],",","&lt;/x&gt;&lt;x&gt;") &amp;"&lt;/x&gt;&lt;/select&gt;","//x")
        )
    )
),"无合适选项，请联系作者更新数据")</f>
        <v>标准型S4</v>
      </c>
      <c r="O117" t="str">
        <v>标准型S3</v>
      </c>
      <c r="P117" t="str">
        <v>标准型S2</v>
      </c>
      <c r="Q117" t="str">
        <v>标准型S1</v>
      </c>
      <c r="R117" t="str">
        <v>内存型M5</v>
      </c>
      <c r="S117" t="str">
        <v>内存型M4</v>
      </c>
      <c r="T117" t="str">
        <v>内存型M2</v>
      </c>
      <c r="U117" t="str">
        <v>内存型M1</v>
      </c>
    </row>
    <row r="118" spans="2:21" hidden="1" x14ac:dyDescent="0.4">
      <c r="B118" s="4" t="s">
        <v>39</v>
      </c>
      <c r="C118" s="4" t="s">
        <v>1149</v>
      </c>
      <c r="D118" s="4" t="s">
        <v>1496</v>
      </c>
      <c r="E118">
        <v>28</v>
      </c>
      <c r="G118" s="4" t="str">
        <f t="shared" si="1"/>
        <v>选规格!$N$118#</v>
      </c>
      <c r="H118" s="4" t="str" cm="1">
        <f t="array" ref="H118">_xlfn.LET(_xlpm.x, N118,
         _xlpm.cellAddress, "【 选项表!" &amp; ADDRESS(ROW(选规格[[#This Row],[X自检]]),COLUMN(选规格[[#This Row],[X自检]])) &amp; "】",
         _xlfn.IFS(ISBLANK(_xlpm.x),   "error:右侧选项不足:" &amp;  _xlpm.cellAddress,
               ISERROR(_xlpm.x),   "error:右侧选项执行失败:" &amp; _xlpm.cellAddress,
               TRUE,             "ok")
)</f>
        <v>ok</v>
      </c>
      <c r="N118" t="str" cm="1">
        <f t="array" ref="N118:P118">IFERROR(_xlfn._xlws.SORT(
    _xlfn.UNIQUE(
        TRANSPOSE(
            _xlfn.FILTERXML("&lt;select&gt;&lt;x&gt;"&amp;SUBSTITUTE(选规格[[#This Row],[选项表]],",","&lt;/x&gt;&lt;x&gt;") &amp;"&lt;/x&gt;&lt;/select&gt;","//x")
        )
    )
),"无合适选项，请联系作者更新数据")</f>
        <v>标准型S4</v>
      </c>
      <c r="O118" t="str">
        <v>GPU计算型GN6</v>
      </c>
      <c r="P118" t="str">
        <v>GPU计算型GN8</v>
      </c>
    </row>
    <row r="119" spans="2:21" hidden="1" x14ac:dyDescent="0.4">
      <c r="B119" s="4" t="s">
        <v>39</v>
      </c>
      <c r="C119" s="4" t="s">
        <v>1149</v>
      </c>
      <c r="D119" s="4" t="s">
        <v>1275</v>
      </c>
      <c r="E119">
        <v>72</v>
      </c>
      <c r="G119" s="4" t="str">
        <f t="shared" si="1"/>
        <v>选规格!$N$119#</v>
      </c>
      <c r="H119" s="4" t="str" cm="1">
        <f t="array" ref="H119">_xlfn.LET(_xlpm.x, N119,
         _xlpm.cellAddress, "【 选项表!" &amp; ADDRESS(ROW(选规格[[#This Row],[X自检]]),COLUMN(选规格[[#This Row],[X自检]])) &amp; "】",
         _xlfn.IFS(ISBLANK(_xlpm.x),   "error:右侧选项不足:" &amp;  _xlpm.cellAddress,
               ISERROR(_xlpm.x),   "error:右侧选项执行失败:" &amp; _xlpm.cellAddress,
               TRUE,             "ok")
)</f>
        <v>ok</v>
      </c>
      <c r="N119" t="str" cm="1">
        <f t="array" ref="N119:P119">IFERROR(_xlfn._xlws.SORT(
    _xlfn.UNIQUE(
        TRANSPOSE(
            _xlfn.FILTERXML("&lt;select&gt;&lt;x&gt;"&amp;SUBSTITUTE(选规格[[#This Row],[选项表]],",","&lt;/x&gt;&lt;x&gt;") &amp;"&lt;/x&gt;&lt;/select&gt;","//x")
        )
    )
),"无合适选项，请联系作者更新数据")</f>
        <v>标准型S4</v>
      </c>
      <c r="O119" t="str">
        <v>内存型M4</v>
      </c>
      <c r="P119" t="str">
        <v>GPU计算型GN10X</v>
      </c>
    </row>
    <row r="120" spans="2:21" hidden="1" x14ac:dyDescent="0.4">
      <c r="B120" s="4" t="s">
        <v>39</v>
      </c>
      <c r="C120" s="4" t="s">
        <v>1149</v>
      </c>
      <c r="D120" s="4" t="s">
        <v>1497</v>
      </c>
      <c r="E120">
        <v>56</v>
      </c>
      <c r="G120" s="4" t="str">
        <f t="shared" si="1"/>
        <v>选规格!$N$120#</v>
      </c>
      <c r="H120" s="4" t="str" cm="1">
        <f t="array" ref="H120">_xlfn.LET(_xlpm.x, N120,
         _xlpm.cellAddress, "【 选项表!" &amp; ADDRESS(ROW(选规格[[#This Row],[X自检]]),COLUMN(选规格[[#This Row],[X自检]])) &amp; "】",
         _xlfn.IFS(ISBLANK(_xlpm.x),   "error:右侧选项不足:" &amp;  _xlpm.cellAddress,
               ISERROR(_xlpm.x),   "error:右侧选项执行失败:" &amp; _xlpm.cellAddress,
               TRUE,             "ok")
)</f>
        <v>ok</v>
      </c>
      <c r="N120" t="str" cm="1">
        <f t="array" ref="N120:R120">IFERROR(_xlfn._xlws.SORT(
    _xlfn.UNIQUE(
        TRANSPOSE(
            _xlfn.FILTERXML("&lt;select&gt;&lt;x&gt;"&amp;SUBSTITUTE(选规格[[#This Row],[选项表]],",","&lt;/x&gt;&lt;x&gt;") &amp;"&lt;/x&gt;&lt;/select&gt;","//x")
        )
    )
),"无合适选项，请联系作者更新数据")</f>
        <v>标准型S2</v>
      </c>
      <c r="O120" t="str">
        <v>内存型M2</v>
      </c>
      <c r="P120" t="str">
        <v>GPU计算型GN6</v>
      </c>
      <c r="Q120" t="str">
        <v>GPU计算型GN8</v>
      </c>
      <c r="R120" t="str">
        <v>大数据型D1</v>
      </c>
    </row>
    <row r="121" spans="2:21" hidden="1" x14ac:dyDescent="0.4">
      <c r="B121" s="4" t="s">
        <v>39</v>
      </c>
      <c r="C121" s="4" t="s">
        <v>1149</v>
      </c>
      <c r="D121" s="4" t="s">
        <v>1204</v>
      </c>
      <c r="E121">
        <v>62</v>
      </c>
      <c r="G121" s="4" t="str">
        <f t="shared" si="1"/>
        <v>选规格!$N$121#</v>
      </c>
      <c r="H121" s="4" t="str" cm="1">
        <f t="array" ref="H121">_xlfn.LET(_xlpm.x, N121,
         _xlpm.cellAddress, "【 选项表!" &amp; ADDRESS(ROW(选规格[[#This Row],[X自检]]),COLUMN(选规格[[#This Row],[X自检]])) &amp; "】",
         _xlfn.IFS(ISBLANK(_xlpm.x),   "error:右侧选项不足:" &amp;  _xlpm.cellAddress,
               ISERROR(_xlpm.x),   "error:右侧选项执行失败:" &amp; _xlpm.cellAddress,
               TRUE,             "ok")
)</f>
        <v>ok</v>
      </c>
      <c r="N121" t="str" cm="1">
        <f t="array" ref="N121">IFERROR(_xlfn._xlws.SORT(
    _xlfn.UNIQUE(
        TRANSPOSE(
            _xlfn.FILTERXML("&lt;select&gt;&lt;x&gt;"&amp;SUBSTITUTE(选规格[[#This Row],[选项表]],",","&lt;/x&gt;&lt;x&gt;") &amp;"&lt;/x&gt;&lt;/select&gt;","//x")
        )
    )
),"无合适选项，请联系作者更新数据")</f>
        <v>内存型M6</v>
      </c>
    </row>
    <row r="122" spans="2:21" hidden="1" x14ac:dyDescent="0.4">
      <c r="B122" s="4" t="s">
        <v>39</v>
      </c>
      <c r="C122" s="4" t="s">
        <v>1149</v>
      </c>
      <c r="D122" s="4" t="s">
        <v>1183</v>
      </c>
      <c r="E122">
        <v>46</v>
      </c>
      <c r="G122" s="4" t="str">
        <f t="shared" si="1"/>
        <v>选规格!$N$122#</v>
      </c>
      <c r="H122" s="4" t="str" cm="1">
        <f t="array" ref="H122">_xlfn.LET(_xlpm.x, N122,
         _xlpm.cellAddress, "【 选项表!" &amp; ADDRESS(ROW(选规格[[#This Row],[X自检]]),COLUMN(选规格[[#This Row],[X自检]])) &amp; "】",
         _xlfn.IFS(ISBLANK(_xlpm.x),   "error:右侧选项不足:" &amp;  _xlpm.cellAddress,
               ISERROR(_xlpm.x),   "error:右侧选项执行失败:" &amp; _xlpm.cellAddress,
               TRUE,             "ok")
)</f>
        <v>ok</v>
      </c>
      <c r="N122" t="str" cm="1">
        <f t="array" ref="N122">IFERROR(_xlfn._xlws.SORT(
    _xlfn.UNIQUE(
        TRANSPOSE(
            _xlfn.FILTERXML("&lt;select&gt;&lt;x&gt;"&amp;SUBSTITUTE(选规格[[#This Row],[选项表]],",","&lt;/x&gt;&lt;x&gt;") &amp;"&lt;/x&gt;&lt;/select&gt;","//x")
        )
    )
),"无合适选项，请联系作者更新数据")</f>
        <v>计算型C6</v>
      </c>
    </row>
    <row r="123" spans="2:21" hidden="1" x14ac:dyDescent="0.4">
      <c r="B123" s="4" t="s">
        <v>39</v>
      </c>
      <c r="C123" s="4" t="s">
        <v>1149</v>
      </c>
      <c r="D123" s="4" t="s">
        <v>1183</v>
      </c>
      <c r="E123">
        <v>92</v>
      </c>
      <c r="G123" s="4" t="str">
        <f t="shared" si="1"/>
        <v>选规格!$N$123#</v>
      </c>
      <c r="H123" s="4" t="str" cm="1">
        <f t="array" ref="H123">_xlfn.LET(_xlpm.x, N123,
         _xlpm.cellAddress, "【 选项表!" &amp; ADDRESS(ROW(选规格[[#This Row],[X自检]]),COLUMN(选规格[[#This Row],[X自检]])) &amp; "】",
         _xlfn.IFS(ISBLANK(_xlpm.x),   "error:右侧选项不足:" &amp;  _xlpm.cellAddress,
               ISERROR(_xlpm.x),   "error:右侧选项执行失败:" &amp; _xlpm.cellAddress,
               TRUE,             "ok")
)</f>
        <v>ok</v>
      </c>
      <c r="N123" t="str" cm="1">
        <f t="array" ref="N123">IFERROR(_xlfn._xlws.SORT(
    _xlfn.UNIQUE(
        TRANSPOSE(
            _xlfn.FILTERXML("&lt;select&gt;&lt;x&gt;"&amp;SUBSTITUTE(选规格[[#This Row],[选项表]],",","&lt;/x&gt;&lt;x&gt;") &amp;"&lt;/x&gt;&lt;/select&gt;","//x")
        )
    )
),"无合适选项，请联系作者更新数据")</f>
        <v>计算型C6</v>
      </c>
    </row>
    <row r="124" spans="2:21" hidden="1" x14ac:dyDescent="0.4">
      <c r="B124" s="4" t="s">
        <v>39</v>
      </c>
      <c r="C124" s="4" t="s">
        <v>1149</v>
      </c>
      <c r="D124" s="4" t="s">
        <v>1184</v>
      </c>
      <c r="E124">
        <v>52</v>
      </c>
      <c r="G124" s="4" t="str">
        <f t="shared" si="1"/>
        <v>选规格!$N$124#</v>
      </c>
      <c r="H124" s="4" t="str" cm="1">
        <f t="array" ref="H124">_xlfn.LET(_xlpm.x, N124,
         _xlpm.cellAddress, "【 选项表!" &amp; ADDRESS(ROW(选规格[[#This Row],[X自检]]),COLUMN(选规格[[#This Row],[X自检]])) &amp; "】",
         _xlfn.IFS(ISBLANK(_xlpm.x),   "error:右侧选项不足:" &amp;  _xlpm.cellAddress,
               ISERROR(_xlpm.x),   "error:右侧选项执行失败:" &amp; _xlpm.cellAddress,
               TRUE,             "ok")
)</f>
        <v>ok</v>
      </c>
      <c r="N124" t="str" cm="1">
        <f t="array" ref="N124">IFERROR(_xlfn._xlws.SORT(
    _xlfn.UNIQUE(
        TRANSPOSE(
            _xlfn.FILTERXML("&lt;select&gt;&lt;x&gt;"&amp;SUBSTITUTE(选规格[[#This Row],[选项表]],",","&lt;/x&gt;&lt;x&gt;") &amp;"&lt;/x&gt;&lt;/select&gt;","//x")
        )
    )
),"无合适选项，请联系作者更新数据")</f>
        <v>计算型C5</v>
      </c>
    </row>
    <row r="125" spans="2:21" hidden="1" x14ac:dyDescent="0.4">
      <c r="B125" s="4" t="s">
        <v>39</v>
      </c>
      <c r="C125" s="4" t="s">
        <v>1149</v>
      </c>
      <c r="D125" s="4" t="s">
        <v>1184</v>
      </c>
      <c r="E125">
        <v>104</v>
      </c>
      <c r="G125" s="4" t="str">
        <f t="shared" si="1"/>
        <v>选规格!$N$125#</v>
      </c>
      <c r="H125" s="4" t="str" cm="1">
        <f t="array" ref="H125">_xlfn.LET(_xlpm.x, N125,
         _xlpm.cellAddress, "【 选项表!" &amp; ADDRESS(ROW(选规格[[#This Row],[X自检]]),COLUMN(选规格[[#This Row],[X自检]])) &amp; "】",
         _xlfn.IFS(ISBLANK(_xlpm.x),   "error:右侧选项不足:" &amp;  _xlpm.cellAddress,
               ISERROR(_xlpm.x),   "error:右侧选项执行失败:" &amp; _xlpm.cellAddress,
               TRUE,             "ok")
)</f>
        <v>ok</v>
      </c>
      <c r="N125" t="str" cm="1">
        <f t="array" ref="N125">IFERROR(_xlfn._xlws.SORT(
    _xlfn.UNIQUE(
        TRANSPOSE(
            _xlfn.FILTERXML("&lt;select&gt;&lt;x&gt;"&amp;SUBSTITUTE(选规格[[#This Row],[选项表]],",","&lt;/x&gt;&lt;x&gt;") &amp;"&lt;/x&gt;&lt;/select&gt;","//x")
        )
    )
),"无合适选项，请联系作者更新数据")</f>
        <v>计算型C5</v>
      </c>
    </row>
    <row r="126" spans="2:21" hidden="1" x14ac:dyDescent="0.4">
      <c r="B126" s="4" t="s">
        <v>39</v>
      </c>
      <c r="C126" s="4" t="s">
        <v>1149</v>
      </c>
      <c r="D126" s="4" t="s">
        <v>1269</v>
      </c>
      <c r="E126">
        <v>10</v>
      </c>
      <c r="G126" s="4" t="str">
        <f t="shared" si="1"/>
        <v>选规格!$N$126#</v>
      </c>
      <c r="H126" s="4" t="str" cm="1">
        <f t="array" ref="H126">_xlfn.LET(_xlpm.x, N126,
         _xlpm.cellAddress, "【 选项表!" &amp; ADDRESS(ROW(选规格[[#This Row],[X自检]]),COLUMN(选规格[[#This Row],[X自检]])) &amp; "】",
         _xlfn.IFS(ISBLANK(_xlpm.x),   "error:右侧选项不足:" &amp;  _xlpm.cellAddress,
               ISERROR(_xlpm.x),   "error:右侧选项执行失败:" &amp; _xlpm.cellAddress,
               TRUE,             "ok")
)</f>
        <v>ok</v>
      </c>
      <c r="N126" t="str" cm="1">
        <f t="array" ref="N126:P126">IFERROR(_xlfn._xlws.SORT(
    _xlfn.UNIQUE(
        TRANSPOSE(
            _xlfn.FILTERXML("&lt;select&gt;&lt;x&gt;"&amp;SUBSTITUTE(选规格[[#This Row],[选项表]],",","&lt;/x&gt;&lt;x&gt;") &amp;"&lt;/x&gt;&lt;/select&gt;","//x")
        )
    )
),"无合适选项，请联系作者更新数据")</f>
        <v>GPU计算型GN7</v>
      </c>
      <c r="O126" t="str">
        <v>GPU计算型GN10Xp</v>
      </c>
      <c r="P126" t="str">
        <v>FPGA加速型FX4</v>
      </c>
    </row>
    <row r="127" spans="2:21" hidden="1" x14ac:dyDescent="0.4">
      <c r="B127" s="4" t="s">
        <v>39</v>
      </c>
      <c r="C127" s="4" t="s">
        <v>1149</v>
      </c>
      <c r="D127" s="4" t="s">
        <v>1271</v>
      </c>
      <c r="E127">
        <v>20</v>
      </c>
      <c r="G127" s="4" t="str">
        <f t="shared" si="1"/>
        <v>选规格!$N$127#</v>
      </c>
      <c r="H127" s="4" t="str" cm="1">
        <f t="array" ref="H127">_xlfn.LET(_xlpm.x, N127,
         _xlpm.cellAddress, "【 选项表!" &amp; ADDRESS(ROW(选规格[[#This Row],[X自检]]),COLUMN(选规格[[#This Row],[X自检]])) &amp; "】",
         _xlfn.IFS(ISBLANK(_xlpm.x),   "error:右侧选项不足:" &amp;  _xlpm.cellAddress,
               ISERROR(_xlpm.x),   "error:右侧选项执行失败:" &amp; _xlpm.cellAddress,
               TRUE,             "ok")
)</f>
        <v>ok</v>
      </c>
      <c r="N127" t="str" cm="1">
        <f t="array" ref="N127:O127">IFERROR(_xlfn._xlws.SORT(
    _xlfn.UNIQUE(
        TRANSPOSE(
            _xlfn.FILTERXML("&lt;select&gt;&lt;x&gt;"&amp;SUBSTITUTE(选规格[[#This Row],[选项表]],",","&lt;/x&gt;&lt;x&gt;") &amp;"&lt;/x&gt;&lt;/select&gt;","//x")
        )
    )
),"无合适选项，请联系作者更新数据")</f>
        <v>GPU计算型GN7</v>
      </c>
      <c r="O127" t="str">
        <v>GPU计算型GN10Xp</v>
      </c>
    </row>
    <row r="128" spans="2:21" hidden="1" x14ac:dyDescent="0.4">
      <c r="B128" s="4" t="s">
        <v>39</v>
      </c>
      <c r="C128" s="4" t="s">
        <v>1149</v>
      </c>
      <c r="D128" s="4" t="s">
        <v>1271</v>
      </c>
      <c r="E128">
        <v>40</v>
      </c>
      <c r="G128" s="4" t="str">
        <f t="shared" si="1"/>
        <v>选规格!$N$128#</v>
      </c>
      <c r="H128" s="4" t="str" cm="1">
        <f t="array" ref="H128">_xlfn.LET(_xlpm.x, N128,
         _xlpm.cellAddress, "【 选项表!" &amp; ADDRESS(ROW(选规格[[#This Row],[X自检]]),COLUMN(选规格[[#This Row],[X自检]])) &amp; "】",
         _xlfn.IFS(ISBLANK(_xlpm.x),   "error:右侧选项不足:" &amp;  _xlpm.cellAddress,
               ISERROR(_xlpm.x),   "error:右侧选项执行失败:" &amp; _xlpm.cellAddress,
               TRUE,             "ok")
)</f>
        <v>ok</v>
      </c>
      <c r="N128" t="str" cm="1">
        <f t="array" ref="N128:O128">IFERROR(_xlfn._xlws.SORT(
    _xlfn.UNIQUE(
        TRANSPOSE(
            _xlfn.FILTERXML("&lt;select&gt;&lt;x&gt;"&amp;SUBSTITUTE(选规格[[#This Row],[选项表]],",","&lt;/x&gt;&lt;x&gt;") &amp;"&lt;/x&gt;&lt;/select&gt;","//x")
        )
    )
),"无合适选项，请联系作者更新数据")</f>
        <v>GPU计算型GN7</v>
      </c>
      <c r="O128" t="str">
        <v>GPU计算型GN10Xp</v>
      </c>
    </row>
    <row r="129" spans="2:19" hidden="1" x14ac:dyDescent="0.4">
      <c r="B129" s="4" t="s">
        <v>39</v>
      </c>
      <c r="C129" s="4" t="s">
        <v>1149</v>
      </c>
      <c r="D129" s="4" t="s">
        <v>1211</v>
      </c>
      <c r="E129">
        <v>6</v>
      </c>
      <c r="G129" s="4" t="str">
        <f t="shared" si="1"/>
        <v>选规格!$N$129#</v>
      </c>
      <c r="H129" s="4" t="str" cm="1">
        <f t="array" ref="H129">_xlfn.LET(_xlpm.x, N129,
         _xlpm.cellAddress, "【 选项表!" &amp; ADDRESS(ROW(选规格[[#This Row],[X自检]]),COLUMN(选规格[[#This Row],[X自检]])) &amp; "】",
         _xlfn.IFS(ISBLANK(_xlpm.x),   "error:右侧选项不足:" &amp;  _xlpm.cellAddress,
               ISERROR(_xlpm.x),   "error:右侧选项执行失败:" &amp; _xlpm.cellAddress,
               TRUE,             "ok")
)</f>
        <v>ok</v>
      </c>
      <c r="N129" t="str" cm="1">
        <f t="array" ref="N129">IFERROR(_xlfn._xlws.SORT(
    _xlfn.UNIQUE(
        TRANSPOSE(
            _xlfn.FILTERXML("&lt;select&gt;&lt;x&gt;"&amp;SUBSTITUTE(选规格[[#This Row],[选项表]],",","&lt;/x&gt;&lt;x&gt;") &amp;"&lt;/x&gt;&lt;/select&gt;","//x")
        )
    )
),"无合适选项，请联系作者更新数据")</f>
        <v>GPU计算型GN8</v>
      </c>
    </row>
    <row r="130" spans="2:19" hidden="1" x14ac:dyDescent="0.4">
      <c r="B130" s="4" t="s">
        <v>39</v>
      </c>
      <c r="C130" s="4" t="s">
        <v>1149</v>
      </c>
      <c r="D130" s="4" t="s">
        <v>1211</v>
      </c>
      <c r="E130">
        <v>14</v>
      </c>
      <c r="G130" s="4" t="str">
        <f t="shared" ref="G130:G193" si="2">"选规格!" &amp; ADDRESS(ROW(N130),COLUMN(N130)) &amp; "#"</f>
        <v>选规格!$N$130#</v>
      </c>
      <c r="H130" s="4" t="str" cm="1">
        <f t="array" ref="H130">_xlfn.LET(_xlpm.x, N130,
         _xlpm.cellAddress, "【 选项表!" &amp; ADDRESS(ROW(选规格[[#This Row],[X自检]]),COLUMN(选规格[[#This Row],[X自检]])) &amp; "】",
         _xlfn.IFS(ISBLANK(_xlpm.x),   "error:右侧选项不足:" &amp;  _xlpm.cellAddress,
               ISERROR(_xlpm.x),   "error:右侧选项执行失败:" &amp; _xlpm.cellAddress,
               TRUE,             "ok")
)</f>
        <v>ok</v>
      </c>
      <c r="N130" t="str" cm="1">
        <f t="array" ref="N130">IFERROR(_xlfn._xlws.SORT(
    _xlfn.UNIQUE(
        TRANSPOSE(
            _xlfn.FILTERXML("&lt;select&gt;&lt;x&gt;"&amp;SUBSTITUTE(选规格[[#This Row],[选项表]],",","&lt;/x&gt;&lt;x&gt;") &amp;"&lt;/x&gt;&lt;/select&gt;","//x")
        )
    )
),"无合适选项，请联系作者更新数据")</f>
        <v>GPU计算型GN8</v>
      </c>
    </row>
    <row r="131" spans="2:19" hidden="1" x14ac:dyDescent="0.4">
      <c r="B131" s="4" t="s">
        <v>39</v>
      </c>
      <c r="C131" s="4" t="s">
        <v>1149</v>
      </c>
      <c r="D131" s="4" t="s">
        <v>1215</v>
      </c>
      <c r="E131">
        <v>36</v>
      </c>
      <c r="G131" s="4" t="str">
        <f t="shared" si="2"/>
        <v>选规格!$N$131#</v>
      </c>
      <c r="H131" s="4" t="str" cm="1">
        <f t="array" ref="H131">_xlfn.LET(_xlpm.x, N131,
         _xlpm.cellAddress, "【 选项表!" &amp; ADDRESS(ROW(选规格[[#This Row],[X自检]]),COLUMN(选规格[[#This Row],[X自检]])) &amp; "】",
         _xlfn.IFS(ISBLANK(_xlpm.x),   "error:右侧选项不足:" &amp;  _xlpm.cellAddress,
               ISERROR(_xlpm.x),   "error:右侧选项执行失败:" &amp; _xlpm.cellAddress,
               TRUE,             "ok")
)</f>
        <v>ok</v>
      </c>
      <c r="N131" t="str" cm="1">
        <f t="array" ref="N131">IFERROR(_xlfn._xlws.SORT(
    _xlfn.UNIQUE(
        TRANSPOSE(
            _xlfn.FILTERXML("&lt;select&gt;&lt;x&gt;"&amp;SUBSTITUTE(选规格[[#This Row],[选项表]],",","&lt;/x&gt;&lt;x&gt;") &amp;"&lt;/x&gt;&lt;/select&gt;","//x")
        )
    )
),"无合适选项，请联系作者更新数据")</f>
        <v>GPU计算型GN10X</v>
      </c>
    </row>
    <row r="132" spans="2:19" hidden="1" x14ac:dyDescent="0.4">
      <c r="B132" s="4" t="s">
        <v>39</v>
      </c>
      <c r="C132" s="4" t="s">
        <v>1149</v>
      </c>
      <c r="D132" s="4" t="s">
        <v>1210</v>
      </c>
      <c r="E132">
        <v>82</v>
      </c>
      <c r="G132" s="4" t="str">
        <f t="shared" si="2"/>
        <v>选规格!$N$132#</v>
      </c>
      <c r="H132" s="4" t="str" cm="1">
        <f t="array" ref="H132">_xlfn.LET(_xlpm.x, N132,
         _xlpm.cellAddress, "【 选项表!" &amp; ADDRESS(ROW(选规格[[#This Row],[X自检]]),COLUMN(选规格[[#This Row],[X自检]])) &amp; "】",
         _xlfn.IFS(ISBLANK(_xlpm.x),   "error:右侧选项不足:" &amp;  _xlpm.cellAddress,
               ISERROR(_xlpm.x),   "error:右侧选项执行失败:" &amp; _xlpm.cellAddress,
               TRUE,             "ok")
)</f>
        <v>ok</v>
      </c>
      <c r="N132" t="str" cm="1">
        <f t="array" ref="N132">IFERROR(_xlfn._xlws.SORT(
    _xlfn.UNIQUE(
        TRANSPOSE(
            _xlfn.FILTERXML("&lt;select&gt;&lt;x&gt;"&amp;SUBSTITUTE(选规格[[#This Row],[选项表]],",","&lt;/x&gt;&lt;x&gt;") &amp;"&lt;/x&gt;&lt;/select&gt;","//x")
        )
    )
),"无合适选项，请联系作者更新数据")</f>
        <v>GPU计算型GT4</v>
      </c>
    </row>
    <row r="133" spans="2:19" hidden="1" x14ac:dyDescent="0.4">
      <c r="B133" s="4" t="s">
        <v>39</v>
      </c>
      <c r="C133" s="4" t="s">
        <v>1149</v>
      </c>
      <c r="D133" s="4" t="s">
        <v>1210</v>
      </c>
      <c r="E133">
        <v>164</v>
      </c>
      <c r="G133" s="4" t="str">
        <f t="shared" si="2"/>
        <v>选规格!$N$133#</v>
      </c>
      <c r="H133" s="4" t="str" cm="1">
        <f t="array" ref="H133">_xlfn.LET(_xlpm.x, N133,
         _xlpm.cellAddress, "【 选项表!" &amp; ADDRESS(ROW(选规格[[#This Row],[X自检]]),COLUMN(选规格[[#This Row],[X自检]])) &amp; "】",
         _xlfn.IFS(ISBLANK(_xlpm.x),   "error:右侧选项不足:" &amp;  _xlpm.cellAddress,
               ISERROR(_xlpm.x),   "error:右侧选项执行失败:" &amp; _xlpm.cellAddress,
               TRUE,             "ok")
)</f>
        <v>ok</v>
      </c>
      <c r="N133" t="str" cm="1">
        <f t="array" ref="N133">IFERROR(_xlfn._xlws.SORT(
    _xlfn.UNIQUE(
        TRANSPOSE(
            _xlfn.FILTERXML("&lt;select&gt;&lt;x&gt;"&amp;SUBSTITUTE(选规格[[#This Row],[选项表]],",","&lt;/x&gt;&lt;x&gt;") &amp;"&lt;/x&gt;&lt;/select&gt;","//x")
        )
    )
),"无合适选项，请联系作者更新数据")</f>
        <v>GPU计算型GT4</v>
      </c>
    </row>
    <row r="134" spans="2:19" hidden="1" x14ac:dyDescent="0.4">
      <c r="B134" s="4" t="s">
        <v>39</v>
      </c>
      <c r="C134" s="4" t="s">
        <v>1149</v>
      </c>
      <c r="D134" s="4" t="s">
        <v>1218</v>
      </c>
      <c r="E134">
        <v>22</v>
      </c>
      <c r="G134" s="4" t="str">
        <f t="shared" si="2"/>
        <v>选规格!$N$134#</v>
      </c>
      <c r="H134" s="4" t="str" cm="1">
        <f t="array" ref="H134">_xlfn.LET(_xlpm.x, N134,
         _xlpm.cellAddress, "【 选项表!" &amp; ADDRESS(ROW(选规格[[#This Row],[X自检]]),COLUMN(选规格[[#This Row],[X自检]])) &amp; "】",
         _xlfn.IFS(ISBLANK(_xlpm.x),   "error:右侧选项不足:" &amp;  _xlpm.cellAddress,
               ISERROR(_xlpm.x),   "error:右侧选项执行失败:" &amp; _xlpm.cellAddress,
               TRUE,             "ok")
)</f>
        <v>ok</v>
      </c>
      <c r="N134" t="str" cm="1">
        <f t="array" ref="N134">IFERROR(_xlfn._xlws.SORT(
    _xlfn.UNIQUE(
        TRANSPOSE(
            _xlfn.FILTERXML("&lt;select&gt;&lt;x&gt;"&amp;SUBSTITUTE(选规格[[#This Row],[选项表]],",","&lt;/x&gt;&lt;x&gt;") &amp;"&lt;/x&gt;&lt;/select&gt;","//x")
        )
    )
),"无合适选项，请联系作者更新数据")</f>
        <v>FPGA加速型FX4</v>
      </c>
    </row>
    <row r="135" spans="2:19" hidden="1" x14ac:dyDescent="0.4">
      <c r="B135" s="4" t="s">
        <v>39</v>
      </c>
      <c r="C135" s="4" t="s">
        <v>1149</v>
      </c>
      <c r="D135" s="4" t="s">
        <v>1218</v>
      </c>
      <c r="E135">
        <v>44</v>
      </c>
      <c r="G135" s="4" t="str">
        <f t="shared" si="2"/>
        <v>选规格!$N$135#</v>
      </c>
      <c r="H135" s="4" t="str" cm="1">
        <f t="array" ref="H135">_xlfn.LET(_xlpm.x, N135,
         _xlpm.cellAddress, "【 选项表!" &amp; ADDRESS(ROW(选规格[[#This Row],[X自检]]),COLUMN(选规格[[#This Row],[X自检]])) &amp; "】",
         _xlfn.IFS(ISBLANK(_xlpm.x),   "error:右侧选项不足:" &amp;  _xlpm.cellAddress,
               ISERROR(_xlpm.x),   "error:右侧选项执行失败:" &amp; _xlpm.cellAddress,
               TRUE,             "ok")
)</f>
        <v>ok</v>
      </c>
      <c r="N135" t="str" cm="1">
        <f t="array" ref="N135">IFERROR(_xlfn._xlws.SORT(
    _xlfn.UNIQUE(
        TRANSPOSE(
            _xlfn.FILTERXML("&lt;select&gt;&lt;x&gt;"&amp;SUBSTITUTE(选规格[[#This Row],[选项表]],",","&lt;/x&gt;&lt;x&gt;") &amp;"&lt;/x&gt;&lt;/select&gt;","//x")
        )
    )
),"无合适选项，请联系作者更新数据")</f>
        <v>FPGA加速型FX4</v>
      </c>
    </row>
    <row r="136" spans="2:19" hidden="1" x14ac:dyDescent="0.4">
      <c r="B136" s="4" t="s">
        <v>1352</v>
      </c>
      <c r="C136" s="4" t="s">
        <v>1149</v>
      </c>
      <c r="D136" s="4" t="s">
        <v>1841</v>
      </c>
      <c r="E136">
        <v>2</v>
      </c>
      <c r="G136" s="4" t="str">
        <f t="shared" si="2"/>
        <v>选规格!$N$136#</v>
      </c>
      <c r="H136" s="4" t="str" cm="1">
        <f t="array" ref="H136">_xlfn.LET(_xlpm.x, N136,
         _xlpm.cellAddress, "【 选项表!" &amp; ADDRESS(ROW(选规格[[#This Row],[X自检]]),COLUMN(选规格[[#This Row],[X自检]])) &amp; "】",
         _xlfn.IFS(ISBLANK(_xlpm.x),   "error:右侧选项不足:" &amp;  _xlpm.cellAddress,
               ISERROR(_xlpm.x),   "error:右侧选项执行失败:" &amp; _xlpm.cellAddress,
               TRUE,             "ok")
)</f>
        <v>ok</v>
      </c>
      <c r="N136" t="str" cm="1">
        <f t="array" ref="N136:Q136">IFERROR(_xlfn._xlws.SORT(
    _xlfn.UNIQUE(
        TRANSPOSE(
            _xlfn.FILTERXML("&lt;select&gt;&lt;x&gt;"&amp;SUBSTITUTE(选规格[[#This Row],[选项表]],",","&lt;/x&gt;&lt;x&gt;") &amp;"&lt;/x&gt;&lt;/select&gt;","//x")
        )
    )
),"无合适选项，请联系作者更新数据")</f>
        <v>标准型 S5</v>
      </c>
      <c r="O136" t="str">
        <v>标准型 S6</v>
      </c>
      <c r="P136" t="str">
        <v>标准型 SA3</v>
      </c>
      <c r="Q136" t="str">
        <v>内存型 M5</v>
      </c>
    </row>
    <row r="137" spans="2:19" hidden="1" x14ac:dyDescent="0.4">
      <c r="B137" s="4" t="s">
        <v>1352</v>
      </c>
      <c r="C137" s="4" t="s">
        <v>10</v>
      </c>
      <c r="D137" s="4" t="s">
        <v>1841</v>
      </c>
      <c r="E137">
        <v>2</v>
      </c>
      <c r="G137" s="4" t="str">
        <f t="shared" si="2"/>
        <v>选规格!$N$137#</v>
      </c>
      <c r="H137" s="4" t="str" cm="1">
        <f t="array" ref="H137">_xlfn.LET(_xlpm.x, N137,
         _xlpm.cellAddress, "【 选项表!" &amp; ADDRESS(ROW(选规格[[#This Row],[X自检]]),COLUMN(选规格[[#This Row],[X自检]])) &amp; "】",
         _xlfn.IFS(ISBLANK(_xlpm.x),   "error:右侧选项不足:" &amp;  _xlpm.cellAddress,
               ISERROR(_xlpm.x),   "error:右侧选项执行失败:" &amp; _xlpm.cellAddress,
               TRUE,             "ok")
)</f>
        <v>ok</v>
      </c>
      <c r="N137" t="str" cm="1">
        <f t="array" ref="N137:Q137">IFERROR(_xlfn._xlws.SORT(
    _xlfn.UNIQUE(
        TRANSPOSE(
            _xlfn.FILTERXML("&lt;select&gt;&lt;x&gt;"&amp;SUBSTITUTE(选规格[[#This Row],[选项表]],",","&lt;/x&gt;&lt;x&gt;") &amp;"&lt;/x&gt;&lt;/select&gt;","//x")
        )
    )
),"无合适选项，请联系作者更新数据")</f>
        <v>标准型 S5</v>
      </c>
      <c r="O137" t="str">
        <v>标准型 S6</v>
      </c>
      <c r="P137" t="str">
        <v>标准型 SA3</v>
      </c>
      <c r="Q137" t="str">
        <v>内存型 M5</v>
      </c>
    </row>
    <row r="138" spans="2:19" hidden="1" x14ac:dyDescent="0.4">
      <c r="B138" s="4" t="s">
        <v>1352</v>
      </c>
      <c r="C138" s="4" t="s">
        <v>1148</v>
      </c>
      <c r="D138" s="4" t="s">
        <v>1841</v>
      </c>
      <c r="E138">
        <v>2</v>
      </c>
      <c r="G138" s="4" t="str">
        <f t="shared" si="2"/>
        <v>选规格!$N$138#</v>
      </c>
      <c r="H138" s="4" t="str" cm="1">
        <f t="array" ref="H138">_xlfn.LET(_xlpm.x, N138,
         _xlpm.cellAddress, "【 选项表!" &amp; ADDRESS(ROW(选规格[[#This Row],[X自检]]),COLUMN(选规格[[#This Row],[X自检]])) &amp; "】",
         _xlfn.IFS(ISBLANK(_xlpm.x),   "error:右侧选项不足:" &amp;  _xlpm.cellAddress,
               ISERROR(_xlpm.x),   "error:右侧选项执行失败:" &amp; _xlpm.cellAddress,
               TRUE,             "ok")
)</f>
        <v>ok</v>
      </c>
      <c r="N138" t="str" cm="1">
        <f t="array" ref="N138:Q138">IFERROR(_xlfn._xlws.SORT(
    _xlfn.UNIQUE(
        TRANSPOSE(
            _xlfn.FILTERXML("&lt;select&gt;&lt;x&gt;"&amp;SUBSTITUTE(选规格[[#This Row],[选项表]],",","&lt;/x&gt;&lt;x&gt;") &amp;"&lt;/x&gt;&lt;/select&gt;","//x")
        )
    )
),"无合适选项，请联系作者更新数据")</f>
        <v>标准型 S5</v>
      </c>
      <c r="O138" t="str">
        <v>标准型 S6</v>
      </c>
      <c r="P138" t="str">
        <v>标准型 SA3</v>
      </c>
      <c r="Q138" t="str">
        <v>内存型 M5</v>
      </c>
    </row>
    <row r="139" spans="2:19" hidden="1" x14ac:dyDescent="0.4">
      <c r="B139" s="4" t="s">
        <v>1352</v>
      </c>
      <c r="C139" s="4" t="s">
        <v>1149</v>
      </c>
      <c r="D139" s="4" t="s">
        <v>1842</v>
      </c>
      <c r="E139">
        <v>4</v>
      </c>
      <c r="G139" s="4" t="str">
        <f t="shared" si="2"/>
        <v>选规格!$N$139#</v>
      </c>
      <c r="H139" s="4" t="str" cm="1">
        <f t="array" ref="H139">_xlfn.LET(_xlpm.x, N139,
         _xlpm.cellAddress, "【 选项表!" &amp; ADDRESS(ROW(选规格[[#This Row],[X自检]]),COLUMN(选规格[[#This Row],[X自检]])) &amp; "】",
         _xlfn.IFS(ISBLANK(_xlpm.x),   "error:右侧选项不足:" &amp;  _xlpm.cellAddress,
               ISERROR(_xlpm.x),   "error:右侧选项执行失败:" &amp; _xlpm.cellAddress,
               TRUE,             "ok")
)</f>
        <v>ok</v>
      </c>
      <c r="N139" t="str" cm="1">
        <f t="array" ref="N139:S139">IFERROR(_xlfn._xlws.SORT(
    _xlfn.UNIQUE(
        TRANSPOSE(
            _xlfn.FILTERXML("&lt;select&gt;&lt;x&gt;"&amp;SUBSTITUTE(选规格[[#This Row],[选项表]],",","&lt;/x&gt;&lt;x&gt;") &amp;"&lt;/x&gt;&lt;/select&gt;","//x")
        )
    )
),"无合适选项，请联系作者更新数据")</f>
        <v>标准型 S5</v>
      </c>
      <c r="O139" t="str">
        <v>标准型 S6</v>
      </c>
      <c r="P139" t="str">
        <v>标准型 SA3</v>
      </c>
      <c r="Q139" t="str">
        <v>内存型 M5</v>
      </c>
      <c r="R139" t="str">
        <v>内存型 M6</v>
      </c>
      <c r="S139" t="str">
        <v>内存型 MA2</v>
      </c>
    </row>
    <row r="140" spans="2:19" hidden="1" x14ac:dyDescent="0.4">
      <c r="B140" s="4" t="s">
        <v>1352</v>
      </c>
      <c r="C140" s="4" t="s">
        <v>10</v>
      </c>
      <c r="D140" s="4" t="s">
        <v>1842</v>
      </c>
      <c r="E140">
        <v>4</v>
      </c>
      <c r="G140" s="4" t="str">
        <f t="shared" si="2"/>
        <v>选规格!$N$140#</v>
      </c>
      <c r="H140" s="4" t="str" cm="1">
        <f t="array" ref="H140">_xlfn.LET(_xlpm.x, N140,
         _xlpm.cellAddress, "【 选项表!" &amp; ADDRESS(ROW(选规格[[#This Row],[X自检]]),COLUMN(选规格[[#This Row],[X自检]])) &amp; "】",
         _xlfn.IFS(ISBLANK(_xlpm.x),   "error:右侧选项不足:" &amp;  _xlpm.cellAddress,
               ISERROR(_xlpm.x),   "error:右侧选项执行失败:" &amp; _xlpm.cellAddress,
               TRUE,             "ok")
)</f>
        <v>ok</v>
      </c>
      <c r="N140" t="str" cm="1">
        <f t="array" ref="N140:S140">IFERROR(_xlfn._xlws.SORT(
    _xlfn.UNIQUE(
        TRANSPOSE(
            _xlfn.FILTERXML("&lt;select&gt;&lt;x&gt;"&amp;SUBSTITUTE(选规格[[#This Row],[选项表]],",","&lt;/x&gt;&lt;x&gt;") &amp;"&lt;/x&gt;&lt;/select&gt;","//x")
        )
    )
),"无合适选项，请联系作者更新数据")</f>
        <v>标准型 S5</v>
      </c>
      <c r="O140" t="str">
        <v>标准型 S6</v>
      </c>
      <c r="P140" t="str">
        <v>标准型 SA3</v>
      </c>
      <c r="Q140" t="str">
        <v>内存型 M5</v>
      </c>
      <c r="R140" t="str">
        <v>内存型 M6</v>
      </c>
      <c r="S140" t="str">
        <v>内存型 MA2</v>
      </c>
    </row>
    <row r="141" spans="2:19" hidden="1" x14ac:dyDescent="0.4">
      <c r="B141" s="4" t="s">
        <v>1352</v>
      </c>
      <c r="C141" s="4" t="s">
        <v>1148</v>
      </c>
      <c r="D141" s="4" t="s">
        <v>1842</v>
      </c>
      <c r="E141">
        <v>4</v>
      </c>
      <c r="G141" s="4" t="str">
        <f t="shared" si="2"/>
        <v>选规格!$N$141#</v>
      </c>
      <c r="H141" s="4" t="str" cm="1">
        <f t="array" ref="H141">_xlfn.LET(_xlpm.x, N141,
         _xlpm.cellAddress, "【 选项表!" &amp; ADDRESS(ROW(选规格[[#This Row],[X自检]]),COLUMN(选规格[[#This Row],[X自检]])) &amp; "】",
         _xlfn.IFS(ISBLANK(_xlpm.x),   "error:右侧选项不足:" &amp;  _xlpm.cellAddress,
               ISERROR(_xlpm.x),   "error:右侧选项执行失败:" &amp; _xlpm.cellAddress,
               TRUE,             "ok")
)</f>
        <v>ok</v>
      </c>
      <c r="N141" t="str" cm="1">
        <f t="array" ref="N141:S141">IFERROR(_xlfn._xlws.SORT(
    _xlfn.UNIQUE(
        TRANSPOSE(
            _xlfn.FILTERXML("&lt;select&gt;&lt;x&gt;"&amp;SUBSTITUTE(选规格[[#This Row],[选项表]],",","&lt;/x&gt;&lt;x&gt;") &amp;"&lt;/x&gt;&lt;/select&gt;","//x")
        )
    )
),"无合适选项，请联系作者更新数据")</f>
        <v>标准型 S5</v>
      </c>
      <c r="O141" t="str">
        <v>标准型 S6</v>
      </c>
      <c r="P141" t="str">
        <v>标准型 SA3</v>
      </c>
      <c r="Q141" t="str">
        <v>内存型 M5</v>
      </c>
      <c r="R141" t="str">
        <v>内存型 M6</v>
      </c>
      <c r="S141" t="str">
        <v>内存型 MA2</v>
      </c>
    </row>
    <row r="142" spans="2:19" hidden="1" x14ac:dyDescent="0.4">
      <c r="B142" s="4" t="s">
        <v>1352</v>
      </c>
      <c r="C142" s="4" t="s">
        <v>1149</v>
      </c>
      <c r="D142" s="4" t="s">
        <v>1842</v>
      </c>
      <c r="E142">
        <v>8</v>
      </c>
      <c r="G142" s="4" t="str">
        <f t="shared" si="2"/>
        <v>选规格!$N$142#</v>
      </c>
      <c r="H142" s="4" t="str" cm="1">
        <f t="array" ref="H142">_xlfn.LET(_xlpm.x, N142,
         _xlpm.cellAddress, "【 选项表!" &amp; ADDRESS(ROW(选规格[[#This Row],[X自检]]),COLUMN(选规格[[#This Row],[X自检]])) &amp; "】",
         _xlfn.IFS(ISBLANK(_xlpm.x),   "error:右侧选项不足:" &amp;  _xlpm.cellAddress,
               ISERROR(_xlpm.x),   "error:右侧选项执行失败:" &amp; _xlpm.cellAddress,
               TRUE,             "ok")
)</f>
        <v>ok</v>
      </c>
      <c r="N142" t="str" cm="1">
        <f t="array" ref="N142:S142">IFERROR(_xlfn._xlws.SORT(
    _xlfn.UNIQUE(
        TRANSPOSE(
            _xlfn.FILTERXML("&lt;select&gt;&lt;x&gt;"&amp;SUBSTITUTE(选规格[[#This Row],[选项表]],",","&lt;/x&gt;&lt;x&gt;") &amp;"&lt;/x&gt;&lt;/select&gt;","//x")
        )
    )
),"无合适选项，请联系作者更新数据")</f>
        <v>标准型 S5</v>
      </c>
      <c r="O142" t="str">
        <v>标准型 S6</v>
      </c>
      <c r="P142" t="str">
        <v>标准型 SA3</v>
      </c>
      <c r="Q142" t="str">
        <v>内存型 M5</v>
      </c>
      <c r="R142" t="str">
        <v>内存型 M6</v>
      </c>
      <c r="S142" t="str">
        <v>内存型 MA2</v>
      </c>
    </row>
    <row r="143" spans="2:19" hidden="1" x14ac:dyDescent="0.4">
      <c r="B143" s="4" t="s">
        <v>1352</v>
      </c>
      <c r="C143" s="4" t="s">
        <v>10</v>
      </c>
      <c r="D143" s="4" t="s">
        <v>1842</v>
      </c>
      <c r="E143">
        <v>8</v>
      </c>
      <c r="G143" s="4" t="str">
        <f t="shared" si="2"/>
        <v>选规格!$N$143#</v>
      </c>
      <c r="H143" s="4" t="str" cm="1">
        <f t="array" ref="H143">_xlfn.LET(_xlpm.x, N143,
         _xlpm.cellAddress, "【 选项表!" &amp; ADDRESS(ROW(选规格[[#This Row],[X自检]]),COLUMN(选规格[[#This Row],[X自检]])) &amp; "】",
         _xlfn.IFS(ISBLANK(_xlpm.x),   "error:右侧选项不足:" &amp;  _xlpm.cellAddress,
               ISERROR(_xlpm.x),   "error:右侧选项执行失败:" &amp; _xlpm.cellAddress,
               TRUE,             "ok")
)</f>
        <v>ok</v>
      </c>
      <c r="N143" t="str" cm="1">
        <f t="array" ref="N143:S143">IFERROR(_xlfn._xlws.SORT(
    _xlfn.UNIQUE(
        TRANSPOSE(
            _xlfn.FILTERXML("&lt;select&gt;&lt;x&gt;"&amp;SUBSTITUTE(选规格[[#This Row],[选项表]],",","&lt;/x&gt;&lt;x&gt;") &amp;"&lt;/x&gt;&lt;/select&gt;","//x")
        )
    )
),"无合适选项，请联系作者更新数据")</f>
        <v>标准型 S5</v>
      </c>
      <c r="O143" t="str">
        <v>标准型 S6</v>
      </c>
      <c r="P143" t="str">
        <v>标准型 SA3</v>
      </c>
      <c r="Q143" t="str">
        <v>内存型 M5</v>
      </c>
      <c r="R143" t="str">
        <v>内存型 M6</v>
      </c>
      <c r="S143" t="str">
        <v>内存型 MA2</v>
      </c>
    </row>
    <row r="144" spans="2:19" hidden="1" x14ac:dyDescent="0.4">
      <c r="B144" s="4" t="s">
        <v>1352</v>
      </c>
      <c r="C144" s="4" t="s">
        <v>1148</v>
      </c>
      <c r="D144" s="4" t="s">
        <v>1842</v>
      </c>
      <c r="E144">
        <v>8</v>
      </c>
      <c r="G144" s="4" t="str">
        <f t="shared" si="2"/>
        <v>选规格!$N$144#</v>
      </c>
      <c r="H144" s="4" t="str" cm="1">
        <f t="array" ref="H144">_xlfn.LET(_xlpm.x, N144,
         _xlpm.cellAddress, "【 选项表!" &amp; ADDRESS(ROW(选规格[[#This Row],[X自检]]),COLUMN(选规格[[#This Row],[X自检]])) &amp; "】",
         _xlfn.IFS(ISBLANK(_xlpm.x),   "error:右侧选项不足:" &amp;  _xlpm.cellAddress,
               ISERROR(_xlpm.x),   "error:右侧选项执行失败:" &amp; _xlpm.cellAddress,
               TRUE,             "ok")
)</f>
        <v>ok</v>
      </c>
      <c r="N144" t="str" cm="1">
        <f t="array" ref="N144:S144">IFERROR(_xlfn._xlws.SORT(
    _xlfn.UNIQUE(
        TRANSPOSE(
            _xlfn.FILTERXML("&lt;select&gt;&lt;x&gt;"&amp;SUBSTITUTE(选规格[[#This Row],[选项表]],",","&lt;/x&gt;&lt;x&gt;") &amp;"&lt;/x&gt;&lt;/select&gt;","//x")
        )
    )
),"无合适选项，请联系作者更新数据")</f>
        <v>标准型 S5</v>
      </c>
      <c r="O144" t="str">
        <v>标准型 S6</v>
      </c>
      <c r="P144" t="str">
        <v>标准型 SA3</v>
      </c>
      <c r="Q144" t="str">
        <v>内存型 M5</v>
      </c>
      <c r="R144" t="str">
        <v>内存型 M6</v>
      </c>
      <c r="S144" t="str">
        <v>内存型 MA2</v>
      </c>
    </row>
    <row r="145" spans="2:20" hidden="1" x14ac:dyDescent="0.4">
      <c r="B145" s="4" t="s">
        <v>1352</v>
      </c>
      <c r="C145" s="4" t="s">
        <v>1149</v>
      </c>
      <c r="D145" s="4" t="s">
        <v>1843</v>
      </c>
      <c r="E145">
        <v>16</v>
      </c>
      <c r="G145" s="4" t="str">
        <f t="shared" si="2"/>
        <v>选规格!$N$145#</v>
      </c>
      <c r="H145" s="4" t="str" cm="1">
        <f t="array" ref="H145">_xlfn.LET(_xlpm.x, N145,
         _xlpm.cellAddress, "【 选项表!" &amp; ADDRESS(ROW(选规格[[#This Row],[X自检]]),COLUMN(选规格[[#This Row],[X自检]])) &amp; "】",
         _xlfn.IFS(ISBLANK(_xlpm.x),   "error:右侧选项不足:" &amp;  _xlpm.cellAddress,
               ISERROR(_xlpm.x),   "error:右侧选项执行失败:" &amp; _xlpm.cellAddress,
               TRUE,             "ok")
)</f>
        <v>ok</v>
      </c>
      <c r="N145" t="str" cm="1">
        <f t="array" ref="N145:S145">IFERROR(_xlfn._xlws.SORT(
    _xlfn.UNIQUE(
        TRANSPOSE(
            _xlfn.FILTERXML("&lt;select&gt;&lt;x&gt;"&amp;SUBSTITUTE(选规格[[#This Row],[选项表]],",","&lt;/x&gt;&lt;x&gt;") &amp;"&lt;/x&gt;&lt;/select&gt;","//x")
        )
    )
),"无合适选项，请联系作者更新数据")</f>
        <v>标准型 S5</v>
      </c>
      <c r="O145" t="str">
        <v>标准型 S6</v>
      </c>
      <c r="P145" t="str">
        <v>标准型 SA3</v>
      </c>
      <c r="Q145" t="str">
        <v>内存型 M6</v>
      </c>
      <c r="R145" t="str">
        <v>内存型 MA2</v>
      </c>
      <c r="S145" t="str">
        <v>高 IO 型 IT5</v>
      </c>
    </row>
    <row r="146" spans="2:20" hidden="1" x14ac:dyDescent="0.4">
      <c r="B146" s="4" t="s">
        <v>1352</v>
      </c>
      <c r="C146" s="4" t="s">
        <v>10</v>
      </c>
      <c r="D146" s="4" t="s">
        <v>1843</v>
      </c>
      <c r="E146">
        <v>16</v>
      </c>
      <c r="G146" s="4" t="str">
        <f t="shared" si="2"/>
        <v>选规格!$N$146#</v>
      </c>
      <c r="H146" s="4" t="str" cm="1">
        <f t="array" ref="H146">_xlfn.LET(_xlpm.x, N146,
         _xlpm.cellAddress, "【 选项表!" &amp; ADDRESS(ROW(选规格[[#This Row],[X自检]]),COLUMN(选规格[[#This Row],[X自检]])) &amp; "】",
         _xlfn.IFS(ISBLANK(_xlpm.x),   "error:右侧选项不足:" &amp;  _xlpm.cellAddress,
               ISERROR(_xlpm.x),   "error:右侧选项执行失败:" &amp; _xlpm.cellAddress,
               TRUE,             "ok")
)</f>
        <v>ok</v>
      </c>
      <c r="N146" t="str" cm="1">
        <f t="array" ref="N146:S146">IFERROR(_xlfn._xlws.SORT(
    _xlfn.UNIQUE(
        TRANSPOSE(
            _xlfn.FILTERXML("&lt;select&gt;&lt;x&gt;"&amp;SUBSTITUTE(选规格[[#This Row],[选项表]],",","&lt;/x&gt;&lt;x&gt;") &amp;"&lt;/x&gt;&lt;/select&gt;","//x")
        )
    )
),"无合适选项，请联系作者更新数据")</f>
        <v>标准型 S5</v>
      </c>
      <c r="O146" t="str">
        <v>标准型 S6</v>
      </c>
      <c r="P146" t="str">
        <v>标准型 SA3</v>
      </c>
      <c r="Q146" t="str">
        <v>内存型 M6</v>
      </c>
      <c r="R146" t="str">
        <v>内存型 MA2</v>
      </c>
      <c r="S146" t="str">
        <v>高 IO 型 IT5</v>
      </c>
    </row>
    <row r="147" spans="2:20" hidden="1" x14ac:dyDescent="0.4">
      <c r="B147" s="4" t="s">
        <v>1352</v>
      </c>
      <c r="C147" s="4" t="s">
        <v>1148</v>
      </c>
      <c r="D147" s="4" t="s">
        <v>1843</v>
      </c>
      <c r="E147">
        <v>16</v>
      </c>
      <c r="G147" s="4" t="str">
        <f t="shared" si="2"/>
        <v>选规格!$N$147#</v>
      </c>
      <c r="H147" s="4" t="str" cm="1">
        <f t="array" ref="H147">_xlfn.LET(_xlpm.x, N147,
         _xlpm.cellAddress, "【 选项表!" &amp; ADDRESS(ROW(选规格[[#This Row],[X自检]]),COLUMN(选规格[[#This Row],[X自检]])) &amp; "】",
         _xlfn.IFS(ISBLANK(_xlpm.x),   "error:右侧选项不足:" &amp;  _xlpm.cellAddress,
               ISERROR(_xlpm.x),   "error:右侧选项执行失败:" &amp; _xlpm.cellAddress,
               TRUE,             "ok")
)</f>
        <v>ok</v>
      </c>
      <c r="N147" t="str" cm="1">
        <f t="array" ref="N147:S147">IFERROR(_xlfn._xlws.SORT(
    _xlfn.UNIQUE(
        TRANSPOSE(
            _xlfn.FILTERXML("&lt;select&gt;&lt;x&gt;"&amp;SUBSTITUTE(选规格[[#This Row],[选项表]],",","&lt;/x&gt;&lt;x&gt;") &amp;"&lt;/x&gt;&lt;/select&gt;","//x")
        )
    )
),"无合适选项，请联系作者更新数据")</f>
        <v>标准型 S5</v>
      </c>
      <c r="O147" t="str">
        <v>标准型 S6</v>
      </c>
      <c r="P147" t="str">
        <v>标准型 SA3</v>
      </c>
      <c r="Q147" t="str">
        <v>内存型 M6</v>
      </c>
      <c r="R147" t="str">
        <v>内存型 MA2</v>
      </c>
      <c r="S147" t="str">
        <v>高 IO 型 IT5</v>
      </c>
    </row>
    <row r="148" spans="2:20" hidden="1" x14ac:dyDescent="0.4">
      <c r="B148" s="4" t="s">
        <v>1352</v>
      </c>
      <c r="C148" s="4" t="s">
        <v>1149</v>
      </c>
      <c r="D148" s="4" t="s">
        <v>1353</v>
      </c>
      <c r="E148">
        <v>24</v>
      </c>
      <c r="G148" s="4" t="str">
        <f t="shared" si="2"/>
        <v>选规格!$N$148#</v>
      </c>
      <c r="H148" s="4" t="str" cm="1">
        <f t="array" ref="H148">_xlfn.LET(_xlpm.x, N148,
         _xlpm.cellAddress, "【 选项表!" &amp; ADDRESS(ROW(选规格[[#This Row],[X自检]]),COLUMN(选规格[[#This Row],[X自检]])) &amp; "】",
         _xlfn.IFS(ISBLANK(_xlpm.x),   "error:右侧选项不足:" &amp;  _xlpm.cellAddress,
               ISERROR(_xlpm.x),   "error:右侧选项执行失败:" &amp; _xlpm.cellAddress,
               TRUE,             "ok")
)</f>
        <v>ok</v>
      </c>
      <c r="N148" t="str" cm="1">
        <f t="array" ref="N148">IFERROR(_xlfn._xlws.SORT(
    _xlfn.UNIQUE(
        TRANSPOSE(
            _xlfn.FILTERXML("&lt;select&gt;&lt;x&gt;"&amp;SUBSTITUTE(选规格[[#This Row],[选项表]],",","&lt;/x&gt;&lt;x&gt;") &amp;"&lt;/x&gt;&lt;/select&gt;","//x")
        )
    )
),"无合适选项，请联系作者更新数据")</f>
        <v>标准型 S5</v>
      </c>
    </row>
    <row r="149" spans="2:20" hidden="1" x14ac:dyDescent="0.4">
      <c r="B149" s="4" t="s">
        <v>1352</v>
      </c>
      <c r="C149" s="4" t="s">
        <v>10</v>
      </c>
      <c r="D149" s="4" t="s">
        <v>1353</v>
      </c>
      <c r="E149">
        <v>24</v>
      </c>
      <c r="G149" s="4" t="str">
        <f t="shared" si="2"/>
        <v>选规格!$N$149#</v>
      </c>
      <c r="H149" s="4" t="str" cm="1">
        <f t="array" ref="H149">_xlfn.LET(_xlpm.x, N149,
         _xlpm.cellAddress, "【 选项表!" &amp; ADDRESS(ROW(选规格[[#This Row],[X自检]]),COLUMN(选规格[[#This Row],[X自检]])) &amp; "】",
         _xlfn.IFS(ISBLANK(_xlpm.x),   "error:右侧选项不足:" &amp;  _xlpm.cellAddress,
               ISERROR(_xlpm.x),   "error:右侧选项执行失败:" &amp; _xlpm.cellAddress,
               TRUE,             "ok")
)</f>
        <v>ok</v>
      </c>
      <c r="N149" t="str" cm="1">
        <f t="array" ref="N149">IFERROR(_xlfn._xlws.SORT(
    _xlfn.UNIQUE(
        TRANSPOSE(
            _xlfn.FILTERXML("&lt;select&gt;&lt;x&gt;"&amp;SUBSTITUTE(选规格[[#This Row],[选项表]],",","&lt;/x&gt;&lt;x&gt;") &amp;"&lt;/x&gt;&lt;/select&gt;","//x")
        )
    )
),"无合适选项，请联系作者更新数据")</f>
        <v>标准型 S5</v>
      </c>
    </row>
    <row r="150" spans="2:20" hidden="1" x14ac:dyDescent="0.4">
      <c r="B150" s="4" t="s">
        <v>1352</v>
      </c>
      <c r="C150" s="4" t="s">
        <v>1148</v>
      </c>
      <c r="D150" s="4" t="s">
        <v>1353</v>
      </c>
      <c r="E150">
        <v>24</v>
      </c>
      <c r="G150" s="4" t="str">
        <f t="shared" si="2"/>
        <v>选规格!$N$150#</v>
      </c>
      <c r="H150" s="4" t="str" cm="1">
        <f t="array" ref="H150">_xlfn.LET(_xlpm.x, N150,
         _xlpm.cellAddress, "【 选项表!" &amp; ADDRESS(ROW(选规格[[#This Row],[X自检]]),COLUMN(选规格[[#This Row],[X自检]])) &amp; "】",
         _xlfn.IFS(ISBLANK(_xlpm.x),   "error:右侧选项不足:" &amp;  _xlpm.cellAddress,
               ISERROR(_xlpm.x),   "error:右侧选项执行失败:" &amp; _xlpm.cellAddress,
               TRUE,             "ok")
)</f>
        <v>ok</v>
      </c>
      <c r="N150" t="str" cm="1">
        <f t="array" ref="N150">IFERROR(_xlfn._xlws.SORT(
    _xlfn.UNIQUE(
        TRANSPOSE(
            _xlfn.FILTERXML("&lt;select&gt;&lt;x&gt;"&amp;SUBSTITUTE(选规格[[#This Row],[选项表]],",","&lt;/x&gt;&lt;x&gt;") &amp;"&lt;/x&gt;&lt;/select&gt;","//x")
        )
    )
),"无合适选项，请联系作者更新数据")</f>
        <v>标准型 S5</v>
      </c>
    </row>
    <row r="151" spans="2:20" hidden="1" x14ac:dyDescent="0.4">
      <c r="B151" s="4" t="s">
        <v>1352</v>
      </c>
      <c r="C151" s="4" t="s">
        <v>1149</v>
      </c>
      <c r="D151" s="4" t="s">
        <v>1840</v>
      </c>
      <c r="E151">
        <v>32</v>
      </c>
      <c r="G151" s="4" t="str">
        <f t="shared" si="2"/>
        <v>选规格!$N$151#</v>
      </c>
      <c r="H151" s="4" t="str" cm="1">
        <f t="array" ref="H151">_xlfn.LET(_xlpm.x, N151,
         _xlpm.cellAddress, "【 选项表!" &amp; ADDRESS(ROW(选规格[[#This Row],[X自检]]),COLUMN(选规格[[#This Row],[X自检]])) &amp; "】",
         _xlfn.IFS(ISBLANK(_xlpm.x),   "error:右侧选项不足:" &amp;  _xlpm.cellAddress,
               ISERROR(_xlpm.x),   "error:右侧选项执行失败:" &amp; _xlpm.cellAddress,
               TRUE,             "ok")
)</f>
        <v>ok</v>
      </c>
      <c r="N151" t="str" cm="1">
        <f t="array" ref="N151:T151">IFERROR(_xlfn._xlws.SORT(
    _xlfn.UNIQUE(
        TRANSPOSE(
            _xlfn.FILTERXML("&lt;select&gt;&lt;x&gt;"&amp;SUBSTITUTE(选规格[[#This Row],[选项表]],",","&lt;/x&gt;&lt;x&gt;") &amp;"&lt;/x&gt;&lt;/select&gt;","//x")
        )
    )
),"无合适选项，请联系作者更新数据")</f>
        <v>标准型 S5</v>
      </c>
      <c r="O151" t="str">
        <v>标准型 S6</v>
      </c>
      <c r="P151" t="str">
        <v>标准型 SA3</v>
      </c>
      <c r="Q151" t="str">
        <v>内存型 M5</v>
      </c>
      <c r="R151" t="str">
        <v>内存型 M6</v>
      </c>
      <c r="S151" t="str">
        <v>内存型 MA2</v>
      </c>
      <c r="T151" t="str">
        <v>高 IO 型 IT5</v>
      </c>
    </row>
    <row r="152" spans="2:20" hidden="1" x14ac:dyDescent="0.4">
      <c r="B152" s="4" t="s">
        <v>1352</v>
      </c>
      <c r="C152" s="4" t="s">
        <v>10</v>
      </c>
      <c r="D152" s="4" t="s">
        <v>1840</v>
      </c>
      <c r="E152">
        <v>32</v>
      </c>
      <c r="G152" s="4" t="str">
        <f t="shared" si="2"/>
        <v>选规格!$N$152#</v>
      </c>
      <c r="H152" s="4" t="str" cm="1">
        <f t="array" ref="H152">_xlfn.LET(_xlpm.x, N152,
         _xlpm.cellAddress, "【 选项表!" &amp; ADDRESS(ROW(选规格[[#This Row],[X自检]]),COLUMN(选规格[[#This Row],[X自检]])) &amp; "】",
         _xlfn.IFS(ISBLANK(_xlpm.x),   "error:右侧选项不足:" &amp;  _xlpm.cellAddress,
               ISERROR(_xlpm.x),   "error:右侧选项执行失败:" &amp; _xlpm.cellAddress,
               TRUE,             "ok")
)</f>
        <v>ok</v>
      </c>
      <c r="N152" t="str" cm="1">
        <f t="array" ref="N152:T152">IFERROR(_xlfn._xlws.SORT(
    _xlfn.UNIQUE(
        TRANSPOSE(
            _xlfn.FILTERXML("&lt;select&gt;&lt;x&gt;"&amp;SUBSTITUTE(选规格[[#This Row],[选项表]],",","&lt;/x&gt;&lt;x&gt;") &amp;"&lt;/x&gt;&lt;/select&gt;","//x")
        )
    )
),"无合适选项，请联系作者更新数据")</f>
        <v>标准型 S5</v>
      </c>
      <c r="O152" t="str">
        <v>标准型 S6</v>
      </c>
      <c r="P152" t="str">
        <v>标准型 SA3</v>
      </c>
      <c r="Q152" t="str">
        <v>内存型 M5</v>
      </c>
      <c r="R152" t="str">
        <v>内存型 M6</v>
      </c>
      <c r="S152" t="str">
        <v>内存型 MA2</v>
      </c>
      <c r="T152" t="str">
        <v>高 IO 型 IT5</v>
      </c>
    </row>
    <row r="153" spans="2:20" hidden="1" x14ac:dyDescent="0.4">
      <c r="B153" s="4" t="s">
        <v>1352</v>
      </c>
      <c r="C153" s="4" t="s">
        <v>1148</v>
      </c>
      <c r="D153" s="4" t="s">
        <v>1840</v>
      </c>
      <c r="E153">
        <v>32</v>
      </c>
      <c r="G153" s="4" t="str">
        <f t="shared" si="2"/>
        <v>选规格!$N$153#</v>
      </c>
      <c r="H153" s="4" t="str" cm="1">
        <f t="array" ref="H153">_xlfn.LET(_xlpm.x, N153,
         _xlpm.cellAddress, "【 选项表!" &amp; ADDRESS(ROW(选规格[[#This Row],[X自检]]),COLUMN(选规格[[#This Row],[X自检]])) &amp; "】",
         _xlfn.IFS(ISBLANK(_xlpm.x),   "error:右侧选项不足:" &amp;  _xlpm.cellAddress,
               ISERROR(_xlpm.x),   "error:右侧选项执行失败:" &amp; _xlpm.cellAddress,
               TRUE,             "ok")
)</f>
        <v>ok</v>
      </c>
      <c r="N153" t="str" cm="1">
        <f t="array" ref="N153:T153">IFERROR(_xlfn._xlws.SORT(
    _xlfn.UNIQUE(
        TRANSPOSE(
            _xlfn.FILTERXML("&lt;select&gt;&lt;x&gt;"&amp;SUBSTITUTE(选规格[[#This Row],[选项表]],",","&lt;/x&gt;&lt;x&gt;") &amp;"&lt;/x&gt;&lt;/select&gt;","//x")
        )
    )
),"无合适选项，请联系作者更新数据")</f>
        <v>标准型 S5</v>
      </c>
      <c r="O153" t="str">
        <v>标准型 S6</v>
      </c>
      <c r="P153" t="str">
        <v>标准型 SA3</v>
      </c>
      <c r="Q153" t="str">
        <v>内存型 M5</v>
      </c>
      <c r="R153" t="str">
        <v>内存型 M6</v>
      </c>
      <c r="S153" t="str">
        <v>内存型 MA2</v>
      </c>
      <c r="T153" t="str">
        <v>高 IO 型 IT5</v>
      </c>
    </row>
    <row r="154" spans="2:20" hidden="1" x14ac:dyDescent="0.4">
      <c r="B154" s="4" t="s">
        <v>1352</v>
      </c>
      <c r="C154" s="4" t="s">
        <v>1149</v>
      </c>
      <c r="D154" s="4" t="s">
        <v>1844</v>
      </c>
      <c r="E154">
        <v>48</v>
      </c>
      <c r="G154" s="4" t="str">
        <f t="shared" si="2"/>
        <v>选规格!$N$154#</v>
      </c>
      <c r="H154" s="4" t="str" cm="1">
        <f t="array" ref="H154">_xlfn.LET(_xlpm.x, N154,
         _xlpm.cellAddress, "【 选项表!" &amp; ADDRESS(ROW(选规格[[#This Row],[X自检]]),COLUMN(选规格[[#This Row],[X自检]])) &amp; "】",
         _xlfn.IFS(ISBLANK(_xlpm.x),   "error:右侧选项不足:" &amp;  _xlpm.cellAddress,
               ISERROR(_xlpm.x),   "error:右侧选项执行失败:" &amp; _xlpm.cellAddress,
               TRUE,             "ok")
)</f>
        <v>ok</v>
      </c>
      <c r="N154" t="str" cm="1">
        <f t="array" ref="N154:Q154">IFERROR(_xlfn._xlws.SORT(
    _xlfn.UNIQUE(
        TRANSPOSE(
            _xlfn.FILTERXML("&lt;select&gt;&lt;x&gt;"&amp;SUBSTITUTE(选规格[[#This Row],[选项表]],",","&lt;/x&gt;&lt;x&gt;") &amp;"&lt;/x&gt;&lt;/select&gt;","//x")
        )
    )
),"无合适选项，请联系作者更新数据")</f>
        <v>标准型 S5</v>
      </c>
      <c r="O154" t="str">
        <v>标准型 S6</v>
      </c>
      <c r="P154" t="str">
        <v>标准型 SA3</v>
      </c>
      <c r="Q154" t="str">
        <v>内存型 MA2</v>
      </c>
    </row>
    <row r="155" spans="2:20" hidden="1" x14ac:dyDescent="0.4">
      <c r="B155" s="4" t="s">
        <v>1352</v>
      </c>
      <c r="C155" s="4" t="s">
        <v>10</v>
      </c>
      <c r="D155" s="4" t="s">
        <v>1844</v>
      </c>
      <c r="E155">
        <v>48</v>
      </c>
      <c r="G155" s="4" t="str">
        <f t="shared" si="2"/>
        <v>选规格!$N$155#</v>
      </c>
      <c r="H155" s="4" t="str" cm="1">
        <f t="array" ref="H155">_xlfn.LET(_xlpm.x, N155,
         _xlpm.cellAddress, "【 选项表!" &amp; ADDRESS(ROW(选规格[[#This Row],[X自检]]),COLUMN(选规格[[#This Row],[X自检]])) &amp; "】",
         _xlfn.IFS(ISBLANK(_xlpm.x),   "error:右侧选项不足:" &amp;  _xlpm.cellAddress,
               ISERROR(_xlpm.x),   "error:右侧选项执行失败:" &amp; _xlpm.cellAddress,
               TRUE,             "ok")
)</f>
        <v>ok</v>
      </c>
      <c r="N155" t="str" cm="1">
        <f t="array" ref="N155:Q155">IFERROR(_xlfn._xlws.SORT(
    _xlfn.UNIQUE(
        TRANSPOSE(
            _xlfn.FILTERXML("&lt;select&gt;&lt;x&gt;"&amp;SUBSTITUTE(选规格[[#This Row],[选项表]],",","&lt;/x&gt;&lt;x&gt;") &amp;"&lt;/x&gt;&lt;/select&gt;","//x")
        )
    )
),"无合适选项，请联系作者更新数据")</f>
        <v>标准型 S5</v>
      </c>
      <c r="O155" t="str">
        <v>标准型 S6</v>
      </c>
      <c r="P155" t="str">
        <v>标准型 SA3</v>
      </c>
      <c r="Q155" t="str">
        <v>内存型 MA2</v>
      </c>
    </row>
    <row r="156" spans="2:20" hidden="1" x14ac:dyDescent="0.4">
      <c r="B156" s="4" t="s">
        <v>1352</v>
      </c>
      <c r="C156" s="4" t="s">
        <v>1148</v>
      </c>
      <c r="D156" s="4" t="s">
        <v>1844</v>
      </c>
      <c r="E156">
        <v>48</v>
      </c>
      <c r="G156" s="4" t="str">
        <f t="shared" si="2"/>
        <v>选规格!$N$156#</v>
      </c>
      <c r="H156" s="4" t="str" cm="1">
        <f t="array" ref="H156">_xlfn.LET(_xlpm.x, N156,
         _xlpm.cellAddress, "【 选项表!" &amp; ADDRESS(ROW(选规格[[#This Row],[X自检]]),COLUMN(选规格[[#This Row],[X自检]])) &amp; "】",
         _xlfn.IFS(ISBLANK(_xlpm.x),   "error:右侧选项不足:" &amp;  _xlpm.cellAddress,
               ISERROR(_xlpm.x),   "error:右侧选项执行失败:" &amp; _xlpm.cellAddress,
               TRUE,             "ok")
)</f>
        <v>ok</v>
      </c>
      <c r="N156" t="str" cm="1">
        <f t="array" ref="N156:Q156">IFERROR(_xlfn._xlws.SORT(
    _xlfn.UNIQUE(
        TRANSPOSE(
            _xlfn.FILTERXML("&lt;select&gt;&lt;x&gt;"&amp;SUBSTITUTE(选规格[[#This Row],[选项表]],",","&lt;/x&gt;&lt;x&gt;") &amp;"&lt;/x&gt;&lt;/select&gt;","//x")
        )
    )
),"无合适选项，请联系作者更新数据")</f>
        <v>标准型 S5</v>
      </c>
      <c r="O156" t="str">
        <v>标准型 S6</v>
      </c>
      <c r="P156" t="str">
        <v>标准型 SA3</v>
      </c>
      <c r="Q156" t="str">
        <v>内存型 MA2</v>
      </c>
    </row>
    <row r="157" spans="2:20" hidden="1" x14ac:dyDescent="0.4">
      <c r="B157" s="4" t="s">
        <v>1352</v>
      </c>
      <c r="C157" s="4" t="s">
        <v>1149</v>
      </c>
      <c r="D157" s="4" t="s">
        <v>1845</v>
      </c>
      <c r="E157">
        <v>64</v>
      </c>
      <c r="G157" s="4" t="str">
        <f t="shared" si="2"/>
        <v>选规格!$N$157#</v>
      </c>
      <c r="H157" s="4" t="str" cm="1">
        <f t="array" ref="H157">_xlfn.LET(_xlpm.x, N157,
         _xlpm.cellAddress, "【 选项表!" &amp; ADDRESS(ROW(选规格[[#This Row],[X自检]]),COLUMN(选规格[[#This Row],[X自检]])) &amp; "】",
         _xlfn.IFS(ISBLANK(_xlpm.x),   "error:右侧选项不足:" &amp;  _xlpm.cellAddress,
               ISERROR(_xlpm.x),   "error:右侧选项执行失败:" &amp; _xlpm.cellAddress,
               TRUE,             "ok")
)</f>
        <v>ok</v>
      </c>
      <c r="N157" t="str" cm="1">
        <f t="array" ref="N157:R157">IFERROR(_xlfn._xlws.SORT(
    _xlfn.UNIQUE(
        TRANSPOSE(
            _xlfn.FILTERXML("&lt;select&gt;&lt;x&gt;"&amp;SUBSTITUTE(选规格[[#This Row],[选项表]],",","&lt;/x&gt;&lt;x&gt;") &amp;"&lt;/x&gt;&lt;/select&gt;","//x")
        )
    )
),"无合适选项，请联系作者更新数据")</f>
        <v>标准型 S5</v>
      </c>
      <c r="O157" t="str">
        <v>标准型 S6</v>
      </c>
      <c r="P157" t="str">
        <v>标准型 SA3</v>
      </c>
      <c r="Q157" t="str">
        <v>内存型 M6</v>
      </c>
      <c r="R157" t="str">
        <v>高 IO 型 IT5</v>
      </c>
    </row>
    <row r="158" spans="2:20" hidden="1" x14ac:dyDescent="0.4">
      <c r="B158" s="4" t="s">
        <v>1352</v>
      </c>
      <c r="C158" s="4" t="s">
        <v>10</v>
      </c>
      <c r="D158" s="4" t="s">
        <v>1845</v>
      </c>
      <c r="E158">
        <v>64</v>
      </c>
      <c r="G158" s="4" t="str">
        <f t="shared" si="2"/>
        <v>选规格!$N$158#</v>
      </c>
      <c r="H158" s="4" t="str" cm="1">
        <f t="array" ref="H158">_xlfn.LET(_xlpm.x, N158,
         _xlpm.cellAddress, "【 选项表!" &amp; ADDRESS(ROW(选规格[[#This Row],[X自检]]),COLUMN(选规格[[#This Row],[X自检]])) &amp; "】",
         _xlfn.IFS(ISBLANK(_xlpm.x),   "error:右侧选项不足:" &amp;  _xlpm.cellAddress,
               ISERROR(_xlpm.x),   "error:右侧选项执行失败:" &amp; _xlpm.cellAddress,
               TRUE,             "ok")
)</f>
        <v>ok</v>
      </c>
      <c r="N158" t="str" cm="1">
        <f t="array" ref="N158:R158">IFERROR(_xlfn._xlws.SORT(
    _xlfn.UNIQUE(
        TRANSPOSE(
            _xlfn.FILTERXML("&lt;select&gt;&lt;x&gt;"&amp;SUBSTITUTE(选规格[[#This Row],[选项表]],",","&lt;/x&gt;&lt;x&gt;") &amp;"&lt;/x&gt;&lt;/select&gt;","//x")
        )
    )
),"无合适选项，请联系作者更新数据")</f>
        <v>标准型 S5</v>
      </c>
      <c r="O158" t="str">
        <v>标准型 S6</v>
      </c>
      <c r="P158" t="str">
        <v>标准型 SA3</v>
      </c>
      <c r="Q158" t="str">
        <v>内存型 M6</v>
      </c>
      <c r="R158" t="str">
        <v>高 IO 型 IT5</v>
      </c>
    </row>
    <row r="159" spans="2:20" hidden="1" x14ac:dyDescent="0.4">
      <c r="B159" s="4" t="s">
        <v>1352</v>
      </c>
      <c r="C159" s="4" t="s">
        <v>1148</v>
      </c>
      <c r="D159" s="4" t="s">
        <v>1845</v>
      </c>
      <c r="E159">
        <v>64</v>
      </c>
      <c r="G159" s="4" t="str">
        <f t="shared" si="2"/>
        <v>选规格!$N$159#</v>
      </c>
      <c r="H159" s="4" t="str" cm="1">
        <f t="array" ref="H159">_xlfn.LET(_xlpm.x, N159,
         _xlpm.cellAddress, "【 选项表!" &amp; ADDRESS(ROW(选规格[[#This Row],[X自检]]),COLUMN(选规格[[#This Row],[X自检]])) &amp; "】",
         _xlfn.IFS(ISBLANK(_xlpm.x),   "error:右侧选项不足:" &amp;  _xlpm.cellAddress,
               ISERROR(_xlpm.x),   "error:右侧选项执行失败:" &amp; _xlpm.cellAddress,
               TRUE,             "ok")
)</f>
        <v>ok</v>
      </c>
      <c r="N159" t="str" cm="1">
        <f t="array" ref="N159:R159">IFERROR(_xlfn._xlws.SORT(
    _xlfn.UNIQUE(
        TRANSPOSE(
            _xlfn.FILTERXML("&lt;select&gt;&lt;x&gt;"&amp;SUBSTITUTE(选规格[[#This Row],[选项表]],",","&lt;/x&gt;&lt;x&gt;") &amp;"&lt;/x&gt;&lt;/select&gt;","//x")
        )
    )
),"无合适选项，请联系作者更新数据")</f>
        <v>标准型 S5</v>
      </c>
      <c r="O159" t="str">
        <v>标准型 S6</v>
      </c>
      <c r="P159" t="str">
        <v>标准型 SA3</v>
      </c>
      <c r="Q159" t="str">
        <v>内存型 M6</v>
      </c>
      <c r="R159" t="str">
        <v>高 IO 型 IT5</v>
      </c>
    </row>
    <row r="160" spans="2:20" hidden="1" x14ac:dyDescent="0.4">
      <c r="B160" s="4" t="s">
        <v>1352</v>
      </c>
      <c r="C160" s="4" t="s">
        <v>1149</v>
      </c>
      <c r="D160" s="4" t="s">
        <v>1353</v>
      </c>
      <c r="E160">
        <v>76</v>
      </c>
      <c r="G160" s="4" t="str">
        <f t="shared" si="2"/>
        <v>选规格!$N$160#</v>
      </c>
      <c r="H160" s="4" t="str" cm="1">
        <f t="array" ref="H160">_xlfn.LET(_xlpm.x, N160,
         _xlpm.cellAddress, "【 选项表!" &amp; ADDRESS(ROW(选规格[[#This Row],[X自检]]),COLUMN(选规格[[#This Row],[X自检]])) &amp; "】",
         _xlfn.IFS(ISBLANK(_xlpm.x),   "error:右侧选项不足:" &amp;  _xlpm.cellAddress,
               ISERROR(_xlpm.x),   "error:右侧选项执行失败:" &amp; _xlpm.cellAddress,
               TRUE,             "ok")
)</f>
        <v>ok</v>
      </c>
      <c r="N160" t="str" cm="1">
        <f t="array" ref="N160">IFERROR(_xlfn._xlws.SORT(
    _xlfn.UNIQUE(
        TRANSPOSE(
            _xlfn.FILTERXML("&lt;select&gt;&lt;x&gt;"&amp;SUBSTITUTE(选规格[[#This Row],[选项表]],",","&lt;/x&gt;&lt;x&gt;") &amp;"&lt;/x&gt;&lt;/select&gt;","//x")
        )
    )
),"无合适选项，请联系作者更新数据")</f>
        <v>标准型 S5</v>
      </c>
    </row>
    <row r="161" spans="2:15" hidden="1" x14ac:dyDescent="0.4">
      <c r="B161" s="4" t="s">
        <v>1352</v>
      </c>
      <c r="C161" s="4" t="s">
        <v>10</v>
      </c>
      <c r="D161" s="4" t="s">
        <v>1353</v>
      </c>
      <c r="E161">
        <v>76</v>
      </c>
      <c r="G161" s="4" t="str">
        <f t="shared" si="2"/>
        <v>选规格!$N$161#</v>
      </c>
      <c r="H161" s="4" t="str" cm="1">
        <f t="array" ref="H161">_xlfn.LET(_xlpm.x, N161,
         _xlpm.cellAddress, "【 选项表!" &amp; ADDRESS(ROW(选规格[[#This Row],[X自检]]),COLUMN(选规格[[#This Row],[X自检]])) &amp; "】",
         _xlfn.IFS(ISBLANK(_xlpm.x),   "error:右侧选项不足:" &amp;  _xlpm.cellAddress,
               ISERROR(_xlpm.x),   "error:右侧选项执行失败:" &amp; _xlpm.cellAddress,
               TRUE,             "ok")
)</f>
        <v>ok</v>
      </c>
      <c r="N161" t="str" cm="1">
        <f t="array" ref="N161">IFERROR(_xlfn._xlws.SORT(
    _xlfn.UNIQUE(
        TRANSPOSE(
            _xlfn.FILTERXML("&lt;select&gt;&lt;x&gt;"&amp;SUBSTITUTE(选规格[[#This Row],[选项表]],",","&lt;/x&gt;&lt;x&gt;") &amp;"&lt;/x&gt;&lt;/select&gt;","//x")
        )
    )
),"无合适选项，请联系作者更新数据")</f>
        <v>标准型 S5</v>
      </c>
    </row>
    <row r="162" spans="2:15" hidden="1" x14ac:dyDescent="0.4">
      <c r="B162" s="4" t="s">
        <v>1352</v>
      </c>
      <c r="C162" s="4" t="s">
        <v>1148</v>
      </c>
      <c r="D162" s="4" t="s">
        <v>1353</v>
      </c>
      <c r="E162">
        <v>76</v>
      </c>
      <c r="G162" s="4" t="str">
        <f t="shared" si="2"/>
        <v>选规格!$N$162#</v>
      </c>
      <c r="H162" s="4" t="str" cm="1">
        <f t="array" ref="H162">_xlfn.LET(_xlpm.x, N162,
         _xlpm.cellAddress, "【 选项表!" &amp; ADDRESS(ROW(选规格[[#This Row],[X自检]]),COLUMN(选规格[[#This Row],[X自检]])) &amp; "】",
         _xlfn.IFS(ISBLANK(_xlpm.x),   "error:右侧选项不足:" &amp;  _xlpm.cellAddress,
               ISERROR(_xlpm.x),   "error:右侧选项执行失败:" &amp; _xlpm.cellAddress,
               TRUE,             "ok")
)</f>
        <v>ok</v>
      </c>
      <c r="N162" t="str" cm="1">
        <f t="array" ref="N162">IFERROR(_xlfn._xlws.SORT(
    _xlfn.UNIQUE(
        TRANSPOSE(
            _xlfn.FILTERXML("&lt;select&gt;&lt;x&gt;"&amp;SUBSTITUTE(选规格[[#This Row],[选项表]],",","&lt;/x&gt;&lt;x&gt;") &amp;"&lt;/x&gt;&lt;/select&gt;","//x")
        )
    )
),"无合适选项，请联系作者更新数据")</f>
        <v>标准型 S5</v>
      </c>
    </row>
    <row r="163" spans="2:15" hidden="1" x14ac:dyDescent="0.4">
      <c r="B163" s="4" t="s">
        <v>1352</v>
      </c>
      <c r="C163" s="4" t="s">
        <v>1149</v>
      </c>
      <c r="D163" s="4" t="s">
        <v>1846</v>
      </c>
      <c r="E163">
        <v>62</v>
      </c>
      <c r="G163" s="4" t="str">
        <f t="shared" si="2"/>
        <v>选规格!$N$163#</v>
      </c>
      <c r="H163" s="4" t="str" cm="1">
        <f t="array" ref="H163">_xlfn.LET(_xlpm.x, N163,
         _xlpm.cellAddress, "【 选项表!" &amp; ADDRESS(ROW(选规格[[#This Row],[X自检]]),COLUMN(选规格[[#This Row],[X自检]])) &amp; "】",
         _xlfn.IFS(ISBLANK(_xlpm.x),   "error:右侧选项不足:" &amp;  _xlpm.cellAddress,
               ISERROR(_xlpm.x),   "error:右侧选项执行失败:" &amp; _xlpm.cellAddress,
               TRUE,             "ok")
)</f>
        <v>ok</v>
      </c>
      <c r="N163" t="str" cm="1">
        <f t="array" ref="N163:O163">IFERROR(_xlfn._xlws.SORT(
    _xlfn.UNIQUE(
        TRANSPOSE(
            _xlfn.FILTERXML("&lt;select&gt;&lt;x&gt;"&amp;SUBSTITUTE(选规格[[#This Row],[选项表]],",","&lt;/x&gt;&lt;x&gt;") &amp;"&lt;/x&gt;&lt;/select&gt;","//x")
        )
    )
),"无合适选项，请联系作者更新数据")</f>
        <v>标准型 S6</v>
      </c>
      <c r="O163" t="str">
        <v>内存型 M6</v>
      </c>
    </row>
    <row r="164" spans="2:15" hidden="1" x14ac:dyDescent="0.4">
      <c r="B164" s="4" t="s">
        <v>1352</v>
      </c>
      <c r="C164" s="4" t="s">
        <v>10</v>
      </c>
      <c r="D164" s="4" t="s">
        <v>1846</v>
      </c>
      <c r="E164">
        <v>62</v>
      </c>
      <c r="G164" s="4" t="str">
        <f t="shared" si="2"/>
        <v>选规格!$N$164#</v>
      </c>
      <c r="H164" s="4" t="str" cm="1">
        <f t="array" ref="H164">_xlfn.LET(_xlpm.x, N164,
         _xlpm.cellAddress, "【 选项表!" &amp; ADDRESS(ROW(选规格[[#This Row],[X自检]]),COLUMN(选规格[[#This Row],[X自检]])) &amp; "】",
         _xlfn.IFS(ISBLANK(_xlpm.x),   "error:右侧选项不足:" &amp;  _xlpm.cellAddress,
               ISERROR(_xlpm.x),   "error:右侧选项执行失败:" &amp; _xlpm.cellAddress,
               TRUE,             "ok")
)</f>
        <v>ok</v>
      </c>
      <c r="N164" t="str" cm="1">
        <f t="array" ref="N164:O164">IFERROR(_xlfn._xlws.SORT(
    _xlfn.UNIQUE(
        TRANSPOSE(
            _xlfn.FILTERXML("&lt;select&gt;&lt;x&gt;"&amp;SUBSTITUTE(选规格[[#This Row],[选项表]],",","&lt;/x&gt;&lt;x&gt;") &amp;"&lt;/x&gt;&lt;/select&gt;","//x")
        )
    )
),"无合适选项，请联系作者更新数据")</f>
        <v>标准型 S6</v>
      </c>
      <c r="O164" t="str">
        <v>内存型 M6</v>
      </c>
    </row>
    <row r="165" spans="2:15" hidden="1" x14ac:dyDescent="0.4">
      <c r="B165" s="4" t="s">
        <v>1352</v>
      </c>
      <c r="C165" s="4" t="s">
        <v>1148</v>
      </c>
      <c r="D165" s="4" t="s">
        <v>1846</v>
      </c>
      <c r="E165">
        <v>62</v>
      </c>
      <c r="G165" s="4" t="str">
        <f t="shared" si="2"/>
        <v>选规格!$N$165#</v>
      </c>
      <c r="H165" s="4" t="str" cm="1">
        <f t="array" ref="H165">_xlfn.LET(_xlpm.x, N165,
         _xlpm.cellAddress, "【 选项表!" &amp; ADDRESS(ROW(选规格[[#This Row],[X自检]]),COLUMN(选规格[[#This Row],[X自检]])) &amp; "】",
         _xlfn.IFS(ISBLANK(_xlpm.x),   "error:右侧选项不足:" &amp;  _xlpm.cellAddress,
               ISERROR(_xlpm.x),   "error:右侧选项执行失败:" &amp; _xlpm.cellAddress,
               TRUE,             "ok")
)</f>
        <v>ok</v>
      </c>
      <c r="N165" t="str" cm="1">
        <f t="array" ref="N165:O165">IFERROR(_xlfn._xlws.SORT(
    _xlfn.UNIQUE(
        TRANSPOSE(
            _xlfn.FILTERXML("&lt;select&gt;&lt;x&gt;"&amp;SUBSTITUTE(选规格[[#This Row],[选项表]],",","&lt;/x&gt;&lt;x&gt;") &amp;"&lt;/x&gt;&lt;/select&gt;","//x")
        )
    )
),"无合适选项，请联系作者更新数据")</f>
        <v>标准型 S6</v>
      </c>
      <c r="O165" t="str">
        <v>内存型 M6</v>
      </c>
    </row>
    <row r="166" spans="2:15" hidden="1" x14ac:dyDescent="0.4">
      <c r="B166" s="4" t="s">
        <v>1352</v>
      </c>
      <c r="C166" s="4" t="s">
        <v>1149</v>
      </c>
      <c r="D166" s="4" t="s">
        <v>1846</v>
      </c>
      <c r="E166">
        <v>124</v>
      </c>
      <c r="G166" s="4" t="str">
        <f t="shared" si="2"/>
        <v>选规格!$N$166#</v>
      </c>
      <c r="H166" s="4" t="str" cm="1">
        <f t="array" ref="H166">_xlfn.LET(_xlpm.x, N166,
         _xlpm.cellAddress, "【 选项表!" &amp; ADDRESS(ROW(选规格[[#This Row],[X自检]]),COLUMN(选规格[[#This Row],[X自检]])) &amp; "】",
         _xlfn.IFS(ISBLANK(_xlpm.x),   "error:右侧选项不足:" &amp;  _xlpm.cellAddress,
               ISERROR(_xlpm.x),   "error:右侧选项执行失败:" &amp; _xlpm.cellAddress,
               TRUE,             "ok")
)</f>
        <v>ok</v>
      </c>
      <c r="N166" t="str" cm="1">
        <f t="array" ref="N166:O166">IFERROR(_xlfn._xlws.SORT(
    _xlfn.UNIQUE(
        TRANSPOSE(
            _xlfn.FILTERXML("&lt;select&gt;&lt;x&gt;"&amp;SUBSTITUTE(选规格[[#This Row],[选项表]],",","&lt;/x&gt;&lt;x&gt;") &amp;"&lt;/x&gt;&lt;/select&gt;","//x")
        )
    )
),"无合适选项，请联系作者更新数据")</f>
        <v>标准型 S6</v>
      </c>
      <c r="O166" t="str">
        <v>内存型 M6</v>
      </c>
    </row>
    <row r="167" spans="2:15" hidden="1" x14ac:dyDescent="0.4">
      <c r="B167" s="4" t="s">
        <v>1352</v>
      </c>
      <c r="C167" s="4" t="s">
        <v>10</v>
      </c>
      <c r="D167" s="4" t="s">
        <v>1846</v>
      </c>
      <c r="E167">
        <v>124</v>
      </c>
      <c r="G167" s="4" t="str">
        <f t="shared" si="2"/>
        <v>选规格!$N$167#</v>
      </c>
      <c r="H167" s="4" t="str" cm="1">
        <f t="array" ref="H167">_xlfn.LET(_xlpm.x, N167,
         _xlpm.cellAddress, "【 选项表!" &amp; ADDRESS(ROW(选规格[[#This Row],[X自检]]),COLUMN(选规格[[#This Row],[X自检]])) &amp; "】",
         _xlfn.IFS(ISBLANK(_xlpm.x),   "error:右侧选项不足:" &amp;  _xlpm.cellAddress,
               ISERROR(_xlpm.x),   "error:右侧选项执行失败:" &amp; _xlpm.cellAddress,
               TRUE,             "ok")
)</f>
        <v>ok</v>
      </c>
      <c r="N167" t="str" cm="1">
        <f t="array" ref="N167:O167">IFERROR(_xlfn._xlws.SORT(
    _xlfn.UNIQUE(
        TRANSPOSE(
            _xlfn.FILTERXML("&lt;select&gt;&lt;x&gt;"&amp;SUBSTITUTE(选规格[[#This Row],[选项表]],",","&lt;/x&gt;&lt;x&gt;") &amp;"&lt;/x&gt;&lt;/select&gt;","//x")
        )
    )
),"无合适选项，请联系作者更新数据")</f>
        <v>标准型 S6</v>
      </c>
      <c r="O167" t="str">
        <v>内存型 M6</v>
      </c>
    </row>
    <row r="168" spans="2:15" hidden="1" x14ac:dyDescent="0.4">
      <c r="B168" s="4" t="s">
        <v>1352</v>
      </c>
      <c r="C168" s="4" t="s">
        <v>1148</v>
      </c>
      <c r="D168" s="4" t="s">
        <v>1846</v>
      </c>
      <c r="E168">
        <v>124</v>
      </c>
      <c r="G168" s="4" t="str">
        <f t="shared" si="2"/>
        <v>选规格!$N$168#</v>
      </c>
      <c r="H168" s="4" t="str" cm="1">
        <f t="array" ref="H168">_xlfn.LET(_xlpm.x, N168,
         _xlpm.cellAddress, "【 选项表!" &amp; ADDRESS(ROW(选规格[[#This Row],[X自检]]),COLUMN(选规格[[#This Row],[X自检]])) &amp; "】",
         _xlfn.IFS(ISBLANK(_xlpm.x),   "error:右侧选项不足:" &amp;  _xlpm.cellAddress,
               ISERROR(_xlpm.x),   "error:右侧选项执行失败:" &amp; _xlpm.cellAddress,
               TRUE,             "ok")
)</f>
        <v>ok</v>
      </c>
      <c r="N168" t="str" cm="1">
        <f t="array" ref="N168:O168">IFERROR(_xlfn._xlws.SORT(
    _xlfn.UNIQUE(
        TRANSPOSE(
            _xlfn.FILTERXML("&lt;select&gt;&lt;x&gt;"&amp;SUBSTITUTE(选规格[[#This Row],[选项表]],",","&lt;/x&gt;&lt;x&gt;") &amp;"&lt;/x&gt;&lt;/select&gt;","//x")
        )
    )
),"无合适选项，请联系作者更新数据")</f>
        <v>标准型 S6</v>
      </c>
      <c r="O168" t="str">
        <v>内存型 M6</v>
      </c>
    </row>
    <row r="169" spans="2:15" hidden="1" x14ac:dyDescent="0.4">
      <c r="B169" s="4" t="s">
        <v>1352</v>
      </c>
      <c r="C169" s="4" t="s">
        <v>1149</v>
      </c>
      <c r="D169" s="4" t="s">
        <v>1354</v>
      </c>
      <c r="E169">
        <v>80</v>
      </c>
      <c r="G169" s="4" t="str">
        <f t="shared" si="2"/>
        <v>选规格!$N$169#</v>
      </c>
      <c r="H169" s="4" t="str" cm="1">
        <f t="array" ref="H169">_xlfn.LET(_xlpm.x, N169,
         _xlpm.cellAddress, "【 选项表!" &amp; ADDRESS(ROW(选规格[[#This Row],[X自检]]),COLUMN(选规格[[#This Row],[X自检]])) &amp; "】",
         _xlfn.IFS(ISBLANK(_xlpm.x),   "error:右侧选项不足:" &amp;  _xlpm.cellAddress,
               ISERROR(_xlpm.x),   "error:右侧选项执行失败:" &amp; _xlpm.cellAddress,
               TRUE,             "ok")
)</f>
        <v>ok</v>
      </c>
      <c r="N169" t="str" cm="1">
        <f t="array" ref="N169">IFERROR(_xlfn._xlws.SORT(
    _xlfn.UNIQUE(
        TRANSPOSE(
            _xlfn.FILTERXML("&lt;select&gt;&lt;x&gt;"&amp;SUBSTITUTE(选规格[[#This Row],[选项表]],",","&lt;/x&gt;&lt;x&gt;") &amp;"&lt;/x&gt;&lt;/select&gt;","//x")
        )
    )
),"无合适选项，请联系作者更新数据")</f>
        <v>标准型 SA3</v>
      </c>
    </row>
    <row r="170" spans="2:15" hidden="1" x14ac:dyDescent="0.4">
      <c r="B170" s="4" t="s">
        <v>1352</v>
      </c>
      <c r="C170" s="4" t="s">
        <v>10</v>
      </c>
      <c r="D170" s="4" t="s">
        <v>1354</v>
      </c>
      <c r="E170">
        <v>80</v>
      </c>
      <c r="G170" s="4" t="str">
        <f t="shared" si="2"/>
        <v>选规格!$N$170#</v>
      </c>
      <c r="H170" s="4" t="str" cm="1">
        <f t="array" ref="H170">_xlfn.LET(_xlpm.x, N170,
         _xlpm.cellAddress, "【 选项表!" &amp; ADDRESS(ROW(选规格[[#This Row],[X自检]]),COLUMN(选规格[[#This Row],[X自检]])) &amp; "】",
         _xlfn.IFS(ISBLANK(_xlpm.x),   "error:右侧选项不足:" &amp;  _xlpm.cellAddress,
               ISERROR(_xlpm.x),   "error:右侧选项执行失败:" &amp; _xlpm.cellAddress,
               TRUE,             "ok")
)</f>
        <v>ok</v>
      </c>
      <c r="N170" t="str" cm="1">
        <f t="array" ref="N170">IFERROR(_xlfn._xlws.SORT(
    _xlfn.UNIQUE(
        TRANSPOSE(
            _xlfn.FILTERXML("&lt;select&gt;&lt;x&gt;"&amp;SUBSTITUTE(选规格[[#This Row],[选项表]],",","&lt;/x&gt;&lt;x&gt;") &amp;"&lt;/x&gt;&lt;/select&gt;","//x")
        )
    )
),"无合适选项，请联系作者更新数据")</f>
        <v>标准型 SA3</v>
      </c>
    </row>
    <row r="171" spans="2:15" hidden="1" x14ac:dyDescent="0.4">
      <c r="B171" s="4" t="s">
        <v>1352</v>
      </c>
      <c r="C171" s="4" t="s">
        <v>1148</v>
      </c>
      <c r="D171" s="4" t="s">
        <v>1354</v>
      </c>
      <c r="E171">
        <v>80</v>
      </c>
      <c r="G171" s="4" t="str">
        <f t="shared" si="2"/>
        <v>选规格!$N$171#</v>
      </c>
      <c r="H171" s="4" t="str" cm="1">
        <f t="array" ref="H171">_xlfn.LET(_xlpm.x, N171,
         _xlpm.cellAddress, "【 选项表!" &amp; ADDRESS(ROW(选规格[[#This Row],[X自检]]),COLUMN(选规格[[#This Row],[X自检]])) &amp; "】",
         _xlfn.IFS(ISBLANK(_xlpm.x),   "error:右侧选项不足:" &amp;  _xlpm.cellAddress,
               ISERROR(_xlpm.x),   "error:右侧选项执行失败:" &amp; _xlpm.cellAddress,
               TRUE,             "ok")
)</f>
        <v>ok</v>
      </c>
      <c r="N171" t="str" cm="1">
        <f t="array" ref="N171">IFERROR(_xlfn._xlws.SORT(
    _xlfn.UNIQUE(
        TRANSPOSE(
            _xlfn.FILTERXML("&lt;select&gt;&lt;x&gt;"&amp;SUBSTITUTE(选规格[[#This Row],[选项表]],",","&lt;/x&gt;&lt;x&gt;") &amp;"&lt;/x&gt;&lt;/select&gt;","//x")
        )
    )
),"无合适选项，请联系作者更新数据")</f>
        <v>标准型 SA3</v>
      </c>
    </row>
    <row r="172" spans="2:15" hidden="1" x14ac:dyDescent="0.4">
      <c r="B172" s="4" t="s">
        <v>1352</v>
      </c>
      <c r="C172" s="4" t="s">
        <v>1149</v>
      </c>
      <c r="D172" s="4" t="s">
        <v>1354</v>
      </c>
      <c r="E172">
        <v>96</v>
      </c>
      <c r="G172" s="4" t="str">
        <f t="shared" si="2"/>
        <v>选规格!$N$172#</v>
      </c>
      <c r="H172" s="4" t="str" cm="1">
        <f t="array" ref="H172">_xlfn.LET(_xlpm.x, N172,
         _xlpm.cellAddress, "【 选项表!" &amp; ADDRESS(ROW(选规格[[#This Row],[X自检]]),COLUMN(选规格[[#This Row],[X自检]])) &amp; "】",
         _xlfn.IFS(ISBLANK(_xlpm.x),   "error:右侧选项不足:" &amp;  _xlpm.cellAddress,
               ISERROR(_xlpm.x),   "error:右侧选项执行失败:" &amp; _xlpm.cellAddress,
               TRUE,             "ok")
)</f>
        <v>ok</v>
      </c>
      <c r="N172" t="str" cm="1">
        <f t="array" ref="N172">IFERROR(_xlfn._xlws.SORT(
    _xlfn.UNIQUE(
        TRANSPOSE(
            _xlfn.FILTERXML("&lt;select&gt;&lt;x&gt;"&amp;SUBSTITUTE(选规格[[#This Row],[选项表]],",","&lt;/x&gt;&lt;x&gt;") &amp;"&lt;/x&gt;&lt;/select&gt;","//x")
        )
    )
),"无合适选项，请联系作者更新数据")</f>
        <v>标准型 SA3</v>
      </c>
    </row>
    <row r="173" spans="2:15" hidden="1" x14ac:dyDescent="0.4">
      <c r="B173" s="4" t="s">
        <v>1352</v>
      </c>
      <c r="C173" s="4" t="s">
        <v>10</v>
      </c>
      <c r="D173" s="4" t="s">
        <v>1354</v>
      </c>
      <c r="E173">
        <v>96</v>
      </c>
      <c r="G173" s="4" t="str">
        <f t="shared" si="2"/>
        <v>选规格!$N$173#</v>
      </c>
      <c r="H173" s="4" t="str" cm="1">
        <f t="array" ref="H173">_xlfn.LET(_xlpm.x, N173,
         _xlpm.cellAddress, "【 选项表!" &amp; ADDRESS(ROW(选规格[[#This Row],[X自检]]),COLUMN(选规格[[#This Row],[X自检]])) &amp; "】",
         _xlfn.IFS(ISBLANK(_xlpm.x),   "error:右侧选项不足:" &amp;  _xlpm.cellAddress,
               ISERROR(_xlpm.x),   "error:右侧选项执行失败:" &amp; _xlpm.cellAddress,
               TRUE,             "ok")
)</f>
        <v>ok</v>
      </c>
      <c r="N173" t="str" cm="1">
        <f t="array" ref="N173">IFERROR(_xlfn._xlws.SORT(
    _xlfn.UNIQUE(
        TRANSPOSE(
            _xlfn.FILTERXML("&lt;select&gt;&lt;x&gt;"&amp;SUBSTITUTE(选规格[[#This Row],[选项表]],",","&lt;/x&gt;&lt;x&gt;") &amp;"&lt;/x&gt;&lt;/select&gt;","//x")
        )
    )
),"无合适选项，请联系作者更新数据")</f>
        <v>标准型 SA3</v>
      </c>
    </row>
    <row r="174" spans="2:15" hidden="1" x14ac:dyDescent="0.4">
      <c r="B174" s="4" t="s">
        <v>1352</v>
      </c>
      <c r="C174" s="4" t="s">
        <v>1148</v>
      </c>
      <c r="D174" s="4" t="s">
        <v>1354</v>
      </c>
      <c r="E174">
        <v>96</v>
      </c>
      <c r="G174" s="4" t="str">
        <f t="shared" si="2"/>
        <v>选规格!$N$174#</v>
      </c>
      <c r="H174" s="4" t="str" cm="1">
        <f t="array" ref="H174">_xlfn.LET(_xlpm.x, N174,
         _xlpm.cellAddress, "【 选项表!" &amp; ADDRESS(ROW(选规格[[#This Row],[X自检]]),COLUMN(选规格[[#This Row],[X自检]])) &amp; "】",
         _xlfn.IFS(ISBLANK(_xlpm.x),   "error:右侧选项不足:" &amp;  _xlpm.cellAddress,
               ISERROR(_xlpm.x),   "error:右侧选项执行失败:" &amp; _xlpm.cellAddress,
               TRUE,             "ok")
)</f>
        <v>ok</v>
      </c>
      <c r="N174" t="str" cm="1">
        <f t="array" ref="N174">IFERROR(_xlfn._xlws.SORT(
    _xlfn.UNIQUE(
        TRANSPOSE(
            _xlfn.FILTERXML("&lt;select&gt;&lt;x&gt;"&amp;SUBSTITUTE(选规格[[#This Row],[选项表]],",","&lt;/x&gt;&lt;x&gt;") &amp;"&lt;/x&gt;&lt;/select&gt;","//x")
        )
    )
),"无合适选项，请联系作者更新数据")</f>
        <v>标准型 SA3</v>
      </c>
    </row>
    <row r="175" spans="2:15" hidden="1" x14ac:dyDescent="0.4">
      <c r="B175" s="4" t="s">
        <v>1352</v>
      </c>
      <c r="C175" s="4" t="s">
        <v>1149</v>
      </c>
      <c r="D175" s="4" t="s">
        <v>1354</v>
      </c>
      <c r="E175">
        <v>116</v>
      </c>
      <c r="G175" s="4" t="str">
        <f t="shared" si="2"/>
        <v>选规格!$N$175#</v>
      </c>
      <c r="H175" s="4" t="str" cm="1">
        <f t="array" ref="H175">_xlfn.LET(_xlpm.x, N175,
         _xlpm.cellAddress, "【 选项表!" &amp; ADDRESS(ROW(选规格[[#This Row],[X自检]]),COLUMN(选规格[[#This Row],[X自检]])) &amp; "】",
         _xlfn.IFS(ISBLANK(_xlpm.x),   "error:右侧选项不足:" &amp;  _xlpm.cellAddress,
               ISERROR(_xlpm.x),   "error:右侧选项执行失败:" &amp; _xlpm.cellAddress,
               TRUE,             "ok")
)</f>
        <v>ok</v>
      </c>
      <c r="N175" t="str" cm="1">
        <f t="array" ref="N175">IFERROR(_xlfn._xlws.SORT(
    _xlfn.UNIQUE(
        TRANSPOSE(
            _xlfn.FILTERXML("&lt;select&gt;&lt;x&gt;"&amp;SUBSTITUTE(选规格[[#This Row],[选项表]],",","&lt;/x&gt;&lt;x&gt;") &amp;"&lt;/x&gt;&lt;/select&gt;","//x")
        )
    )
),"无合适选项，请联系作者更新数据")</f>
        <v>标准型 SA3</v>
      </c>
    </row>
    <row r="176" spans="2:15" hidden="1" x14ac:dyDescent="0.4">
      <c r="B176" s="4" t="s">
        <v>1352</v>
      </c>
      <c r="C176" s="4" t="s">
        <v>10</v>
      </c>
      <c r="D176" s="4" t="s">
        <v>1354</v>
      </c>
      <c r="E176">
        <v>116</v>
      </c>
      <c r="G176" s="4" t="str">
        <f t="shared" si="2"/>
        <v>选规格!$N$176#</v>
      </c>
      <c r="H176" s="4" t="str" cm="1">
        <f t="array" ref="H176">_xlfn.LET(_xlpm.x, N176,
         _xlpm.cellAddress, "【 选项表!" &amp; ADDRESS(ROW(选规格[[#This Row],[X自检]]),COLUMN(选规格[[#This Row],[X自检]])) &amp; "】",
         _xlfn.IFS(ISBLANK(_xlpm.x),   "error:右侧选项不足:" &amp;  _xlpm.cellAddress,
               ISERROR(_xlpm.x),   "error:右侧选项执行失败:" &amp; _xlpm.cellAddress,
               TRUE,             "ok")
)</f>
        <v>ok</v>
      </c>
      <c r="N176" t="str" cm="1">
        <f t="array" ref="N176">IFERROR(_xlfn._xlws.SORT(
    _xlfn.UNIQUE(
        TRANSPOSE(
            _xlfn.FILTERXML("&lt;select&gt;&lt;x&gt;"&amp;SUBSTITUTE(选规格[[#This Row],[选项表]],",","&lt;/x&gt;&lt;x&gt;") &amp;"&lt;/x&gt;&lt;/select&gt;","//x")
        )
    )
),"无合适选项，请联系作者更新数据")</f>
        <v>标准型 SA3</v>
      </c>
    </row>
    <row r="177" spans="2:23" hidden="1" x14ac:dyDescent="0.4">
      <c r="B177" s="4" t="s">
        <v>1352</v>
      </c>
      <c r="C177" s="4" t="s">
        <v>1148</v>
      </c>
      <c r="D177" s="4" t="s">
        <v>1354</v>
      </c>
      <c r="E177">
        <v>116</v>
      </c>
      <c r="G177" s="4" t="str">
        <f t="shared" si="2"/>
        <v>选规格!$N$177#</v>
      </c>
      <c r="H177" s="4" t="str" cm="1">
        <f t="array" ref="H177">_xlfn.LET(_xlpm.x, N177,
         _xlpm.cellAddress, "【 选项表!" &amp; ADDRESS(ROW(选规格[[#This Row],[X自检]]),COLUMN(选规格[[#This Row],[X自检]])) &amp; "】",
         _xlfn.IFS(ISBLANK(_xlpm.x),   "error:右侧选项不足:" &amp;  _xlpm.cellAddress,
               ISERROR(_xlpm.x),   "error:右侧选项执行失败:" &amp; _xlpm.cellAddress,
               TRUE,             "ok")
)</f>
        <v>ok</v>
      </c>
      <c r="N177" t="str" cm="1">
        <f t="array" ref="N177">IFERROR(_xlfn._xlws.SORT(
    _xlfn.UNIQUE(
        TRANSPOSE(
            _xlfn.FILTERXML("&lt;select&gt;&lt;x&gt;"&amp;SUBSTITUTE(选规格[[#This Row],[选项表]],",","&lt;/x&gt;&lt;x&gt;") &amp;"&lt;/x&gt;&lt;/select&gt;","//x")
        )
    )
),"无合适选项，请联系作者更新数据")</f>
        <v>标准型 SA3</v>
      </c>
    </row>
    <row r="178" spans="2:23" hidden="1" x14ac:dyDescent="0.4">
      <c r="B178" s="4" t="s">
        <v>1352</v>
      </c>
      <c r="C178" s="4" t="s">
        <v>1149</v>
      </c>
      <c r="D178" s="4" t="s">
        <v>1354</v>
      </c>
      <c r="E178">
        <v>128</v>
      </c>
      <c r="G178" s="4" t="str">
        <f t="shared" si="2"/>
        <v>选规格!$N$178#</v>
      </c>
      <c r="H178" s="4" t="str" cm="1">
        <f t="array" ref="H178">_xlfn.LET(_xlpm.x, N178,
         _xlpm.cellAddress, "【 选项表!" &amp; ADDRESS(ROW(选规格[[#This Row],[X自检]]),COLUMN(选规格[[#This Row],[X自检]])) &amp; "】",
         _xlfn.IFS(ISBLANK(_xlpm.x),   "error:右侧选项不足:" &amp;  _xlpm.cellAddress,
               ISERROR(_xlpm.x),   "error:右侧选项执行失败:" &amp; _xlpm.cellAddress,
               TRUE,             "ok")
)</f>
        <v>ok</v>
      </c>
      <c r="N178" t="str" cm="1">
        <f t="array" ref="N178">IFERROR(_xlfn._xlws.SORT(
    _xlfn.UNIQUE(
        TRANSPOSE(
            _xlfn.FILTERXML("&lt;select&gt;&lt;x&gt;"&amp;SUBSTITUTE(选规格[[#This Row],[选项表]],",","&lt;/x&gt;&lt;x&gt;") &amp;"&lt;/x&gt;&lt;/select&gt;","//x")
        )
    )
),"无合适选项，请联系作者更新数据")</f>
        <v>标准型 SA3</v>
      </c>
    </row>
    <row r="179" spans="2:23" hidden="1" x14ac:dyDescent="0.4">
      <c r="B179" s="4" t="s">
        <v>1352</v>
      </c>
      <c r="C179" s="4" t="s">
        <v>10</v>
      </c>
      <c r="D179" s="4" t="s">
        <v>1354</v>
      </c>
      <c r="E179">
        <v>128</v>
      </c>
      <c r="G179" s="4" t="str">
        <f t="shared" si="2"/>
        <v>选规格!$N$179#</v>
      </c>
      <c r="H179" s="4" t="str" cm="1">
        <f t="array" ref="H179">_xlfn.LET(_xlpm.x, N179,
         _xlpm.cellAddress, "【 选项表!" &amp; ADDRESS(ROW(选规格[[#This Row],[X自检]]),COLUMN(选规格[[#This Row],[X自检]])) &amp; "】",
         _xlfn.IFS(ISBLANK(_xlpm.x),   "error:右侧选项不足:" &amp;  _xlpm.cellAddress,
               ISERROR(_xlpm.x),   "error:右侧选项执行失败:" &amp; _xlpm.cellAddress,
               TRUE,             "ok")
)</f>
        <v>ok</v>
      </c>
      <c r="N179" t="str" cm="1">
        <f t="array" ref="N179">IFERROR(_xlfn._xlws.SORT(
    _xlfn.UNIQUE(
        TRANSPOSE(
            _xlfn.FILTERXML("&lt;select&gt;&lt;x&gt;"&amp;SUBSTITUTE(选规格[[#This Row],[选项表]],",","&lt;/x&gt;&lt;x&gt;") &amp;"&lt;/x&gt;&lt;/select&gt;","//x")
        )
    )
),"无合适选项，请联系作者更新数据")</f>
        <v>标准型 SA3</v>
      </c>
    </row>
    <row r="180" spans="2:23" hidden="1" x14ac:dyDescent="0.4">
      <c r="B180" s="4" t="s">
        <v>1352</v>
      </c>
      <c r="C180" s="4" t="s">
        <v>1148</v>
      </c>
      <c r="D180" s="4" t="s">
        <v>1354</v>
      </c>
      <c r="E180">
        <v>128</v>
      </c>
      <c r="G180" s="4" t="str">
        <f t="shared" si="2"/>
        <v>选规格!$N$180#</v>
      </c>
      <c r="H180" s="4" t="str" cm="1">
        <f t="array" ref="H180">_xlfn.LET(_xlpm.x, N180,
         _xlpm.cellAddress, "【 选项表!" &amp; ADDRESS(ROW(选规格[[#This Row],[X自检]]),COLUMN(选规格[[#This Row],[X自检]])) &amp; "】",
         _xlfn.IFS(ISBLANK(_xlpm.x),   "error:右侧选项不足:" &amp;  _xlpm.cellAddress,
               ISERROR(_xlpm.x),   "error:右侧选项执行失败:" &amp; _xlpm.cellAddress,
               TRUE,             "ok")
)</f>
        <v>ok</v>
      </c>
      <c r="N180" t="str" cm="1">
        <f t="array" ref="N180">IFERROR(_xlfn._xlws.SORT(
    _xlfn.UNIQUE(
        TRANSPOSE(
            _xlfn.FILTERXML("&lt;select&gt;&lt;x&gt;"&amp;SUBSTITUTE(选规格[[#This Row],[选项表]],",","&lt;/x&gt;&lt;x&gt;") &amp;"&lt;/x&gt;&lt;/select&gt;","//x")
        )
    )
),"无合适选项，请联系作者更新数据")</f>
        <v>标准型 SA3</v>
      </c>
    </row>
    <row r="181" spans="2:23" hidden="1" x14ac:dyDescent="0.4">
      <c r="B181" s="4" t="s">
        <v>1352</v>
      </c>
      <c r="C181" s="4" t="s">
        <v>1149</v>
      </c>
      <c r="D181" s="4" t="s">
        <v>1354</v>
      </c>
      <c r="E181">
        <v>160</v>
      </c>
      <c r="G181" s="4" t="str">
        <f t="shared" si="2"/>
        <v>选规格!$N$181#</v>
      </c>
      <c r="H181" s="4" t="str" cm="1">
        <f t="array" ref="H181">_xlfn.LET(_xlpm.x, N181,
         _xlpm.cellAddress, "【 选项表!" &amp; ADDRESS(ROW(选规格[[#This Row],[X自检]]),COLUMN(选规格[[#This Row],[X自检]])) &amp; "】",
         _xlfn.IFS(ISBLANK(_xlpm.x),   "error:右侧选项不足:" &amp;  _xlpm.cellAddress,
               ISERROR(_xlpm.x),   "error:右侧选项执行失败:" &amp; _xlpm.cellAddress,
               TRUE,             "ok")
)</f>
        <v>ok</v>
      </c>
      <c r="N181" t="str" cm="1">
        <f t="array" ref="N181">IFERROR(_xlfn._xlws.SORT(
    _xlfn.UNIQUE(
        TRANSPOSE(
            _xlfn.FILTERXML("&lt;select&gt;&lt;x&gt;"&amp;SUBSTITUTE(选规格[[#This Row],[选项表]],",","&lt;/x&gt;&lt;x&gt;") &amp;"&lt;/x&gt;&lt;/select&gt;","//x")
        )
    )
),"无合适选项，请联系作者更新数据")</f>
        <v>标准型 SA3</v>
      </c>
    </row>
    <row r="182" spans="2:23" hidden="1" x14ac:dyDescent="0.4">
      <c r="B182" s="4" t="s">
        <v>1352</v>
      </c>
      <c r="C182" s="4" t="s">
        <v>10</v>
      </c>
      <c r="D182" s="4" t="s">
        <v>1354</v>
      </c>
      <c r="E182">
        <v>160</v>
      </c>
      <c r="G182" s="4" t="str">
        <f t="shared" si="2"/>
        <v>选规格!$N$182#</v>
      </c>
      <c r="H182" s="4" t="str" cm="1">
        <f t="array" ref="H182">_xlfn.LET(_xlpm.x, N182,
         _xlpm.cellAddress, "【 选项表!" &amp; ADDRESS(ROW(选规格[[#This Row],[X自检]]),COLUMN(选规格[[#This Row],[X自检]])) &amp; "】",
         _xlfn.IFS(ISBLANK(_xlpm.x),   "error:右侧选项不足:" &amp;  _xlpm.cellAddress,
               ISERROR(_xlpm.x),   "error:右侧选项执行失败:" &amp; _xlpm.cellAddress,
               TRUE,             "ok")
)</f>
        <v>ok</v>
      </c>
      <c r="N182" t="str" cm="1">
        <f t="array" ref="N182">IFERROR(_xlfn._xlws.SORT(
    _xlfn.UNIQUE(
        TRANSPOSE(
            _xlfn.FILTERXML("&lt;select&gt;&lt;x&gt;"&amp;SUBSTITUTE(选规格[[#This Row],[选项表]],",","&lt;/x&gt;&lt;x&gt;") &amp;"&lt;/x&gt;&lt;/select&gt;","//x")
        )
    )
),"无合适选项，请联系作者更新数据")</f>
        <v>标准型 SA3</v>
      </c>
    </row>
    <row r="183" spans="2:23" hidden="1" x14ac:dyDescent="0.4">
      <c r="B183" s="4" t="s">
        <v>1352</v>
      </c>
      <c r="C183" s="4" t="s">
        <v>1148</v>
      </c>
      <c r="D183" s="4" t="s">
        <v>1354</v>
      </c>
      <c r="E183">
        <v>160</v>
      </c>
      <c r="G183" s="4" t="str">
        <f t="shared" si="2"/>
        <v>选规格!$N$183#</v>
      </c>
      <c r="H183" s="4" t="str" cm="1">
        <f t="array" ref="H183">_xlfn.LET(_xlpm.x, N183,
         _xlpm.cellAddress, "【 选项表!" &amp; ADDRESS(ROW(选规格[[#This Row],[X自检]]),COLUMN(选规格[[#This Row],[X自检]])) &amp; "】",
         _xlfn.IFS(ISBLANK(_xlpm.x),   "error:右侧选项不足:" &amp;  _xlpm.cellAddress,
               ISERROR(_xlpm.x),   "error:右侧选项执行失败:" &amp; _xlpm.cellAddress,
               TRUE,             "ok")
)</f>
        <v>ok</v>
      </c>
      <c r="N183" t="str" cm="1">
        <f t="array" ref="N183">IFERROR(_xlfn._xlws.SORT(
    _xlfn.UNIQUE(
        TRANSPOSE(
            _xlfn.FILTERXML("&lt;select&gt;&lt;x&gt;"&amp;SUBSTITUTE(选规格[[#This Row],[选项表]],",","&lt;/x&gt;&lt;x&gt;") &amp;"&lt;/x&gt;&lt;/select&gt;","//x")
        )
    )
),"无合适选项，请联系作者更新数据")</f>
        <v>标准型 SA3</v>
      </c>
    </row>
    <row r="184" spans="2:23" hidden="1" x14ac:dyDescent="0.4">
      <c r="B184" s="4" t="s">
        <v>1352</v>
      </c>
      <c r="C184" s="4" t="s">
        <v>1149</v>
      </c>
      <c r="D184" s="4" t="s">
        <v>1354</v>
      </c>
      <c r="E184">
        <v>232</v>
      </c>
      <c r="G184" s="4" t="str">
        <f t="shared" si="2"/>
        <v>选规格!$N$184#</v>
      </c>
      <c r="H184" s="4" t="str" cm="1">
        <f t="array" ref="H184">_xlfn.LET(_xlpm.x, N184,
         _xlpm.cellAddress, "【 选项表!" &amp; ADDRESS(ROW(选规格[[#This Row],[X自检]]),COLUMN(选规格[[#This Row],[X自检]])) &amp; "】",
         _xlfn.IFS(ISBLANK(_xlpm.x),   "error:右侧选项不足:" &amp;  _xlpm.cellAddress,
               ISERROR(_xlpm.x),   "error:右侧选项执行失败:" &amp; _xlpm.cellAddress,
               TRUE,             "ok")
)</f>
        <v>ok</v>
      </c>
      <c r="N184" t="str" cm="1">
        <f t="array" ref="N184">IFERROR(_xlfn._xlws.SORT(
    _xlfn.UNIQUE(
        TRANSPOSE(
            _xlfn.FILTERXML("&lt;select&gt;&lt;x&gt;"&amp;SUBSTITUTE(选规格[[#This Row],[选项表]],",","&lt;/x&gt;&lt;x&gt;") &amp;"&lt;/x&gt;&lt;/select&gt;","//x")
        )
    )
),"无合适选项，请联系作者更新数据")</f>
        <v>标准型 SA3</v>
      </c>
    </row>
    <row r="185" spans="2:23" hidden="1" x14ac:dyDescent="0.4">
      <c r="B185" s="4" t="s">
        <v>1352</v>
      </c>
      <c r="C185" s="4" t="s">
        <v>10</v>
      </c>
      <c r="D185" s="4" t="s">
        <v>1354</v>
      </c>
      <c r="E185">
        <v>232</v>
      </c>
      <c r="G185" s="4" t="str">
        <f t="shared" si="2"/>
        <v>选规格!$N$185#</v>
      </c>
      <c r="H185" s="4" t="str" cm="1">
        <f t="array" ref="H185">_xlfn.LET(_xlpm.x, N185,
         _xlpm.cellAddress, "【 选项表!" &amp; ADDRESS(ROW(选规格[[#This Row],[X自检]]),COLUMN(选规格[[#This Row],[X自检]])) &amp; "】",
         _xlfn.IFS(ISBLANK(_xlpm.x),   "error:右侧选项不足:" &amp;  _xlpm.cellAddress,
               ISERROR(_xlpm.x),   "error:右侧选项执行失败:" &amp; _xlpm.cellAddress,
               TRUE,             "ok")
)</f>
        <v>ok</v>
      </c>
      <c r="N185" t="str" cm="1">
        <f t="array" ref="N185">IFERROR(_xlfn._xlws.SORT(
    _xlfn.UNIQUE(
        TRANSPOSE(
            _xlfn.FILTERXML("&lt;select&gt;&lt;x&gt;"&amp;SUBSTITUTE(选规格[[#This Row],[选项表]],",","&lt;/x&gt;&lt;x&gt;") &amp;"&lt;/x&gt;&lt;/select&gt;","//x")
        )
    )
),"无合适选项，请联系作者更新数据")</f>
        <v>标准型 SA3</v>
      </c>
    </row>
    <row r="186" spans="2:23" hidden="1" x14ac:dyDescent="0.4">
      <c r="B186" s="4" t="s">
        <v>1352</v>
      </c>
      <c r="C186" s="4" t="s">
        <v>1148</v>
      </c>
      <c r="D186" s="4" t="s">
        <v>1354</v>
      </c>
      <c r="E186">
        <v>232</v>
      </c>
      <c r="G186" s="4" t="str">
        <f t="shared" si="2"/>
        <v>选规格!$N$186#</v>
      </c>
      <c r="H186" s="4" t="str" cm="1">
        <f t="array" ref="H186">_xlfn.LET(_xlpm.x, N186,
         _xlpm.cellAddress, "【 选项表!" &amp; ADDRESS(ROW(选规格[[#This Row],[X自检]]),COLUMN(选规格[[#This Row],[X自检]])) &amp; "】",
         _xlfn.IFS(ISBLANK(_xlpm.x),   "error:右侧选项不足:" &amp;  _xlpm.cellAddress,
               ISERROR(_xlpm.x),   "error:右侧选项执行失败:" &amp; _xlpm.cellAddress,
               TRUE,             "ok")
)</f>
        <v>ok</v>
      </c>
      <c r="N186" t="str" cm="1">
        <f t="array" ref="N186">IFERROR(_xlfn._xlws.SORT(
    _xlfn.UNIQUE(
        TRANSPOSE(
            _xlfn.FILTERXML("&lt;select&gt;&lt;x&gt;"&amp;SUBSTITUTE(选规格[[#This Row],[选项表]],",","&lt;/x&gt;&lt;x&gt;") &amp;"&lt;/x&gt;&lt;/select&gt;","//x")
        )
    )
),"无合适选项，请联系作者更新数据")</f>
        <v>标准型 SA3</v>
      </c>
    </row>
    <row r="187" spans="2:23" hidden="1" x14ac:dyDescent="0.4">
      <c r="B187" s="4" t="s">
        <v>1352</v>
      </c>
      <c r="C187" s="4" t="s">
        <v>1149</v>
      </c>
      <c r="D187" s="4" t="s">
        <v>1357</v>
      </c>
      <c r="E187">
        <v>12</v>
      </c>
      <c r="G187" s="4" t="str">
        <f t="shared" si="2"/>
        <v>选规格!$N$187#</v>
      </c>
      <c r="H187" s="4" t="str" cm="1">
        <f t="array" ref="H187">_xlfn.LET(_xlpm.x, N187,
         _xlpm.cellAddress, "【 选项表!" &amp; ADDRESS(ROW(选规格[[#This Row],[X自检]]),COLUMN(选规格[[#This Row],[X自检]])) &amp; "】",
         _xlfn.IFS(ISBLANK(_xlpm.x),   "error:右侧选项不足:" &amp;  _xlpm.cellAddress,
               ISERROR(_xlpm.x),   "error:右侧选项执行失败:" &amp; _xlpm.cellAddress,
               TRUE,             "ok")
)</f>
        <v>ok</v>
      </c>
      <c r="N187" t="str" cm="1">
        <f t="array" ref="N187">IFERROR(_xlfn._xlws.SORT(
    _xlfn.UNIQUE(
        TRANSPOSE(
            _xlfn.FILTERXML("&lt;select&gt;&lt;x&gt;"&amp;SUBSTITUTE(选规格[[#This Row],[选项表]],",","&lt;/x&gt;&lt;x&gt;") &amp;"&lt;/x&gt;&lt;/select&gt;","//x")
        )
    )
),"无合适选项，请联系作者更新数据")</f>
        <v>内存型 M5</v>
      </c>
    </row>
    <row r="188" spans="2:23" hidden="1" x14ac:dyDescent="0.4">
      <c r="B188" s="4" t="s">
        <v>1352</v>
      </c>
      <c r="C188" s="4" t="s">
        <v>10</v>
      </c>
      <c r="D188" s="4" t="s">
        <v>1357</v>
      </c>
      <c r="E188">
        <v>12</v>
      </c>
      <c r="G188" s="4" t="str">
        <f t="shared" si="2"/>
        <v>选规格!$N$188#</v>
      </c>
      <c r="H188" s="4" t="str" cm="1">
        <f t="array" ref="H188">_xlfn.LET(_xlpm.x, N188,
         _xlpm.cellAddress, "【 选项表!" &amp; ADDRESS(ROW(选规格[[#This Row],[X自检]]),COLUMN(选规格[[#This Row],[X自检]])) &amp; "】",
         _xlfn.IFS(ISBLANK(_xlpm.x),   "error:右侧选项不足:" &amp;  _xlpm.cellAddress,
               ISERROR(_xlpm.x),   "error:右侧选项执行失败:" &amp; _xlpm.cellAddress,
               TRUE,             "ok")
)</f>
        <v>ok</v>
      </c>
      <c r="N188" t="str" cm="1">
        <f t="array" ref="N188">IFERROR(_xlfn._xlws.SORT(
    _xlfn.UNIQUE(
        TRANSPOSE(
            _xlfn.FILTERXML("&lt;select&gt;&lt;x&gt;"&amp;SUBSTITUTE(选规格[[#This Row],[选项表]],",","&lt;/x&gt;&lt;x&gt;") &amp;"&lt;/x&gt;&lt;/select&gt;","//x")
        )
    )
),"无合适选项，请联系作者更新数据")</f>
        <v>内存型 M5</v>
      </c>
    </row>
    <row r="189" spans="2:23" hidden="1" x14ac:dyDescent="0.4">
      <c r="B189" s="4" t="s">
        <v>1352</v>
      </c>
      <c r="C189" s="4" t="s">
        <v>1148</v>
      </c>
      <c r="D189" s="4" t="s">
        <v>1357</v>
      </c>
      <c r="E189">
        <v>12</v>
      </c>
      <c r="G189" s="4" t="str">
        <f t="shared" si="2"/>
        <v>选规格!$N$189#</v>
      </c>
      <c r="H189" s="4" t="str" cm="1">
        <f t="array" ref="H189">_xlfn.LET(_xlpm.x, N189,
         _xlpm.cellAddress, "【 选项表!" &amp; ADDRESS(ROW(选规格[[#This Row],[X自检]]),COLUMN(选规格[[#This Row],[X自检]])) &amp; "】",
         _xlfn.IFS(ISBLANK(_xlpm.x),   "error:右侧选项不足:" &amp;  _xlpm.cellAddress,
               ISERROR(_xlpm.x),   "error:右侧选项执行失败:" &amp; _xlpm.cellAddress,
               TRUE,             "ok")
)</f>
        <v>ok</v>
      </c>
      <c r="N189" t="str" cm="1">
        <f t="array" ref="N189">IFERROR(_xlfn._xlws.SORT(
    _xlfn.UNIQUE(
        TRANSPOSE(
            _xlfn.FILTERXML("&lt;select&gt;&lt;x&gt;"&amp;SUBSTITUTE(选规格[[#This Row],[选项表]],",","&lt;/x&gt;&lt;x&gt;") &amp;"&lt;/x&gt;&lt;/select&gt;","//x")
        )
    )
),"无合适选项，请联系作者更新数据")</f>
        <v>内存型 M5</v>
      </c>
    </row>
    <row r="190" spans="2:23" hidden="1" x14ac:dyDescent="0.4">
      <c r="B190" s="4" t="s">
        <v>39</v>
      </c>
      <c r="C190" s="4" t="s">
        <v>1148</v>
      </c>
      <c r="D190" s="4" t="s">
        <v>1393</v>
      </c>
      <c r="F190">
        <v>1</v>
      </c>
      <c r="G190" s="4" t="str">
        <f t="shared" si="2"/>
        <v>选规格!$N$190#</v>
      </c>
      <c r="H190" s="4" t="str" cm="1">
        <f t="array" ref="H190">_xlfn.LET(_xlpm.x, N190,
         _xlpm.cellAddress, "【 选项表!" &amp; ADDRESS(ROW(选规格[[#This Row],[X自检]]),COLUMN(选规格[[#This Row],[X自检]])) &amp; "】",
         _xlfn.IFS(ISBLANK(_xlpm.x),   "error:右侧选项不足:" &amp;  _xlpm.cellAddress,
               ISERROR(_xlpm.x),   "error:右侧选项执行失败:" &amp; _xlpm.cellAddress,
               TRUE,             "ok")
)</f>
        <v>ok</v>
      </c>
      <c r="N190" t="str" cm="1">
        <f t="array" ref="N190:U190">IFERROR(_xlfn._xlws.SORT(
    _xlfn.UNIQUE(
        TRANSPOSE(
            _xlfn.FILTERXML("&lt;select&gt;&lt;x&gt;"&amp;SUBSTITUTE(选规格[[#This Row],[选项表]],",","&lt;/x&gt;&lt;x&gt;") &amp;"&lt;/x&gt;&lt;/select&gt;","//x")
        )
    )
),"无合适选项，请联系作者更新数据")</f>
        <v>标准型S6</v>
      </c>
      <c r="O190" t="str">
        <v>标准型SA2</v>
      </c>
      <c r="P190" t="str">
        <v>标准型SA3</v>
      </c>
      <c r="Q190" t="str">
        <v>标准型S4</v>
      </c>
      <c r="R190" t="str">
        <v>标准型S3</v>
      </c>
      <c r="S190" t="str">
        <v>标准型SA1</v>
      </c>
      <c r="T190" t="str">
        <v>标准型S2</v>
      </c>
      <c r="U190" t="str">
        <v>标准型S1</v>
      </c>
    </row>
    <row r="191" spans="2:23" hidden="1" x14ac:dyDescent="0.4">
      <c r="B191" s="4" t="s">
        <v>39</v>
      </c>
      <c r="C191" s="4" t="s">
        <v>1148</v>
      </c>
      <c r="D191" s="4" t="s">
        <v>1394</v>
      </c>
      <c r="F191">
        <v>2</v>
      </c>
      <c r="G191" s="4" t="str">
        <f t="shared" si="2"/>
        <v>选规格!$N$191#</v>
      </c>
      <c r="H191" s="4" t="str" cm="1">
        <f t="array" ref="H191">_xlfn.LET(_xlpm.x, N191,
         _xlpm.cellAddress, "【 选项表!" &amp; ADDRESS(ROW(选规格[[#This Row],[X自检]]),COLUMN(选规格[[#This Row],[X自检]])) &amp; "】",
         _xlfn.IFS(ISBLANK(_xlpm.x),   "error:右侧选项不足:" &amp;  _xlpm.cellAddress,
               ISERROR(_xlpm.x),   "error:右侧选项执行失败:" &amp; _xlpm.cellAddress,
               TRUE,             "ok")
)</f>
        <v>ok</v>
      </c>
      <c r="N191" t="str" cm="1">
        <f t="array" ref="N191:W191">IFERROR(_xlfn._xlws.SORT(
    _xlfn.UNIQUE(
        TRANSPOSE(
            _xlfn.FILTERXML("&lt;select&gt;&lt;x&gt;"&amp;SUBSTITUTE(选规格[[#This Row],[选项表]],",","&lt;/x&gt;&lt;x&gt;") &amp;"&lt;/x&gt;&lt;/select&gt;","//x")
        )
    )
),"无合适选项，请联系作者更新数据")</f>
        <v>标准型S6</v>
      </c>
      <c r="O191" t="str">
        <v>标准型SA2</v>
      </c>
      <c r="P191" t="str">
        <v>标准型S5</v>
      </c>
      <c r="Q191" t="str">
        <v>标准型SA3</v>
      </c>
      <c r="R191" t="str">
        <v>标准型S4</v>
      </c>
      <c r="S191" t="str">
        <v>标准网络优化型SN3ne</v>
      </c>
      <c r="T191" t="str">
        <v>标准型S3</v>
      </c>
      <c r="U191" t="str">
        <v>标准型SA1</v>
      </c>
      <c r="V191" t="str">
        <v>标准型S2</v>
      </c>
      <c r="W191" t="str">
        <v>标准型S1</v>
      </c>
    </row>
    <row r="192" spans="2:23" hidden="1" x14ac:dyDescent="0.4">
      <c r="B192" s="4" t="s">
        <v>39</v>
      </c>
      <c r="C192" s="4" t="s">
        <v>1148</v>
      </c>
      <c r="D192" s="4" t="s">
        <v>1394</v>
      </c>
      <c r="F192">
        <v>4</v>
      </c>
      <c r="G192" s="4" t="str">
        <f t="shared" si="2"/>
        <v>选规格!$N$192#</v>
      </c>
      <c r="H192" s="4" t="str" cm="1">
        <f t="array" ref="H192">_xlfn.LET(_xlpm.x, N192,
         _xlpm.cellAddress, "【 选项表!" &amp; ADDRESS(ROW(选规格[[#This Row],[X自检]]),COLUMN(选规格[[#This Row],[X自检]])) &amp; "】",
         _xlfn.IFS(ISBLANK(_xlpm.x),   "error:右侧选项不足:" &amp;  _xlpm.cellAddress,
               ISERROR(_xlpm.x),   "error:右侧选项执行失败:" &amp; _xlpm.cellAddress,
               TRUE,             "ok")
)</f>
        <v>ok</v>
      </c>
      <c r="N192" t="str" cm="1">
        <f t="array" ref="N192:W192">IFERROR(_xlfn._xlws.SORT(
    _xlfn.UNIQUE(
        TRANSPOSE(
            _xlfn.FILTERXML("&lt;select&gt;&lt;x&gt;"&amp;SUBSTITUTE(选规格[[#This Row],[选项表]],",","&lt;/x&gt;&lt;x&gt;") &amp;"&lt;/x&gt;&lt;/select&gt;","//x")
        )
    )
),"无合适选项，请联系作者更新数据")</f>
        <v>标准型S6</v>
      </c>
      <c r="O192" t="str">
        <v>标准型SA2</v>
      </c>
      <c r="P192" t="str">
        <v>标准型S5</v>
      </c>
      <c r="Q192" t="str">
        <v>标准型SA3</v>
      </c>
      <c r="R192" t="str">
        <v>标准型S4</v>
      </c>
      <c r="S192" t="str">
        <v>标准网络优化型SN3ne</v>
      </c>
      <c r="T192" t="str">
        <v>标准型S3</v>
      </c>
      <c r="U192" t="str">
        <v>标准型SA1</v>
      </c>
      <c r="V192" t="str">
        <v>标准型S2</v>
      </c>
      <c r="W192" t="str">
        <v>标准型S1</v>
      </c>
    </row>
    <row r="193" spans="2:43" hidden="1" x14ac:dyDescent="0.4">
      <c r="B193" s="4" t="s">
        <v>39</v>
      </c>
      <c r="C193" s="4" t="s">
        <v>1148</v>
      </c>
      <c r="D193" s="4" t="s">
        <v>1498</v>
      </c>
      <c r="F193">
        <v>8</v>
      </c>
      <c r="G193" s="4" t="str">
        <f t="shared" si="2"/>
        <v>选规格!$N$193#</v>
      </c>
      <c r="H193" s="4" t="str" cm="1">
        <f t="array" ref="H193">_xlfn.LET(_xlpm.x, N193,
         _xlpm.cellAddress, "【 选项表!" &amp; ADDRESS(ROW(选规格[[#This Row],[X自检]]),COLUMN(选规格[[#This Row],[X自检]])) &amp; "】",
         _xlfn.IFS(ISBLANK(_xlpm.x),   "error:右侧选项不足:" &amp;  _xlpm.cellAddress,
               ISERROR(_xlpm.x),   "error:右侧选项执行失败:" &amp; _xlpm.cellAddress,
               TRUE,             "ok")
)</f>
        <v>ok</v>
      </c>
      <c r="N193" t="str" cm="1">
        <f t="array" ref="N193:AJ193">IFERROR(_xlfn._xlws.SORT(
    _xlfn.UNIQUE(
        TRANSPOSE(
            _xlfn.FILTERXML("&lt;select&gt;&lt;x&gt;"&amp;SUBSTITUTE(选规格[[#This Row],[选项表]],",","&lt;/x&gt;&lt;x&gt;") &amp;"&lt;/x&gt;&lt;/select&gt;","//x")
        )
    )
),"无合适选项，请联系作者更新数据")</f>
        <v>标准型S6</v>
      </c>
      <c r="O193" t="str">
        <v>标准型SA2</v>
      </c>
      <c r="P193" t="str">
        <v>标准型S5</v>
      </c>
      <c r="Q193" t="str">
        <v>标准型SA3</v>
      </c>
      <c r="R193" t="str">
        <v>标准型S4</v>
      </c>
      <c r="S193" t="str">
        <v>标准网络优化型SN3ne</v>
      </c>
      <c r="T193" t="str">
        <v>标准型S3</v>
      </c>
      <c r="U193" t="str">
        <v>标准型SA1</v>
      </c>
      <c r="V193" t="str">
        <v>标准型S2</v>
      </c>
      <c r="W193" t="str">
        <v>标准型S1</v>
      </c>
      <c r="X193" t="str">
        <v>内存型M6</v>
      </c>
      <c r="Y193" t="str">
        <v>内存型MA2</v>
      </c>
      <c r="Z193" t="str">
        <v>内存型M5</v>
      </c>
      <c r="AA193" t="str">
        <v>内存型M4</v>
      </c>
      <c r="AB193" t="str">
        <v>内存型M3</v>
      </c>
      <c r="AC193" t="str">
        <v>内存型M2</v>
      </c>
      <c r="AD193" t="str">
        <v>内存型M1</v>
      </c>
      <c r="AE193" t="str">
        <v>计算型C6</v>
      </c>
      <c r="AF193" t="str">
        <v>计算型C5</v>
      </c>
      <c r="AG193" t="str">
        <v>计算型C4</v>
      </c>
      <c r="AH193" t="str">
        <v>计算网络增强型CN3</v>
      </c>
      <c r="AI193" t="str">
        <v>计算型C3</v>
      </c>
      <c r="AJ193" t="str">
        <v>计算型C2</v>
      </c>
    </row>
    <row r="194" spans="2:43" hidden="1" x14ac:dyDescent="0.4">
      <c r="B194" s="4" t="s">
        <v>39</v>
      </c>
      <c r="C194" s="4" t="s">
        <v>1148</v>
      </c>
      <c r="D194" s="4" t="s">
        <v>1499</v>
      </c>
      <c r="F194">
        <v>16</v>
      </c>
      <c r="G194" s="4" t="str">
        <f t="shared" ref="G194:G257" si="3">"选规格!" &amp; ADDRESS(ROW(N194),COLUMN(N194)) &amp; "#"</f>
        <v>选规格!$N$194#</v>
      </c>
      <c r="H194" s="4" t="str" cm="1">
        <f t="array" ref="H194">_xlfn.LET(_xlpm.x, N194,
         _xlpm.cellAddress, "【 选项表!" &amp; ADDRESS(ROW(选规格[[#This Row],[X自检]]),COLUMN(选规格[[#This Row],[X自检]])) &amp; "】",
         _xlfn.IFS(ISBLANK(_xlpm.x),   "error:右侧选项不足:" &amp;  _xlpm.cellAddress,
               ISERROR(_xlpm.x),   "error:右侧选项执行失败:" &amp; _xlpm.cellAddress,
               TRUE,             "ok")
)</f>
        <v>ok</v>
      </c>
      <c r="N194" t="str" cm="1">
        <f t="array" ref="N194:AI194">IFERROR(_xlfn._xlws.SORT(
    _xlfn.UNIQUE(
        TRANSPOSE(
            _xlfn.FILTERXML("&lt;select&gt;&lt;x&gt;"&amp;SUBSTITUTE(选规格[[#This Row],[选项表]],",","&lt;/x&gt;&lt;x&gt;") &amp;"&lt;/x&gt;&lt;/select&gt;","//x")
        )
    )
),"无合适选项，请联系作者更新数据")</f>
        <v>标准型S6</v>
      </c>
      <c r="O194" t="str">
        <v>标准型SA2</v>
      </c>
      <c r="P194" t="str">
        <v>标准型S5</v>
      </c>
      <c r="Q194" t="str">
        <v>标准存储增强型S5se</v>
      </c>
      <c r="R194" t="str">
        <v>标准型SA3</v>
      </c>
      <c r="S194" t="str">
        <v>标准型S4</v>
      </c>
      <c r="T194" t="str">
        <v>标准网络优化型SN3ne</v>
      </c>
      <c r="U194" t="str">
        <v>标准型S3</v>
      </c>
      <c r="V194" t="str">
        <v>标准型SA1</v>
      </c>
      <c r="W194" t="str">
        <v>标准型S2</v>
      </c>
      <c r="X194" t="str">
        <v>标准型S1</v>
      </c>
      <c r="Y194" t="str">
        <v>内存型M5</v>
      </c>
      <c r="Z194" t="str">
        <v>内存型M4</v>
      </c>
      <c r="AA194" t="str">
        <v>内存型M3</v>
      </c>
      <c r="AB194" t="str">
        <v>内存型M2</v>
      </c>
      <c r="AC194" t="str">
        <v>内存型M1</v>
      </c>
      <c r="AD194" t="str">
        <v>计算型C6</v>
      </c>
      <c r="AE194" t="str">
        <v>计算型C5</v>
      </c>
      <c r="AF194" t="str">
        <v>计算型C4</v>
      </c>
      <c r="AG194" t="str">
        <v>计算网络增强型CN3</v>
      </c>
      <c r="AH194" t="str">
        <v>计算型C3</v>
      </c>
      <c r="AI194" t="str">
        <v>计算型C2</v>
      </c>
    </row>
    <row r="195" spans="2:43" hidden="1" x14ac:dyDescent="0.4">
      <c r="B195" s="4" t="s">
        <v>39</v>
      </c>
      <c r="C195" s="4" t="s">
        <v>1148</v>
      </c>
      <c r="D195" s="4" t="s">
        <v>1500</v>
      </c>
      <c r="F195">
        <v>32</v>
      </c>
      <c r="G195" s="4" t="str">
        <f t="shared" si="3"/>
        <v>选规格!$N$195#</v>
      </c>
      <c r="H195" s="4" t="str" cm="1">
        <f t="array" ref="H195">_xlfn.LET(_xlpm.x, N195,
         _xlpm.cellAddress, "【 选项表!" &amp; ADDRESS(ROW(选规格[[#This Row],[X自检]]),COLUMN(选规格[[#This Row],[X自检]])) &amp; "】",
         _xlfn.IFS(ISBLANK(_xlpm.x),   "error:右侧选项不足:" &amp;  _xlpm.cellAddress,
               ISERROR(_xlpm.x),   "error:右侧选项执行失败:" &amp; _xlpm.cellAddress,
               TRUE,             "ok")
)</f>
        <v>ok</v>
      </c>
      <c r="N195" t="str" cm="1">
        <f t="array" ref="N195:AO195">IFERROR(_xlfn._xlws.SORT(
    _xlfn.UNIQUE(
        TRANSPOSE(
            _xlfn.FILTERXML("&lt;select&gt;&lt;x&gt;"&amp;SUBSTITUTE(选规格[[#This Row],[选项表]],",","&lt;/x&gt;&lt;x&gt;") &amp;"&lt;/x&gt;&lt;/select&gt;","//x")
        )
    )
),"无合适选项，请联系作者更新数据")</f>
        <v>标准型S6</v>
      </c>
      <c r="O195" t="str">
        <v>标准型SA2</v>
      </c>
      <c r="P195" t="str">
        <v>标准型S5</v>
      </c>
      <c r="Q195" t="str">
        <v>标准存储增强型S5se</v>
      </c>
      <c r="R195" t="str">
        <v>标准型SA3</v>
      </c>
      <c r="S195" t="str">
        <v>标准型S4</v>
      </c>
      <c r="T195" t="str">
        <v>标准网络优化型SN3ne</v>
      </c>
      <c r="U195" t="str">
        <v>标准型S3</v>
      </c>
      <c r="V195" t="str">
        <v>标准型SA1</v>
      </c>
      <c r="W195" t="str">
        <v>标准型S2</v>
      </c>
      <c r="X195" t="str">
        <v>标准型S1</v>
      </c>
      <c r="Y195" t="str">
        <v>高IO型I3</v>
      </c>
      <c r="Z195" t="str">
        <v>内存型M6</v>
      </c>
      <c r="AA195" t="str">
        <v>内存型MA2</v>
      </c>
      <c r="AB195" t="str">
        <v>内存型M5</v>
      </c>
      <c r="AC195" t="str">
        <v>内存型M4</v>
      </c>
      <c r="AD195" t="str">
        <v>内存型M3</v>
      </c>
      <c r="AE195" t="str">
        <v>内存型M2</v>
      </c>
      <c r="AF195" t="str">
        <v>内存型M1</v>
      </c>
      <c r="AG195" t="str">
        <v>计算型C6</v>
      </c>
      <c r="AH195" t="str">
        <v>计算型C5</v>
      </c>
      <c r="AI195" t="str">
        <v>计算型C4</v>
      </c>
      <c r="AJ195" t="str">
        <v>计算网络增强型CN3</v>
      </c>
      <c r="AK195" t="str">
        <v>计算型C3</v>
      </c>
      <c r="AL195" t="str">
        <v>计算型C2</v>
      </c>
      <c r="AM195" t="str">
        <v>GPU计算型GN7</v>
      </c>
      <c r="AN195" t="str">
        <v>大数据型D3</v>
      </c>
      <c r="AO195" t="str">
        <v>大数据型D2</v>
      </c>
    </row>
    <row r="196" spans="2:43" hidden="1" x14ac:dyDescent="0.4">
      <c r="B196" s="4" t="s">
        <v>39</v>
      </c>
      <c r="C196" s="4" t="s">
        <v>1148</v>
      </c>
      <c r="D196" s="4" t="s">
        <v>1501</v>
      </c>
      <c r="F196">
        <v>64</v>
      </c>
      <c r="G196" s="4" t="str">
        <f t="shared" si="3"/>
        <v>选规格!$N$196#</v>
      </c>
      <c r="H196" s="4" t="str" cm="1">
        <f t="array" ref="H196">_xlfn.LET(_xlpm.x, N196,
         _xlpm.cellAddress, "【 选项表!" &amp; ADDRESS(ROW(选规格[[#This Row],[X自检]]),COLUMN(选规格[[#This Row],[X自检]])) &amp; "】",
         _xlfn.IFS(ISBLANK(_xlpm.x),   "error:右侧选项不足:" &amp;  _xlpm.cellAddress,
               ISERROR(_xlpm.x),   "error:右侧选项执行失败:" &amp; _xlpm.cellAddress,
               TRUE,             "ok")
)</f>
        <v>ok</v>
      </c>
      <c r="N196" t="str" cm="1">
        <f t="array" ref="N196:AQ196">IFERROR(_xlfn._xlws.SORT(
    _xlfn.UNIQUE(
        TRANSPOSE(
            _xlfn.FILTERXML("&lt;select&gt;&lt;x&gt;"&amp;SUBSTITUTE(选规格[[#This Row],[选项表]],",","&lt;/x&gt;&lt;x&gt;") &amp;"&lt;/x&gt;&lt;/select&gt;","//x")
        )
    )
),"无合适选项，请联系作者更新数据")</f>
        <v>标准型S6</v>
      </c>
      <c r="O196" t="str">
        <v>标准型SA2</v>
      </c>
      <c r="P196" t="str">
        <v>标准型S5</v>
      </c>
      <c r="Q196" t="str">
        <v>标准存储增强型S5se</v>
      </c>
      <c r="R196" t="str">
        <v>标准型SA3</v>
      </c>
      <c r="S196" t="str">
        <v>标准型S4</v>
      </c>
      <c r="T196" t="str">
        <v>标准网络优化型SN3ne</v>
      </c>
      <c r="U196" t="str">
        <v>标准型S3</v>
      </c>
      <c r="V196" t="str">
        <v>标准型SA1</v>
      </c>
      <c r="W196" t="str">
        <v>标准型S2</v>
      </c>
      <c r="X196" t="str">
        <v>标准型S1</v>
      </c>
      <c r="Y196" t="str">
        <v>高IO型IT5</v>
      </c>
      <c r="Z196" t="str">
        <v>高IO型IT3</v>
      </c>
      <c r="AA196" t="str">
        <v>高IO型I3</v>
      </c>
      <c r="AB196" t="str">
        <v>内存型M6</v>
      </c>
      <c r="AC196" t="str">
        <v>内存型MA2</v>
      </c>
      <c r="AD196" t="str">
        <v>内存型M5</v>
      </c>
      <c r="AE196" t="str">
        <v>内存型M4</v>
      </c>
      <c r="AF196" t="str">
        <v>内存型M3</v>
      </c>
      <c r="AG196" t="str">
        <v>内存型M2</v>
      </c>
      <c r="AH196" t="str">
        <v>内存型M1</v>
      </c>
      <c r="AI196" t="str">
        <v>计算型C6</v>
      </c>
      <c r="AJ196" t="str">
        <v>计算型C5</v>
      </c>
      <c r="AK196" t="str">
        <v>计算型C4</v>
      </c>
      <c r="AL196" t="str">
        <v>计算网络增强型CN3</v>
      </c>
      <c r="AM196" t="str">
        <v>计算型C3</v>
      </c>
      <c r="AN196" t="str">
        <v>计算型C2</v>
      </c>
      <c r="AO196" t="str">
        <v>GPU推理型GI3X</v>
      </c>
      <c r="AP196" t="str">
        <v>大数据型D3</v>
      </c>
      <c r="AQ196" t="str">
        <v>大数据型D2</v>
      </c>
    </row>
    <row r="197" spans="2:43" hidden="1" x14ac:dyDescent="0.4">
      <c r="B197" s="4" t="s">
        <v>39</v>
      </c>
      <c r="C197" s="4" t="s">
        <v>1148</v>
      </c>
      <c r="D197" s="4" t="s">
        <v>1502</v>
      </c>
      <c r="F197">
        <v>128</v>
      </c>
      <c r="G197" s="4" t="str">
        <f t="shared" si="3"/>
        <v>选规格!$N$197#</v>
      </c>
      <c r="H197" s="4" t="str" cm="1">
        <f t="array" ref="H197">_xlfn.LET(_xlpm.x, N197,
         _xlpm.cellAddress, "【 选项表!" &amp; ADDRESS(ROW(选规格[[#This Row],[X自检]]),COLUMN(选规格[[#This Row],[X自检]])) &amp; "】",
         _xlfn.IFS(ISBLANK(_xlpm.x),   "error:右侧选项不足:" &amp;  _xlpm.cellAddress,
               ISERROR(_xlpm.x),   "error:右侧选项执行失败:" &amp; _xlpm.cellAddress,
               TRUE,             "ok")
)</f>
        <v>ok</v>
      </c>
      <c r="N197" t="str" cm="1">
        <f t="array" ref="N197:AN197">IFERROR(_xlfn._xlws.SORT(
    _xlfn.UNIQUE(
        TRANSPOSE(
            _xlfn.FILTERXML("&lt;select&gt;&lt;x&gt;"&amp;SUBSTITUTE(选规格[[#This Row],[选项表]],",","&lt;/x&gt;&lt;x&gt;") &amp;"&lt;/x&gt;&lt;/select&gt;","//x")
        )
    )
),"无合适选项，请联系作者更新数据")</f>
        <v>标准型S6</v>
      </c>
      <c r="O197" t="str">
        <v>标准型SA2</v>
      </c>
      <c r="P197" t="str">
        <v>标准型S5</v>
      </c>
      <c r="Q197" t="str">
        <v>标准存储增强型S5se</v>
      </c>
      <c r="R197" t="str">
        <v>标准型SA3</v>
      </c>
      <c r="S197" t="str">
        <v>标准型S4</v>
      </c>
      <c r="T197" t="str">
        <v>标准网络优化型SN3ne</v>
      </c>
      <c r="U197" t="str">
        <v>标准型S3</v>
      </c>
      <c r="V197" t="str">
        <v>标准型SA1</v>
      </c>
      <c r="W197" t="str">
        <v>标准型S2</v>
      </c>
      <c r="X197" t="str">
        <v>高IO型IT5</v>
      </c>
      <c r="Y197" t="str">
        <v>高IO型IT3</v>
      </c>
      <c r="Z197" t="str">
        <v>高IO型I3</v>
      </c>
      <c r="AA197" t="str">
        <v>内存型M6</v>
      </c>
      <c r="AB197" t="str">
        <v>内存型MA2</v>
      </c>
      <c r="AC197" t="str">
        <v>内存型M5</v>
      </c>
      <c r="AD197" t="str">
        <v>内存型M4</v>
      </c>
      <c r="AE197" t="str">
        <v>内存型M3</v>
      </c>
      <c r="AF197" t="str">
        <v>内存型M2</v>
      </c>
      <c r="AG197" t="str">
        <v>内存型M1</v>
      </c>
      <c r="AH197" t="str">
        <v>计算型C6</v>
      </c>
      <c r="AI197" t="str">
        <v>计算型C5</v>
      </c>
      <c r="AJ197" t="str">
        <v>计算网络增强型CN3</v>
      </c>
      <c r="AK197" t="str">
        <v>计算型C3</v>
      </c>
      <c r="AL197" t="str">
        <v>GPU计算型GN7</v>
      </c>
      <c r="AM197" t="str">
        <v>大数据型D3</v>
      </c>
      <c r="AN197" t="str">
        <v>大数据型D2</v>
      </c>
    </row>
    <row r="198" spans="2:43" hidden="1" x14ac:dyDescent="0.4">
      <c r="B198" s="4" t="s">
        <v>39</v>
      </c>
      <c r="C198" s="4" t="s">
        <v>1148</v>
      </c>
      <c r="D198" s="4" t="s">
        <v>1503</v>
      </c>
      <c r="F198">
        <v>96</v>
      </c>
      <c r="G198" s="4" t="str">
        <f t="shared" si="3"/>
        <v>选规格!$N$198#</v>
      </c>
      <c r="H198" s="4" t="str" cm="1">
        <f t="array" ref="H198">_xlfn.LET(_xlpm.x, N198,
         _xlpm.cellAddress, "【 选项表!" &amp; ADDRESS(ROW(选规格[[#This Row],[X自检]]),COLUMN(选规格[[#This Row],[X自检]])) &amp; "】",
         _xlfn.IFS(ISBLANK(_xlpm.x),   "error:右侧选项不足:" &amp;  _xlpm.cellAddress,
               ISERROR(_xlpm.x),   "error:右侧选项执行失败:" &amp; _xlpm.cellAddress,
               TRUE,             "ok")
)</f>
        <v>ok</v>
      </c>
      <c r="N198" t="str" cm="1">
        <f t="array" ref="N198:AF198">IFERROR(_xlfn._xlws.SORT(
    _xlfn.UNIQUE(
        TRANSPOSE(
            _xlfn.FILTERXML("&lt;select&gt;&lt;x&gt;"&amp;SUBSTITUTE(选规格[[#This Row],[选项表]],",","&lt;/x&gt;&lt;x&gt;") &amp;"&lt;/x&gt;&lt;/select&gt;","//x")
        )
    )
),"无合适选项，请联系作者更新数据")</f>
        <v>标准型S6</v>
      </c>
      <c r="O198" t="str">
        <v>标准型SA2</v>
      </c>
      <c r="P198" t="str">
        <v>标准型S5</v>
      </c>
      <c r="Q198" t="str">
        <v>标准型SA3</v>
      </c>
      <c r="R198" t="str">
        <v>标准型S4</v>
      </c>
      <c r="S198" t="str">
        <v>标准网络优化型SN3ne</v>
      </c>
      <c r="T198" t="str">
        <v>标准型S3</v>
      </c>
      <c r="U198" t="str">
        <v>标准型S2</v>
      </c>
      <c r="V198" t="str">
        <v>标准型S1</v>
      </c>
      <c r="W198" t="str">
        <v>高IO型I3</v>
      </c>
      <c r="X198" t="str">
        <v>内存型M5</v>
      </c>
      <c r="Y198" t="str">
        <v>内存型M4</v>
      </c>
      <c r="Z198" t="str">
        <v>内存型M3</v>
      </c>
      <c r="AA198" t="str">
        <v>内存型M2</v>
      </c>
      <c r="AB198" t="str">
        <v>内存型M1</v>
      </c>
      <c r="AC198" t="str">
        <v>计算型C5</v>
      </c>
      <c r="AD198" t="str">
        <v>计算型C2</v>
      </c>
      <c r="AE198" t="str">
        <v>GPU计算型GT4</v>
      </c>
      <c r="AF198" t="str">
        <v>大数据型D2</v>
      </c>
    </row>
    <row r="199" spans="2:43" hidden="1" x14ac:dyDescent="0.4">
      <c r="B199" s="4" t="s">
        <v>39</v>
      </c>
      <c r="C199" s="4" t="s">
        <v>1148</v>
      </c>
      <c r="D199" s="4" t="s">
        <v>1504</v>
      </c>
      <c r="F199">
        <v>192</v>
      </c>
      <c r="G199" s="4" t="str">
        <f t="shared" si="3"/>
        <v>选规格!$N$199#</v>
      </c>
      <c r="H199" s="4" t="str" cm="1">
        <f t="array" ref="H199">_xlfn.LET(_xlpm.x, N199,
         _xlpm.cellAddress, "【 选项表!" &amp; ADDRESS(ROW(选规格[[#This Row],[X自检]]),COLUMN(选规格[[#This Row],[X自检]])) &amp; "】",
         _xlfn.IFS(ISBLANK(_xlpm.x),   "error:右侧选项不足:" &amp;  _xlpm.cellAddress,
               ISERROR(_xlpm.x),   "error:右侧选项执行失败:" &amp; _xlpm.cellAddress,
               TRUE,             "ok")
)</f>
        <v>ok</v>
      </c>
      <c r="N199" t="str" cm="1">
        <f t="array" ref="N199:Y199">IFERROR(_xlfn._xlws.SORT(
    _xlfn.UNIQUE(
        TRANSPOSE(
            _xlfn.FILTERXML("&lt;select&gt;&lt;x&gt;"&amp;SUBSTITUTE(选规格[[#This Row],[选项表]],",","&lt;/x&gt;&lt;x&gt;") &amp;"&lt;/x&gt;&lt;/select&gt;","//x")
        )
    )
),"无合适选项，请联系作者更新数据")</f>
        <v>标准型S6</v>
      </c>
      <c r="O199" t="str">
        <v>标准型S5</v>
      </c>
      <c r="P199" t="str">
        <v>标准型SA3</v>
      </c>
      <c r="Q199" t="str">
        <v>标准型S4</v>
      </c>
      <c r="R199" t="str">
        <v>标准网络优化型SN3ne</v>
      </c>
      <c r="S199" t="str">
        <v>标准型S3</v>
      </c>
      <c r="T199" t="str">
        <v>内存型M4</v>
      </c>
      <c r="U199" t="str">
        <v>内存型M3</v>
      </c>
      <c r="V199" t="str">
        <v>内存型M2</v>
      </c>
      <c r="W199" t="str">
        <v>内存型M1</v>
      </c>
      <c r="X199" t="str">
        <v>计算型C5</v>
      </c>
      <c r="Y199" t="str">
        <v>GPU计算型GT4</v>
      </c>
    </row>
    <row r="200" spans="2:43" hidden="1" x14ac:dyDescent="0.4">
      <c r="B200" s="4" t="s">
        <v>39</v>
      </c>
      <c r="C200" s="4" t="s">
        <v>1148</v>
      </c>
      <c r="D200" s="4" t="s">
        <v>1505</v>
      </c>
      <c r="F200">
        <v>216</v>
      </c>
      <c r="G200" s="4" t="str">
        <f t="shared" si="3"/>
        <v>选规格!$N$200#</v>
      </c>
      <c r="H200" s="4" t="str" cm="1">
        <f t="array" ref="H200">_xlfn.LET(_xlpm.x, N200,
         _xlpm.cellAddress, "【 选项表!" &amp; ADDRESS(ROW(选规格[[#This Row],[X自检]]),COLUMN(选规格[[#This Row],[X自检]])) &amp; "】",
         _xlfn.IFS(ISBLANK(_xlpm.x),   "error:右侧选项不足:" &amp;  _xlpm.cellAddress,
               ISERROR(_xlpm.x),   "error:右侧选项执行失败:" &amp; _xlpm.cellAddress,
               TRUE,             "ok")
)</f>
        <v>ok</v>
      </c>
      <c r="N200" t="str" cm="1">
        <f t="array" ref="N200:P200">IFERROR(_xlfn._xlws.SORT(
    _xlfn.UNIQUE(
        TRANSPOSE(
            _xlfn.FILTERXML("&lt;select&gt;&lt;x&gt;"&amp;SUBSTITUTE(选规格[[#This Row],[选项表]],",","&lt;/x&gt;&lt;x&gt;") &amp;"&lt;/x&gt;&lt;/select&gt;","//x")
        )
    )
),"无合适选项，请联系作者更新数据")</f>
        <v>标准型S6</v>
      </c>
      <c r="O200" t="str">
        <v>标准型SA3</v>
      </c>
      <c r="P200" t="str">
        <v>计算型C6</v>
      </c>
    </row>
    <row r="201" spans="2:43" hidden="1" x14ac:dyDescent="0.4">
      <c r="B201" s="4" t="s">
        <v>39</v>
      </c>
      <c r="C201" s="4" t="s">
        <v>1148</v>
      </c>
      <c r="D201" s="4" t="s">
        <v>1506</v>
      </c>
      <c r="F201">
        <v>256</v>
      </c>
      <c r="G201" s="4" t="str">
        <f t="shared" si="3"/>
        <v>选规格!$N$201#</v>
      </c>
      <c r="H201" s="4" t="str" cm="1">
        <f t="array" ref="H201">_xlfn.LET(_xlpm.x, N201,
         _xlpm.cellAddress, "【 选项表!" &amp; ADDRESS(ROW(选规格[[#This Row],[X自检]]),COLUMN(选规格[[#This Row],[X自检]])) &amp; "】",
         _xlfn.IFS(ISBLANK(_xlpm.x),   "error:右侧选项不足:" &amp;  _xlpm.cellAddress,
               ISERROR(_xlpm.x),   "error:右侧选项执行失败:" &amp; _xlpm.cellAddress,
               TRUE,             "ok")
)</f>
        <v>ok</v>
      </c>
      <c r="N201" t="str" cm="1">
        <f t="array" ref="N201:AI201">IFERROR(_xlfn._xlws.SORT(
    _xlfn.UNIQUE(
        TRANSPOSE(
            _xlfn.FILTERXML("&lt;select&gt;&lt;x&gt;"&amp;SUBSTITUTE(选规格[[#This Row],[选项表]],",","&lt;/x&gt;&lt;x&gt;") &amp;"&lt;/x&gt;&lt;/select&gt;","//x")
        )
    )
),"无合适选项，请联系作者更新数据")</f>
        <v>标准型S6</v>
      </c>
      <c r="O201" t="str">
        <v>标准型SA2</v>
      </c>
      <c r="P201" t="str">
        <v>标准型S5</v>
      </c>
      <c r="Q201" t="str">
        <v>标准型SA3</v>
      </c>
      <c r="R201" t="str">
        <v>标准型S4</v>
      </c>
      <c r="S201" t="str">
        <v>标准网络优化型SN3ne</v>
      </c>
      <c r="T201" t="str">
        <v>标准型S3</v>
      </c>
      <c r="U201" t="str">
        <v>标准型SA1</v>
      </c>
      <c r="V201" t="str">
        <v>高IO型IT5</v>
      </c>
      <c r="W201" t="str">
        <v>高IO型IT3</v>
      </c>
      <c r="X201" t="str">
        <v>高IO型I3</v>
      </c>
      <c r="Y201" t="str">
        <v>内存型M6</v>
      </c>
      <c r="Z201" t="str">
        <v>内存型MA2</v>
      </c>
      <c r="AA201" t="str">
        <v>内存型M5</v>
      </c>
      <c r="AB201" t="str">
        <v>内存型M4</v>
      </c>
      <c r="AC201" t="str">
        <v>内存型M3</v>
      </c>
      <c r="AD201" t="str">
        <v>内存型M2</v>
      </c>
      <c r="AE201" t="str">
        <v>内存型M1</v>
      </c>
      <c r="AF201" t="str">
        <v>计算型C6</v>
      </c>
      <c r="AG201" t="str">
        <v>计算型C5</v>
      </c>
      <c r="AH201" t="str">
        <v>大数据型D3</v>
      </c>
      <c r="AI201" t="str">
        <v>大数据型D2</v>
      </c>
    </row>
    <row r="202" spans="2:43" hidden="1" x14ac:dyDescent="0.4">
      <c r="B202" s="4" t="s">
        <v>39</v>
      </c>
      <c r="C202" s="4" t="s">
        <v>1148</v>
      </c>
      <c r="D202" s="4" t="s">
        <v>1505</v>
      </c>
      <c r="F202">
        <v>432</v>
      </c>
      <c r="G202" s="4" t="str">
        <f t="shared" si="3"/>
        <v>选规格!$N$202#</v>
      </c>
      <c r="H202" s="4" t="str" cm="1">
        <f t="array" ref="H202">_xlfn.LET(_xlpm.x, N202,
         _xlpm.cellAddress, "【 选项表!" &amp; ADDRESS(ROW(选规格[[#This Row],[X自检]]),COLUMN(选规格[[#This Row],[X自检]])) &amp; "】",
         _xlfn.IFS(ISBLANK(_xlpm.x),   "error:右侧选项不足:" &amp;  _xlpm.cellAddress,
               ISERROR(_xlpm.x),   "error:右侧选项执行失败:" &amp; _xlpm.cellAddress,
               TRUE,             "ok")
)</f>
        <v>ok</v>
      </c>
      <c r="N202" t="str" cm="1">
        <f t="array" ref="N202:P202">IFERROR(_xlfn._xlws.SORT(
    _xlfn.UNIQUE(
        TRANSPOSE(
            _xlfn.FILTERXML("&lt;select&gt;&lt;x&gt;"&amp;SUBSTITUTE(选规格[[#This Row],[选项表]],",","&lt;/x&gt;&lt;x&gt;") &amp;"&lt;/x&gt;&lt;/select&gt;","//x")
        )
    )
),"无合适选项，请联系作者更新数据")</f>
        <v>标准型S6</v>
      </c>
      <c r="O202" t="str">
        <v>标准型SA3</v>
      </c>
      <c r="P202" t="str">
        <v>计算型C6</v>
      </c>
    </row>
    <row r="203" spans="2:43" hidden="1" x14ac:dyDescent="0.4">
      <c r="B203" s="4" t="s">
        <v>39</v>
      </c>
      <c r="C203" s="4" t="s">
        <v>1148</v>
      </c>
      <c r="D203" s="4" t="s">
        <v>1507</v>
      </c>
      <c r="F203">
        <v>160</v>
      </c>
      <c r="G203" s="4" t="str">
        <f t="shared" si="3"/>
        <v>选规格!$N$203#</v>
      </c>
      <c r="H203" s="4" t="str" cm="1">
        <f t="array" ref="H203">_xlfn.LET(_xlpm.x, N203,
         _xlpm.cellAddress, "【 选项表!" &amp; ADDRESS(ROW(选规格[[#This Row],[X自检]]),COLUMN(选规格[[#This Row],[X自检]])) &amp; "】",
         _xlfn.IFS(ISBLANK(_xlpm.x),   "error:右侧选项不足:" &amp;  _xlpm.cellAddress,
               ISERROR(_xlpm.x),   "error:右侧选项执行失败:" &amp; _xlpm.cellAddress,
               TRUE,             "ok")
)</f>
        <v>ok</v>
      </c>
      <c r="N203" t="str" cm="1">
        <f t="array" ref="N203:R203">IFERROR(_xlfn._xlws.SORT(
    _xlfn.UNIQUE(
        TRANSPOSE(
            _xlfn.FILTERXML("&lt;select&gt;&lt;x&gt;"&amp;SUBSTITUTE(选规格[[#This Row],[选项表]],",","&lt;/x&gt;&lt;x&gt;") &amp;"&lt;/x&gt;&lt;/select&gt;","//x")
        )
    )
),"无合适选项，请联系作者更新数据")</f>
        <v>标准型SA2</v>
      </c>
      <c r="O203" t="str">
        <v>标准型SA3</v>
      </c>
      <c r="P203" t="str">
        <v>GPU计算型GN7</v>
      </c>
      <c r="Q203" t="str">
        <v>GPU计算型GN10X</v>
      </c>
      <c r="R203" t="str">
        <v>GPU计算型GN10Xp</v>
      </c>
    </row>
    <row r="204" spans="2:43" hidden="1" x14ac:dyDescent="0.4">
      <c r="B204" s="4" t="s">
        <v>39</v>
      </c>
      <c r="C204" s="4" t="s">
        <v>1148</v>
      </c>
      <c r="D204" s="4" t="s">
        <v>1318</v>
      </c>
      <c r="F204">
        <v>224</v>
      </c>
      <c r="G204" s="4" t="str">
        <f t="shared" si="3"/>
        <v>选规格!$N$204#</v>
      </c>
      <c r="H204" s="4" t="str" cm="1">
        <f t="array" ref="H204">_xlfn.LET(_xlpm.x, N204,
         _xlpm.cellAddress, "【 选项表!" &amp; ADDRESS(ROW(选规格[[#This Row],[X自检]]),COLUMN(选规格[[#This Row],[X自检]])) &amp; "】",
         _xlfn.IFS(ISBLANK(_xlpm.x),   "error:右侧选项不足:" &amp;  _xlpm.cellAddress,
               ISERROR(_xlpm.x),   "error:右侧选项执行失败:" &amp; _xlpm.cellAddress,
               TRUE,             "ok")
)</f>
        <v>ok</v>
      </c>
      <c r="N204" t="str" cm="1">
        <f t="array" ref="N204:P204">IFERROR(_xlfn._xlws.SORT(
    _xlfn.UNIQUE(
        TRANSPOSE(
            _xlfn.FILTERXML("&lt;select&gt;&lt;x&gt;"&amp;SUBSTITUTE(选规格[[#This Row],[选项表]],",","&lt;/x&gt;&lt;x&gt;") &amp;"&lt;/x&gt;&lt;/select&gt;","//x")
        )
    )
),"无合适选项，请联系作者更新数据")</f>
        <v>标准型SA2</v>
      </c>
      <c r="O204" t="str">
        <v>标准型S2</v>
      </c>
      <c r="P204" t="str">
        <v>GPU计算型GN8</v>
      </c>
    </row>
    <row r="205" spans="2:43" hidden="1" x14ac:dyDescent="0.4">
      <c r="B205" s="4" t="s">
        <v>39</v>
      </c>
      <c r="C205" s="4" t="s">
        <v>1148</v>
      </c>
      <c r="D205" s="4" t="s">
        <v>1508</v>
      </c>
      <c r="F205">
        <v>320</v>
      </c>
      <c r="G205" s="4" t="str">
        <f t="shared" si="3"/>
        <v>选规格!$N$205#</v>
      </c>
      <c r="H205" s="4" t="str" cm="1">
        <f t="array" ref="H205">_xlfn.LET(_xlpm.x, N205,
         _xlpm.cellAddress, "【 选项表!" &amp; ADDRESS(ROW(选规格[[#This Row],[X自检]]),COLUMN(选规格[[#This Row],[X自检]])) &amp; "】",
         _xlfn.IFS(ISBLANK(_xlpm.x),   "error:右侧选项不足:" &amp;  _xlpm.cellAddress,
               ISERROR(_xlpm.x),   "error:右侧选项执行失败:" &amp; _xlpm.cellAddress,
               TRUE,             "ok")
)</f>
        <v>ok</v>
      </c>
      <c r="N205" t="str" cm="1">
        <f t="array" ref="N205:W205">IFERROR(_xlfn._xlws.SORT(
    _xlfn.UNIQUE(
        TRANSPOSE(
            _xlfn.FILTERXML("&lt;select&gt;&lt;x&gt;"&amp;SUBSTITUTE(选规格[[#This Row],[选项表]],",","&lt;/x&gt;&lt;x&gt;") &amp;"&lt;/x&gt;&lt;/select&gt;","//x")
        )
    )
),"无合适选项，请联系作者更新数据")</f>
        <v>标准型SA2</v>
      </c>
      <c r="O205" t="str">
        <v>标准型SA3</v>
      </c>
      <c r="P205" t="str">
        <v>标准型S3</v>
      </c>
      <c r="Q205" t="str">
        <v>高IO型IT5</v>
      </c>
      <c r="R205" t="str">
        <v>计算型C6</v>
      </c>
      <c r="S205" t="str">
        <v>GPU计算型GN7</v>
      </c>
      <c r="T205" t="str">
        <v>GPU计算型GN10X</v>
      </c>
      <c r="U205" t="str">
        <v>GPU计算型GN10Xp</v>
      </c>
      <c r="V205" t="str">
        <v>大数据型D3</v>
      </c>
      <c r="W205" t="str">
        <v>大数据型D2</v>
      </c>
    </row>
    <row r="206" spans="2:43" hidden="1" x14ac:dyDescent="0.4">
      <c r="B206" s="4" t="s">
        <v>39</v>
      </c>
      <c r="C206" s="4" t="s">
        <v>1148</v>
      </c>
      <c r="D206" s="4" t="s">
        <v>1192</v>
      </c>
      <c r="F206">
        <v>464</v>
      </c>
      <c r="G206" s="4" t="str">
        <f t="shared" si="3"/>
        <v>选规格!$N$206#</v>
      </c>
      <c r="H206" s="4" t="str" cm="1">
        <f t="array" ref="H206">_xlfn.LET(_xlpm.x, N206,
         _xlpm.cellAddress, "【 选项表!" &amp; ADDRESS(ROW(选规格[[#This Row],[X自检]]),COLUMN(选规格[[#This Row],[X自检]])) &amp; "】",
         _xlfn.IFS(ISBLANK(_xlpm.x),   "error:右侧选项不足:" &amp;  _xlpm.cellAddress,
               ISERROR(_xlpm.x),   "error:右侧选项执行失败:" &amp; _xlpm.cellAddress,
               TRUE,             "ok")
)</f>
        <v>ok</v>
      </c>
      <c r="N206" t="str" cm="1">
        <f t="array" ref="N206">IFERROR(_xlfn._xlws.SORT(
    _xlfn.UNIQUE(
        TRANSPOSE(
            _xlfn.FILTERXML("&lt;select&gt;&lt;x&gt;"&amp;SUBSTITUTE(选规格[[#This Row],[选项表]],",","&lt;/x&gt;&lt;x&gt;") &amp;"&lt;/x&gt;&lt;/select&gt;","//x")
        )
    )
),"无合适选项，请联系作者更新数据")</f>
        <v>标准型SA2</v>
      </c>
    </row>
    <row r="207" spans="2:43" hidden="1" x14ac:dyDescent="0.4">
      <c r="B207" s="4" t="s">
        <v>39</v>
      </c>
      <c r="C207" s="4" t="s">
        <v>1148</v>
      </c>
      <c r="D207" s="4" t="s">
        <v>1409</v>
      </c>
      <c r="F207">
        <v>48</v>
      </c>
      <c r="G207" s="4" t="str">
        <f t="shared" si="3"/>
        <v>选规格!$N$207#</v>
      </c>
      <c r="H207" s="4" t="str" cm="1">
        <f t="array" ref="H207">_xlfn.LET(_xlpm.x, N207,
         _xlpm.cellAddress, "【 选项表!" &amp; ADDRESS(ROW(选规格[[#This Row],[X自检]]),COLUMN(选规格[[#This Row],[X自检]])) &amp; "】",
         _xlfn.IFS(ISBLANK(_xlpm.x),   "error:右侧选项不足:" &amp;  _xlpm.cellAddress,
               ISERROR(_xlpm.x),   "error:右侧选项执行失败:" &amp; _xlpm.cellAddress,
               TRUE,             "ok")
)</f>
        <v>ok</v>
      </c>
      <c r="N207" t="str" cm="1">
        <f t="array" ref="N207:S207">IFERROR(_xlfn._xlws.SORT(
    _xlfn.UNIQUE(
        TRANSPOSE(
            _xlfn.FILTERXML("&lt;select&gt;&lt;x&gt;"&amp;SUBSTITUTE(选规格[[#This Row],[选项表]],",","&lt;/x&gt;&lt;x&gt;") &amp;"&lt;/x&gt;&lt;/select&gt;","//x")
        )
    )
),"无合适选项，请联系作者更新数据")</f>
        <v>标准型S5</v>
      </c>
      <c r="O207" t="str">
        <v>标准型S4</v>
      </c>
      <c r="P207" t="str">
        <v>标准网络优化型SN3ne</v>
      </c>
      <c r="Q207" t="str">
        <v>标准型S3</v>
      </c>
      <c r="R207" t="str">
        <v>标准型S2</v>
      </c>
      <c r="S207" t="str">
        <v>标准型S1</v>
      </c>
    </row>
    <row r="208" spans="2:43" hidden="1" x14ac:dyDescent="0.4">
      <c r="B208" s="4" t="s">
        <v>39</v>
      </c>
      <c r="C208" s="4" t="s">
        <v>1148</v>
      </c>
      <c r="D208" s="4" t="s">
        <v>1189</v>
      </c>
      <c r="F208">
        <v>316</v>
      </c>
      <c r="G208" s="4" t="str">
        <f t="shared" si="3"/>
        <v>选规格!$N$208#</v>
      </c>
      <c r="H208" s="4" t="str" cm="1">
        <f t="array" ref="H208">_xlfn.LET(_xlpm.x, N208,
         _xlpm.cellAddress, "【 选项表!" &amp; ADDRESS(ROW(选规格[[#This Row],[X自检]]),COLUMN(选规格[[#This Row],[X自检]])) &amp; "】",
         _xlfn.IFS(ISBLANK(_xlpm.x),   "error:右侧选项不足:" &amp;  _xlpm.cellAddress,
               ISERROR(_xlpm.x),   "error:右侧选项执行失败:" &amp; _xlpm.cellAddress,
               TRUE,             "ok")
)</f>
        <v>ok</v>
      </c>
      <c r="N208" t="str" cm="1">
        <f t="array" ref="N208">IFERROR(_xlfn._xlws.SORT(
    _xlfn.UNIQUE(
        TRANSPOSE(
            _xlfn.FILTERXML("&lt;select&gt;&lt;x&gt;"&amp;SUBSTITUTE(选规格[[#This Row],[选项表]],",","&lt;/x&gt;&lt;x&gt;") &amp;"&lt;/x&gt;&lt;/select&gt;","//x")
        )
    )
),"无合适选项，请联系作者更新数据")</f>
        <v>标准存储增强型S5se</v>
      </c>
    </row>
    <row r="209" spans="2:22" hidden="1" x14ac:dyDescent="0.4">
      <c r="B209" s="4" t="s">
        <v>39</v>
      </c>
      <c r="C209" s="4" t="s">
        <v>1148</v>
      </c>
      <c r="D209" s="4" t="s">
        <v>1509</v>
      </c>
      <c r="F209">
        <v>384</v>
      </c>
      <c r="G209" s="4" t="str">
        <f t="shared" si="3"/>
        <v>选规格!$N$209#</v>
      </c>
      <c r="H209" s="4" t="str" cm="1">
        <f t="array" ref="H209">_xlfn.LET(_xlpm.x, N209,
         _xlpm.cellAddress, "【 选项表!" &amp; ADDRESS(ROW(选规格[[#This Row],[X自检]]),COLUMN(选规格[[#This Row],[X自检]])) &amp; "】",
         _xlfn.IFS(ISBLANK(_xlpm.x),   "error:右侧选项不足:" &amp;  _xlpm.cellAddress,
               ISERROR(_xlpm.x),   "error:右侧选项执行失败:" &amp; _xlpm.cellAddress,
               TRUE,             "ok")
)</f>
        <v>ok</v>
      </c>
      <c r="N209" t="str" cm="1">
        <f t="array" ref="N209:V209">IFERROR(_xlfn._xlws.SORT(
    _xlfn.UNIQUE(
        TRANSPOSE(
            _xlfn.FILTERXML("&lt;select&gt;&lt;x&gt;"&amp;SUBSTITUTE(选规格[[#This Row],[选项表]],",","&lt;/x&gt;&lt;x&gt;") &amp;"&lt;/x&gt;&lt;/select&gt;","//x")
        )
    )
),"无合适选项，请联系作者更新数据")</f>
        <v>标准型SA3</v>
      </c>
      <c r="O209" t="str">
        <v>内存型MA2</v>
      </c>
      <c r="P209" t="str">
        <v>内存型M4</v>
      </c>
      <c r="Q209" t="str">
        <v>内存型M3</v>
      </c>
      <c r="R209" t="str">
        <v>内存型M2</v>
      </c>
      <c r="S209" t="str">
        <v>标准型黑石物理服务器BMS4</v>
      </c>
      <c r="T209" t="str">
        <v>大数据型黑石物理服务器BMD2</v>
      </c>
      <c r="U209" t="str">
        <v>高IO型黑石物理服务器BMI5</v>
      </c>
      <c r="V209" t="str">
        <v>GPU型黑石物理服务器BMG5t</v>
      </c>
    </row>
    <row r="210" spans="2:22" hidden="1" x14ac:dyDescent="0.4">
      <c r="B210" s="4" t="s">
        <v>39</v>
      </c>
      <c r="C210" s="4" t="s">
        <v>1148</v>
      </c>
      <c r="D210" s="4" t="s">
        <v>1315</v>
      </c>
      <c r="F210">
        <v>470</v>
      </c>
      <c r="G210" s="4" t="str">
        <f t="shared" si="3"/>
        <v>选规格!$N$210#</v>
      </c>
      <c r="H210" s="4" t="str" cm="1">
        <f t="array" ref="H210">_xlfn.LET(_xlpm.x, N210,
         _xlpm.cellAddress, "【 选项表!" &amp; ADDRESS(ROW(选规格[[#This Row],[X自检]]),COLUMN(选规格[[#This Row],[X自检]])) &amp; "】",
         _xlfn.IFS(ISBLANK(_xlpm.x),   "error:右侧选项不足:" &amp;  _xlpm.cellAddress,
               ISERROR(_xlpm.x),   "error:右侧选项执行失败:" &amp; _xlpm.cellAddress,
               TRUE,             "ok")
)</f>
        <v>ok</v>
      </c>
      <c r="N210" t="str" cm="1">
        <f t="array" ref="N210:O210">IFERROR(_xlfn._xlws.SORT(
    _xlfn.UNIQUE(
        TRANSPOSE(
            _xlfn.FILTERXML("&lt;select&gt;&lt;x&gt;"&amp;SUBSTITUTE(选规格[[#This Row],[选项表]],",","&lt;/x&gt;&lt;x&gt;") &amp;"&lt;/x&gt;&lt;/select&gt;","//x")
        )
    )
),"无合适选项，请联系作者更新数据")</f>
        <v>标准型SA3</v>
      </c>
      <c r="O210" t="str">
        <v>内存型M6</v>
      </c>
    </row>
    <row r="211" spans="2:22" hidden="1" x14ac:dyDescent="0.4">
      <c r="B211" s="4" t="s">
        <v>39</v>
      </c>
      <c r="C211" s="4" t="s">
        <v>1148</v>
      </c>
      <c r="D211" s="4" t="s">
        <v>1191</v>
      </c>
      <c r="F211">
        <v>215</v>
      </c>
      <c r="G211" s="4" t="str">
        <f t="shared" si="3"/>
        <v>选规格!$N$211#</v>
      </c>
      <c r="H211" s="4" t="str" cm="1">
        <f t="array" ref="H211">_xlfn.LET(_xlpm.x, N211,
         _xlpm.cellAddress, "【 选项表!" &amp; ADDRESS(ROW(选规格[[#This Row],[X自检]]),COLUMN(选规格[[#This Row],[X自检]])) &amp; "】",
         _xlfn.IFS(ISBLANK(_xlpm.x),   "error:右侧选项不足:" &amp;  _xlpm.cellAddress,
               ISERROR(_xlpm.x),   "error:右侧选项执行失败:" &amp; _xlpm.cellAddress,
               TRUE,             "ok")
)</f>
        <v>ok</v>
      </c>
      <c r="N211" t="str" cm="1">
        <f t="array" ref="N211">IFERROR(_xlfn._xlws.SORT(
    _xlfn.UNIQUE(
        TRANSPOSE(
            _xlfn.FILTERXML("&lt;select&gt;&lt;x&gt;"&amp;SUBSTITUTE(选规格[[#This Row],[选项表]],",","&lt;/x&gt;&lt;x&gt;") &amp;"&lt;/x&gt;&lt;/select&gt;","//x")
        )
    )
),"无合适选项，请联系作者更新数据")</f>
        <v>标准型SA3</v>
      </c>
    </row>
    <row r="212" spans="2:22" hidden="1" x14ac:dyDescent="0.4">
      <c r="B212" s="4" t="s">
        <v>39</v>
      </c>
      <c r="C212" s="4" t="s">
        <v>1148</v>
      </c>
      <c r="D212" s="4" t="s">
        <v>1191</v>
      </c>
      <c r="F212">
        <v>640</v>
      </c>
      <c r="G212" s="4" t="str">
        <f t="shared" si="3"/>
        <v>选规格!$N$212#</v>
      </c>
      <c r="H212" s="4" t="str" cm="1">
        <f t="array" ref="H212">_xlfn.LET(_xlpm.x, N212,
         _xlpm.cellAddress, "【 选项表!" &amp; ADDRESS(ROW(选规格[[#This Row],[X自检]]),COLUMN(选规格[[#This Row],[X自检]])) &amp; "】",
         _xlfn.IFS(ISBLANK(_xlpm.x),   "error:右侧选项不足:" &amp;  _xlpm.cellAddress,
               ISERROR(_xlpm.x),   "error:右侧选项执行失败:" &amp; _xlpm.cellAddress,
               TRUE,             "ok")
)</f>
        <v>ok</v>
      </c>
      <c r="N212" t="str" cm="1">
        <f t="array" ref="N212">IFERROR(_xlfn._xlws.SORT(
    _xlfn.UNIQUE(
        TRANSPOSE(
            _xlfn.FILTERXML("&lt;select&gt;&lt;x&gt;"&amp;SUBSTITUTE(选规格[[#This Row],[选项表]],",","&lt;/x&gt;&lt;x&gt;") &amp;"&lt;/x&gt;&lt;/select&gt;","//x")
        )
    )
),"无合适选项，请联系作者更新数据")</f>
        <v>标准型SA3</v>
      </c>
    </row>
    <row r="213" spans="2:22" hidden="1" x14ac:dyDescent="0.4">
      <c r="B213" s="4" t="s">
        <v>39</v>
      </c>
      <c r="C213" s="4" t="s">
        <v>1148</v>
      </c>
      <c r="D213" s="4" t="s">
        <v>1315</v>
      </c>
      <c r="F213">
        <v>940</v>
      </c>
      <c r="G213" s="4" t="str">
        <f t="shared" si="3"/>
        <v>选规格!$N$213#</v>
      </c>
      <c r="H213" s="4" t="str" cm="1">
        <f t="array" ref="H213">_xlfn.LET(_xlpm.x, N213,
         _xlpm.cellAddress, "【 选项表!" &amp; ADDRESS(ROW(选规格[[#This Row],[X自检]]),COLUMN(选规格[[#This Row],[X自检]])) &amp; "】",
         _xlfn.IFS(ISBLANK(_xlpm.x),   "error:右侧选项不足:" &amp;  _xlpm.cellAddress,
               ISERROR(_xlpm.x),   "error:右侧选项执行失败:" &amp; _xlpm.cellAddress,
               TRUE,             "ok")
)</f>
        <v>ok</v>
      </c>
      <c r="N213" t="str" cm="1">
        <f t="array" ref="N213:O213">IFERROR(_xlfn._xlws.SORT(
    _xlfn.UNIQUE(
        TRANSPOSE(
            _xlfn.FILTERXML("&lt;select&gt;&lt;x&gt;"&amp;SUBSTITUTE(选规格[[#This Row],[选项表]],",","&lt;/x&gt;&lt;x&gt;") &amp;"&lt;/x&gt;&lt;/select&gt;","//x")
        )
    )
),"无合适选项，请联系作者更新数据")</f>
        <v>标准型SA3</v>
      </c>
      <c r="O213" t="str">
        <v>内存型M6</v>
      </c>
    </row>
    <row r="214" spans="2:22" hidden="1" x14ac:dyDescent="0.4">
      <c r="B214" s="4" t="s">
        <v>39</v>
      </c>
      <c r="C214" s="4" t="s">
        <v>1148</v>
      </c>
      <c r="D214" s="4" t="s">
        <v>1413</v>
      </c>
      <c r="F214">
        <v>288</v>
      </c>
      <c r="G214" s="4" t="str">
        <f t="shared" si="3"/>
        <v>选规格!$N$214#</v>
      </c>
      <c r="H214" s="4" t="str" cm="1">
        <f t="array" ref="H214">_xlfn.LET(_xlpm.x, N214,
         _xlpm.cellAddress, "【 选项表!" &amp; ADDRESS(ROW(选规格[[#This Row],[X自检]]),COLUMN(选规格[[#This Row],[X自检]])) &amp; "】",
         _xlfn.IFS(ISBLANK(_xlpm.x),   "error:右侧选项不足:" &amp;  _xlpm.cellAddress,
               ISERROR(_xlpm.x),   "error:右侧选项执行失败:" &amp; _xlpm.cellAddress,
               TRUE,             "ok")
)</f>
        <v>ok</v>
      </c>
      <c r="N214" t="str" cm="1">
        <f t="array" ref="N214:O214">IFERROR(_xlfn._xlws.SORT(
    _xlfn.UNIQUE(
        TRANSPOSE(
            _xlfn.FILTERXML("&lt;select&gt;&lt;x&gt;"&amp;SUBSTITUTE(选规格[[#This Row],[选项表]],",","&lt;/x&gt;&lt;x&gt;") &amp;"&lt;/x&gt;&lt;/select&gt;","//x")
        )
    )
),"无合适选项，请联系作者更新数据")</f>
        <v>标准型S4</v>
      </c>
      <c r="O214" t="str">
        <v>标准网络优化型SN3ne</v>
      </c>
    </row>
    <row r="215" spans="2:22" hidden="1" x14ac:dyDescent="0.4">
      <c r="B215" s="4" t="s">
        <v>39</v>
      </c>
      <c r="C215" s="4" t="s">
        <v>1148</v>
      </c>
      <c r="D215" s="4" t="s">
        <v>1277</v>
      </c>
      <c r="F215">
        <v>24</v>
      </c>
      <c r="G215" s="4" t="str">
        <f t="shared" si="3"/>
        <v>选规格!$N$215#</v>
      </c>
      <c r="H215" s="4" t="str" cm="1">
        <f t="array" ref="H215">_xlfn.LET(_xlpm.x, N215,
         _xlpm.cellAddress, "【 选项表!" &amp; ADDRESS(ROW(选规格[[#This Row],[X自检]]),COLUMN(选规格[[#This Row],[X自检]])) &amp; "】",
         _xlfn.IFS(ISBLANK(_xlpm.x),   "error:右侧选项不足:" &amp;  _xlpm.cellAddress,
               ISERROR(_xlpm.x),   "error:右侧选项执行失败:" &amp; _xlpm.cellAddress,
               TRUE,             "ok")
)</f>
        <v>ok</v>
      </c>
      <c r="N215" t="str" cm="1">
        <f t="array" ref="N215:Q215">IFERROR(_xlfn._xlws.SORT(
    _xlfn.UNIQUE(
        TRANSPOSE(
            _xlfn.FILTERXML("&lt;select&gt;&lt;x&gt;"&amp;SUBSTITUTE(选规格[[#This Row],[选项表]],",","&lt;/x&gt;&lt;x&gt;") &amp;"&lt;/x&gt;&lt;/select&gt;","//x")
        )
    )
),"无合适选项，请联系作者更新数据")</f>
        <v>标准网络优化型SN3ne</v>
      </c>
      <c r="O215" t="str">
        <v>标准型S3</v>
      </c>
      <c r="P215" t="str">
        <v>标准型S2</v>
      </c>
      <c r="Q215" t="str">
        <v>标准型S1</v>
      </c>
    </row>
    <row r="216" spans="2:22" hidden="1" x14ac:dyDescent="0.4">
      <c r="B216" s="4" t="s">
        <v>39</v>
      </c>
      <c r="C216" s="4" t="s">
        <v>1148</v>
      </c>
      <c r="D216" s="4" t="s">
        <v>1320</v>
      </c>
      <c r="F216">
        <v>448</v>
      </c>
      <c r="G216" s="4" t="str">
        <f t="shared" si="3"/>
        <v>选规格!$N$216#</v>
      </c>
      <c r="H216" s="4" t="str" cm="1">
        <f t="array" ref="H216">_xlfn.LET(_xlpm.x, N216,
         _xlpm.cellAddress, "【 选项表!" &amp; ADDRESS(ROW(选规格[[#This Row],[X自检]]),COLUMN(选规格[[#This Row],[X自检]])) &amp; "】",
         _xlfn.IFS(ISBLANK(_xlpm.x),   "error:右侧选项不足:" &amp;  _xlpm.cellAddress,
               ISERROR(_xlpm.x),   "error:右侧选项执行失败:" &amp; _xlpm.cellAddress,
               TRUE,             "ok")
)</f>
        <v>ok</v>
      </c>
      <c r="N216" t="str" cm="1">
        <f t="array" ref="N216:P216">IFERROR(_xlfn._xlws.SORT(
    _xlfn.UNIQUE(
        TRANSPOSE(
            _xlfn.FILTERXML("&lt;select&gt;&lt;x&gt;"&amp;SUBSTITUTE(选规格[[#This Row],[选项表]],",","&lt;/x&gt;&lt;x&gt;") &amp;"&lt;/x&gt;&lt;/select&gt;","//x")
        )
    )
),"无合适选项，请联系作者更新数据")</f>
        <v>标准型SA1</v>
      </c>
      <c r="O216" t="str">
        <v>内存型M2</v>
      </c>
      <c r="P216" t="str">
        <v>GPU计算型GN8</v>
      </c>
    </row>
    <row r="217" spans="2:22" hidden="1" x14ac:dyDescent="0.4">
      <c r="B217" s="4" t="s">
        <v>39</v>
      </c>
      <c r="C217" s="4" t="s">
        <v>1148</v>
      </c>
      <c r="D217" s="4" t="s">
        <v>1204</v>
      </c>
      <c r="F217">
        <v>12</v>
      </c>
      <c r="G217" s="4" t="str">
        <f t="shared" si="3"/>
        <v>选规格!$N$217#</v>
      </c>
      <c r="H217" s="4" t="str" cm="1">
        <f t="array" ref="H217">_xlfn.LET(_xlpm.x, N217,
         _xlpm.cellAddress, "【 选项表!" &amp; ADDRESS(ROW(选规格[[#This Row],[X自检]]),COLUMN(选规格[[#This Row],[X自检]])) &amp; "】",
         _xlfn.IFS(ISBLANK(_xlpm.x),   "error:右侧选项不足:" &amp;  _xlpm.cellAddress,
               ISERROR(_xlpm.x),   "error:右侧选项执行失败:" &amp; _xlpm.cellAddress,
               TRUE,             "ok")
)</f>
        <v>ok</v>
      </c>
      <c r="N217" t="str" cm="1">
        <f t="array" ref="N217">IFERROR(_xlfn._xlws.SORT(
    _xlfn.UNIQUE(
        TRANSPOSE(
            _xlfn.FILTERXML("&lt;select&gt;&lt;x&gt;"&amp;SUBSTITUTE(选规格[[#This Row],[选项表]],",","&lt;/x&gt;&lt;x&gt;") &amp;"&lt;/x&gt;&lt;/select&gt;","//x")
        )
    )
),"无合适选项，请联系作者更新数据")</f>
        <v>内存型M6</v>
      </c>
    </row>
    <row r="218" spans="2:22" hidden="1" x14ac:dyDescent="0.4">
      <c r="B218" s="4" t="s">
        <v>39</v>
      </c>
      <c r="C218" s="4" t="s">
        <v>1148</v>
      </c>
      <c r="D218" s="4" t="s">
        <v>1282</v>
      </c>
      <c r="F218">
        <v>512</v>
      </c>
      <c r="G218" s="4" t="str">
        <f t="shared" si="3"/>
        <v>选规格!$N$218#</v>
      </c>
      <c r="H218" s="4" t="str" cm="1">
        <f t="array" ref="H218">_xlfn.LET(_xlpm.x, N218,
         _xlpm.cellAddress, "【 选项表!" &amp; ADDRESS(ROW(选规格[[#This Row],[X自检]]),COLUMN(选规格[[#This Row],[X自检]])) &amp; "】",
         _xlfn.IFS(ISBLANK(_xlpm.x),   "error:右侧选项不足:" &amp;  _xlpm.cellAddress,
               ISERROR(_xlpm.x),   "error:右侧选项执行失败:" &amp; _xlpm.cellAddress,
               TRUE,             "ok")
)</f>
        <v>ok</v>
      </c>
      <c r="N218" t="str" cm="1">
        <f t="array" ref="N218:Q218">IFERROR(_xlfn._xlws.SORT(
    _xlfn.UNIQUE(
        TRANSPOSE(
            _xlfn.FILTERXML("&lt;select&gt;&lt;x&gt;"&amp;SUBSTITUTE(选规格[[#This Row],[选项表]],",","&lt;/x&gt;&lt;x&gt;") &amp;"&lt;/x&gt;&lt;/select&gt;","//x")
        )
    )
),"无合适选项，请联系作者更新数据")</f>
        <v>内存型M6</v>
      </c>
      <c r="O218" t="str">
        <v>内存型M5</v>
      </c>
      <c r="P218" t="str">
        <v>内存型M4</v>
      </c>
      <c r="Q218" t="str">
        <v>内存型M3</v>
      </c>
    </row>
    <row r="219" spans="2:22" hidden="1" x14ac:dyDescent="0.4">
      <c r="B219" s="4" t="s">
        <v>39</v>
      </c>
      <c r="C219" s="4" t="s">
        <v>1148</v>
      </c>
      <c r="D219" s="4" t="s">
        <v>1284</v>
      </c>
      <c r="F219">
        <v>144</v>
      </c>
      <c r="G219" s="4" t="str">
        <f t="shared" si="3"/>
        <v>选规格!$N$219#</v>
      </c>
      <c r="H219" s="4" t="str" cm="1">
        <f t="array" ref="H219">_xlfn.LET(_xlpm.x, N219,
         _xlpm.cellAddress, "【 选项表!" &amp; ADDRESS(ROW(选规格[[#This Row],[X自检]]),COLUMN(选规格[[#This Row],[X自检]])) &amp; "】",
         _xlfn.IFS(ISBLANK(_xlpm.x),   "error:右侧选项不足:" &amp;  _xlpm.cellAddress,
               ISERROR(_xlpm.x),   "error:右侧选项执行失败:" &amp; _xlpm.cellAddress,
               TRUE,             "ok")
)</f>
        <v>ok</v>
      </c>
      <c r="N219" t="str" cm="1">
        <f t="array" ref="N219:O219">IFERROR(_xlfn._xlws.SORT(
    _xlfn.UNIQUE(
        TRANSPOSE(
            _xlfn.FILTERXML("&lt;select&gt;&lt;x&gt;"&amp;SUBSTITUTE(选规格[[#This Row],[选项表]],",","&lt;/x&gt;&lt;x&gt;") &amp;"&lt;/x&gt;&lt;/select&gt;","//x")
        )
    )
),"无合适选项，请联系作者更新数据")</f>
        <v>内存型M4</v>
      </c>
      <c r="O219" t="str">
        <v>内存型M3</v>
      </c>
    </row>
    <row r="220" spans="2:22" hidden="1" x14ac:dyDescent="0.4">
      <c r="B220" s="4" t="s">
        <v>39</v>
      </c>
      <c r="C220" s="4" t="s">
        <v>1148</v>
      </c>
      <c r="D220" s="4" t="s">
        <v>1206</v>
      </c>
      <c r="F220">
        <v>648</v>
      </c>
      <c r="G220" s="4" t="str">
        <f t="shared" si="3"/>
        <v>选规格!$N$220#</v>
      </c>
      <c r="H220" s="4" t="str" cm="1">
        <f t="array" ref="H220">_xlfn.LET(_xlpm.x, N220,
         _xlpm.cellAddress, "【 选项表!" &amp; ADDRESS(ROW(选规格[[#This Row],[X自检]]),COLUMN(选规格[[#This Row],[X自检]])) &amp; "】",
         _xlfn.IFS(ISBLANK(_xlpm.x),   "error:右侧选项不足:" &amp;  _xlpm.cellAddress,
               ISERROR(_xlpm.x),   "error:右侧选项执行失败:" &amp; _xlpm.cellAddress,
               TRUE,             "ok")
)</f>
        <v>ok</v>
      </c>
      <c r="N220" t="str" cm="1">
        <f t="array" ref="N220">IFERROR(_xlfn._xlws.SORT(
    _xlfn.UNIQUE(
        TRANSPOSE(
            _xlfn.FILTERXML("&lt;select&gt;&lt;x&gt;"&amp;SUBSTITUTE(选规格[[#This Row],[选项表]],",","&lt;/x&gt;&lt;x&gt;") &amp;"&lt;/x&gt;&lt;/select&gt;","//x")
        )
    )
),"无合适选项，请联系作者更新数据")</f>
        <v>内存型M4</v>
      </c>
    </row>
    <row r="221" spans="2:22" hidden="1" x14ac:dyDescent="0.4">
      <c r="B221" s="4" t="s">
        <v>39</v>
      </c>
      <c r="C221" s="4" t="s">
        <v>1148</v>
      </c>
      <c r="D221" s="4" t="s">
        <v>1184</v>
      </c>
      <c r="F221">
        <v>184</v>
      </c>
      <c r="G221" s="4" t="str">
        <f t="shared" si="3"/>
        <v>选规格!$N$221#</v>
      </c>
      <c r="H221" s="4" t="str" cm="1">
        <f t="array" ref="H221">_xlfn.LET(_xlpm.x, N221,
         _xlpm.cellAddress, "【 选项表!" &amp; ADDRESS(ROW(选规格[[#This Row],[X自检]]),COLUMN(选规格[[#This Row],[X自检]])) &amp; "】",
         _xlfn.IFS(ISBLANK(_xlpm.x),   "error:右侧选项不足:" &amp;  _xlpm.cellAddress,
               ISERROR(_xlpm.x),   "error:右侧选项执行失败:" &amp; _xlpm.cellAddress,
               TRUE,             "ok")
)</f>
        <v>ok</v>
      </c>
      <c r="N221" t="str" cm="1">
        <f t="array" ref="N221">IFERROR(_xlfn._xlws.SORT(
    _xlfn.UNIQUE(
        TRANSPOSE(
            _xlfn.FILTERXML("&lt;select&gt;&lt;x&gt;"&amp;SUBSTITUTE(选规格[[#This Row],[选项表]],",","&lt;/x&gt;&lt;x&gt;") &amp;"&lt;/x&gt;&lt;/select&gt;","//x")
        )
    )
),"无合适选项，请联系作者更新数据")</f>
        <v>计算型C5</v>
      </c>
    </row>
    <row r="222" spans="2:22" hidden="1" x14ac:dyDescent="0.4">
      <c r="B222" s="4" t="s">
        <v>39</v>
      </c>
      <c r="C222" s="4" t="s">
        <v>1148</v>
      </c>
      <c r="D222" s="4" t="s">
        <v>1184</v>
      </c>
      <c r="F222">
        <v>368</v>
      </c>
      <c r="G222" s="4" t="str">
        <f t="shared" si="3"/>
        <v>选规格!$N$222#</v>
      </c>
      <c r="H222" s="4" t="str" cm="1">
        <f t="array" ref="H222">_xlfn.LET(_xlpm.x, N222,
         _xlpm.cellAddress, "【 选项表!" &amp; ADDRESS(ROW(选规格[[#This Row],[X自检]]),COLUMN(选规格[[#This Row],[X自检]])) &amp; "】",
         _xlfn.IFS(ISBLANK(_xlpm.x),   "error:右侧选项不足:" &amp;  _xlpm.cellAddress,
               ISERROR(_xlpm.x),   "error:右侧选项执行失败:" &amp; _xlpm.cellAddress,
               TRUE,             "ok")
)</f>
        <v>ok</v>
      </c>
      <c r="N222" t="str" cm="1">
        <f t="array" ref="N222">IFERROR(_xlfn._xlws.SORT(
    _xlfn.UNIQUE(
        TRANSPOSE(
            _xlfn.FILTERXML("&lt;select&gt;&lt;x&gt;"&amp;SUBSTITUTE(选规格[[#This Row],[选项表]],",","&lt;/x&gt;&lt;x&gt;") &amp;"&lt;/x&gt;&lt;/select&gt;","//x")
        )
    )
),"无合适选项，请联系作者更新数据")</f>
        <v>计算型C5</v>
      </c>
    </row>
    <row r="223" spans="2:22" hidden="1" x14ac:dyDescent="0.4">
      <c r="B223" s="4" t="s">
        <v>39</v>
      </c>
      <c r="C223" s="4" t="s">
        <v>1148</v>
      </c>
      <c r="D223" s="4" t="s">
        <v>1185</v>
      </c>
      <c r="F223">
        <v>174</v>
      </c>
      <c r="G223" s="4" t="str">
        <f t="shared" si="3"/>
        <v>选规格!$N$223#</v>
      </c>
      <c r="H223" s="4" t="str" cm="1">
        <f t="array" ref="H223">_xlfn.LET(_xlpm.x, N223,
         _xlpm.cellAddress, "【 选项表!" &amp; ADDRESS(ROW(选规格[[#This Row],[X自检]]),COLUMN(选规格[[#This Row],[X自检]])) &amp; "】",
         _xlfn.IFS(ISBLANK(_xlpm.x),   "error:右侧选项不足:" &amp;  _xlpm.cellAddress,
               ISERROR(_xlpm.x),   "error:右侧选项执行失败:" &amp; _xlpm.cellAddress,
               TRUE,             "ok")
)</f>
        <v>ok</v>
      </c>
      <c r="N223" t="str" cm="1">
        <f t="array" ref="N223">IFERROR(_xlfn._xlws.SORT(
    _xlfn.UNIQUE(
        TRANSPOSE(
            _xlfn.FILTERXML("&lt;select&gt;&lt;x&gt;"&amp;SUBSTITUTE(选规格[[#This Row],[选项表]],",","&lt;/x&gt;&lt;x&gt;") &amp;"&lt;/x&gt;&lt;/select&gt;","//x")
        )
    )
),"无合适选项，请联系作者更新数据")</f>
        <v>计算型C4</v>
      </c>
    </row>
    <row r="224" spans="2:22" hidden="1" x14ac:dyDescent="0.4">
      <c r="B224" s="4" t="s">
        <v>39</v>
      </c>
      <c r="C224" s="4" t="s">
        <v>1148</v>
      </c>
      <c r="D224" s="4" t="s">
        <v>1185</v>
      </c>
      <c r="F224">
        <v>348</v>
      </c>
      <c r="G224" s="4" t="str">
        <f t="shared" si="3"/>
        <v>选规格!$N$224#</v>
      </c>
      <c r="H224" s="4" t="str" cm="1">
        <f t="array" ref="H224">_xlfn.LET(_xlpm.x, N224,
         _xlpm.cellAddress, "【 选项表!" &amp; ADDRESS(ROW(选规格[[#This Row],[X自检]]),COLUMN(选规格[[#This Row],[X自检]])) &amp; "】",
         _xlfn.IFS(ISBLANK(_xlpm.x),   "error:右侧选项不足:" &amp;  _xlpm.cellAddress,
               ISERROR(_xlpm.x),   "error:右侧选项执行失败:" &amp; _xlpm.cellAddress,
               TRUE,             "ok")
)</f>
        <v>ok</v>
      </c>
      <c r="N224" t="str" cm="1">
        <f t="array" ref="N224">IFERROR(_xlfn._xlws.SORT(
    _xlfn.UNIQUE(
        TRANSPOSE(
            _xlfn.FILTERXML("&lt;select&gt;&lt;x&gt;"&amp;SUBSTITUTE(选规格[[#This Row],[选项表]],",","&lt;/x&gt;&lt;x&gt;") &amp;"&lt;/x&gt;&lt;/select&gt;","//x")
        )
    )
),"无合适选项，请联系作者更新数据")</f>
        <v>计算型C4</v>
      </c>
    </row>
    <row r="225" spans="2:33" hidden="1" x14ac:dyDescent="0.4">
      <c r="B225" s="4" t="s">
        <v>39</v>
      </c>
      <c r="C225" s="4" t="s">
        <v>1148</v>
      </c>
      <c r="D225" s="4" t="s">
        <v>1417</v>
      </c>
      <c r="F225">
        <v>20</v>
      </c>
      <c r="G225" s="4" t="str">
        <f t="shared" si="3"/>
        <v>选规格!$N$225#</v>
      </c>
      <c r="H225" s="4" t="str" cm="1">
        <f t="array" ref="H225">_xlfn.LET(_xlpm.x, N225,
         _xlpm.cellAddress, "【 选项表!" &amp; ADDRESS(ROW(选规格[[#This Row],[X自检]]),COLUMN(选规格[[#This Row],[X自检]])) &amp; "】",
         _xlfn.IFS(ISBLANK(_xlpm.x),   "error:右侧选项不足:" &amp;  _xlpm.cellAddress,
               ISERROR(_xlpm.x),   "error:右侧选项执行失败:" &amp; _xlpm.cellAddress,
               TRUE,             "ok")
)</f>
        <v>ok</v>
      </c>
      <c r="N225" t="str" cm="1">
        <f t="array" ref="N225:O225">IFERROR(_xlfn._xlws.SORT(
    _xlfn.UNIQUE(
        TRANSPOSE(
            _xlfn.FILTERXML("&lt;select&gt;&lt;x&gt;"&amp;SUBSTITUTE(选规格[[#This Row],[选项表]],",","&lt;/x&gt;&lt;x&gt;") &amp;"&lt;/x&gt;&lt;/select&gt;","//x")
        )
    )
),"无合适选项，请联系作者更新数据")</f>
        <v>GPU计算型GN6S</v>
      </c>
      <c r="O225" t="str">
        <v>GPU计算型GN7</v>
      </c>
    </row>
    <row r="226" spans="2:33" hidden="1" x14ac:dyDescent="0.4">
      <c r="B226" s="4" t="s">
        <v>39</v>
      </c>
      <c r="C226" s="4" t="s">
        <v>1148</v>
      </c>
      <c r="D226" s="4" t="s">
        <v>1510</v>
      </c>
      <c r="F226">
        <v>40</v>
      </c>
      <c r="G226" s="4" t="str">
        <f t="shared" si="3"/>
        <v>选规格!$N$226#</v>
      </c>
      <c r="H226" s="4" t="str" cm="1">
        <f t="array" ref="H226">_xlfn.LET(_xlpm.x, N226,
         _xlpm.cellAddress, "【 选项表!" &amp; ADDRESS(ROW(选规格[[#This Row],[X自检]]),COLUMN(选规格[[#This Row],[X自检]])) &amp; "】",
         _xlfn.IFS(ISBLANK(_xlpm.x),   "error:右侧选项不足:" &amp;  _xlpm.cellAddress,
               ISERROR(_xlpm.x),   "error:右侧选项执行失败:" &amp; _xlpm.cellAddress,
               TRUE,             "ok")
)</f>
        <v>ok</v>
      </c>
      <c r="N226" t="str" cm="1">
        <f t="array" ref="N226:Q226">IFERROR(_xlfn._xlws.SORT(
    _xlfn.UNIQUE(
        TRANSPOSE(
            _xlfn.FILTERXML("&lt;select&gt;&lt;x&gt;"&amp;SUBSTITUTE(选规格[[#This Row],[选项表]],",","&lt;/x&gt;&lt;x&gt;") &amp;"&lt;/x&gt;&lt;/select&gt;","//x")
        )
    )
),"无合适选项，请联系作者更新数据")</f>
        <v>GPU计算型GN6S</v>
      </c>
      <c r="O226" t="str">
        <v>GPU计算型GN7</v>
      </c>
      <c r="P226" t="str">
        <v>GPU计算型GN10X</v>
      </c>
      <c r="Q226" t="str">
        <v>GPU计算型GN10Xp</v>
      </c>
    </row>
    <row r="227" spans="2:33" hidden="1" x14ac:dyDescent="0.4">
      <c r="B227" s="4" t="s">
        <v>39</v>
      </c>
      <c r="C227" s="4" t="s">
        <v>1148</v>
      </c>
      <c r="D227" s="4" t="s">
        <v>1511</v>
      </c>
      <c r="F227">
        <v>80</v>
      </c>
      <c r="G227" s="4" t="str">
        <f t="shared" si="3"/>
        <v>选规格!$N$227#</v>
      </c>
      <c r="H227" s="4" t="str" cm="1">
        <f t="array" ref="H227">_xlfn.LET(_xlpm.x, N227,
         _xlpm.cellAddress, "【 选项表!" &amp; ADDRESS(ROW(选规格[[#This Row],[X自检]]),COLUMN(选规格[[#This Row],[X自检]])) &amp; "】",
         _xlfn.IFS(ISBLANK(_xlpm.x),   "error:右侧选项不足:" &amp;  _xlpm.cellAddress,
               ISERROR(_xlpm.x),   "error:右侧选项执行失败:" &amp; _xlpm.cellAddress,
               TRUE,             "ok")
)</f>
        <v>ok</v>
      </c>
      <c r="N227" t="str" cm="1">
        <f t="array" ref="N227:P227">IFERROR(_xlfn._xlws.SORT(
    _xlfn.UNIQUE(
        TRANSPOSE(
            _xlfn.FILTERXML("&lt;select&gt;&lt;x&gt;"&amp;SUBSTITUTE(选规格[[#This Row],[选项表]],",","&lt;/x&gt;&lt;x&gt;") &amp;"&lt;/x&gt;&lt;/select&gt;","//x")
        )
    )
),"无合适选项，请联系作者更新数据")</f>
        <v>GPU计算型GN7</v>
      </c>
      <c r="O227" t="str">
        <v>GPU计算型GN10X</v>
      </c>
      <c r="P227" t="str">
        <v>GPU计算型GN10Xp</v>
      </c>
    </row>
    <row r="228" spans="2:33" hidden="1" x14ac:dyDescent="0.4">
      <c r="B228" s="4" t="s">
        <v>39</v>
      </c>
      <c r="C228" s="4" t="s">
        <v>1148</v>
      </c>
      <c r="D228" s="4" t="s">
        <v>1211</v>
      </c>
      <c r="F228">
        <v>56</v>
      </c>
      <c r="G228" s="4" t="str">
        <f t="shared" si="3"/>
        <v>选规格!$N$228#</v>
      </c>
      <c r="H228" s="4" t="str" cm="1">
        <f t="array" ref="H228">_xlfn.LET(_xlpm.x, N228,
         _xlpm.cellAddress, "【 选项表!" &amp; ADDRESS(ROW(选规格[[#This Row],[X自检]]),COLUMN(选规格[[#This Row],[X自检]])) &amp; "】",
         _xlfn.IFS(ISBLANK(_xlpm.x),   "error:右侧选项不足:" &amp;  _xlpm.cellAddress,
               ISERROR(_xlpm.x),   "error:右侧选项执行失败:" &amp; _xlpm.cellAddress,
               TRUE,             "ok")
)</f>
        <v>ok</v>
      </c>
      <c r="N228" t="str" cm="1">
        <f t="array" ref="N228">IFERROR(_xlfn._xlws.SORT(
    _xlfn.UNIQUE(
        TRANSPOSE(
            _xlfn.FILTERXML("&lt;select&gt;&lt;x&gt;"&amp;SUBSTITUTE(选规格[[#This Row],[选项表]],",","&lt;/x&gt;&lt;x&gt;") &amp;"&lt;/x&gt;&lt;/select&gt;","//x")
        )
    )
),"无合适选项，请联系作者更新数据")</f>
        <v>GPU计算型GN8</v>
      </c>
    </row>
    <row r="229" spans="2:33" hidden="1" x14ac:dyDescent="0.4">
      <c r="B229" s="4" t="s">
        <v>39</v>
      </c>
      <c r="C229" s="4" t="s">
        <v>1148</v>
      </c>
      <c r="D229" s="4" t="s">
        <v>1211</v>
      </c>
      <c r="F229">
        <v>112</v>
      </c>
      <c r="G229" s="4" t="str">
        <f t="shared" si="3"/>
        <v>选规格!$N$229#</v>
      </c>
      <c r="H229" s="4" t="str" cm="1">
        <f t="array" ref="H229">_xlfn.LET(_xlpm.x, N229,
         _xlpm.cellAddress, "【 选项表!" &amp; ADDRESS(ROW(选规格[[#This Row],[X自检]]),COLUMN(选规格[[#This Row],[X自检]])) &amp; "】",
         _xlfn.IFS(ISBLANK(_xlpm.x),   "error:右侧选项不足:" &amp;  _xlpm.cellAddress,
               ISERROR(_xlpm.x),   "error:右侧选项执行失败:" &amp; _xlpm.cellAddress,
               TRUE,             "ok")
)</f>
        <v>ok</v>
      </c>
      <c r="N229" t="str" cm="1">
        <f t="array" ref="N229">IFERROR(_xlfn._xlws.SORT(
    _xlfn.UNIQUE(
        TRANSPOSE(
            _xlfn.FILTERXML("&lt;select&gt;&lt;x&gt;"&amp;SUBSTITUTE(选规格[[#This Row],[选项表]],",","&lt;/x&gt;&lt;x&gt;") &amp;"&lt;/x&gt;&lt;/select&gt;","//x")
        )
    )
),"无合适选项，请联系作者更新数据")</f>
        <v>GPU计算型GN8</v>
      </c>
    </row>
    <row r="230" spans="2:33" hidden="1" x14ac:dyDescent="0.4">
      <c r="B230" s="4" t="s">
        <v>39</v>
      </c>
      <c r="C230" s="4" t="s">
        <v>1148</v>
      </c>
      <c r="D230" s="4" t="s">
        <v>1216</v>
      </c>
      <c r="F230">
        <v>226</v>
      </c>
      <c r="G230" s="4" t="str">
        <f t="shared" si="3"/>
        <v>选规格!$N$230#</v>
      </c>
      <c r="H230" s="4" t="str" cm="1">
        <f t="array" ref="H230">_xlfn.LET(_xlpm.x, N230,
         _xlpm.cellAddress, "【 选项表!" &amp; ADDRESS(ROW(选规格[[#This Row],[X自检]]),COLUMN(选规格[[#This Row],[X自检]])) &amp; "】",
         _xlfn.IFS(ISBLANK(_xlpm.x),   "error:右侧选项不足:" &amp;  _xlpm.cellAddress,
               ISERROR(_xlpm.x),   "error:右侧选项执行失败:" &amp; _xlpm.cellAddress,
               TRUE,             "ok")
)</f>
        <v>ok</v>
      </c>
      <c r="N230" t="str" cm="1">
        <f t="array" ref="N230">IFERROR(_xlfn._xlws.SORT(
    _xlfn.UNIQUE(
        TRANSPOSE(
            _xlfn.FILTERXML("&lt;select&gt;&lt;x&gt;"&amp;SUBSTITUTE(选规格[[#This Row],[选项表]],",","&lt;/x&gt;&lt;x&gt;") &amp;"&lt;/x&gt;&lt;/select&gt;","//x")
        )
    )
),"无合适选项，请联系作者更新数据")</f>
        <v>GPU推理型GI3X</v>
      </c>
    </row>
    <row r="231" spans="2:33" hidden="1" x14ac:dyDescent="0.4">
      <c r="B231" s="4" t="s">
        <v>39</v>
      </c>
      <c r="C231" s="4" t="s">
        <v>1148</v>
      </c>
      <c r="D231" s="4" t="s">
        <v>1216</v>
      </c>
      <c r="F231">
        <v>452</v>
      </c>
      <c r="G231" s="4" t="str">
        <f t="shared" si="3"/>
        <v>选规格!$N$231#</v>
      </c>
      <c r="H231" s="4" t="str" cm="1">
        <f t="array" ref="H231">_xlfn.LET(_xlpm.x, N231,
         _xlpm.cellAddress, "【 选项表!" &amp; ADDRESS(ROW(选规格[[#This Row],[X自检]]),COLUMN(选规格[[#This Row],[X自检]])) &amp; "】",
         _xlfn.IFS(ISBLANK(_xlpm.x),   "error:右侧选项不足:" &amp;  _xlpm.cellAddress,
               ISERROR(_xlpm.x),   "error:右侧选项执行失败:" &amp; _xlpm.cellAddress,
               TRUE,             "ok")
)</f>
        <v>ok</v>
      </c>
      <c r="N231" t="str" cm="1">
        <f t="array" ref="N231">IFERROR(_xlfn._xlws.SORT(
    _xlfn.UNIQUE(
        TRANSPOSE(
            _xlfn.FILTERXML("&lt;select&gt;&lt;x&gt;"&amp;SUBSTITUTE(选规格[[#This Row],[选项表]],",","&lt;/x&gt;&lt;x&gt;") &amp;"&lt;/x&gt;&lt;/select&gt;","//x")
        )
    )
),"无合适选项，请联系作者更新数据")</f>
        <v>GPU推理型GI3X</v>
      </c>
    </row>
    <row r="232" spans="2:33" hidden="1" x14ac:dyDescent="0.4">
      <c r="B232" s="4" t="s">
        <v>39</v>
      </c>
      <c r="C232" s="4" t="s">
        <v>1148</v>
      </c>
      <c r="D232" s="4" t="s">
        <v>1210</v>
      </c>
      <c r="F232">
        <v>474</v>
      </c>
      <c r="G232" s="4" t="str">
        <f t="shared" si="3"/>
        <v>选规格!$N$232#</v>
      </c>
      <c r="H232" s="4" t="str" cm="1">
        <f t="array" ref="H232">_xlfn.LET(_xlpm.x, N232,
         _xlpm.cellAddress, "【 选项表!" &amp; ADDRESS(ROW(选规格[[#This Row],[X自检]]),COLUMN(选规格[[#This Row],[X自检]])) &amp; "】",
         _xlfn.IFS(ISBLANK(_xlpm.x),   "error:右侧选项不足:" &amp;  _xlpm.cellAddress,
               ISERROR(_xlpm.x),   "error:右侧选项执行失败:" &amp; _xlpm.cellAddress,
               TRUE,             "ok")
)</f>
        <v>ok</v>
      </c>
      <c r="N232" t="str" cm="1">
        <f t="array" ref="N232">IFERROR(_xlfn._xlws.SORT(
    _xlfn.UNIQUE(
        TRANSPOSE(
            _xlfn.FILTERXML("&lt;select&gt;&lt;x&gt;"&amp;SUBSTITUTE(选规格[[#This Row],[选项表]],",","&lt;/x&gt;&lt;x&gt;") &amp;"&lt;/x&gt;&lt;/select&gt;","//x")
        )
    )
),"无合适选项，请联系作者更新数据")</f>
        <v>GPU计算型GT4</v>
      </c>
    </row>
    <row r="233" spans="2:33" hidden="1" x14ac:dyDescent="0.4">
      <c r="B233" s="4" t="s">
        <v>39</v>
      </c>
      <c r="C233" s="4" t="s">
        <v>1148</v>
      </c>
      <c r="D233" s="4" t="s">
        <v>1210</v>
      </c>
      <c r="F233">
        <v>948</v>
      </c>
      <c r="G233" s="4" t="str">
        <f t="shared" si="3"/>
        <v>选规格!$N$233#</v>
      </c>
      <c r="H233" s="4" t="str" cm="1">
        <f t="array" ref="H233">_xlfn.LET(_xlpm.x, N233,
         _xlpm.cellAddress, "【 选项表!" &amp; ADDRESS(ROW(选规格[[#This Row],[X自检]]),COLUMN(选规格[[#This Row],[X自检]])) &amp; "】",
         _xlfn.IFS(ISBLANK(_xlpm.x),   "error:右侧选项不足:" &amp;  _xlpm.cellAddress,
               ISERROR(_xlpm.x),   "error:右侧选项执行失败:" &amp; _xlpm.cellAddress,
               TRUE,             "ok")
)</f>
        <v>ok</v>
      </c>
      <c r="N233" t="str" cm="1">
        <f t="array" ref="N233">IFERROR(_xlfn._xlws.SORT(
    _xlfn.UNIQUE(
        TRANSPOSE(
            _xlfn.FILTERXML("&lt;select&gt;&lt;x&gt;"&amp;SUBSTITUTE(选规格[[#This Row],[选项表]],",","&lt;/x&gt;&lt;x&gt;") &amp;"&lt;/x&gt;&lt;/select&gt;","//x")
        )
    )
),"无合适选项，请联系作者更新数据")</f>
        <v>GPU计算型GT4</v>
      </c>
    </row>
    <row r="234" spans="2:33" hidden="1" x14ac:dyDescent="0.4">
      <c r="B234" s="4" t="s">
        <v>39</v>
      </c>
      <c r="C234" s="4" t="s">
        <v>1148</v>
      </c>
      <c r="D234" s="4" t="s">
        <v>1218</v>
      </c>
      <c r="F234">
        <v>88</v>
      </c>
      <c r="G234" s="4" t="str">
        <f t="shared" si="3"/>
        <v>选规格!$N$234#</v>
      </c>
      <c r="H234" s="4" t="str" cm="1">
        <f t="array" ref="H234">_xlfn.LET(_xlpm.x, N234,
         _xlpm.cellAddress, "【 选项表!" &amp; ADDRESS(ROW(选规格[[#This Row],[X自检]]),COLUMN(选规格[[#This Row],[X自检]])) &amp; "】",
         _xlfn.IFS(ISBLANK(_xlpm.x),   "error:右侧选项不足:" &amp;  _xlpm.cellAddress,
               ISERROR(_xlpm.x),   "error:右侧选项执行失败:" &amp; _xlpm.cellAddress,
               TRUE,             "ok")
)</f>
        <v>ok</v>
      </c>
      <c r="N234" t="str" cm="1">
        <f t="array" ref="N234">IFERROR(_xlfn._xlws.SORT(
    _xlfn.UNIQUE(
        TRANSPOSE(
            _xlfn.FILTERXML("&lt;select&gt;&lt;x&gt;"&amp;SUBSTITUTE(选规格[[#This Row],[选项表]],",","&lt;/x&gt;&lt;x&gt;") &amp;"&lt;/x&gt;&lt;/select&gt;","//x")
        )
    )
),"无合适选项，请联系作者更新数据")</f>
        <v>FPGA加速型FX4</v>
      </c>
    </row>
    <row r="235" spans="2:33" hidden="1" x14ac:dyDescent="0.4">
      <c r="B235" s="4" t="s">
        <v>39</v>
      </c>
      <c r="C235" s="4" t="s">
        <v>1148</v>
      </c>
      <c r="D235" s="4" t="s">
        <v>1218</v>
      </c>
      <c r="F235">
        <v>176</v>
      </c>
      <c r="G235" s="4" t="str">
        <f t="shared" si="3"/>
        <v>选规格!$N$235#</v>
      </c>
      <c r="H235" s="4" t="str" cm="1">
        <f t="array" ref="H235">_xlfn.LET(_xlpm.x, N235,
         _xlpm.cellAddress, "【 选项表!" &amp; ADDRESS(ROW(选规格[[#This Row],[X自检]]),COLUMN(选规格[[#This Row],[X自检]])) &amp; "】",
         _xlfn.IFS(ISBLANK(_xlpm.x),   "error:右侧选项不足:" &amp;  _xlpm.cellAddress,
               ISERROR(_xlpm.x),   "error:右侧选项执行失败:" &amp; _xlpm.cellAddress,
               TRUE,             "ok")
)</f>
        <v>ok</v>
      </c>
      <c r="N235" t="str" cm="1">
        <f t="array" ref="N235">IFERROR(_xlfn._xlws.SORT(
    _xlfn.UNIQUE(
        TRANSPOSE(
            _xlfn.FILTERXML("&lt;select&gt;&lt;x&gt;"&amp;SUBSTITUTE(选规格[[#This Row],[选项表]],",","&lt;/x&gt;&lt;x&gt;") &amp;"&lt;/x&gt;&lt;/select&gt;","//x")
        )
    )
),"无合适选项，请联系作者更新数据")</f>
        <v>FPGA加速型FX4</v>
      </c>
    </row>
    <row r="236" spans="2:33" hidden="1" x14ac:dyDescent="0.4">
      <c r="B236" s="4" t="s">
        <v>39</v>
      </c>
      <c r="C236" s="4" t="s">
        <v>1148</v>
      </c>
      <c r="D236" s="4" t="s">
        <v>1218</v>
      </c>
      <c r="F236">
        <v>352</v>
      </c>
      <c r="G236" s="4" t="str">
        <f t="shared" si="3"/>
        <v>选规格!$N$236#</v>
      </c>
      <c r="H236" s="4" t="str" cm="1">
        <f t="array" ref="H236">_xlfn.LET(_xlpm.x, N236,
         _xlpm.cellAddress, "【 选项表!" &amp; ADDRESS(ROW(选规格[[#This Row],[X自检]]),COLUMN(选规格[[#This Row],[X自检]])) &amp; "】",
         _xlfn.IFS(ISBLANK(_xlpm.x),   "error:右侧选项不足:" &amp;  _xlpm.cellAddress,
               ISERROR(_xlpm.x),   "error:右侧选项执行失败:" &amp; _xlpm.cellAddress,
               TRUE,             "ok")
)</f>
        <v>ok</v>
      </c>
      <c r="N236" t="str" cm="1">
        <f t="array" ref="N236">IFERROR(_xlfn._xlws.SORT(
    _xlfn.UNIQUE(
        TRANSPOSE(
            _xlfn.FILTERXML("&lt;select&gt;&lt;x&gt;"&amp;SUBSTITUTE(选规格[[#This Row],[选项表]],",","&lt;/x&gt;&lt;x&gt;") &amp;"&lt;/x&gt;&lt;/select&gt;","//x")
        )
    )
),"无合适选项，请联系作者更新数据")</f>
        <v>FPGA加速型FX4</v>
      </c>
    </row>
    <row r="237" spans="2:33" hidden="1" x14ac:dyDescent="0.4">
      <c r="B237" s="4" t="s">
        <v>39</v>
      </c>
      <c r="C237" s="4" t="s">
        <v>10</v>
      </c>
      <c r="D237" s="4" t="s">
        <v>1422</v>
      </c>
      <c r="F237">
        <v>1</v>
      </c>
      <c r="G237" s="4" t="str">
        <f t="shared" si="3"/>
        <v>选规格!$N$237#</v>
      </c>
      <c r="H237" s="4" t="str" cm="1">
        <f t="array" ref="H237">_xlfn.LET(_xlpm.x, N237,
         _xlpm.cellAddress, "【 选项表!" &amp; ADDRESS(ROW(选规格[[#This Row],[X自检]]),COLUMN(选规格[[#This Row],[X自检]])) &amp; "】",
         _xlfn.IFS(ISBLANK(_xlpm.x),   "error:右侧选项不足:" &amp;  _xlpm.cellAddress,
               ISERROR(_xlpm.x),   "error:右侧选项执行失败:" &amp; _xlpm.cellAddress,
               TRUE,             "ok")
)</f>
        <v>ok</v>
      </c>
      <c r="N237" t="str" cm="1">
        <f t="array" ref="N237:T237">IFERROR(_xlfn._xlws.SORT(
    _xlfn.UNIQUE(
        TRANSPOSE(
            _xlfn.FILTERXML("&lt;select&gt;&lt;x&gt;"&amp;SUBSTITUTE(选规格[[#This Row],[选项表]],",","&lt;/x&gt;&lt;x&gt;") &amp;"&lt;/x&gt;&lt;/select&gt;","//x")
        )
    )
),"无合适选项，请联系作者更新数据")</f>
        <v>标准型S6</v>
      </c>
      <c r="O237" t="str">
        <v>标准型SA2</v>
      </c>
      <c r="P237" t="str">
        <v>标准型SA3</v>
      </c>
      <c r="Q237" t="str">
        <v>标准型S4</v>
      </c>
      <c r="R237" t="str">
        <v>标准型S3</v>
      </c>
      <c r="S237" t="str">
        <v>标准型SA1</v>
      </c>
      <c r="T237" t="str">
        <v>标准型S2</v>
      </c>
    </row>
    <row r="238" spans="2:33" hidden="1" x14ac:dyDescent="0.4">
      <c r="B238" s="4" t="s">
        <v>39</v>
      </c>
      <c r="C238" s="4" t="s">
        <v>10</v>
      </c>
      <c r="D238" s="4" t="s">
        <v>1423</v>
      </c>
      <c r="F238">
        <v>2</v>
      </c>
      <c r="G238" s="4" t="str">
        <f t="shared" si="3"/>
        <v>选规格!$N$238#</v>
      </c>
      <c r="H238" s="4" t="str" cm="1">
        <f t="array" ref="H238">_xlfn.LET(_xlpm.x, N238,
         _xlpm.cellAddress, "【 选项表!" &amp; ADDRESS(ROW(选规格[[#This Row],[X自检]]),COLUMN(选规格[[#This Row],[X自检]])) &amp; "】",
         _xlfn.IFS(ISBLANK(_xlpm.x),   "error:右侧选项不足:" &amp;  _xlpm.cellAddress,
               ISERROR(_xlpm.x),   "error:右侧选项执行失败:" &amp; _xlpm.cellAddress,
               TRUE,             "ok")
)</f>
        <v>ok</v>
      </c>
      <c r="N238" t="str" cm="1">
        <f t="array" ref="N238:V238">IFERROR(_xlfn._xlws.SORT(
    _xlfn.UNIQUE(
        TRANSPOSE(
            _xlfn.FILTERXML("&lt;select&gt;&lt;x&gt;"&amp;SUBSTITUTE(选规格[[#This Row],[选项表]],",","&lt;/x&gt;&lt;x&gt;") &amp;"&lt;/x&gt;&lt;/select&gt;","//x")
        )
    )
),"无合适选项，请联系作者更新数据")</f>
        <v>标准型S6</v>
      </c>
      <c r="O238" t="str">
        <v>标准型SA2</v>
      </c>
      <c r="P238" t="str">
        <v>标准型S5</v>
      </c>
      <c r="Q238" t="str">
        <v>标准型SA3</v>
      </c>
      <c r="R238" t="str">
        <v>标准型S4</v>
      </c>
      <c r="S238" t="str">
        <v>标准网络优化型SN3ne</v>
      </c>
      <c r="T238" t="str">
        <v>标准型S3</v>
      </c>
      <c r="U238" t="str">
        <v>标准型SA1</v>
      </c>
      <c r="V238" t="str">
        <v>标准型S2</v>
      </c>
    </row>
    <row r="239" spans="2:33" hidden="1" x14ac:dyDescent="0.4">
      <c r="B239" s="4" t="s">
        <v>39</v>
      </c>
      <c r="C239" s="4" t="s">
        <v>10</v>
      </c>
      <c r="D239" s="4" t="s">
        <v>1425</v>
      </c>
      <c r="F239">
        <v>4</v>
      </c>
      <c r="G239" s="4" t="str">
        <f t="shared" si="3"/>
        <v>选规格!$N$239#</v>
      </c>
      <c r="H239" s="4" t="str" cm="1">
        <f t="array" ref="H239">_xlfn.LET(_xlpm.x, N239,
         _xlpm.cellAddress, "【 选项表!" &amp; ADDRESS(ROW(选规格[[#This Row],[X自检]]),COLUMN(选规格[[#This Row],[X自检]])) &amp; "】",
         _xlfn.IFS(ISBLANK(_xlpm.x),   "error:右侧选项不足:" &amp;  _xlpm.cellAddress,
               ISERROR(_xlpm.x),   "error:右侧选项执行失败:" &amp; _xlpm.cellAddress,
               TRUE,             "ok")
)</f>
        <v>ok</v>
      </c>
      <c r="N239" t="str" cm="1">
        <f t="array" ref="N239:X239">IFERROR(_xlfn._xlws.SORT(
    _xlfn.UNIQUE(
        TRANSPOSE(
            _xlfn.FILTERXML("&lt;select&gt;&lt;x&gt;"&amp;SUBSTITUTE(选规格[[#This Row],[选项表]],",","&lt;/x&gt;&lt;x&gt;") &amp;"&lt;/x&gt;&lt;/select&gt;","//x")
        )
    )
),"无合适选项，请联系作者更新数据")</f>
        <v>标准型S6</v>
      </c>
      <c r="O239" t="str">
        <v>标准型SA2</v>
      </c>
      <c r="P239" t="str">
        <v>标准型S5</v>
      </c>
      <c r="Q239" t="str">
        <v>标准型SA3</v>
      </c>
      <c r="R239" t="str">
        <v>标准型S4</v>
      </c>
      <c r="S239" t="str">
        <v>标准网络优化型SN3ne</v>
      </c>
      <c r="T239" t="str">
        <v>标准型S3</v>
      </c>
      <c r="U239" t="str">
        <v>标准型SA1</v>
      </c>
      <c r="V239" t="str">
        <v>标准型S2</v>
      </c>
      <c r="W239" t="str">
        <v>计算型C5</v>
      </c>
      <c r="X239" t="str">
        <v>计算型C4</v>
      </c>
    </row>
    <row r="240" spans="2:33" hidden="1" x14ac:dyDescent="0.4">
      <c r="B240" s="4" t="s">
        <v>39</v>
      </c>
      <c r="C240" s="4" t="s">
        <v>10</v>
      </c>
      <c r="D240" s="4" t="s">
        <v>1512</v>
      </c>
      <c r="F240">
        <v>8</v>
      </c>
      <c r="G240" s="4" t="str">
        <f t="shared" si="3"/>
        <v>选规格!$N$240#</v>
      </c>
      <c r="H240" s="4" t="str" cm="1">
        <f t="array" ref="H240">_xlfn.LET(_xlpm.x, N240,
         _xlpm.cellAddress, "【 选项表!" &amp; ADDRESS(ROW(选规格[[#This Row],[X自检]]),COLUMN(选规格[[#This Row],[X自检]])) &amp; "】",
         _xlfn.IFS(ISBLANK(_xlpm.x),   "error:右侧选项不足:" &amp;  _xlpm.cellAddress,
               ISERROR(_xlpm.x),   "error:右侧选项执行失败:" &amp; _xlpm.cellAddress,
               TRUE,             "ok")
)</f>
        <v>ok</v>
      </c>
      <c r="N240" t="str" cm="1">
        <f t="array" ref="N240:AG240">IFERROR(_xlfn._xlws.SORT(
    _xlfn.UNIQUE(
        TRANSPOSE(
            _xlfn.FILTERXML("&lt;select&gt;&lt;x&gt;"&amp;SUBSTITUTE(选规格[[#This Row],[选项表]],",","&lt;/x&gt;&lt;x&gt;") &amp;"&lt;/x&gt;&lt;/select&gt;","//x")
        )
    )
),"无合适选项，请联系作者更新数据")</f>
        <v>标准型S6</v>
      </c>
      <c r="O240" t="str">
        <v>标准型SA2</v>
      </c>
      <c r="P240" t="str">
        <v>标准型S5</v>
      </c>
      <c r="Q240" t="str">
        <v>标准型SA3</v>
      </c>
      <c r="R240" t="str">
        <v>标准型S4</v>
      </c>
      <c r="S240" t="str">
        <v>标准网络优化型SN3ne</v>
      </c>
      <c r="T240" t="str">
        <v>标准型S3</v>
      </c>
      <c r="U240" t="str">
        <v>标准型SA1</v>
      </c>
      <c r="V240" t="str">
        <v>标准型S2</v>
      </c>
      <c r="W240" t="str">
        <v>内存型M6</v>
      </c>
      <c r="X240" t="str">
        <v>内存型MA2</v>
      </c>
      <c r="Y240" t="str">
        <v>内存型M5</v>
      </c>
      <c r="Z240" t="str">
        <v>内存型M4</v>
      </c>
      <c r="AA240" t="str">
        <v>内存型M3</v>
      </c>
      <c r="AB240" t="str">
        <v>内存型M2</v>
      </c>
      <c r="AC240" t="str">
        <v>计算型C5</v>
      </c>
      <c r="AD240" t="str">
        <v>计算型C4</v>
      </c>
      <c r="AE240" t="str">
        <v>计算网络增强型CN3</v>
      </c>
      <c r="AF240" t="str">
        <v>计算型C3</v>
      </c>
      <c r="AG240" t="str">
        <v>计算型C2</v>
      </c>
    </row>
    <row r="241" spans="2:41" hidden="1" x14ac:dyDescent="0.4">
      <c r="B241" s="4" t="s">
        <v>39</v>
      </c>
      <c r="C241" s="4" t="s">
        <v>10</v>
      </c>
      <c r="D241" s="4" t="s">
        <v>1513</v>
      </c>
      <c r="F241">
        <v>16</v>
      </c>
      <c r="G241" s="4" t="str">
        <f t="shared" si="3"/>
        <v>选规格!$N$241#</v>
      </c>
      <c r="H241" s="4" t="str" cm="1">
        <f t="array" ref="H241">_xlfn.LET(_xlpm.x, N241,
         _xlpm.cellAddress, "【 选项表!" &amp; ADDRESS(ROW(选规格[[#This Row],[X自检]]),COLUMN(选规格[[#This Row],[X自检]])) &amp; "】",
         _xlfn.IFS(ISBLANK(_xlpm.x),   "error:右侧选项不足:" &amp;  _xlpm.cellAddress,
               ISERROR(_xlpm.x),   "error:右侧选项执行失败:" &amp; _xlpm.cellAddress,
               TRUE,             "ok")
)</f>
        <v>ok</v>
      </c>
      <c r="N241" t="str" cm="1">
        <f t="array" ref="N241:AF241">IFERROR(_xlfn._xlws.SORT(
    _xlfn.UNIQUE(
        TRANSPOSE(
            _xlfn.FILTERXML("&lt;select&gt;&lt;x&gt;"&amp;SUBSTITUTE(选规格[[#This Row],[选项表]],",","&lt;/x&gt;&lt;x&gt;") &amp;"&lt;/x&gt;&lt;/select&gt;","//x")
        )
    )
),"无合适选项，请联系作者更新数据")</f>
        <v>标准型S6</v>
      </c>
      <c r="O241" t="str">
        <v>标准型SA2</v>
      </c>
      <c r="P241" t="str">
        <v>标准型S5</v>
      </c>
      <c r="Q241" t="str">
        <v>标准存储增强型S5se</v>
      </c>
      <c r="R241" t="str">
        <v>标准型SA3</v>
      </c>
      <c r="S241" t="str">
        <v>标准型S4</v>
      </c>
      <c r="T241" t="str">
        <v>标准网络优化型SN3ne</v>
      </c>
      <c r="U241" t="str">
        <v>标准型S3</v>
      </c>
      <c r="V241" t="str">
        <v>标准型SA1</v>
      </c>
      <c r="W241" t="str">
        <v>标准型S2</v>
      </c>
      <c r="X241" t="str">
        <v>内存型M5</v>
      </c>
      <c r="Y241" t="str">
        <v>内存型M4</v>
      </c>
      <c r="Z241" t="str">
        <v>内存型M3</v>
      </c>
      <c r="AA241" t="str">
        <v>内存型M2</v>
      </c>
      <c r="AB241" t="str">
        <v>计算型C5</v>
      </c>
      <c r="AC241" t="str">
        <v>计算型C4</v>
      </c>
      <c r="AD241" t="str">
        <v>计算网络增强型CN3</v>
      </c>
      <c r="AE241" t="str">
        <v>计算型C3</v>
      </c>
      <c r="AF241" t="str">
        <v>计算型C2</v>
      </c>
    </row>
    <row r="242" spans="2:41" hidden="1" x14ac:dyDescent="0.4">
      <c r="B242" s="4" t="s">
        <v>39</v>
      </c>
      <c r="C242" s="4" t="s">
        <v>10</v>
      </c>
      <c r="D242" s="4" t="s">
        <v>1514</v>
      </c>
      <c r="F242">
        <v>32</v>
      </c>
      <c r="G242" s="4" t="str">
        <f t="shared" si="3"/>
        <v>选规格!$N$242#</v>
      </c>
      <c r="H242" s="4" t="str" cm="1">
        <f t="array" ref="H242">_xlfn.LET(_xlpm.x, N242,
         _xlpm.cellAddress, "【 选项表!" &amp; ADDRESS(ROW(选规格[[#This Row],[X自检]]),COLUMN(选规格[[#This Row],[X自检]])) &amp; "】",
         _xlfn.IFS(ISBLANK(_xlpm.x),   "error:右侧选项不足:" &amp;  _xlpm.cellAddress,
               ISERROR(_xlpm.x),   "error:右侧选项执行失败:" &amp; _xlpm.cellAddress,
               TRUE,             "ok")
)</f>
        <v>ok</v>
      </c>
      <c r="N242" t="str" cm="1">
        <f t="array" ref="N242:AM242">IFERROR(_xlfn._xlws.SORT(
    _xlfn.UNIQUE(
        TRANSPOSE(
            _xlfn.FILTERXML("&lt;select&gt;&lt;x&gt;"&amp;SUBSTITUTE(选规格[[#This Row],[选项表]],",","&lt;/x&gt;&lt;x&gt;") &amp;"&lt;/x&gt;&lt;/select&gt;","//x")
        )
    )
),"无合适选项，请联系作者更新数据")</f>
        <v>标准型S6</v>
      </c>
      <c r="O242" t="str">
        <v>标准型SA2</v>
      </c>
      <c r="P242" t="str">
        <v>标准型S5</v>
      </c>
      <c r="Q242" t="str">
        <v>标准存储增强型S5se</v>
      </c>
      <c r="R242" t="str">
        <v>标准型SA3</v>
      </c>
      <c r="S242" t="str">
        <v>标准型S4</v>
      </c>
      <c r="T242" t="str">
        <v>标准网络优化型SN3ne</v>
      </c>
      <c r="U242" t="str">
        <v>标准型S3</v>
      </c>
      <c r="V242" t="str">
        <v>标准型SA1</v>
      </c>
      <c r="W242" t="str">
        <v>标准型S2</v>
      </c>
      <c r="X242" t="str">
        <v>高IO型I3</v>
      </c>
      <c r="Y242" t="str">
        <v>内存型M6</v>
      </c>
      <c r="Z242" t="str">
        <v>内存型MA2</v>
      </c>
      <c r="AA242" t="str">
        <v>内存型M5</v>
      </c>
      <c r="AB242" t="str">
        <v>内存型M4</v>
      </c>
      <c r="AC242" t="str">
        <v>内存型M3</v>
      </c>
      <c r="AD242" t="str">
        <v>内存型M2</v>
      </c>
      <c r="AE242" t="str">
        <v>计算型C5</v>
      </c>
      <c r="AF242" t="str">
        <v>计算型C4</v>
      </c>
      <c r="AG242" t="str">
        <v>计算网络增强型CN3</v>
      </c>
      <c r="AH242" t="str">
        <v>计算型C3</v>
      </c>
      <c r="AI242" t="str">
        <v>计算型C2</v>
      </c>
      <c r="AJ242" t="str">
        <v>GPU计算型GN7</v>
      </c>
      <c r="AK242" t="str">
        <v>大数据型D3</v>
      </c>
      <c r="AL242" t="str">
        <v>大数据型D2</v>
      </c>
      <c r="AM242" t="str">
        <v>大数据型D1</v>
      </c>
    </row>
    <row r="243" spans="2:41" hidden="1" x14ac:dyDescent="0.4">
      <c r="B243" s="4" t="s">
        <v>39</v>
      </c>
      <c r="C243" s="4" t="s">
        <v>10</v>
      </c>
      <c r="D243" s="4" t="s">
        <v>1515</v>
      </c>
      <c r="F243">
        <v>64</v>
      </c>
      <c r="G243" s="4" t="str">
        <f t="shared" si="3"/>
        <v>选规格!$N$243#</v>
      </c>
      <c r="H243" s="4" t="str" cm="1">
        <f t="array" ref="H243">_xlfn.LET(_xlpm.x, N243,
         _xlpm.cellAddress, "【 选项表!" &amp; ADDRESS(ROW(选规格[[#This Row],[X自检]]),COLUMN(选规格[[#This Row],[X自检]])) &amp; "】",
         _xlfn.IFS(ISBLANK(_xlpm.x),   "error:右侧选项不足:" &amp;  _xlpm.cellAddress,
               ISERROR(_xlpm.x),   "error:右侧选项执行失败:" &amp; _xlpm.cellAddress,
               TRUE,             "ok")
)</f>
        <v>ok</v>
      </c>
      <c r="N243" t="str" cm="1">
        <f t="array" ref="N243:AO243">IFERROR(_xlfn._xlws.SORT(
    _xlfn.UNIQUE(
        TRANSPOSE(
            _xlfn.FILTERXML("&lt;select&gt;&lt;x&gt;"&amp;SUBSTITUTE(选规格[[#This Row],[选项表]],",","&lt;/x&gt;&lt;x&gt;") &amp;"&lt;/x&gt;&lt;/select&gt;","//x")
        )
    )
),"无合适选项，请联系作者更新数据")</f>
        <v>标准型S6</v>
      </c>
      <c r="O243" t="str">
        <v>标准型SA2</v>
      </c>
      <c r="P243" t="str">
        <v>标准型S5</v>
      </c>
      <c r="Q243" t="str">
        <v>标准存储增强型S5se</v>
      </c>
      <c r="R243" t="str">
        <v>标准型SA3</v>
      </c>
      <c r="S243" t="str">
        <v>标准型S4</v>
      </c>
      <c r="T243" t="str">
        <v>标准网络优化型SN3ne</v>
      </c>
      <c r="U243" t="str">
        <v>标准型S3</v>
      </c>
      <c r="V243" t="str">
        <v>标准型SA1</v>
      </c>
      <c r="W243" t="str">
        <v>标准型S2</v>
      </c>
      <c r="X243" t="str">
        <v>高IO型IT5</v>
      </c>
      <c r="Y243" t="str">
        <v>高IO型IT3</v>
      </c>
      <c r="Z243" t="str">
        <v>高IO型I3</v>
      </c>
      <c r="AA243" t="str">
        <v>内存型M6</v>
      </c>
      <c r="AB243" t="str">
        <v>内存型MA2</v>
      </c>
      <c r="AC243" t="str">
        <v>内存型M5</v>
      </c>
      <c r="AD243" t="str">
        <v>内存型M4</v>
      </c>
      <c r="AE243" t="str">
        <v>内存型M3</v>
      </c>
      <c r="AF243" t="str">
        <v>内存型M2</v>
      </c>
      <c r="AG243" t="str">
        <v>计算型C5</v>
      </c>
      <c r="AH243" t="str">
        <v>计算型C4</v>
      </c>
      <c r="AI243" t="str">
        <v>计算网络增强型CN3</v>
      </c>
      <c r="AJ243" t="str">
        <v>计算型C3</v>
      </c>
      <c r="AK243" t="str">
        <v>计算型C2</v>
      </c>
      <c r="AL243" t="str">
        <v>GPU推理型GI3X</v>
      </c>
      <c r="AM243" t="str">
        <v>大数据型D3</v>
      </c>
      <c r="AN243" t="str">
        <v>大数据型D2</v>
      </c>
      <c r="AO243" t="str">
        <v>大数据型D1</v>
      </c>
    </row>
    <row r="244" spans="2:41" hidden="1" x14ac:dyDescent="0.4">
      <c r="B244" s="4" t="s">
        <v>39</v>
      </c>
      <c r="C244" s="4" t="s">
        <v>10</v>
      </c>
      <c r="D244" s="4" t="s">
        <v>1516</v>
      </c>
      <c r="F244">
        <v>128</v>
      </c>
      <c r="G244" s="4" t="str">
        <f t="shared" si="3"/>
        <v>选规格!$N$244#</v>
      </c>
      <c r="H244" s="4" t="str" cm="1">
        <f t="array" ref="H244">_xlfn.LET(_xlpm.x, N244,
         _xlpm.cellAddress, "【 选项表!" &amp; ADDRESS(ROW(选规格[[#This Row],[X自检]]),COLUMN(选规格[[#This Row],[X自检]])) &amp; "】",
         _xlfn.IFS(ISBLANK(_xlpm.x),   "error:右侧选项不足:" &amp;  _xlpm.cellAddress,
               ISERROR(_xlpm.x),   "error:右侧选项执行失败:" &amp; _xlpm.cellAddress,
               TRUE,             "ok")
)</f>
        <v>ok</v>
      </c>
      <c r="N244" t="str" cm="1">
        <f t="array" ref="N244:AM244">IFERROR(_xlfn._xlws.SORT(
    _xlfn.UNIQUE(
        TRANSPOSE(
            _xlfn.FILTERXML("&lt;select&gt;&lt;x&gt;"&amp;SUBSTITUTE(选规格[[#This Row],[选项表]],",","&lt;/x&gt;&lt;x&gt;") &amp;"&lt;/x&gt;&lt;/select&gt;","//x")
        )
    )
),"无合适选项，请联系作者更新数据")</f>
        <v>标准型S6</v>
      </c>
      <c r="O244" t="str">
        <v>标准型SA2</v>
      </c>
      <c r="P244" t="str">
        <v>标准型S5</v>
      </c>
      <c r="Q244" t="str">
        <v>标准存储增强型S5se</v>
      </c>
      <c r="R244" t="str">
        <v>标准型SA3</v>
      </c>
      <c r="S244" t="str">
        <v>标准型S4</v>
      </c>
      <c r="T244" t="str">
        <v>标准网络优化型SN3ne</v>
      </c>
      <c r="U244" t="str">
        <v>标准型S3</v>
      </c>
      <c r="V244" t="str">
        <v>标准型SA1</v>
      </c>
      <c r="W244" t="str">
        <v>标准型S2</v>
      </c>
      <c r="X244" t="str">
        <v>高IO型IT5</v>
      </c>
      <c r="Y244" t="str">
        <v>高IO型IT3</v>
      </c>
      <c r="Z244" t="str">
        <v>高IO型I3</v>
      </c>
      <c r="AA244" t="str">
        <v>内存型M6</v>
      </c>
      <c r="AB244" t="str">
        <v>内存型MA2</v>
      </c>
      <c r="AC244" t="str">
        <v>内存型M5</v>
      </c>
      <c r="AD244" t="str">
        <v>内存型M4</v>
      </c>
      <c r="AE244" t="str">
        <v>内存型M3</v>
      </c>
      <c r="AF244" t="str">
        <v>内存型M2</v>
      </c>
      <c r="AG244" t="str">
        <v>计算型C5</v>
      </c>
      <c r="AH244" t="str">
        <v>计算网络增强型CN3</v>
      </c>
      <c r="AI244" t="str">
        <v>计算型C3</v>
      </c>
      <c r="AJ244" t="str">
        <v>GPU计算型GN7</v>
      </c>
      <c r="AK244" t="str">
        <v>大数据型D3</v>
      </c>
      <c r="AL244" t="str">
        <v>大数据型D2</v>
      </c>
      <c r="AM244" t="str">
        <v>大数据型D1</v>
      </c>
    </row>
    <row r="245" spans="2:41" hidden="1" x14ac:dyDescent="0.4">
      <c r="B245" s="4" t="s">
        <v>39</v>
      </c>
      <c r="C245" s="4" t="s">
        <v>10</v>
      </c>
      <c r="D245" s="4" t="s">
        <v>1517</v>
      </c>
      <c r="F245">
        <v>96</v>
      </c>
      <c r="G245" s="4" t="str">
        <f t="shared" si="3"/>
        <v>选规格!$N$245#</v>
      </c>
      <c r="H245" s="4" t="str" cm="1">
        <f t="array" ref="H245">_xlfn.LET(_xlpm.x, N245,
         _xlpm.cellAddress, "【 选项表!" &amp; ADDRESS(ROW(选规格[[#This Row],[X自检]]),COLUMN(选规格[[#This Row],[X自检]])) &amp; "】",
         _xlfn.IFS(ISBLANK(_xlpm.x),   "error:右侧选项不足:" &amp;  _xlpm.cellAddress,
               ISERROR(_xlpm.x),   "error:右侧选项执行失败:" &amp; _xlpm.cellAddress,
               TRUE,             "ok")
)</f>
        <v>ok</v>
      </c>
      <c r="N245" t="str" cm="1">
        <f t="array" ref="N245:AE245">IFERROR(_xlfn._xlws.SORT(
    _xlfn.UNIQUE(
        TRANSPOSE(
            _xlfn.FILTERXML("&lt;select&gt;&lt;x&gt;"&amp;SUBSTITUTE(选规格[[#This Row],[选项表]],",","&lt;/x&gt;&lt;x&gt;") &amp;"&lt;/x&gt;&lt;/select&gt;","//x")
        )
    )
),"无合适选项，请联系作者更新数据")</f>
        <v>标准型S6</v>
      </c>
      <c r="O245" t="str">
        <v>标准型SA2</v>
      </c>
      <c r="P245" t="str">
        <v>标准型S5</v>
      </c>
      <c r="Q245" t="str">
        <v>标准型SA3</v>
      </c>
      <c r="R245" t="str">
        <v>标准型S4</v>
      </c>
      <c r="S245" t="str">
        <v>标准网络优化型SN3ne</v>
      </c>
      <c r="T245" t="str">
        <v>标准型S3</v>
      </c>
      <c r="U245" t="str">
        <v>标准型S2</v>
      </c>
      <c r="V245" t="str">
        <v>高IO型I3</v>
      </c>
      <c r="W245" t="str">
        <v>内存型M5</v>
      </c>
      <c r="X245" t="str">
        <v>内存型M4</v>
      </c>
      <c r="Y245" t="str">
        <v>内存型M3</v>
      </c>
      <c r="Z245" t="str">
        <v>内存型M2</v>
      </c>
      <c r="AA245" t="str">
        <v>计算型C5</v>
      </c>
      <c r="AB245" t="str">
        <v>计算型C2</v>
      </c>
      <c r="AC245" t="str">
        <v>GPU计算型GT4</v>
      </c>
      <c r="AD245" t="str">
        <v>大数据型D2</v>
      </c>
      <c r="AE245" t="str">
        <v>大数据型D1</v>
      </c>
    </row>
    <row r="246" spans="2:41" hidden="1" x14ac:dyDescent="0.4">
      <c r="B246" s="4" t="s">
        <v>39</v>
      </c>
      <c r="C246" s="4" t="s">
        <v>10</v>
      </c>
      <c r="D246" s="4" t="s">
        <v>1518</v>
      </c>
      <c r="F246">
        <v>192</v>
      </c>
      <c r="G246" s="4" t="str">
        <f t="shared" si="3"/>
        <v>选规格!$N$246#</v>
      </c>
      <c r="H246" s="4" t="str" cm="1">
        <f t="array" ref="H246">_xlfn.LET(_xlpm.x, N246,
         _xlpm.cellAddress, "【 选项表!" &amp; ADDRESS(ROW(选规格[[#This Row],[X自检]]),COLUMN(选规格[[#This Row],[X自检]])) &amp; "】",
         _xlfn.IFS(ISBLANK(_xlpm.x),   "error:右侧选项不足:" &amp;  _xlpm.cellAddress,
               ISERROR(_xlpm.x),   "error:右侧选项执行失败:" &amp; _xlpm.cellAddress,
               TRUE,             "ok")
)</f>
        <v>ok</v>
      </c>
      <c r="N246" t="str" cm="1">
        <f t="array" ref="N246:AA246">IFERROR(_xlfn._xlws.SORT(
    _xlfn.UNIQUE(
        TRANSPOSE(
            _xlfn.FILTERXML("&lt;select&gt;&lt;x&gt;"&amp;SUBSTITUTE(选规格[[#This Row],[选项表]],",","&lt;/x&gt;&lt;x&gt;") &amp;"&lt;/x&gt;&lt;/select&gt;","//x")
        )
    )
),"无合适选项，请联系作者更新数据")</f>
        <v>标准型S6</v>
      </c>
      <c r="O246" t="str">
        <v>标准型SA2</v>
      </c>
      <c r="P246" t="str">
        <v>标准型S5</v>
      </c>
      <c r="Q246" t="str">
        <v>标准型SA3</v>
      </c>
      <c r="R246" t="str">
        <v>标准型S4</v>
      </c>
      <c r="S246" t="str">
        <v>标准网络优化型SN3ne</v>
      </c>
      <c r="T246" t="str">
        <v>标准型S3</v>
      </c>
      <c r="U246" t="str">
        <v>内存型M4</v>
      </c>
      <c r="V246" t="str">
        <v>内存型M3</v>
      </c>
      <c r="W246" t="str">
        <v>内存型M2</v>
      </c>
      <c r="X246" t="str">
        <v>计算型C5</v>
      </c>
      <c r="Y246" t="str">
        <v>GPU计算型GT4</v>
      </c>
      <c r="Z246" t="str">
        <v>大数据型D2</v>
      </c>
      <c r="AA246" t="str">
        <v>大数据型黑石物理服务器BMD3s</v>
      </c>
    </row>
    <row r="247" spans="2:41" hidden="1" x14ac:dyDescent="0.4">
      <c r="B247" s="4" t="s">
        <v>39</v>
      </c>
      <c r="C247" s="4" t="s">
        <v>10</v>
      </c>
      <c r="D247" s="4" t="s">
        <v>1519</v>
      </c>
      <c r="F247">
        <v>216</v>
      </c>
      <c r="G247" s="4" t="str">
        <f t="shared" si="3"/>
        <v>选规格!$N$247#</v>
      </c>
      <c r="H247" s="4" t="str" cm="1">
        <f t="array" ref="H247">_xlfn.LET(_xlpm.x, N247,
         _xlpm.cellAddress, "【 选项表!" &amp; ADDRESS(ROW(选规格[[#This Row],[X自检]]),COLUMN(选规格[[#This Row],[X自检]])) &amp; "】",
         _xlfn.IFS(ISBLANK(_xlpm.x),   "error:右侧选项不足:" &amp;  _xlpm.cellAddress,
               ISERROR(_xlpm.x),   "error:右侧选项执行失败:" &amp; _xlpm.cellAddress,
               TRUE,             "ok")
)</f>
        <v>ok</v>
      </c>
      <c r="N247" t="str" cm="1">
        <f t="array" ref="N247:O247">IFERROR(_xlfn._xlws.SORT(
    _xlfn.UNIQUE(
        TRANSPOSE(
            _xlfn.FILTERXML("&lt;select&gt;&lt;x&gt;"&amp;SUBSTITUTE(选规格[[#This Row],[选项表]],",","&lt;/x&gt;&lt;x&gt;") &amp;"&lt;/x&gt;&lt;/select&gt;","//x")
        )
    )
),"无合适选项，请联系作者更新数据")</f>
        <v>标准型S6</v>
      </c>
      <c r="O247" t="str">
        <v>标准型SA3</v>
      </c>
    </row>
    <row r="248" spans="2:41" hidden="1" x14ac:dyDescent="0.4">
      <c r="B248" s="4" t="s">
        <v>39</v>
      </c>
      <c r="C248" s="4" t="s">
        <v>10</v>
      </c>
      <c r="D248" s="4" t="s">
        <v>1520</v>
      </c>
      <c r="F248">
        <v>256</v>
      </c>
      <c r="G248" s="4" t="str">
        <f t="shared" si="3"/>
        <v>选规格!$N$248#</v>
      </c>
      <c r="H248" s="4" t="str" cm="1">
        <f t="array" ref="H248">_xlfn.LET(_xlpm.x, N248,
         _xlpm.cellAddress, "【 选项表!" &amp; ADDRESS(ROW(选规格[[#This Row],[X自检]]),COLUMN(选规格[[#This Row],[X自检]])) &amp; "】",
         _xlfn.IFS(ISBLANK(_xlpm.x),   "error:右侧选项不足:" &amp;  _xlpm.cellAddress,
               ISERROR(_xlpm.x),   "error:右侧选项执行失败:" &amp; _xlpm.cellAddress,
               TRUE,             "ok")
)</f>
        <v>ok</v>
      </c>
      <c r="N248" t="str" cm="1">
        <f t="array" ref="N248:AG248">IFERROR(_xlfn._xlws.SORT(
    _xlfn.UNIQUE(
        TRANSPOSE(
            _xlfn.FILTERXML("&lt;select&gt;&lt;x&gt;"&amp;SUBSTITUTE(选规格[[#This Row],[选项表]],",","&lt;/x&gt;&lt;x&gt;") &amp;"&lt;/x&gt;&lt;/select&gt;","//x")
        )
    )
),"无合适选项，请联系作者更新数据")</f>
        <v>标准型S6</v>
      </c>
      <c r="O248" t="str">
        <v>标准型SA2</v>
      </c>
      <c r="P248" t="str">
        <v>标准型S5</v>
      </c>
      <c r="Q248" t="str">
        <v>标准型SA3</v>
      </c>
      <c r="R248" t="str">
        <v>标准型S4</v>
      </c>
      <c r="S248" t="str">
        <v>标准网络优化型SN3ne</v>
      </c>
      <c r="T248" t="str">
        <v>标准型S3</v>
      </c>
      <c r="U248" t="str">
        <v>标准型SA1</v>
      </c>
      <c r="V248" t="str">
        <v>高IO型IT5</v>
      </c>
      <c r="W248" t="str">
        <v>高IO型IT3</v>
      </c>
      <c r="X248" t="str">
        <v>高IO型I3</v>
      </c>
      <c r="Y248" t="str">
        <v>内存型M6</v>
      </c>
      <c r="Z248" t="str">
        <v>内存型MA2</v>
      </c>
      <c r="AA248" t="str">
        <v>内存型M5</v>
      </c>
      <c r="AB248" t="str">
        <v>内存型M4</v>
      </c>
      <c r="AC248" t="str">
        <v>内存型M3</v>
      </c>
      <c r="AD248" t="str">
        <v>内存型M2</v>
      </c>
      <c r="AE248" t="str">
        <v>计算型C5</v>
      </c>
      <c r="AF248" t="str">
        <v>大数据型D3</v>
      </c>
      <c r="AG248" t="str">
        <v>大数据型D2</v>
      </c>
    </row>
    <row r="249" spans="2:41" hidden="1" x14ac:dyDescent="0.4">
      <c r="B249" s="4" t="s">
        <v>39</v>
      </c>
      <c r="C249" s="4" t="s">
        <v>10</v>
      </c>
      <c r="D249" s="4" t="s">
        <v>1519</v>
      </c>
      <c r="F249">
        <v>432</v>
      </c>
      <c r="G249" s="4" t="str">
        <f t="shared" si="3"/>
        <v>选规格!$N$249#</v>
      </c>
      <c r="H249" s="4" t="str" cm="1">
        <f t="array" ref="H249">_xlfn.LET(_xlpm.x, N249,
         _xlpm.cellAddress, "【 选项表!" &amp; ADDRESS(ROW(选规格[[#This Row],[X自检]]),COLUMN(选规格[[#This Row],[X自检]])) &amp; "】",
         _xlfn.IFS(ISBLANK(_xlpm.x),   "error:右侧选项不足:" &amp;  _xlpm.cellAddress,
               ISERROR(_xlpm.x),   "error:右侧选项执行失败:" &amp; _xlpm.cellAddress,
               TRUE,             "ok")
)</f>
        <v>ok</v>
      </c>
      <c r="N249" t="str" cm="1">
        <f t="array" ref="N249:O249">IFERROR(_xlfn._xlws.SORT(
    _xlfn.UNIQUE(
        TRANSPOSE(
            _xlfn.FILTERXML("&lt;select&gt;&lt;x&gt;"&amp;SUBSTITUTE(选规格[[#This Row],[选项表]],",","&lt;/x&gt;&lt;x&gt;") &amp;"&lt;/x&gt;&lt;/select&gt;","//x")
        )
    )
),"无合适选项，请联系作者更新数据")</f>
        <v>标准型S6</v>
      </c>
      <c r="O249" t="str">
        <v>标准型SA3</v>
      </c>
    </row>
    <row r="250" spans="2:41" hidden="1" x14ac:dyDescent="0.4">
      <c r="B250" s="4" t="s">
        <v>39</v>
      </c>
      <c r="C250" s="4" t="s">
        <v>10</v>
      </c>
      <c r="D250" s="4" t="s">
        <v>1521</v>
      </c>
      <c r="F250">
        <v>160</v>
      </c>
      <c r="G250" s="4" t="str">
        <f t="shared" si="3"/>
        <v>选规格!$N$250#</v>
      </c>
      <c r="H250" s="4" t="str" cm="1">
        <f t="array" ref="H250">_xlfn.LET(_xlpm.x, N250,
         _xlpm.cellAddress, "【 选项表!" &amp; ADDRESS(ROW(选规格[[#This Row],[X自检]]),COLUMN(选规格[[#This Row],[X自检]])) &amp; "】",
         _xlfn.IFS(ISBLANK(_xlpm.x),   "error:右侧选项不足:" &amp;  _xlpm.cellAddress,
               ISERROR(_xlpm.x),   "error:右侧选项执行失败:" &amp; _xlpm.cellAddress,
               TRUE,             "ok")
)</f>
        <v>ok</v>
      </c>
      <c r="N250" t="str" cm="1">
        <f t="array" ref="N250:S250">IFERROR(_xlfn._xlws.SORT(
    _xlfn.UNIQUE(
        TRANSPOSE(
            _xlfn.FILTERXML("&lt;select&gt;&lt;x&gt;"&amp;SUBSTITUTE(选规格[[#This Row],[选项表]],",","&lt;/x&gt;&lt;x&gt;") &amp;"&lt;/x&gt;&lt;/select&gt;","//x")
        )
    )
),"无合适选项，请联系作者更新数据")</f>
        <v>标准型SA2</v>
      </c>
      <c r="O250" t="str">
        <v>标准型SA3</v>
      </c>
      <c r="P250" t="str">
        <v>标准型S3</v>
      </c>
      <c r="Q250" t="str">
        <v>GPU计算型GN7</v>
      </c>
      <c r="R250" t="str">
        <v>GPU计算型GN10X</v>
      </c>
      <c r="S250" t="str">
        <v>GPU计算型GN10Xp</v>
      </c>
    </row>
    <row r="251" spans="2:41" hidden="1" x14ac:dyDescent="0.4">
      <c r="B251" s="4" t="s">
        <v>39</v>
      </c>
      <c r="C251" s="4" t="s">
        <v>10</v>
      </c>
      <c r="D251" s="4" t="s">
        <v>1522</v>
      </c>
      <c r="F251">
        <v>224</v>
      </c>
      <c r="G251" s="4" t="str">
        <f t="shared" si="3"/>
        <v>选规格!$N$251#</v>
      </c>
      <c r="H251" s="4" t="str" cm="1">
        <f t="array" ref="H251">_xlfn.LET(_xlpm.x, N251,
         _xlpm.cellAddress, "【 选项表!" &amp; ADDRESS(ROW(选规格[[#This Row],[X自检]]),COLUMN(选规格[[#This Row],[X自检]])) &amp; "】",
         _xlfn.IFS(ISBLANK(_xlpm.x),   "error:右侧选项不足:" &amp;  _xlpm.cellAddress,
               ISERROR(_xlpm.x),   "error:右侧选项执行失败:" &amp; _xlpm.cellAddress,
               TRUE,             "ok")
)</f>
        <v>ok</v>
      </c>
      <c r="N251" t="str" cm="1">
        <f t="array" ref="N251:Q251">IFERROR(_xlfn._xlws.SORT(
    _xlfn.UNIQUE(
        TRANSPOSE(
            _xlfn.FILTERXML("&lt;select&gt;&lt;x&gt;"&amp;SUBSTITUTE(选规格[[#This Row],[选项表]],",","&lt;/x&gt;&lt;x&gt;") &amp;"&lt;/x&gt;&lt;/select&gt;","//x")
        )
    )
),"无合适选项，请联系作者更新数据")</f>
        <v>标准型SA2</v>
      </c>
      <c r="O251" t="str">
        <v>标准型S2</v>
      </c>
      <c r="P251" t="str">
        <v>GPU计算型GN8</v>
      </c>
      <c r="Q251" t="str">
        <v>大数据型D1</v>
      </c>
    </row>
    <row r="252" spans="2:41" hidden="1" x14ac:dyDescent="0.4">
      <c r="B252" s="4" t="s">
        <v>39</v>
      </c>
      <c r="C252" s="4" t="s">
        <v>10</v>
      </c>
      <c r="D252" s="4" t="s">
        <v>1192</v>
      </c>
      <c r="F252">
        <v>480</v>
      </c>
      <c r="G252" s="4" t="str">
        <f t="shared" si="3"/>
        <v>选规格!$N$252#</v>
      </c>
      <c r="H252" s="4" t="str" cm="1">
        <f t="array" ref="H252">_xlfn.LET(_xlpm.x, N252,
         _xlpm.cellAddress, "【 选项表!" &amp; ADDRESS(ROW(选规格[[#This Row],[X自检]]),COLUMN(选规格[[#This Row],[X自检]])) &amp; "】",
         _xlfn.IFS(ISBLANK(_xlpm.x),   "error:右侧选项不足:" &amp;  _xlpm.cellAddress,
               ISERROR(_xlpm.x),   "error:右侧选项执行失败:" &amp; _xlpm.cellAddress,
               TRUE,             "ok")
)</f>
        <v>ok</v>
      </c>
      <c r="N252" t="str" cm="1">
        <f t="array" ref="N252">IFERROR(_xlfn._xlws.SORT(
    _xlfn.UNIQUE(
        TRANSPOSE(
            _xlfn.FILTERXML("&lt;select&gt;&lt;x&gt;"&amp;SUBSTITUTE(选规格[[#This Row],[选项表]],",","&lt;/x&gt;&lt;x&gt;") &amp;"&lt;/x&gt;&lt;/select&gt;","//x")
        )
    )
),"无合适选项，请联系作者更新数据")</f>
        <v>标准型SA2</v>
      </c>
    </row>
    <row r="253" spans="2:41" hidden="1" x14ac:dyDescent="0.4">
      <c r="B253" s="4" t="s">
        <v>39</v>
      </c>
      <c r="C253" s="4" t="s">
        <v>10</v>
      </c>
      <c r="D253" s="4" t="s">
        <v>1523</v>
      </c>
      <c r="F253">
        <v>320</v>
      </c>
      <c r="G253" s="4" t="str">
        <f t="shared" si="3"/>
        <v>选规格!$N$253#</v>
      </c>
      <c r="H253" s="4" t="str" cm="1">
        <f t="array" ref="H253">_xlfn.LET(_xlpm.x, N253,
         _xlpm.cellAddress, "【 选项表!" &amp; ADDRESS(ROW(选规格[[#This Row],[X自检]]),COLUMN(选规格[[#This Row],[X自检]])) &amp; "】",
         _xlfn.IFS(ISBLANK(_xlpm.x),   "error:右侧选项不足:" &amp;  _xlpm.cellAddress,
               ISERROR(_xlpm.x),   "error:右侧选项执行失败:" &amp; _xlpm.cellAddress,
               TRUE,             "ok")
)</f>
        <v>ok</v>
      </c>
      <c r="N253" t="str" cm="1">
        <f t="array" ref="N253:Y253">IFERROR(_xlfn._xlws.SORT(
    _xlfn.UNIQUE(
        TRANSPOSE(
            _xlfn.FILTERXML("&lt;select&gt;&lt;x&gt;"&amp;SUBSTITUTE(选规格[[#This Row],[选项表]],",","&lt;/x&gt;&lt;x&gt;") &amp;"&lt;/x&gt;&lt;/select&gt;","//x")
        )
    )
),"无合适选项，请联系作者更新数据")</f>
        <v>标准型SA2</v>
      </c>
      <c r="O253" t="str">
        <v>标准型SA3</v>
      </c>
      <c r="P253" t="str">
        <v>标准型S4</v>
      </c>
      <c r="Q253" t="str">
        <v>标准网络优化型SN3ne</v>
      </c>
      <c r="R253" t="str">
        <v>标准型S3</v>
      </c>
      <c r="S253" t="str">
        <v>高IO型IT5</v>
      </c>
      <c r="T253" t="str">
        <v>高IO型I3</v>
      </c>
      <c r="U253" t="str">
        <v>GPU计算型GN7</v>
      </c>
      <c r="V253" t="str">
        <v>GPU计算型GN10X</v>
      </c>
      <c r="W253" t="str">
        <v>GPU计算型GN10Xp</v>
      </c>
      <c r="X253" t="str">
        <v>大数据型D3</v>
      </c>
      <c r="Y253" t="str">
        <v>大数据型D2</v>
      </c>
    </row>
    <row r="254" spans="2:41" hidden="1" x14ac:dyDescent="0.4">
      <c r="B254" s="4" t="s">
        <v>39</v>
      </c>
      <c r="C254" s="4" t="s">
        <v>10</v>
      </c>
      <c r="D254" s="4" t="s">
        <v>1192</v>
      </c>
      <c r="F254">
        <v>464</v>
      </c>
      <c r="G254" s="4" t="str">
        <f t="shared" si="3"/>
        <v>选规格!$N$254#</v>
      </c>
      <c r="H254" s="4" t="str" cm="1">
        <f t="array" ref="H254">_xlfn.LET(_xlpm.x, N254,
         _xlpm.cellAddress, "【 选项表!" &amp; ADDRESS(ROW(选规格[[#This Row],[X自检]]),COLUMN(选规格[[#This Row],[X自检]])) &amp; "】",
         _xlfn.IFS(ISBLANK(_xlpm.x),   "error:右侧选项不足:" &amp;  _xlpm.cellAddress,
               ISERROR(_xlpm.x),   "error:右侧选项执行失败:" &amp; _xlpm.cellAddress,
               TRUE,             "ok")
)</f>
        <v>ok</v>
      </c>
      <c r="N254" t="str" cm="1">
        <f t="array" ref="N254">IFERROR(_xlfn._xlws.SORT(
    _xlfn.UNIQUE(
        TRANSPOSE(
            _xlfn.FILTERXML("&lt;select&gt;&lt;x&gt;"&amp;SUBSTITUTE(选规格[[#This Row],[选项表]],",","&lt;/x&gt;&lt;x&gt;") &amp;"&lt;/x&gt;&lt;/select&gt;","//x")
        )
    )
),"无合适选项，请联系作者更新数据")</f>
        <v>标准型SA2</v>
      </c>
    </row>
    <row r="255" spans="2:41" hidden="1" x14ac:dyDescent="0.4">
      <c r="B255" s="4" t="s">
        <v>39</v>
      </c>
      <c r="C255" s="4" t="s">
        <v>10</v>
      </c>
      <c r="D255" s="4" t="s">
        <v>1192</v>
      </c>
      <c r="F255">
        <v>960</v>
      </c>
      <c r="G255" s="4" t="str">
        <f t="shared" si="3"/>
        <v>选规格!$N$255#</v>
      </c>
      <c r="H255" s="4" t="str" cm="1">
        <f t="array" ref="H255">_xlfn.LET(_xlpm.x, N255,
         _xlpm.cellAddress, "【 选项表!" &amp; ADDRESS(ROW(选规格[[#This Row],[X自检]]),COLUMN(选规格[[#This Row],[X自检]])) &amp; "】",
         _xlfn.IFS(ISBLANK(_xlpm.x),   "error:右侧选项不足:" &amp;  _xlpm.cellAddress,
               ISERROR(_xlpm.x),   "error:右侧选项执行失败:" &amp; _xlpm.cellAddress,
               TRUE,             "ok")
)</f>
        <v>ok</v>
      </c>
      <c r="N255" t="str" cm="1">
        <f t="array" ref="N255">IFERROR(_xlfn._xlws.SORT(
    _xlfn.UNIQUE(
        TRANSPOSE(
            _xlfn.FILTERXML("&lt;select&gt;&lt;x&gt;"&amp;SUBSTITUTE(选规格[[#This Row],[选项表]],",","&lt;/x&gt;&lt;x&gt;") &amp;"&lt;/x&gt;&lt;/select&gt;","//x")
        )
    )
),"无合适选项，请联系作者更新数据")</f>
        <v>标准型SA2</v>
      </c>
    </row>
    <row r="256" spans="2:41" hidden="1" x14ac:dyDescent="0.4">
      <c r="B256" s="4" t="s">
        <v>39</v>
      </c>
      <c r="C256" s="4" t="s">
        <v>10</v>
      </c>
      <c r="D256" s="4" t="s">
        <v>1436</v>
      </c>
      <c r="F256">
        <v>48</v>
      </c>
      <c r="G256" s="4" t="str">
        <f t="shared" si="3"/>
        <v>选规格!$N$256#</v>
      </c>
      <c r="H256" s="4" t="str" cm="1">
        <f t="array" ref="H256">_xlfn.LET(_xlpm.x, N256,
         _xlpm.cellAddress, "【 选项表!" &amp; ADDRESS(ROW(选规格[[#This Row],[X自检]]),COLUMN(选规格[[#This Row],[X自检]])) &amp; "】",
         _xlfn.IFS(ISBLANK(_xlpm.x),   "error:右侧选项不足:" &amp;  _xlpm.cellAddress,
               ISERROR(_xlpm.x),   "error:右侧选项执行失败:" &amp; _xlpm.cellAddress,
               TRUE,             "ok")
)</f>
        <v>ok</v>
      </c>
      <c r="N256" t="str" cm="1">
        <f t="array" ref="N256:R256">IFERROR(_xlfn._xlws.SORT(
    _xlfn.UNIQUE(
        TRANSPOSE(
            _xlfn.FILTERXML("&lt;select&gt;&lt;x&gt;"&amp;SUBSTITUTE(选规格[[#This Row],[选项表]],",","&lt;/x&gt;&lt;x&gt;") &amp;"&lt;/x&gt;&lt;/select&gt;","//x")
        )
    )
),"无合适选项，请联系作者更新数据")</f>
        <v>标准型S5</v>
      </c>
      <c r="O256" t="str">
        <v>标准型S4</v>
      </c>
      <c r="P256" t="str">
        <v>标准网络优化型SN3ne</v>
      </c>
      <c r="Q256" t="str">
        <v>标准型S3</v>
      </c>
      <c r="R256" t="str">
        <v>标准型S2</v>
      </c>
    </row>
    <row r="257" spans="2:22" hidden="1" x14ac:dyDescent="0.4">
      <c r="B257" s="4" t="s">
        <v>39</v>
      </c>
      <c r="C257" s="4" t="s">
        <v>10</v>
      </c>
      <c r="D257" s="4" t="s">
        <v>1189</v>
      </c>
      <c r="F257">
        <v>316</v>
      </c>
      <c r="G257" s="4" t="str">
        <f t="shared" si="3"/>
        <v>选规格!$N$257#</v>
      </c>
      <c r="H257" s="4" t="str" cm="1">
        <f t="array" ref="H257">_xlfn.LET(_xlpm.x, N257,
         _xlpm.cellAddress, "【 选项表!" &amp; ADDRESS(ROW(选规格[[#This Row],[X自检]]),COLUMN(选规格[[#This Row],[X自检]])) &amp; "】",
         _xlfn.IFS(ISBLANK(_xlpm.x),   "error:右侧选项不足:" &amp;  _xlpm.cellAddress,
               ISERROR(_xlpm.x),   "error:右侧选项执行失败:" &amp; _xlpm.cellAddress,
               TRUE,             "ok")
)</f>
        <v>ok</v>
      </c>
      <c r="N257" t="str" cm="1">
        <f t="array" ref="N257">IFERROR(_xlfn._xlws.SORT(
    _xlfn.UNIQUE(
        TRANSPOSE(
            _xlfn.FILTERXML("&lt;select&gt;&lt;x&gt;"&amp;SUBSTITUTE(选规格[[#This Row],[选项表]],",","&lt;/x&gt;&lt;x&gt;") &amp;"&lt;/x&gt;&lt;/select&gt;","//x")
        )
    )
),"无合适选项，请联系作者更新数据")</f>
        <v>标准存储增强型S5se</v>
      </c>
    </row>
    <row r="258" spans="2:22" hidden="1" x14ac:dyDescent="0.4">
      <c r="B258" s="4" t="s">
        <v>39</v>
      </c>
      <c r="C258" s="4" t="s">
        <v>10</v>
      </c>
      <c r="D258" s="4" t="s">
        <v>1509</v>
      </c>
      <c r="F258">
        <v>384</v>
      </c>
      <c r="G258" s="4" t="str">
        <f t="shared" ref="G258:G321" si="4">"选规格!" &amp; ADDRESS(ROW(N258),COLUMN(N258)) &amp; "#"</f>
        <v>选规格!$N$258#</v>
      </c>
      <c r="H258" s="4" t="str" cm="1">
        <f t="array" ref="H258">_xlfn.LET(_xlpm.x, N258,
         _xlpm.cellAddress, "【 选项表!" &amp; ADDRESS(ROW(选规格[[#This Row],[X自检]]),COLUMN(选规格[[#This Row],[X自检]])) &amp; "】",
         _xlfn.IFS(ISBLANK(_xlpm.x),   "error:右侧选项不足:" &amp;  _xlpm.cellAddress,
               ISERROR(_xlpm.x),   "error:右侧选项执行失败:" &amp; _xlpm.cellAddress,
               TRUE,             "ok")
)</f>
        <v>ok</v>
      </c>
      <c r="N258" t="str" cm="1">
        <f t="array" ref="N258:V258">IFERROR(_xlfn._xlws.SORT(
    _xlfn.UNIQUE(
        TRANSPOSE(
            _xlfn.FILTERXML("&lt;select&gt;&lt;x&gt;"&amp;SUBSTITUTE(选规格[[#This Row],[选项表]],",","&lt;/x&gt;&lt;x&gt;") &amp;"&lt;/x&gt;&lt;/select&gt;","//x")
        )
    )
),"无合适选项，请联系作者更新数据")</f>
        <v>标准型SA3</v>
      </c>
      <c r="O258" t="str">
        <v>内存型MA2</v>
      </c>
      <c r="P258" t="str">
        <v>内存型M4</v>
      </c>
      <c r="Q258" t="str">
        <v>内存型M3</v>
      </c>
      <c r="R258" t="str">
        <v>内存型M2</v>
      </c>
      <c r="S258" t="str">
        <v>标准型黑石物理服务器BMS4</v>
      </c>
      <c r="T258" t="str">
        <v>大数据型黑石物理服务器BMD2</v>
      </c>
      <c r="U258" t="str">
        <v>高IO型黑石物理服务器BMI5</v>
      </c>
      <c r="V258" t="str">
        <v>GPU型黑石物理服务器BMG5t</v>
      </c>
    </row>
    <row r="259" spans="2:22" hidden="1" x14ac:dyDescent="0.4">
      <c r="B259" s="4" t="s">
        <v>39</v>
      </c>
      <c r="C259" s="4" t="s">
        <v>10</v>
      </c>
      <c r="D259" s="4" t="s">
        <v>1315</v>
      </c>
      <c r="F259">
        <v>470</v>
      </c>
      <c r="G259" s="4" t="str">
        <f t="shared" si="4"/>
        <v>选规格!$N$259#</v>
      </c>
      <c r="H259" s="4" t="str" cm="1">
        <f t="array" ref="H259">_xlfn.LET(_xlpm.x, N259,
         _xlpm.cellAddress, "【 选项表!" &amp; ADDRESS(ROW(选规格[[#This Row],[X自检]]),COLUMN(选规格[[#This Row],[X自检]])) &amp; "】",
         _xlfn.IFS(ISBLANK(_xlpm.x),   "error:右侧选项不足:" &amp;  _xlpm.cellAddress,
               ISERROR(_xlpm.x),   "error:右侧选项执行失败:" &amp; _xlpm.cellAddress,
               TRUE,             "ok")
)</f>
        <v>ok</v>
      </c>
      <c r="N259" t="str" cm="1">
        <f t="array" ref="N259:O259">IFERROR(_xlfn._xlws.SORT(
    _xlfn.UNIQUE(
        TRANSPOSE(
            _xlfn.FILTERXML("&lt;select&gt;&lt;x&gt;"&amp;SUBSTITUTE(选规格[[#This Row],[选项表]],",","&lt;/x&gt;&lt;x&gt;") &amp;"&lt;/x&gt;&lt;/select&gt;","//x")
        )
    )
),"无合适选项，请联系作者更新数据")</f>
        <v>标准型SA3</v>
      </c>
      <c r="O259" t="str">
        <v>内存型M6</v>
      </c>
    </row>
    <row r="260" spans="2:22" hidden="1" x14ac:dyDescent="0.4">
      <c r="B260" s="4" t="s">
        <v>39</v>
      </c>
      <c r="C260" s="4" t="s">
        <v>10</v>
      </c>
      <c r="D260" s="4" t="s">
        <v>1191</v>
      </c>
      <c r="F260">
        <v>215</v>
      </c>
      <c r="G260" s="4" t="str">
        <f t="shared" si="4"/>
        <v>选规格!$N$260#</v>
      </c>
      <c r="H260" s="4" t="str" cm="1">
        <f t="array" ref="H260">_xlfn.LET(_xlpm.x, N260,
         _xlpm.cellAddress, "【 选项表!" &amp; ADDRESS(ROW(选规格[[#This Row],[X自检]]),COLUMN(选规格[[#This Row],[X自检]])) &amp; "】",
         _xlfn.IFS(ISBLANK(_xlpm.x),   "error:右侧选项不足:" &amp;  _xlpm.cellAddress,
               ISERROR(_xlpm.x),   "error:右侧选项执行失败:" &amp; _xlpm.cellAddress,
               TRUE,             "ok")
)</f>
        <v>ok</v>
      </c>
      <c r="N260" t="str" cm="1">
        <f t="array" ref="N260">IFERROR(_xlfn._xlws.SORT(
    _xlfn.UNIQUE(
        TRANSPOSE(
            _xlfn.FILTERXML("&lt;select&gt;&lt;x&gt;"&amp;SUBSTITUTE(选规格[[#This Row],[选项表]],",","&lt;/x&gt;&lt;x&gt;") &amp;"&lt;/x&gt;&lt;/select&gt;","//x")
        )
    )
),"无合适选项，请联系作者更新数据")</f>
        <v>标准型SA3</v>
      </c>
    </row>
    <row r="261" spans="2:22" hidden="1" x14ac:dyDescent="0.4">
      <c r="B261" s="4" t="s">
        <v>39</v>
      </c>
      <c r="C261" s="4" t="s">
        <v>10</v>
      </c>
      <c r="D261" s="4" t="s">
        <v>1191</v>
      </c>
      <c r="F261">
        <v>640</v>
      </c>
      <c r="G261" s="4" t="str">
        <f t="shared" si="4"/>
        <v>选规格!$N$261#</v>
      </c>
      <c r="H261" s="4" t="str" cm="1">
        <f t="array" ref="H261">_xlfn.LET(_xlpm.x, N261,
         _xlpm.cellAddress, "【 选项表!" &amp; ADDRESS(ROW(选规格[[#This Row],[X自检]]),COLUMN(选规格[[#This Row],[X自检]])) &amp; "】",
         _xlfn.IFS(ISBLANK(_xlpm.x),   "error:右侧选项不足:" &amp;  _xlpm.cellAddress,
               ISERROR(_xlpm.x),   "error:右侧选项执行失败:" &amp; _xlpm.cellAddress,
               TRUE,             "ok")
)</f>
        <v>ok</v>
      </c>
      <c r="N261" t="str" cm="1">
        <f t="array" ref="N261">IFERROR(_xlfn._xlws.SORT(
    _xlfn.UNIQUE(
        TRANSPOSE(
            _xlfn.FILTERXML("&lt;select&gt;&lt;x&gt;"&amp;SUBSTITUTE(选规格[[#This Row],[选项表]],",","&lt;/x&gt;&lt;x&gt;") &amp;"&lt;/x&gt;&lt;/select&gt;","//x")
        )
    )
),"无合适选项，请联系作者更新数据")</f>
        <v>标准型SA3</v>
      </c>
    </row>
    <row r="262" spans="2:22" hidden="1" x14ac:dyDescent="0.4">
      <c r="B262" s="4" t="s">
        <v>39</v>
      </c>
      <c r="C262" s="4" t="s">
        <v>10</v>
      </c>
      <c r="D262" s="4" t="s">
        <v>1315</v>
      </c>
      <c r="F262">
        <v>940</v>
      </c>
      <c r="G262" s="4" t="str">
        <f t="shared" si="4"/>
        <v>选规格!$N$262#</v>
      </c>
      <c r="H262" s="4" t="str" cm="1">
        <f t="array" ref="H262">_xlfn.LET(_xlpm.x, N262,
         _xlpm.cellAddress, "【 选项表!" &amp; ADDRESS(ROW(选规格[[#This Row],[X自检]]),COLUMN(选规格[[#This Row],[X自检]])) &amp; "】",
         _xlfn.IFS(ISBLANK(_xlpm.x),   "error:右侧选项不足:" &amp;  _xlpm.cellAddress,
               ISERROR(_xlpm.x),   "error:右侧选项执行失败:" &amp; _xlpm.cellAddress,
               TRUE,             "ok")
)</f>
        <v>ok</v>
      </c>
      <c r="N262" t="str" cm="1">
        <f t="array" ref="N262:O262">IFERROR(_xlfn._xlws.SORT(
    _xlfn.UNIQUE(
        TRANSPOSE(
            _xlfn.FILTERXML("&lt;select&gt;&lt;x&gt;"&amp;SUBSTITUTE(选规格[[#This Row],[选项表]],",","&lt;/x&gt;&lt;x&gt;") &amp;"&lt;/x&gt;&lt;/select&gt;","//x")
        )
    )
),"无合适选项，请联系作者更新数据")</f>
        <v>标准型SA3</v>
      </c>
      <c r="O262" t="str">
        <v>内存型M6</v>
      </c>
    </row>
    <row r="263" spans="2:22" hidden="1" x14ac:dyDescent="0.4">
      <c r="B263" s="4" t="s">
        <v>39</v>
      </c>
      <c r="C263" s="4" t="s">
        <v>10</v>
      </c>
      <c r="D263" s="4" t="s">
        <v>1413</v>
      </c>
      <c r="F263">
        <v>288</v>
      </c>
      <c r="G263" s="4" t="str">
        <f t="shared" si="4"/>
        <v>选规格!$N$263#</v>
      </c>
      <c r="H263" s="4" t="str" cm="1">
        <f t="array" ref="H263">_xlfn.LET(_xlpm.x, N263,
         _xlpm.cellAddress, "【 选项表!" &amp; ADDRESS(ROW(选规格[[#This Row],[X自检]]),COLUMN(选规格[[#This Row],[X自检]])) &amp; "】",
         _xlfn.IFS(ISBLANK(_xlpm.x),   "error:右侧选项不足:" &amp;  _xlpm.cellAddress,
               ISERROR(_xlpm.x),   "error:右侧选项执行失败:" &amp; _xlpm.cellAddress,
               TRUE,             "ok")
)</f>
        <v>ok</v>
      </c>
      <c r="N263" t="str" cm="1">
        <f t="array" ref="N263:O263">IFERROR(_xlfn._xlws.SORT(
    _xlfn.UNIQUE(
        TRANSPOSE(
            _xlfn.FILTERXML("&lt;select&gt;&lt;x&gt;"&amp;SUBSTITUTE(选规格[[#This Row],[选项表]],",","&lt;/x&gt;&lt;x&gt;") &amp;"&lt;/x&gt;&lt;/select&gt;","//x")
        )
    )
),"无合适选项，请联系作者更新数据")</f>
        <v>标准型S4</v>
      </c>
      <c r="O263" t="str">
        <v>标准网络优化型SN3ne</v>
      </c>
    </row>
    <row r="264" spans="2:22" hidden="1" x14ac:dyDescent="0.4">
      <c r="B264" s="4" t="s">
        <v>39</v>
      </c>
      <c r="C264" s="4" t="s">
        <v>10</v>
      </c>
      <c r="D264" s="4" t="s">
        <v>1296</v>
      </c>
      <c r="F264">
        <v>24</v>
      </c>
      <c r="G264" s="4" t="str">
        <f t="shared" si="4"/>
        <v>选规格!$N$264#</v>
      </c>
      <c r="H264" s="4" t="str" cm="1">
        <f t="array" ref="H264">_xlfn.LET(_xlpm.x, N264,
         _xlpm.cellAddress, "【 选项表!" &amp; ADDRESS(ROW(选规格[[#This Row],[X自检]]),COLUMN(选规格[[#This Row],[X自检]])) &amp; "】",
         _xlfn.IFS(ISBLANK(_xlpm.x),   "error:右侧选项不足:" &amp;  _xlpm.cellAddress,
               ISERROR(_xlpm.x),   "error:右侧选项执行失败:" &amp; _xlpm.cellAddress,
               TRUE,             "ok")
)</f>
        <v>ok</v>
      </c>
      <c r="N264" t="str" cm="1">
        <f t="array" ref="N264:P264">IFERROR(_xlfn._xlws.SORT(
    _xlfn.UNIQUE(
        TRANSPOSE(
            _xlfn.FILTERXML("&lt;select&gt;&lt;x&gt;"&amp;SUBSTITUTE(选规格[[#This Row],[选项表]],",","&lt;/x&gt;&lt;x&gt;") &amp;"&lt;/x&gt;&lt;/select&gt;","//x")
        )
    )
),"无合适选项，请联系作者更新数据")</f>
        <v>标准网络优化型SN3ne</v>
      </c>
      <c r="O264" t="str">
        <v>标准型S3</v>
      </c>
      <c r="P264" t="str">
        <v>标准型S2</v>
      </c>
    </row>
    <row r="265" spans="2:22" hidden="1" x14ac:dyDescent="0.4">
      <c r="B265" s="4" t="s">
        <v>39</v>
      </c>
      <c r="C265" s="4" t="s">
        <v>10</v>
      </c>
      <c r="D265" s="4" t="s">
        <v>1320</v>
      </c>
      <c r="F265">
        <v>448</v>
      </c>
      <c r="G265" s="4" t="str">
        <f t="shared" si="4"/>
        <v>选规格!$N$265#</v>
      </c>
      <c r="H265" s="4" t="str" cm="1">
        <f t="array" ref="H265">_xlfn.LET(_xlpm.x, N265,
         _xlpm.cellAddress, "【 选项表!" &amp; ADDRESS(ROW(选规格[[#This Row],[X自检]]),COLUMN(选规格[[#This Row],[X自检]])) &amp; "】",
         _xlfn.IFS(ISBLANK(_xlpm.x),   "error:右侧选项不足:" &amp;  _xlpm.cellAddress,
               ISERROR(_xlpm.x),   "error:右侧选项执行失败:" &amp; _xlpm.cellAddress,
               TRUE,             "ok")
)</f>
        <v>ok</v>
      </c>
      <c r="N265" t="str" cm="1">
        <f t="array" ref="N265:P265">IFERROR(_xlfn._xlws.SORT(
    _xlfn.UNIQUE(
        TRANSPOSE(
            _xlfn.FILTERXML("&lt;select&gt;&lt;x&gt;"&amp;SUBSTITUTE(选规格[[#This Row],[选项表]],",","&lt;/x&gt;&lt;x&gt;") &amp;"&lt;/x&gt;&lt;/select&gt;","//x")
        )
    )
),"无合适选项，请联系作者更新数据")</f>
        <v>标准型SA1</v>
      </c>
      <c r="O265" t="str">
        <v>内存型M2</v>
      </c>
      <c r="P265" t="str">
        <v>GPU计算型GN8</v>
      </c>
    </row>
    <row r="266" spans="2:22" hidden="1" x14ac:dyDescent="0.4">
      <c r="B266" s="4" t="s">
        <v>39</v>
      </c>
      <c r="C266" s="4" t="s">
        <v>10</v>
      </c>
      <c r="D266" s="4" t="s">
        <v>1204</v>
      </c>
      <c r="F266">
        <v>12</v>
      </c>
      <c r="G266" s="4" t="str">
        <f t="shared" si="4"/>
        <v>选规格!$N$266#</v>
      </c>
      <c r="H266" s="4" t="str" cm="1">
        <f t="array" ref="H266">_xlfn.LET(_xlpm.x, N266,
         _xlpm.cellAddress, "【 选项表!" &amp; ADDRESS(ROW(选规格[[#This Row],[X自检]]),COLUMN(选规格[[#This Row],[X自检]])) &amp; "】",
         _xlfn.IFS(ISBLANK(_xlpm.x),   "error:右侧选项不足:" &amp;  _xlpm.cellAddress,
               ISERROR(_xlpm.x),   "error:右侧选项执行失败:" &amp; _xlpm.cellAddress,
               TRUE,             "ok")
)</f>
        <v>ok</v>
      </c>
      <c r="N266" t="str" cm="1">
        <f t="array" ref="N266">IFERROR(_xlfn._xlws.SORT(
    _xlfn.UNIQUE(
        TRANSPOSE(
            _xlfn.FILTERXML("&lt;select&gt;&lt;x&gt;"&amp;SUBSTITUTE(选规格[[#This Row],[选项表]],",","&lt;/x&gt;&lt;x&gt;") &amp;"&lt;/x&gt;&lt;/select&gt;","//x")
        )
    )
),"无合适选项，请联系作者更新数据")</f>
        <v>内存型M6</v>
      </c>
    </row>
    <row r="267" spans="2:22" hidden="1" x14ac:dyDescent="0.4">
      <c r="B267" s="4" t="s">
        <v>39</v>
      </c>
      <c r="C267" s="4" t="s">
        <v>10</v>
      </c>
      <c r="D267" s="4" t="s">
        <v>1282</v>
      </c>
      <c r="F267">
        <v>512</v>
      </c>
      <c r="G267" s="4" t="str">
        <f t="shared" si="4"/>
        <v>选规格!$N$267#</v>
      </c>
      <c r="H267" s="4" t="str" cm="1">
        <f t="array" ref="H267">_xlfn.LET(_xlpm.x, N267,
         _xlpm.cellAddress, "【 选项表!" &amp; ADDRESS(ROW(选规格[[#This Row],[X自检]]),COLUMN(选规格[[#This Row],[X自检]])) &amp; "】",
         _xlfn.IFS(ISBLANK(_xlpm.x),   "error:右侧选项不足:" &amp;  _xlpm.cellAddress,
               ISERROR(_xlpm.x),   "error:右侧选项执行失败:" &amp; _xlpm.cellAddress,
               TRUE,             "ok")
)</f>
        <v>ok</v>
      </c>
      <c r="N267" t="str" cm="1">
        <f t="array" ref="N267:Q267">IFERROR(_xlfn._xlws.SORT(
    _xlfn.UNIQUE(
        TRANSPOSE(
            _xlfn.FILTERXML("&lt;select&gt;&lt;x&gt;"&amp;SUBSTITUTE(选规格[[#This Row],[选项表]],",","&lt;/x&gt;&lt;x&gt;") &amp;"&lt;/x&gt;&lt;/select&gt;","//x")
        )
    )
),"无合适选项，请联系作者更新数据")</f>
        <v>内存型M6</v>
      </c>
      <c r="O267" t="str">
        <v>内存型M5</v>
      </c>
      <c r="P267" t="str">
        <v>内存型M4</v>
      </c>
      <c r="Q267" t="str">
        <v>内存型M3</v>
      </c>
    </row>
    <row r="268" spans="2:22" hidden="1" x14ac:dyDescent="0.4">
      <c r="B268" s="4" t="s">
        <v>39</v>
      </c>
      <c r="C268" s="4" t="s">
        <v>10</v>
      </c>
      <c r="D268" s="4" t="s">
        <v>1284</v>
      </c>
      <c r="F268">
        <v>144</v>
      </c>
      <c r="G268" s="4" t="str">
        <f t="shared" si="4"/>
        <v>选规格!$N$268#</v>
      </c>
      <c r="H268" s="4" t="str" cm="1">
        <f t="array" ref="H268">_xlfn.LET(_xlpm.x, N268,
         _xlpm.cellAddress, "【 选项表!" &amp; ADDRESS(ROW(选规格[[#This Row],[X自检]]),COLUMN(选规格[[#This Row],[X自检]])) &amp; "】",
         _xlfn.IFS(ISBLANK(_xlpm.x),   "error:右侧选项不足:" &amp;  _xlpm.cellAddress,
               ISERROR(_xlpm.x),   "error:右侧选项执行失败:" &amp; _xlpm.cellAddress,
               TRUE,             "ok")
)</f>
        <v>ok</v>
      </c>
      <c r="N268" t="str" cm="1">
        <f t="array" ref="N268:O268">IFERROR(_xlfn._xlws.SORT(
    _xlfn.UNIQUE(
        TRANSPOSE(
            _xlfn.FILTERXML("&lt;select&gt;&lt;x&gt;"&amp;SUBSTITUTE(选规格[[#This Row],[选项表]],",","&lt;/x&gt;&lt;x&gt;") &amp;"&lt;/x&gt;&lt;/select&gt;","//x")
        )
    )
),"无合适选项，请联系作者更新数据")</f>
        <v>内存型M4</v>
      </c>
      <c r="O268" t="str">
        <v>内存型M3</v>
      </c>
    </row>
    <row r="269" spans="2:22" hidden="1" x14ac:dyDescent="0.4">
      <c r="B269" s="4" t="s">
        <v>39</v>
      </c>
      <c r="C269" s="4" t="s">
        <v>10</v>
      </c>
      <c r="D269" s="4" t="s">
        <v>1206</v>
      </c>
      <c r="F269">
        <v>648</v>
      </c>
      <c r="G269" s="4" t="str">
        <f t="shared" si="4"/>
        <v>选规格!$N$269#</v>
      </c>
      <c r="H269" s="4" t="str" cm="1">
        <f t="array" ref="H269">_xlfn.LET(_xlpm.x, N269,
         _xlpm.cellAddress, "【 选项表!" &amp; ADDRESS(ROW(选规格[[#This Row],[X自检]]),COLUMN(选规格[[#This Row],[X自检]])) &amp; "】",
         _xlfn.IFS(ISBLANK(_xlpm.x),   "error:右侧选项不足:" &amp;  _xlpm.cellAddress,
               ISERROR(_xlpm.x),   "error:右侧选项执行失败:" &amp; _xlpm.cellAddress,
               TRUE,             "ok")
)</f>
        <v>ok</v>
      </c>
      <c r="N269" t="str" cm="1">
        <f t="array" ref="N269">IFERROR(_xlfn._xlws.SORT(
    _xlfn.UNIQUE(
        TRANSPOSE(
            _xlfn.FILTERXML("&lt;select&gt;&lt;x&gt;"&amp;SUBSTITUTE(选规格[[#This Row],[选项表]],",","&lt;/x&gt;&lt;x&gt;") &amp;"&lt;/x&gt;&lt;/select&gt;","//x")
        )
    )
),"无合适选项，请联系作者更新数据")</f>
        <v>内存型M4</v>
      </c>
    </row>
    <row r="270" spans="2:22" hidden="1" x14ac:dyDescent="0.4">
      <c r="B270" s="4" t="s">
        <v>39</v>
      </c>
      <c r="C270" s="4" t="s">
        <v>10</v>
      </c>
      <c r="D270" s="4" t="s">
        <v>1184</v>
      </c>
      <c r="F270">
        <v>184</v>
      </c>
      <c r="G270" s="4" t="str">
        <f t="shared" si="4"/>
        <v>选规格!$N$270#</v>
      </c>
      <c r="H270" s="4" t="str" cm="1">
        <f t="array" ref="H270">_xlfn.LET(_xlpm.x, N270,
         _xlpm.cellAddress, "【 选项表!" &amp; ADDRESS(ROW(选规格[[#This Row],[X自检]]),COLUMN(选规格[[#This Row],[X自检]])) &amp; "】",
         _xlfn.IFS(ISBLANK(_xlpm.x),   "error:右侧选项不足:" &amp;  _xlpm.cellAddress,
               ISERROR(_xlpm.x),   "error:右侧选项执行失败:" &amp; _xlpm.cellAddress,
               TRUE,             "ok")
)</f>
        <v>ok</v>
      </c>
      <c r="N270" t="str" cm="1">
        <f t="array" ref="N270">IFERROR(_xlfn._xlws.SORT(
    _xlfn.UNIQUE(
        TRANSPOSE(
            _xlfn.FILTERXML("&lt;select&gt;&lt;x&gt;"&amp;SUBSTITUTE(选规格[[#This Row],[选项表]],",","&lt;/x&gt;&lt;x&gt;") &amp;"&lt;/x&gt;&lt;/select&gt;","//x")
        )
    )
),"无合适选项，请联系作者更新数据")</f>
        <v>计算型C5</v>
      </c>
    </row>
    <row r="271" spans="2:22" hidden="1" x14ac:dyDescent="0.4">
      <c r="B271" s="4" t="s">
        <v>39</v>
      </c>
      <c r="C271" s="4" t="s">
        <v>10</v>
      </c>
      <c r="D271" s="4" t="s">
        <v>1184</v>
      </c>
      <c r="F271">
        <v>368</v>
      </c>
      <c r="G271" s="4" t="str">
        <f t="shared" si="4"/>
        <v>选规格!$N$271#</v>
      </c>
      <c r="H271" s="4" t="str" cm="1">
        <f t="array" ref="H271">_xlfn.LET(_xlpm.x, N271,
         _xlpm.cellAddress, "【 选项表!" &amp; ADDRESS(ROW(选规格[[#This Row],[X自检]]),COLUMN(选规格[[#This Row],[X自检]])) &amp; "】",
         _xlfn.IFS(ISBLANK(_xlpm.x),   "error:右侧选项不足:" &amp;  _xlpm.cellAddress,
               ISERROR(_xlpm.x),   "error:右侧选项执行失败:" &amp; _xlpm.cellAddress,
               TRUE,             "ok")
)</f>
        <v>ok</v>
      </c>
      <c r="N271" t="str" cm="1">
        <f t="array" ref="N271">IFERROR(_xlfn._xlws.SORT(
    _xlfn.UNIQUE(
        TRANSPOSE(
            _xlfn.FILTERXML("&lt;select&gt;&lt;x&gt;"&amp;SUBSTITUTE(选规格[[#This Row],[选项表]],",","&lt;/x&gt;&lt;x&gt;") &amp;"&lt;/x&gt;&lt;/select&gt;","//x")
        )
    )
),"无合适选项，请联系作者更新数据")</f>
        <v>计算型C5</v>
      </c>
    </row>
    <row r="272" spans="2:22" hidden="1" x14ac:dyDescent="0.4">
      <c r="B272" s="4" t="s">
        <v>39</v>
      </c>
      <c r="C272" s="4" t="s">
        <v>10</v>
      </c>
      <c r="D272" s="4" t="s">
        <v>1185</v>
      </c>
      <c r="F272">
        <v>174</v>
      </c>
      <c r="G272" s="4" t="str">
        <f t="shared" si="4"/>
        <v>选规格!$N$272#</v>
      </c>
      <c r="H272" s="4" t="str" cm="1">
        <f t="array" ref="H272">_xlfn.LET(_xlpm.x, N272,
         _xlpm.cellAddress, "【 选项表!" &amp; ADDRESS(ROW(选规格[[#This Row],[X自检]]),COLUMN(选规格[[#This Row],[X自检]])) &amp; "】",
         _xlfn.IFS(ISBLANK(_xlpm.x),   "error:右侧选项不足:" &amp;  _xlpm.cellAddress,
               ISERROR(_xlpm.x),   "error:右侧选项执行失败:" &amp; _xlpm.cellAddress,
               TRUE,             "ok")
)</f>
        <v>ok</v>
      </c>
      <c r="N272" t="str" cm="1">
        <f t="array" ref="N272">IFERROR(_xlfn._xlws.SORT(
    _xlfn.UNIQUE(
        TRANSPOSE(
            _xlfn.FILTERXML("&lt;select&gt;&lt;x&gt;"&amp;SUBSTITUTE(选规格[[#This Row],[选项表]],",","&lt;/x&gt;&lt;x&gt;") &amp;"&lt;/x&gt;&lt;/select&gt;","//x")
        )
    )
),"无合适选项，请联系作者更新数据")</f>
        <v>计算型C4</v>
      </c>
    </row>
    <row r="273" spans="2:42" hidden="1" x14ac:dyDescent="0.4">
      <c r="B273" s="4" t="s">
        <v>39</v>
      </c>
      <c r="C273" s="4" t="s">
        <v>10</v>
      </c>
      <c r="D273" s="4" t="s">
        <v>1185</v>
      </c>
      <c r="F273">
        <v>348</v>
      </c>
      <c r="G273" s="4" t="str">
        <f t="shared" si="4"/>
        <v>选规格!$N$273#</v>
      </c>
      <c r="H273" s="4" t="str" cm="1">
        <f t="array" ref="H273">_xlfn.LET(_xlpm.x, N273,
         _xlpm.cellAddress, "【 选项表!" &amp; ADDRESS(ROW(选规格[[#This Row],[X自检]]),COLUMN(选规格[[#This Row],[X自检]])) &amp; "】",
         _xlfn.IFS(ISBLANK(_xlpm.x),   "error:右侧选项不足:" &amp;  _xlpm.cellAddress,
               ISERROR(_xlpm.x),   "error:右侧选项执行失败:" &amp; _xlpm.cellAddress,
               TRUE,             "ok")
)</f>
        <v>ok</v>
      </c>
      <c r="N273" t="str" cm="1">
        <f t="array" ref="N273">IFERROR(_xlfn._xlws.SORT(
    _xlfn.UNIQUE(
        TRANSPOSE(
            _xlfn.FILTERXML("&lt;select&gt;&lt;x&gt;"&amp;SUBSTITUTE(选规格[[#This Row],[选项表]],",","&lt;/x&gt;&lt;x&gt;") &amp;"&lt;/x&gt;&lt;/select&gt;","//x")
        )
    )
),"无合适选项，请联系作者更新数据")</f>
        <v>计算型C4</v>
      </c>
    </row>
    <row r="274" spans="2:42" hidden="1" x14ac:dyDescent="0.4">
      <c r="B274" s="4" t="s">
        <v>39</v>
      </c>
      <c r="C274" s="4" t="s">
        <v>10</v>
      </c>
      <c r="D274" s="4" t="s">
        <v>1417</v>
      </c>
      <c r="F274">
        <v>20</v>
      </c>
      <c r="G274" s="4" t="str">
        <f t="shared" si="4"/>
        <v>选规格!$N$274#</v>
      </c>
      <c r="H274" s="4" t="str" cm="1">
        <f t="array" ref="H274">_xlfn.LET(_xlpm.x, N274,
         _xlpm.cellAddress, "【 选项表!" &amp; ADDRESS(ROW(选规格[[#This Row],[X自检]]),COLUMN(选规格[[#This Row],[X自检]])) &amp; "】",
         _xlfn.IFS(ISBLANK(_xlpm.x),   "error:右侧选项不足:" &amp;  _xlpm.cellAddress,
               ISERROR(_xlpm.x),   "error:右侧选项执行失败:" &amp; _xlpm.cellAddress,
               TRUE,             "ok")
)</f>
        <v>ok</v>
      </c>
      <c r="N274" t="str" cm="1">
        <f t="array" ref="N274:O274">IFERROR(_xlfn._xlws.SORT(
    _xlfn.UNIQUE(
        TRANSPOSE(
            _xlfn.FILTERXML("&lt;select&gt;&lt;x&gt;"&amp;SUBSTITUTE(选规格[[#This Row],[选项表]],",","&lt;/x&gt;&lt;x&gt;") &amp;"&lt;/x&gt;&lt;/select&gt;","//x")
        )
    )
),"无合适选项，请联系作者更新数据")</f>
        <v>GPU计算型GN6S</v>
      </c>
      <c r="O274" t="str">
        <v>GPU计算型GN7</v>
      </c>
    </row>
    <row r="275" spans="2:42" hidden="1" x14ac:dyDescent="0.4">
      <c r="B275" s="4" t="s">
        <v>39</v>
      </c>
      <c r="C275" s="4" t="s">
        <v>10</v>
      </c>
      <c r="D275" s="4" t="s">
        <v>1510</v>
      </c>
      <c r="F275">
        <v>40</v>
      </c>
      <c r="G275" s="4" t="str">
        <f t="shared" si="4"/>
        <v>选规格!$N$275#</v>
      </c>
      <c r="H275" s="4" t="str" cm="1">
        <f t="array" ref="H275">_xlfn.LET(_xlpm.x, N275,
         _xlpm.cellAddress, "【 选项表!" &amp; ADDRESS(ROW(选规格[[#This Row],[X自检]]),COLUMN(选规格[[#This Row],[X自检]])) &amp; "】",
         _xlfn.IFS(ISBLANK(_xlpm.x),   "error:右侧选项不足:" &amp;  _xlpm.cellAddress,
               ISERROR(_xlpm.x),   "error:右侧选项执行失败:" &amp; _xlpm.cellAddress,
               TRUE,             "ok")
)</f>
        <v>ok</v>
      </c>
      <c r="N275" t="str" cm="1">
        <f t="array" ref="N275:Q275">IFERROR(_xlfn._xlws.SORT(
    _xlfn.UNIQUE(
        TRANSPOSE(
            _xlfn.FILTERXML("&lt;select&gt;&lt;x&gt;"&amp;SUBSTITUTE(选规格[[#This Row],[选项表]],",","&lt;/x&gt;&lt;x&gt;") &amp;"&lt;/x&gt;&lt;/select&gt;","//x")
        )
    )
),"无合适选项，请联系作者更新数据")</f>
        <v>GPU计算型GN6S</v>
      </c>
      <c r="O275" t="str">
        <v>GPU计算型GN7</v>
      </c>
      <c r="P275" t="str">
        <v>GPU计算型GN10X</v>
      </c>
      <c r="Q275" t="str">
        <v>GPU计算型GN10Xp</v>
      </c>
    </row>
    <row r="276" spans="2:42" hidden="1" x14ac:dyDescent="0.4">
      <c r="B276" s="4" t="s">
        <v>39</v>
      </c>
      <c r="C276" s="4" t="s">
        <v>10</v>
      </c>
      <c r="D276" s="4" t="s">
        <v>1271</v>
      </c>
      <c r="F276">
        <v>80</v>
      </c>
      <c r="G276" s="4" t="str">
        <f t="shared" si="4"/>
        <v>选规格!$N$276#</v>
      </c>
      <c r="H276" s="4" t="str" cm="1">
        <f t="array" ref="H276">_xlfn.LET(_xlpm.x, N276,
         _xlpm.cellAddress, "【 选项表!" &amp; ADDRESS(ROW(选规格[[#This Row],[X自检]]),COLUMN(选规格[[#This Row],[X自检]])) &amp; "】",
         _xlfn.IFS(ISBLANK(_xlpm.x),   "error:右侧选项不足:" &amp;  _xlpm.cellAddress,
               ISERROR(_xlpm.x),   "error:右侧选项执行失败:" &amp; _xlpm.cellAddress,
               TRUE,             "ok")
)</f>
        <v>ok</v>
      </c>
      <c r="N276" t="str" cm="1">
        <f t="array" ref="N276:O276">IFERROR(_xlfn._xlws.SORT(
    _xlfn.UNIQUE(
        TRANSPOSE(
            _xlfn.FILTERXML("&lt;select&gt;&lt;x&gt;"&amp;SUBSTITUTE(选规格[[#This Row],[选项表]],",","&lt;/x&gt;&lt;x&gt;") &amp;"&lt;/x&gt;&lt;/select&gt;","//x")
        )
    )
),"无合适选项，请联系作者更新数据")</f>
        <v>GPU计算型GN7</v>
      </c>
      <c r="O276" t="str">
        <v>GPU计算型GN10Xp</v>
      </c>
    </row>
    <row r="277" spans="2:42" hidden="1" x14ac:dyDescent="0.4">
      <c r="B277" s="4" t="s">
        <v>39</v>
      </c>
      <c r="C277" s="4" t="s">
        <v>10</v>
      </c>
      <c r="D277" s="4" t="s">
        <v>1211</v>
      </c>
      <c r="F277">
        <v>56</v>
      </c>
      <c r="G277" s="4" t="str">
        <f t="shared" si="4"/>
        <v>选规格!$N$277#</v>
      </c>
      <c r="H277" s="4" t="str" cm="1">
        <f t="array" ref="H277">_xlfn.LET(_xlpm.x, N277,
         _xlpm.cellAddress, "【 选项表!" &amp; ADDRESS(ROW(选规格[[#This Row],[X自检]]),COLUMN(选规格[[#This Row],[X自检]])) &amp; "】",
         _xlfn.IFS(ISBLANK(_xlpm.x),   "error:右侧选项不足:" &amp;  _xlpm.cellAddress,
               ISERROR(_xlpm.x),   "error:右侧选项执行失败:" &amp; _xlpm.cellAddress,
               TRUE,             "ok")
)</f>
        <v>ok</v>
      </c>
      <c r="N277" t="str" cm="1">
        <f t="array" ref="N277">IFERROR(_xlfn._xlws.SORT(
    _xlfn.UNIQUE(
        TRANSPOSE(
            _xlfn.FILTERXML("&lt;select&gt;&lt;x&gt;"&amp;SUBSTITUTE(选规格[[#This Row],[选项表]],",","&lt;/x&gt;&lt;x&gt;") &amp;"&lt;/x&gt;&lt;/select&gt;","//x")
        )
    )
),"无合适选项，请联系作者更新数据")</f>
        <v>GPU计算型GN8</v>
      </c>
    </row>
    <row r="278" spans="2:42" hidden="1" x14ac:dyDescent="0.4">
      <c r="B278" s="4" t="s">
        <v>39</v>
      </c>
      <c r="C278" s="4" t="s">
        <v>10</v>
      </c>
      <c r="D278" s="4" t="s">
        <v>1211</v>
      </c>
      <c r="F278">
        <v>112</v>
      </c>
      <c r="G278" s="4" t="str">
        <f t="shared" si="4"/>
        <v>选规格!$N$278#</v>
      </c>
      <c r="H278" s="4" t="str" cm="1">
        <f t="array" ref="H278">_xlfn.LET(_xlpm.x, N278,
         _xlpm.cellAddress, "【 选项表!" &amp; ADDRESS(ROW(选规格[[#This Row],[X自检]]),COLUMN(选规格[[#This Row],[X自检]])) &amp; "】",
         _xlfn.IFS(ISBLANK(_xlpm.x),   "error:右侧选项不足:" &amp;  _xlpm.cellAddress,
               ISERROR(_xlpm.x),   "error:右侧选项执行失败:" &amp; _xlpm.cellAddress,
               TRUE,             "ok")
)</f>
        <v>ok</v>
      </c>
      <c r="N278" t="str" cm="1">
        <f t="array" ref="N278">IFERROR(_xlfn._xlws.SORT(
    _xlfn.UNIQUE(
        TRANSPOSE(
            _xlfn.FILTERXML("&lt;select&gt;&lt;x&gt;"&amp;SUBSTITUTE(选规格[[#This Row],[选项表]],",","&lt;/x&gt;&lt;x&gt;") &amp;"&lt;/x&gt;&lt;/select&gt;","//x")
        )
    )
),"无合适选项，请联系作者更新数据")</f>
        <v>GPU计算型GN8</v>
      </c>
    </row>
    <row r="279" spans="2:42" hidden="1" x14ac:dyDescent="0.4">
      <c r="B279" s="4" t="s">
        <v>39</v>
      </c>
      <c r="C279" s="4" t="s">
        <v>10</v>
      </c>
      <c r="D279" s="4" t="s">
        <v>1216</v>
      </c>
      <c r="F279">
        <v>226</v>
      </c>
      <c r="G279" s="4" t="str">
        <f t="shared" si="4"/>
        <v>选规格!$N$279#</v>
      </c>
      <c r="H279" s="4" t="str" cm="1">
        <f t="array" ref="H279">_xlfn.LET(_xlpm.x, N279,
         _xlpm.cellAddress, "【 选项表!" &amp; ADDRESS(ROW(选规格[[#This Row],[X自检]]),COLUMN(选规格[[#This Row],[X自检]])) &amp; "】",
         _xlfn.IFS(ISBLANK(_xlpm.x),   "error:右侧选项不足:" &amp;  _xlpm.cellAddress,
               ISERROR(_xlpm.x),   "error:右侧选项执行失败:" &amp; _xlpm.cellAddress,
               TRUE,             "ok")
)</f>
        <v>ok</v>
      </c>
      <c r="N279" t="str" cm="1">
        <f t="array" ref="N279">IFERROR(_xlfn._xlws.SORT(
    _xlfn.UNIQUE(
        TRANSPOSE(
            _xlfn.FILTERXML("&lt;select&gt;&lt;x&gt;"&amp;SUBSTITUTE(选规格[[#This Row],[选项表]],",","&lt;/x&gt;&lt;x&gt;") &amp;"&lt;/x&gt;&lt;/select&gt;","//x")
        )
    )
),"无合适选项，请联系作者更新数据")</f>
        <v>GPU推理型GI3X</v>
      </c>
    </row>
    <row r="280" spans="2:42" hidden="1" x14ac:dyDescent="0.4">
      <c r="B280" s="4" t="s">
        <v>39</v>
      </c>
      <c r="C280" s="4" t="s">
        <v>10</v>
      </c>
      <c r="D280" s="4" t="s">
        <v>1216</v>
      </c>
      <c r="F280">
        <v>452</v>
      </c>
      <c r="G280" s="4" t="str">
        <f t="shared" si="4"/>
        <v>选规格!$N$280#</v>
      </c>
      <c r="H280" s="4" t="str" cm="1">
        <f t="array" ref="H280">_xlfn.LET(_xlpm.x, N280,
         _xlpm.cellAddress, "【 选项表!" &amp; ADDRESS(ROW(选规格[[#This Row],[X自检]]),COLUMN(选规格[[#This Row],[X自检]])) &amp; "】",
         _xlfn.IFS(ISBLANK(_xlpm.x),   "error:右侧选项不足:" &amp;  _xlpm.cellAddress,
               ISERROR(_xlpm.x),   "error:右侧选项执行失败:" &amp; _xlpm.cellAddress,
               TRUE,             "ok")
)</f>
        <v>ok</v>
      </c>
      <c r="N280" t="str" cm="1">
        <f t="array" ref="N280">IFERROR(_xlfn._xlws.SORT(
    _xlfn.UNIQUE(
        TRANSPOSE(
            _xlfn.FILTERXML("&lt;select&gt;&lt;x&gt;"&amp;SUBSTITUTE(选规格[[#This Row],[选项表]],",","&lt;/x&gt;&lt;x&gt;") &amp;"&lt;/x&gt;&lt;/select&gt;","//x")
        )
    )
),"无合适选项，请联系作者更新数据")</f>
        <v>GPU推理型GI3X</v>
      </c>
    </row>
    <row r="281" spans="2:42" hidden="1" x14ac:dyDescent="0.4">
      <c r="B281" s="4" t="s">
        <v>39</v>
      </c>
      <c r="C281" s="4" t="s">
        <v>10</v>
      </c>
      <c r="D281" s="4" t="s">
        <v>1210</v>
      </c>
      <c r="F281">
        <v>474</v>
      </c>
      <c r="G281" s="4" t="str">
        <f t="shared" si="4"/>
        <v>选规格!$N$281#</v>
      </c>
      <c r="H281" s="4" t="str" cm="1">
        <f t="array" ref="H281">_xlfn.LET(_xlpm.x, N281,
         _xlpm.cellAddress, "【 选项表!" &amp; ADDRESS(ROW(选规格[[#This Row],[X自检]]),COLUMN(选规格[[#This Row],[X自检]])) &amp; "】",
         _xlfn.IFS(ISBLANK(_xlpm.x),   "error:右侧选项不足:" &amp;  _xlpm.cellAddress,
               ISERROR(_xlpm.x),   "error:右侧选项执行失败:" &amp; _xlpm.cellAddress,
               TRUE,             "ok")
)</f>
        <v>ok</v>
      </c>
      <c r="N281" t="str" cm="1">
        <f t="array" ref="N281">IFERROR(_xlfn._xlws.SORT(
    _xlfn.UNIQUE(
        TRANSPOSE(
            _xlfn.FILTERXML("&lt;select&gt;&lt;x&gt;"&amp;SUBSTITUTE(选规格[[#This Row],[选项表]],",","&lt;/x&gt;&lt;x&gt;") &amp;"&lt;/x&gt;&lt;/select&gt;","//x")
        )
    )
),"无合适选项，请联系作者更新数据")</f>
        <v>GPU计算型GT4</v>
      </c>
    </row>
    <row r="282" spans="2:42" hidden="1" x14ac:dyDescent="0.4">
      <c r="B282" s="4" t="s">
        <v>39</v>
      </c>
      <c r="C282" s="4" t="s">
        <v>10</v>
      </c>
      <c r="D282" s="4" t="s">
        <v>1210</v>
      </c>
      <c r="F282">
        <v>948</v>
      </c>
      <c r="G282" s="4" t="str">
        <f t="shared" si="4"/>
        <v>选规格!$N$282#</v>
      </c>
      <c r="H282" s="4" t="str" cm="1">
        <f t="array" ref="H282">_xlfn.LET(_xlpm.x, N282,
         _xlpm.cellAddress, "【 选项表!" &amp; ADDRESS(ROW(选规格[[#This Row],[X自检]]),COLUMN(选规格[[#This Row],[X自检]])) &amp; "】",
         _xlfn.IFS(ISBLANK(_xlpm.x),   "error:右侧选项不足:" &amp;  _xlpm.cellAddress,
               ISERROR(_xlpm.x),   "error:右侧选项执行失败:" &amp; _xlpm.cellAddress,
               TRUE,             "ok")
)</f>
        <v>ok</v>
      </c>
      <c r="N282" t="str" cm="1">
        <f t="array" ref="N282">IFERROR(_xlfn._xlws.SORT(
    _xlfn.UNIQUE(
        TRANSPOSE(
            _xlfn.FILTERXML("&lt;select&gt;&lt;x&gt;"&amp;SUBSTITUTE(选规格[[#This Row],[选项表]],",","&lt;/x&gt;&lt;x&gt;") &amp;"&lt;/x&gt;&lt;/select&gt;","//x")
        )
    )
),"无合适选项，请联系作者更新数据")</f>
        <v>GPU计算型GT4</v>
      </c>
    </row>
    <row r="283" spans="2:42" hidden="1" x14ac:dyDescent="0.4">
      <c r="B283" s="4" t="s">
        <v>39</v>
      </c>
      <c r="C283" s="4" t="s">
        <v>10</v>
      </c>
      <c r="D283" s="4" t="s">
        <v>1218</v>
      </c>
      <c r="F283">
        <v>88</v>
      </c>
      <c r="G283" s="4" t="str">
        <f t="shared" si="4"/>
        <v>选规格!$N$283#</v>
      </c>
      <c r="H283" s="4" t="str" cm="1">
        <f t="array" ref="H283">_xlfn.LET(_xlpm.x, N283,
         _xlpm.cellAddress, "【 选项表!" &amp; ADDRESS(ROW(选规格[[#This Row],[X自检]]),COLUMN(选规格[[#This Row],[X自检]])) &amp; "】",
         _xlfn.IFS(ISBLANK(_xlpm.x),   "error:右侧选项不足:" &amp;  _xlpm.cellAddress,
               ISERROR(_xlpm.x),   "error:右侧选项执行失败:" &amp; _xlpm.cellAddress,
               TRUE,             "ok")
)</f>
        <v>ok</v>
      </c>
      <c r="N283" t="str" cm="1">
        <f t="array" ref="N283">IFERROR(_xlfn._xlws.SORT(
    _xlfn.UNIQUE(
        TRANSPOSE(
            _xlfn.FILTERXML("&lt;select&gt;&lt;x&gt;"&amp;SUBSTITUTE(选规格[[#This Row],[选项表]],",","&lt;/x&gt;&lt;x&gt;") &amp;"&lt;/x&gt;&lt;/select&gt;","//x")
        )
    )
),"无合适选项，请联系作者更新数据")</f>
        <v>FPGA加速型FX4</v>
      </c>
    </row>
    <row r="284" spans="2:42" hidden="1" x14ac:dyDescent="0.4">
      <c r="B284" s="4" t="s">
        <v>39</v>
      </c>
      <c r="C284" s="4" t="s">
        <v>10</v>
      </c>
      <c r="D284" s="4" t="s">
        <v>1218</v>
      </c>
      <c r="F284">
        <v>176</v>
      </c>
      <c r="G284" s="4" t="str">
        <f t="shared" si="4"/>
        <v>选规格!$N$284#</v>
      </c>
      <c r="H284" s="4" t="str" cm="1">
        <f t="array" ref="H284">_xlfn.LET(_xlpm.x, N284,
         _xlpm.cellAddress, "【 选项表!" &amp; ADDRESS(ROW(选规格[[#This Row],[X自检]]),COLUMN(选规格[[#This Row],[X自检]])) &amp; "】",
         _xlfn.IFS(ISBLANK(_xlpm.x),   "error:右侧选项不足:" &amp;  _xlpm.cellAddress,
               ISERROR(_xlpm.x),   "error:右侧选项执行失败:" &amp; _xlpm.cellAddress,
               TRUE,             "ok")
)</f>
        <v>ok</v>
      </c>
      <c r="N284" t="str" cm="1">
        <f t="array" ref="N284">IFERROR(_xlfn._xlws.SORT(
    _xlfn.UNIQUE(
        TRANSPOSE(
            _xlfn.FILTERXML("&lt;select&gt;&lt;x&gt;"&amp;SUBSTITUTE(选规格[[#This Row],[选项表]],",","&lt;/x&gt;&lt;x&gt;") &amp;"&lt;/x&gt;&lt;/select&gt;","//x")
        )
    )
),"无合适选项，请联系作者更新数据")</f>
        <v>FPGA加速型FX4</v>
      </c>
    </row>
    <row r="285" spans="2:42" hidden="1" x14ac:dyDescent="0.4">
      <c r="B285" s="4" t="s">
        <v>39</v>
      </c>
      <c r="C285" s="4" t="s">
        <v>10</v>
      </c>
      <c r="D285" s="4" t="s">
        <v>1218</v>
      </c>
      <c r="F285">
        <v>352</v>
      </c>
      <c r="G285" s="4" t="str">
        <f t="shared" si="4"/>
        <v>选规格!$N$285#</v>
      </c>
      <c r="H285" s="4" t="str" cm="1">
        <f t="array" ref="H285">_xlfn.LET(_xlpm.x, N285,
         _xlpm.cellAddress, "【 选项表!" &amp; ADDRESS(ROW(选规格[[#This Row],[X自检]]),COLUMN(选规格[[#This Row],[X自检]])) &amp; "】",
         _xlfn.IFS(ISBLANK(_xlpm.x),   "error:右侧选项不足:" &amp;  _xlpm.cellAddress,
               ISERROR(_xlpm.x),   "error:右侧选项执行失败:" &amp; _xlpm.cellAddress,
               TRUE,             "ok")
)</f>
        <v>ok</v>
      </c>
      <c r="N285" t="str" cm="1">
        <f t="array" ref="N285">IFERROR(_xlfn._xlws.SORT(
    _xlfn.UNIQUE(
        TRANSPOSE(
            _xlfn.FILTERXML("&lt;select&gt;&lt;x&gt;"&amp;SUBSTITUTE(选规格[[#This Row],[选项表]],",","&lt;/x&gt;&lt;x&gt;") &amp;"&lt;/x&gt;&lt;/select&gt;","//x")
        )
    )
),"无合适选项，请联系作者更新数据")</f>
        <v>FPGA加速型FX4</v>
      </c>
    </row>
    <row r="286" spans="2:42" hidden="1" x14ac:dyDescent="0.4">
      <c r="B286" s="4" t="s">
        <v>39</v>
      </c>
      <c r="C286" s="4" t="s">
        <v>1149</v>
      </c>
      <c r="D286" s="4" t="s">
        <v>1524</v>
      </c>
      <c r="F286">
        <v>64</v>
      </c>
      <c r="G286" s="4" t="str">
        <f t="shared" si="4"/>
        <v>选规格!$N$286#</v>
      </c>
      <c r="H286" s="4" t="str" cm="1">
        <f t="array" ref="H286">_xlfn.LET(_xlpm.x, N286,
         _xlpm.cellAddress, "【 选项表!" &amp; ADDRESS(ROW(选规格[[#This Row],[X自检]]),COLUMN(选规格[[#This Row],[X自检]])) &amp; "】",
         _xlfn.IFS(ISBLANK(_xlpm.x),   "error:右侧选项不足:" &amp;  _xlpm.cellAddress,
               ISERROR(_xlpm.x),   "error:右侧选项执行失败:" &amp; _xlpm.cellAddress,
               TRUE,             "ok")
)</f>
        <v>ok</v>
      </c>
      <c r="N286" t="str" cm="1">
        <f t="array" ref="N286:AP286">IFERROR(_xlfn._xlws.SORT(
    _xlfn.UNIQUE(
        TRANSPOSE(
            _xlfn.FILTERXML("&lt;select&gt;&lt;x&gt;"&amp;SUBSTITUTE(选规格[[#This Row],[选项表]],",","&lt;/x&gt;&lt;x&gt;") &amp;"&lt;/x&gt;&lt;/select&gt;","//x")
        )
    )
),"无合适选项，请联系作者更新数据")</f>
        <v>标准型S6</v>
      </c>
      <c r="O286" t="str">
        <v>标准型SA2</v>
      </c>
      <c r="P286" t="str">
        <v>标准型S5</v>
      </c>
      <c r="Q286" t="str">
        <v>标准存储增强型S5se</v>
      </c>
      <c r="R286" t="str">
        <v>标准型SA3</v>
      </c>
      <c r="S286" t="str">
        <v>标准型S4</v>
      </c>
      <c r="T286" t="str">
        <v>标准网络优化型SN3ne</v>
      </c>
      <c r="U286" t="str">
        <v>标准型S3</v>
      </c>
      <c r="V286" t="str">
        <v>标准型SA1</v>
      </c>
      <c r="W286" t="str">
        <v>标准型S2</v>
      </c>
      <c r="X286" t="str">
        <v>标准型S1</v>
      </c>
      <c r="Y286" t="str">
        <v>高IO型IT5</v>
      </c>
      <c r="Z286" t="str">
        <v>高IO型IT3</v>
      </c>
      <c r="AA286" t="str">
        <v>高IO型I3</v>
      </c>
      <c r="AB286" t="str">
        <v>内存型M6</v>
      </c>
      <c r="AC286" t="str">
        <v>内存型MA2</v>
      </c>
      <c r="AD286" t="str">
        <v>内存型M5</v>
      </c>
      <c r="AE286" t="str">
        <v>内存型M4</v>
      </c>
      <c r="AF286" t="str">
        <v>内存型M2</v>
      </c>
      <c r="AG286" t="str">
        <v>内存型M1</v>
      </c>
      <c r="AH286" t="str">
        <v>计算型C6</v>
      </c>
      <c r="AI286" t="str">
        <v>计算型C5</v>
      </c>
      <c r="AJ286" t="str">
        <v>计算型C4</v>
      </c>
      <c r="AK286" t="str">
        <v>计算网络增强型CN3</v>
      </c>
      <c r="AL286" t="str">
        <v>计算型C3</v>
      </c>
      <c r="AM286" t="str">
        <v>计算型C2</v>
      </c>
      <c r="AN286" t="str">
        <v>GPU推理型GI3X</v>
      </c>
      <c r="AO286" t="str">
        <v>大数据型D3</v>
      </c>
      <c r="AP286" t="str">
        <v>大数据型D2</v>
      </c>
    </row>
    <row r="287" spans="2:42" hidden="1" x14ac:dyDescent="0.4">
      <c r="B287" s="4" t="s">
        <v>39</v>
      </c>
      <c r="C287" s="4" t="s">
        <v>1149</v>
      </c>
      <c r="D287" s="4" t="s">
        <v>1525</v>
      </c>
      <c r="F287">
        <v>128</v>
      </c>
      <c r="G287" s="4" t="str">
        <f t="shared" si="4"/>
        <v>选规格!$N$287#</v>
      </c>
      <c r="H287" s="4" t="str" cm="1">
        <f t="array" ref="H287">_xlfn.LET(_xlpm.x, N287,
         _xlpm.cellAddress, "【 选项表!" &amp; ADDRESS(ROW(选规格[[#This Row],[X自检]]),COLUMN(选规格[[#This Row],[X自检]])) &amp; "】",
         _xlfn.IFS(ISBLANK(_xlpm.x),   "error:右侧选项不足:" &amp;  _xlpm.cellAddress,
               ISERROR(_xlpm.x),   "error:右侧选项执行失败:" &amp; _xlpm.cellAddress,
               TRUE,             "ok")
)</f>
        <v>ok</v>
      </c>
      <c r="N287" t="str" cm="1">
        <f t="array" ref="N287:AL287">IFERROR(_xlfn._xlws.SORT(
    _xlfn.UNIQUE(
        TRANSPOSE(
            _xlfn.FILTERXML("&lt;select&gt;&lt;x&gt;"&amp;SUBSTITUTE(选规格[[#This Row],[选项表]],",","&lt;/x&gt;&lt;x&gt;") &amp;"&lt;/x&gt;&lt;/select&gt;","//x")
        )
    )
),"无合适选项，请联系作者更新数据")</f>
        <v>标准型S6</v>
      </c>
      <c r="O287" t="str">
        <v>标准型SA2</v>
      </c>
      <c r="P287" t="str">
        <v>标准型S5</v>
      </c>
      <c r="Q287" t="str">
        <v>标准存储增强型S5se</v>
      </c>
      <c r="R287" t="str">
        <v>标准型SA3</v>
      </c>
      <c r="S287" t="str">
        <v>标准型S4</v>
      </c>
      <c r="T287" t="str">
        <v>标准型S3</v>
      </c>
      <c r="U287" t="str">
        <v>标准型SA1</v>
      </c>
      <c r="V287" t="str">
        <v>标准型S2</v>
      </c>
      <c r="W287" t="str">
        <v>高IO型IT5</v>
      </c>
      <c r="X287" t="str">
        <v>高IO型IT3</v>
      </c>
      <c r="Y287" t="str">
        <v>高IO型I3</v>
      </c>
      <c r="Z287" t="str">
        <v>内存型M6</v>
      </c>
      <c r="AA287" t="str">
        <v>内存型MA2</v>
      </c>
      <c r="AB287" t="str">
        <v>内存型M5</v>
      </c>
      <c r="AC287" t="str">
        <v>内存型M4</v>
      </c>
      <c r="AD287" t="str">
        <v>内存型M2</v>
      </c>
      <c r="AE287" t="str">
        <v>内存型M1</v>
      </c>
      <c r="AF287" t="str">
        <v>计算型C6</v>
      </c>
      <c r="AG287" t="str">
        <v>计算型C5</v>
      </c>
      <c r="AH287" t="str">
        <v>计算网络增强型CN3</v>
      </c>
      <c r="AI287" t="str">
        <v>计算型C3</v>
      </c>
      <c r="AJ287" t="str">
        <v>GPU计算型GN7</v>
      </c>
      <c r="AK287" t="str">
        <v>大数据型D3</v>
      </c>
      <c r="AL287" t="str">
        <v>大数据型D2</v>
      </c>
    </row>
    <row r="288" spans="2:42" hidden="1" x14ac:dyDescent="0.4">
      <c r="B288" s="4" t="s">
        <v>39</v>
      </c>
      <c r="C288" s="4" t="s">
        <v>1149</v>
      </c>
      <c r="D288" s="4" t="s">
        <v>1526</v>
      </c>
      <c r="F288">
        <v>256</v>
      </c>
      <c r="G288" s="4" t="str">
        <f t="shared" si="4"/>
        <v>选规格!$N$288#</v>
      </c>
      <c r="H288" s="4" t="str" cm="1">
        <f t="array" ref="H288">_xlfn.LET(_xlpm.x, N288,
         _xlpm.cellAddress, "【 选项表!" &amp; ADDRESS(ROW(选规格[[#This Row],[X自检]]),COLUMN(选规格[[#This Row],[X自检]])) &amp; "】",
         _xlfn.IFS(ISBLANK(_xlpm.x),   "error:右侧选项不足:" &amp;  _xlpm.cellAddress,
               ISERROR(_xlpm.x),   "error:右侧选项执行失败:" &amp; _xlpm.cellAddress,
               TRUE,             "ok")
)</f>
        <v>ok</v>
      </c>
      <c r="N288" t="str" cm="1">
        <f t="array" ref="N288:AG288">IFERROR(_xlfn._xlws.SORT(
    _xlfn.UNIQUE(
        TRANSPOSE(
            _xlfn.FILTERXML("&lt;select&gt;&lt;x&gt;"&amp;SUBSTITUTE(选规格[[#This Row],[选项表]],",","&lt;/x&gt;&lt;x&gt;") &amp;"&lt;/x&gt;&lt;/select&gt;","//x")
        )
    )
),"无合适选项，请联系作者更新数据")</f>
        <v>标准型S6</v>
      </c>
      <c r="O288" t="str">
        <v>标准型SA2</v>
      </c>
      <c r="P288" t="str">
        <v>标准型S5</v>
      </c>
      <c r="Q288" t="str">
        <v>标准型SA3</v>
      </c>
      <c r="R288" t="str">
        <v>标准型S4</v>
      </c>
      <c r="S288" t="str">
        <v>标准型S3</v>
      </c>
      <c r="T288" t="str">
        <v>标准型SA1</v>
      </c>
      <c r="U288" t="str">
        <v>高IO型IT5</v>
      </c>
      <c r="V288" t="str">
        <v>高IO型IT3</v>
      </c>
      <c r="W288" t="str">
        <v>高IO型I3</v>
      </c>
      <c r="X288" t="str">
        <v>内存型M6</v>
      </c>
      <c r="Y288" t="str">
        <v>内存型MA2</v>
      </c>
      <c r="Z288" t="str">
        <v>内存型M5</v>
      </c>
      <c r="AA288" t="str">
        <v>内存型M4</v>
      </c>
      <c r="AB288" t="str">
        <v>内存型M2</v>
      </c>
      <c r="AC288" t="str">
        <v>内存型M1</v>
      </c>
      <c r="AD288" t="str">
        <v>计算型C6</v>
      </c>
      <c r="AE288" t="str">
        <v>计算型C5</v>
      </c>
      <c r="AF288" t="str">
        <v>大数据型D3</v>
      </c>
      <c r="AG288" t="str">
        <v>大数据型D2</v>
      </c>
    </row>
    <row r="289" spans="2:39" hidden="1" x14ac:dyDescent="0.4">
      <c r="B289" s="4" t="s">
        <v>39</v>
      </c>
      <c r="C289" s="4" t="s">
        <v>1149</v>
      </c>
      <c r="D289" s="4" t="s">
        <v>1505</v>
      </c>
      <c r="F289">
        <v>432</v>
      </c>
      <c r="G289" s="4" t="str">
        <f t="shared" si="4"/>
        <v>选规格!$N$289#</v>
      </c>
      <c r="H289" s="4" t="str" cm="1">
        <f t="array" ref="H289">_xlfn.LET(_xlpm.x, N289,
         _xlpm.cellAddress, "【 选项表!" &amp; ADDRESS(ROW(选规格[[#This Row],[X自检]]),COLUMN(选规格[[#This Row],[X自检]])) &amp; "】",
         _xlfn.IFS(ISBLANK(_xlpm.x),   "error:右侧选项不足:" &amp;  _xlpm.cellAddress,
               ISERROR(_xlpm.x),   "error:右侧选项执行失败:" &amp; _xlpm.cellAddress,
               TRUE,             "ok")
)</f>
        <v>ok</v>
      </c>
      <c r="N289" t="str" cm="1">
        <f t="array" ref="N289:P289">IFERROR(_xlfn._xlws.SORT(
    _xlfn.UNIQUE(
        TRANSPOSE(
            _xlfn.FILTERXML("&lt;select&gt;&lt;x&gt;"&amp;SUBSTITUTE(选规格[[#This Row],[选项表]],",","&lt;/x&gt;&lt;x&gt;") &amp;"&lt;/x&gt;&lt;/select&gt;","//x")
        )
    )
),"无合适选项，请联系作者更新数据")</f>
        <v>标准型S6</v>
      </c>
      <c r="O289" t="str">
        <v>标准型SA3</v>
      </c>
      <c r="P289" t="str">
        <v>计算型C6</v>
      </c>
    </row>
    <row r="290" spans="2:39" hidden="1" x14ac:dyDescent="0.4">
      <c r="B290" s="4" t="s">
        <v>39</v>
      </c>
      <c r="C290" s="4" t="s">
        <v>1149</v>
      </c>
      <c r="D290" s="4" t="s">
        <v>1445</v>
      </c>
      <c r="F290">
        <v>1</v>
      </c>
      <c r="G290" s="4" t="str">
        <f t="shared" si="4"/>
        <v>选规格!$N$290#</v>
      </c>
      <c r="H290" s="4" t="str" cm="1">
        <f t="array" ref="H290">_xlfn.LET(_xlpm.x, N290,
         _xlpm.cellAddress, "【 选项表!" &amp; ADDRESS(ROW(选规格[[#This Row],[X自检]]),COLUMN(选规格[[#This Row],[X自检]])) &amp; "】",
         _xlfn.IFS(ISBLANK(_xlpm.x),   "error:右侧选项不足:" &amp;  _xlpm.cellAddress,
               ISERROR(_xlpm.x),   "error:右侧选项执行失败:" &amp; _xlpm.cellAddress,
               TRUE,             "ok")
)</f>
        <v>ok</v>
      </c>
      <c r="N290" t="str" cm="1">
        <f t="array" ref="N290:U290">IFERROR(_xlfn._xlws.SORT(
    _xlfn.UNIQUE(
        TRANSPOSE(
            _xlfn.FILTERXML("&lt;select&gt;&lt;x&gt;"&amp;SUBSTITUTE(选规格[[#This Row],[选项表]],",","&lt;/x&gt;&lt;x&gt;") &amp;"&lt;/x&gt;&lt;/select&gt;","//x")
        )
    )
),"无合适选项，请联系作者更新数据")</f>
        <v>标准型SA2</v>
      </c>
      <c r="O290" t="str">
        <v>标准型S5</v>
      </c>
      <c r="P290" t="str">
        <v>标准型SA3</v>
      </c>
      <c r="Q290" t="str">
        <v>标准型S4</v>
      </c>
      <c r="R290" t="str">
        <v>标准型S3</v>
      </c>
      <c r="S290" t="str">
        <v>标准型SA1</v>
      </c>
      <c r="T290" t="str">
        <v>标准型S2</v>
      </c>
      <c r="U290" t="str">
        <v>标准型S1</v>
      </c>
    </row>
    <row r="291" spans="2:39" hidden="1" x14ac:dyDescent="0.4">
      <c r="B291" s="4" t="s">
        <v>39</v>
      </c>
      <c r="C291" s="4" t="s">
        <v>1149</v>
      </c>
      <c r="D291" s="4" t="s">
        <v>1446</v>
      </c>
      <c r="F291">
        <v>2</v>
      </c>
      <c r="G291" s="4" t="str">
        <f t="shared" si="4"/>
        <v>选规格!$N$291#</v>
      </c>
      <c r="H291" s="4" t="str" cm="1">
        <f t="array" ref="H291">_xlfn.LET(_xlpm.x, N291,
         _xlpm.cellAddress, "【 选项表!" &amp; ADDRESS(ROW(选规格[[#This Row],[X自检]]),COLUMN(选规格[[#This Row],[X自检]])) &amp; "】",
         _xlfn.IFS(ISBLANK(_xlpm.x),   "error:右侧选项不足:" &amp;  _xlpm.cellAddress,
               ISERROR(_xlpm.x),   "error:右侧选项执行失败:" &amp; _xlpm.cellAddress,
               TRUE,             "ok")
)</f>
        <v>ok</v>
      </c>
      <c r="N291" t="str" cm="1">
        <f t="array" ref="N291:T291">IFERROR(_xlfn._xlws.SORT(
    _xlfn.UNIQUE(
        TRANSPOSE(
            _xlfn.FILTERXML("&lt;select&gt;&lt;x&gt;"&amp;SUBSTITUTE(选规格[[#This Row],[选项表]],",","&lt;/x&gt;&lt;x&gt;") &amp;"&lt;/x&gt;&lt;/select&gt;","//x")
        )
    )
),"无合适选项，请联系作者更新数据")</f>
        <v>标准型SA2</v>
      </c>
      <c r="O291" t="str">
        <v>标准型S5</v>
      </c>
      <c r="P291" t="str">
        <v>标准型SA3</v>
      </c>
      <c r="Q291" t="str">
        <v>标准型S4</v>
      </c>
      <c r="R291" t="str">
        <v>标准型SA1</v>
      </c>
      <c r="S291" t="str">
        <v>标准型S2</v>
      </c>
      <c r="T291" t="str">
        <v>标准型S1</v>
      </c>
    </row>
    <row r="292" spans="2:39" hidden="1" x14ac:dyDescent="0.4">
      <c r="B292" s="4" t="s">
        <v>39</v>
      </c>
      <c r="C292" s="4" t="s">
        <v>1149</v>
      </c>
      <c r="D292" s="4" t="s">
        <v>1445</v>
      </c>
      <c r="F292">
        <v>4</v>
      </c>
      <c r="G292" s="4" t="str">
        <f t="shared" si="4"/>
        <v>选规格!$N$292#</v>
      </c>
      <c r="H292" s="4" t="str" cm="1">
        <f t="array" ref="H292">_xlfn.LET(_xlpm.x, N292,
         _xlpm.cellAddress, "【 选项表!" &amp; ADDRESS(ROW(选规格[[#This Row],[X自检]]),COLUMN(选规格[[#This Row],[X自检]])) &amp; "】",
         _xlfn.IFS(ISBLANK(_xlpm.x),   "error:右侧选项不足:" &amp;  _xlpm.cellAddress,
               ISERROR(_xlpm.x),   "error:右侧选项执行失败:" &amp; _xlpm.cellAddress,
               TRUE,             "ok")
)</f>
        <v>ok</v>
      </c>
      <c r="N292" t="str" cm="1">
        <f t="array" ref="N292:U292">IFERROR(_xlfn._xlws.SORT(
    _xlfn.UNIQUE(
        TRANSPOSE(
            _xlfn.FILTERXML("&lt;select&gt;&lt;x&gt;"&amp;SUBSTITUTE(选规格[[#This Row],[选项表]],",","&lt;/x&gt;&lt;x&gt;") &amp;"&lt;/x&gt;&lt;/select&gt;","//x")
        )
    )
),"无合适选项，请联系作者更新数据")</f>
        <v>标准型SA2</v>
      </c>
      <c r="O292" t="str">
        <v>标准型S5</v>
      </c>
      <c r="P292" t="str">
        <v>标准型SA3</v>
      </c>
      <c r="Q292" t="str">
        <v>标准型S4</v>
      </c>
      <c r="R292" t="str">
        <v>标准型S3</v>
      </c>
      <c r="S292" t="str">
        <v>标准型SA1</v>
      </c>
      <c r="T292" t="str">
        <v>标准型S2</v>
      </c>
      <c r="U292" t="str">
        <v>标准型S1</v>
      </c>
    </row>
    <row r="293" spans="2:39" hidden="1" x14ac:dyDescent="0.4">
      <c r="B293" s="4" t="s">
        <v>39</v>
      </c>
      <c r="C293" s="4" t="s">
        <v>1149</v>
      </c>
      <c r="D293" s="4" t="s">
        <v>1527</v>
      </c>
      <c r="F293">
        <v>8</v>
      </c>
      <c r="G293" s="4" t="str">
        <f t="shared" si="4"/>
        <v>选规格!$N$293#</v>
      </c>
      <c r="H293" s="4" t="str" cm="1">
        <f t="array" ref="H293">_xlfn.LET(_xlpm.x, N293,
         _xlpm.cellAddress, "【 选项表!" &amp; ADDRESS(ROW(选规格[[#This Row],[X自检]]),COLUMN(选规格[[#This Row],[X自检]])) &amp; "】",
         _xlfn.IFS(ISBLANK(_xlpm.x),   "error:右侧选项不足:" &amp;  _xlpm.cellAddress,
               ISERROR(_xlpm.x),   "error:右侧选项执行失败:" &amp; _xlpm.cellAddress,
               TRUE,             "ok")
)</f>
        <v>ok</v>
      </c>
      <c r="N293" t="str" cm="1">
        <f t="array" ref="N293:AG293">IFERROR(_xlfn._xlws.SORT(
    _xlfn.UNIQUE(
        TRANSPOSE(
            _xlfn.FILTERXML("&lt;select&gt;&lt;x&gt;"&amp;SUBSTITUTE(选规格[[#This Row],[选项表]],",","&lt;/x&gt;&lt;x&gt;") &amp;"&lt;/x&gt;&lt;/select&gt;","//x")
        )
    )
),"无合适选项，请联系作者更新数据")</f>
        <v>标准型SA2</v>
      </c>
      <c r="O293" t="str">
        <v>标准型S5</v>
      </c>
      <c r="P293" t="str">
        <v>标准型SA3</v>
      </c>
      <c r="Q293" t="str">
        <v>标准型S4</v>
      </c>
      <c r="R293" t="str">
        <v>标准型S3</v>
      </c>
      <c r="S293" t="str">
        <v>标准型SA1</v>
      </c>
      <c r="T293" t="str">
        <v>标准型S2</v>
      </c>
      <c r="U293" t="str">
        <v>标准型S1</v>
      </c>
      <c r="V293" t="str">
        <v>内存型M6</v>
      </c>
      <c r="W293" t="str">
        <v>内存型MA2</v>
      </c>
      <c r="X293" t="str">
        <v>内存型M5</v>
      </c>
      <c r="Y293" t="str">
        <v>内存型M4</v>
      </c>
      <c r="Z293" t="str">
        <v>内存型M2</v>
      </c>
      <c r="AA293" t="str">
        <v>内存型M1</v>
      </c>
      <c r="AB293" t="str">
        <v>计算型C6</v>
      </c>
      <c r="AC293" t="str">
        <v>计算型C5</v>
      </c>
      <c r="AD293" t="str">
        <v>计算型C4</v>
      </c>
      <c r="AE293" t="str">
        <v>计算网络增强型CN3</v>
      </c>
      <c r="AF293" t="str">
        <v>计算型C3</v>
      </c>
      <c r="AG293" t="str">
        <v>计算型C2</v>
      </c>
    </row>
    <row r="294" spans="2:39" hidden="1" x14ac:dyDescent="0.4">
      <c r="B294" s="4" t="s">
        <v>39</v>
      </c>
      <c r="C294" s="4" t="s">
        <v>1149</v>
      </c>
      <c r="D294" s="4" t="s">
        <v>1528</v>
      </c>
      <c r="F294">
        <v>16</v>
      </c>
      <c r="G294" s="4" t="str">
        <f t="shared" si="4"/>
        <v>选规格!$N$294#</v>
      </c>
      <c r="H294" s="4" t="str" cm="1">
        <f t="array" ref="H294">_xlfn.LET(_xlpm.x, N294,
         _xlpm.cellAddress, "【 选项表!" &amp; ADDRESS(ROW(选规格[[#This Row],[X自检]]),COLUMN(选规格[[#This Row],[X自检]])) &amp; "】",
         _xlfn.IFS(ISBLANK(_xlpm.x),   "error:右侧选项不足:" &amp;  _xlpm.cellAddress,
               ISERROR(_xlpm.x),   "error:右侧选项执行失败:" &amp; _xlpm.cellAddress,
               TRUE,             "ok")
)</f>
        <v>ok</v>
      </c>
      <c r="N294" t="str" cm="1">
        <f t="array" ref="N294:AF294">IFERROR(_xlfn._xlws.SORT(
    _xlfn.UNIQUE(
        TRANSPOSE(
            _xlfn.FILTERXML("&lt;select&gt;&lt;x&gt;"&amp;SUBSTITUTE(选规格[[#This Row],[选项表]],",","&lt;/x&gt;&lt;x&gt;") &amp;"&lt;/x&gt;&lt;/select&gt;","//x")
        )
    )
),"无合适选项，请联系作者更新数据")</f>
        <v>标准型SA2</v>
      </c>
      <c r="O294" t="str">
        <v>标准型S5</v>
      </c>
      <c r="P294" t="str">
        <v>标准存储增强型S5se</v>
      </c>
      <c r="Q294" t="str">
        <v>标准型SA3</v>
      </c>
      <c r="R294" t="str">
        <v>标准型S4</v>
      </c>
      <c r="S294" t="str">
        <v>标准型S3</v>
      </c>
      <c r="T294" t="str">
        <v>标准型SA1</v>
      </c>
      <c r="U294" t="str">
        <v>标准型S2</v>
      </c>
      <c r="V294" t="str">
        <v>标准型S1</v>
      </c>
      <c r="W294" t="str">
        <v>内存型M5</v>
      </c>
      <c r="X294" t="str">
        <v>内存型M4</v>
      </c>
      <c r="Y294" t="str">
        <v>内存型M2</v>
      </c>
      <c r="Z294" t="str">
        <v>内存型M1</v>
      </c>
      <c r="AA294" t="str">
        <v>计算型C6</v>
      </c>
      <c r="AB294" t="str">
        <v>计算型C5</v>
      </c>
      <c r="AC294" t="str">
        <v>计算型C4</v>
      </c>
      <c r="AD294" t="str">
        <v>计算网络增强型CN3</v>
      </c>
      <c r="AE294" t="str">
        <v>计算型C3</v>
      </c>
      <c r="AF294" t="str">
        <v>计算型C2</v>
      </c>
    </row>
    <row r="295" spans="2:39" hidden="1" x14ac:dyDescent="0.4">
      <c r="B295" s="4" t="s">
        <v>39</v>
      </c>
      <c r="C295" s="4" t="s">
        <v>1149</v>
      </c>
      <c r="D295" s="4" t="s">
        <v>1529</v>
      </c>
      <c r="F295">
        <v>32</v>
      </c>
      <c r="G295" s="4" t="str">
        <f t="shared" si="4"/>
        <v>选规格!$N$295#</v>
      </c>
      <c r="H295" s="4" t="str" cm="1">
        <f t="array" ref="H295">_xlfn.LET(_xlpm.x, N295,
         _xlpm.cellAddress, "【 选项表!" &amp; ADDRESS(ROW(选规格[[#This Row],[X自检]]),COLUMN(选规格[[#This Row],[X自检]])) &amp; "】",
         _xlfn.IFS(ISBLANK(_xlpm.x),   "error:右侧选项不足:" &amp;  _xlpm.cellAddress,
               ISERROR(_xlpm.x),   "error:右侧选项执行失败:" &amp; _xlpm.cellAddress,
               TRUE,             "ok")
)</f>
        <v>ok</v>
      </c>
      <c r="N295" t="str" cm="1">
        <f t="array" ref="N295:AM295">IFERROR(_xlfn._xlws.SORT(
    _xlfn.UNIQUE(
        TRANSPOSE(
            _xlfn.FILTERXML("&lt;select&gt;&lt;x&gt;"&amp;SUBSTITUTE(选规格[[#This Row],[选项表]],",","&lt;/x&gt;&lt;x&gt;") &amp;"&lt;/x&gt;&lt;/select&gt;","//x")
        )
    )
),"无合适选项，请联系作者更新数据")</f>
        <v>标准型SA2</v>
      </c>
      <c r="O295" t="str">
        <v>标准型S5</v>
      </c>
      <c r="P295" t="str">
        <v>标准存储增强型S5se</v>
      </c>
      <c r="Q295" t="str">
        <v>标准型SA3</v>
      </c>
      <c r="R295" t="str">
        <v>标准型S4</v>
      </c>
      <c r="S295" t="str">
        <v>标准型S3</v>
      </c>
      <c r="T295" t="str">
        <v>标准型SA1</v>
      </c>
      <c r="U295" t="str">
        <v>标准型S2</v>
      </c>
      <c r="V295" t="str">
        <v>标准型S1</v>
      </c>
      <c r="W295" t="str">
        <v>高IO型IT3</v>
      </c>
      <c r="X295" t="str">
        <v>高IO型I3</v>
      </c>
      <c r="Y295" t="str">
        <v>内存型M6</v>
      </c>
      <c r="Z295" t="str">
        <v>内存型MA2</v>
      </c>
      <c r="AA295" t="str">
        <v>内存型M5</v>
      </c>
      <c r="AB295" t="str">
        <v>内存型M4</v>
      </c>
      <c r="AC295" t="str">
        <v>内存型M2</v>
      </c>
      <c r="AD295" t="str">
        <v>内存型M1</v>
      </c>
      <c r="AE295" t="str">
        <v>计算型C6</v>
      </c>
      <c r="AF295" t="str">
        <v>计算型C5</v>
      </c>
      <c r="AG295" t="str">
        <v>计算型C4</v>
      </c>
      <c r="AH295" t="str">
        <v>计算网络增强型CN3</v>
      </c>
      <c r="AI295" t="str">
        <v>计算型C3</v>
      </c>
      <c r="AJ295" t="str">
        <v>计算型C2</v>
      </c>
      <c r="AK295" t="str">
        <v>GPU计算型GN7</v>
      </c>
      <c r="AL295" t="str">
        <v>大数据型D3</v>
      </c>
      <c r="AM295" t="str">
        <v>大数据型D2</v>
      </c>
    </row>
    <row r="296" spans="2:39" hidden="1" x14ac:dyDescent="0.4">
      <c r="B296" s="4" t="s">
        <v>39</v>
      </c>
      <c r="C296" s="4" t="s">
        <v>1149</v>
      </c>
      <c r="D296" s="4" t="s">
        <v>1530</v>
      </c>
      <c r="F296">
        <v>96</v>
      </c>
      <c r="G296" s="4" t="str">
        <f t="shared" si="4"/>
        <v>选规格!$N$296#</v>
      </c>
      <c r="H296" s="4" t="str" cm="1">
        <f t="array" ref="H296">_xlfn.LET(_xlpm.x, N296,
         _xlpm.cellAddress, "【 选项表!" &amp; ADDRESS(ROW(选规格[[#This Row],[X自检]]),COLUMN(选规格[[#This Row],[X自检]])) &amp; "】",
         _xlfn.IFS(ISBLANK(_xlpm.x),   "error:右侧选项不足:" &amp;  _xlpm.cellAddress,
               ISERROR(_xlpm.x),   "error:右侧选项执行失败:" &amp; _xlpm.cellAddress,
               TRUE,             "ok")
)</f>
        <v>ok</v>
      </c>
      <c r="N296" t="str" cm="1">
        <f t="array" ref="N296:AD296">IFERROR(_xlfn._xlws.SORT(
    _xlfn.UNIQUE(
        TRANSPOSE(
            _xlfn.FILTERXML("&lt;select&gt;&lt;x&gt;"&amp;SUBSTITUTE(选规格[[#This Row],[选项表]],",","&lt;/x&gt;&lt;x&gt;") &amp;"&lt;/x&gt;&lt;/select&gt;","//x")
        )
    )
),"无合适选项，请联系作者更新数据")</f>
        <v>标准型SA2</v>
      </c>
      <c r="O296" t="str">
        <v>标准型S5</v>
      </c>
      <c r="P296" t="str">
        <v>标准型SA3</v>
      </c>
      <c r="Q296" t="str">
        <v>标准型S4</v>
      </c>
      <c r="R296" t="str">
        <v>标准型S3</v>
      </c>
      <c r="S296" t="str">
        <v>标准型S2</v>
      </c>
      <c r="T296" t="str">
        <v>标准型S1</v>
      </c>
      <c r="U296" t="str">
        <v>高IO型I3</v>
      </c>
      <c r="V296" t="str">
        <v>内存型M5</v>
      </c>
      <c r="W296" t="str">
        <v>内存型M4</v>
      </c>
      <c r="X296" t="str">
        <v>内存型M2</v>
      </c>
      <c r="Y296" t="str">
        <v>内存型M1</v>
      </c>
      <c r="Z296" t="str">
        <v>计算型C5</v>
      </c>
      <c r="AA296" t="str">
        <v>计算型C2</v>
      </c>
      <c r="AB296" t="str">
        <v>GPU计算型GN6</v>
      </c>
      <c r="AC296" t="str">
        <v>GPU计算型GT4</v>
      </c>
      <c r="AD296" t="str">
        <v>大数据型D2</v>
      </c>
    </row>
    <row r="297" spans="2:39" hidden="1" x14ac:dyDescent="0.4">
      <c r="B297" s="4" t="s">
        <v>39</v>
      </c>
      <c r="C297" s="4" t="s">
        <v>1149</v>
      </c>
      <c r="D297" s="4" t="s">
        <v>1531</v>
      </c>
      <c r="F297">
        <v>192</v>
      </c>
      <c r="G297" s="4" t="str">
        <f t="shared" si="4"/>
        <v>选规格!$N$297#</v>
      </c>
      <c r="H297" s="4" t="str" cm="1">
        <f t="array" ref="H297">_xlfn.LET(_xlpm.x, N297,
         _xlpm.cellAddress, "【 选项表!" &amp; ADDRESS(ROW(选规格[[#This Row],[X自检]]),COLUMN(选规格[[#This Row],[X自检]])) &amp; "】",
         _xlfn.IFS(ISBLANK(_xlpm.x),   "error:右侧选项不足:" &amp;  _xlpm.cellAddress,
               ISERROR(_xlpm.x),   "error:右侧选项执行失败:" &amp; _xlpm.cellAddress,
               TRUE,             "ok")
)</f>
        <v>ok</v>
      </c>
      <c r="N297" t="str" cm="1">
        <f t="array" ref="N297:Y297">IFERROR(_xlfn._xlws.SORT(
    _xlfn.UNIQUE(
        TRANSPOSE(
            _xlfn.FILTERXML("&lt;select&gt;&lt;x&gt;"&amp;SUBSTITUTE(选规格[[#This Row],[选项表]],",","&lt;/x&gt;&lt;x&gt;") &amp;"&lt;/x&gt;&lt;/select&gt;","//x")
        )
    )
),"无合适选项，请联系作者更新数据")</f>
        <v>标准型SA2</v>
      </c>
      <c r="O297" t="str">
        <v>标准型S5</v>
      </c>
      <c r="P297" t="str">
        <v>标准型SA3</v>
      </c>
      <c r="Q297" t="str">
        <v>标准型S4</v>
      </c>
      <c r="R297" t="str">
        <v>标准型S3</v>
      </c>
      <c r="S297" t="str">
        <v>内存型M5</v>
      </c>
      <c r="T297" t="str">
        <v>内存型M4</v>
      </c>
      <c r="U297" t="str">
        <v>内存型M2</v>
      </c>
      <c r="V297" t="str">
        <v>内存型M1</v>
      </c>
      <c r="W297" t="str">
        <v>计算型C5</v>
      </c>
      <c r="X297" t="str">
        <v>GPU计算型GT4</v>
      </c>
      <c r="Y297" t="str">
        <v>大数据型黑石物理服务器BMD3s</v>
      </c>
    </row>
    <row r="298" spans="2:39" hidden="1" x14ac:dyDescent="0.4">
      <c r="B298" s="4" t="s">
        <v>39</v>
      </c>
      <c r="C298" s="4" t="s">
        <v>1149</v>
      </c>
      <c r="D298" s="4" t="s">
        <v>1532</v>
      </c>
      <c r="F298">
        <v>160</v>
      </c>
      <c r="G298" s="4" t="str">
        <f t="shared" si="4"/>
        <v>选规格!$N$298#</v>
      </c>
      <c r="H298" s="4" t="str" cm="1">
        <f t="array" ref="H298">_xlfn.LET(_xlpm.x, N298,
         _xlpm.cellAddress, "【 选项表!" &amp; ADDRESS(ROW(选规格[[#This Row],[X自检]]),COLUMN(选规格[[#This Row],[X自检]])) &amp; "】",
         _xlfn.IFS(ISBLANK(_xlpm.x),   "error:右侧选项不足:" &amp;  _xlpm.cellAddress,
               ISERROR(_xlpm.x),   "error:右侧选项执行失败:" &amp; _xlpm.cellAddress,
               TRUE,             "ok")
)</f>
        <v>ok</v>
      </c>
      <c r="N298" t="str" cm="1">
        <f t="array" ref="N298:S298">IFERROR(_xlfn._xlws.SORT(
    _xlfn.UNIQUE(
        TRANSPOSE(
            _xlfn.FILTERXML("&lt;select&gt;&lt;x&gt;"&amp;SUBSTITUTE(选规格[[#This Row],[选项表]],",","&lt;/x&gt;&lt;x&gt;") &amp;"&lt;/x&gt;&lt;/select&gt;","//x")
        )
    )
),"无合适选项，请联系作者更新数据")</f>
        <v>标准型SA2</v>
      </c>
      <c r="O298" t="str">
        <v>标准型S5</v>
      </c>
      <c r="P298" t="str">
        <v>标准型SA3</v>
      </c>
      <c r="Q298" t="str">
        <v>GPU计算型GN7</v>
      </c>
      <c r="R298" t="str">
        <v>GPU计算型GN10X</v>
      </c>
      <c r="S298" t="str">
        <v>GPU计算型GN10Xp</v>
      </c>
    </row>
    <row r="299" spans="2:39" hidden="1" x14ac:dyDescent="0.4">
      <c r="B299" s="4" t="s">
        <v>39</v>
      </c>
      <c r="C299" s="4" t="s">
        <v>1149</v>
      </c>
      <c r="D299" s="4" t="s">
        <v>1522</v>
      </c>
      <c r="F299">
        <v>224</v>
      </c>
      <c r="G299" s="4" t="str">
        <f t="shared" si="4"/>
        <v>选规格!$N$299#</v>
      </c>
      <c r="H299" s="4" t="str" cm="1">
        <f t="array" ref="H299">_xlfn.LET(_xlpm.x, N299,
         _xlpm.cellAddress, "【 选项表!" &amp; ADDRESS(ROW(选规格[[#This Row],[X自检]]),COLUMN(选规格[[#This Row],[X自检]])) &amp; "】",
         _xlfn.IFS(ISBLANK(_xlpm.x),   "error:右侧选项不足:" &amp;  _xlpm.cellAddress,
               ISERROR(_xlpm.x),   "error:右侧选项执行失败:" &amp; _xlpm.cellAddress,
               TRUE,             "ok")
)</f>
        <v>ok</v>
      </c>
      <c r="N299" t="str" cm="1">
        <f t="array" ref="N299:Q299">IFERROR(_xlfn._xlws.SORT(
    _xlfn.UNIQUE(
        TRANSPOSE(
            _xlfn.FILTERXML("&lt;select&gt;&lt;x&gt;"&amp;SUBSTITUTE(选规格[[#This Row],[选项表]],",","&lt;/x&gt;&lt;x&gt;") &amp;"&lt;/x&gt;&lt;/select&gt;","//x")
        )
    )
),"无合适选项，请联系作者更新数据")</f>
        <v>标准型SA2</v>
      </c>
      <c r="O299" t="str">
        <v>标准型S2</v>
      </c>
      <c r="P299" t="str">
        <v>GPU计算型GN8</v>
      </c>
      <c r="Q299" t="str">
        <v>大数据型D1</v>
      </c>
    </row>
    <row r="300" spans="2:39" hidden="1" x14ac:dyDescent="0.4">
      <c r="B300" s="4" t="s">
        <v>39</v>
      </c>
      <c r="C300" s="4" t="s">
        <v>1149</v>
      </c>
      <c r="D300" s="4" t="s">
        <v>1192</v>
      </c>
      <c r="F300">
        <v>480</v>
      </c>
      <c r="G300" s="4" t="str">
        <f t="shared" si="4"/>
        <v>选规格!$N$300#</v>
      </c>
      <c r="H300" s="4" t="str" cm="1">
        <f t="array" ref="H300">_xlfn.LET(_xlpm.x, N300,
         _xlpm.cellAddress, "【 选项表!" &amp; ADDRESS(ROW(选规格[[#This Row],[X自检]]),COLUMN(选规格[[#This Row],[X自检]])) &amp; "】",
         _xlfn.IFS(ISBLANK(_xlpm.x),   "error:右侧选项不足:" &amp;  _xlpm.cellAddress,
               ISERROR(_xlpm.x),   "error:右侧选项执行失败:" &amp; _xlpm.cellAddress,
               TRUE,             "ok")
)</f>
        <v>ok</v>
      </c>
      <c r="N300" t="str" cm="1">
        <f t="array" ref="N300">IFERROR(_xlfn._xlws.SORT(
    _xlfn.UNIQUE(
        TRANSPOSE(
            _xlfn.FILTERXML("&lt;select&gt;&lt;x&gt;"&amp;SUBSTITUTE(选规格[[#This Row],[选项表]],",","&lt;/x&gt;&lt;x&gt;") &amp;"&lt;/x&gt;&lt;/select&gt;","//x")
        )
    )
),"无合适选项，请联系作者更新数据")</f>
        <v>标准型SA2</v>
      </c>
    </row>
    <row r="301" spans="2:39" hidden="1" x14ac:dyDescent="0.4">
      <c r="B301" s="4" t="s">
        <v>39</v>
      </c>
      <c r="C301" s="4" t="s">
        <v>1149</v>
      </c>
      <c r="D301" s="4" t="s">
        <v>1533</v>
      </c>
      <c r="F301">
        <v>320</v>
      </c>
      <c r="G301" s="4" t="str">
        <f t="shared" si="4"/>
        <v>选规格!$N$301#</v>
      </c>
      <c r="H301" s="4" t="str" cm="1">
        <f t="array" ref="H301">_xlfn.LET(_xlpm.x, N301,
         _xlpm.cellAddress, "【 选项表!" &amp; ADDRESS(ROW(选规格[[#This Row],[X自检]]),COLUMN(选规格[[#This Row],[X自检]])) &amp; "】",
         _xlfn.IFS(ISBLANK(_xlpm.x),   "error:右侧选项不足:" &amp;  _xlpm.cellAddress,
               ISERROR(_xlpm.x),   "error:右侧选项执行失败:" &amp; _xlpm.cellAddress,
               TRUE,             "ok")
)</f>
        <v>ok</v>
      </c>
      <c r="N301" t="str" cm="1">
        <f t="array" ref="N301:X301">IFERROR(_xlfn._xlws.SORT(
    _xlfn.UNIQUE(
        TRANSPOSE(
            _xlfn.FILTERXML("&lt;select&gt;&lt;x&gt;"&amp;SUBSTITUTE(选规格[[#This Row],[选项表]],",","&lt;/x&gt;&lt;x&gt;") &amp;"&lt;/x&gt;&lt;/select&gt;","//x")
        )
    )
),"无合适选项，请联系作者更新数据")</f>
        <v>标准型SA2</v>
      </c>
      <c r="O301" t="str">
        <v>标准型S5</v>
      </c>
      <c r="P301" t="str">
        <v>标准型SA3</v>
      </c>
      <c r="Q301" t="str">
        <v>标准型S3</v>
      </c>
      <c r="R301" t="str">
        <v>高IO型I3</v>
      </c>
      <c r="S301" t="str">
        <v>计算型C6</v>
      </c>
      <c r="T301" t="str">
        <v>GPU计算型GN7</v>
      </c>
      <c r="U301" t="str">
        <v>GPU计算型GN10X</v>
      </c>
      <c r="V301" t="str">
        <v>GPU计算型GN10Xp</v>
      </c>
      <c r="W301" t="str">
        <v>大数据型D3</v>
      </c>
      <c r="X301" t="str">
        <v>大数据型D2</v>
      </c>
    </row>
    <row r="302" spans="2:39" hidden="1" x14ac:dyDescent="0.4">
      <c r="B302" s="4" t="s">
        <v>39</v>
      </c>
      <c r="C302" s="4" t="s">
        <v>1149</v>
      </c>
      <c r="D302" s="4" t="s">
        <v>1192</v>
      </c>
      <c r="F302">
        <v>464</v>
      </c>
      <c r="G302" s="4" t="str">
        <f t="shared" si="4"/>
        <v>选规格!$N$302#</v>
      </c>
      <c r="H302" s="4" t="str" cm="1">
        <f t="array" ref="H302">_xlfn.LET(_xlpm.x, N302,
         _xlpm.cellAddress, "【 选项表!" &amp; ADDRESS(ROW(选规格[[#This Row],[X自检]]),COLUMN(选规格[[#This Row],[X自检]])) &amp; "】",
         _xlfn.IFS(ISBLANK(_xlpm.x),   "error:右侧选项不足:" &amp;  _xlpm.cellAddress,
               ISERROR(_xlpm.x),   "error:右侧选项执行失败:" &amp; _xlpm.cellAddress,
               TRUE,             "ok")
)</f>
        <v>ok</v>
      </c>
      <c r="N302" t="str" cm="1">
        <f t="array" ref="N302">IFERROR(_xlfn._xlws.SORT(
    _xlfn.UNIQUE(
        TRANSPOSE(
            _xlfn.FILTERXML("&lt;select&gt;&lt;x&gt;"&amp;SUBSTITUTE(选规格[[#This Row],[选项表]],",","&lt;/x&gt;&lt;x&gt;") &amp;"&lt;/x&gt;&lt;/select&gt;","//x")
        )
    )
),"无合适选项，请联系作者更新数据")</f>
        <v>标准型SA2</v>
      </c>
    </row>
    <row r="303" spans="2:39" hidden="1" x14ac:dyDescent="0.4">
      <c r="B303" s="4" t="s">
        <v>39</v>
      </c>
      <c r="C303" s="4" t="s">
        <v>1149</v>
      </c>
      <c r="D303" s="4" t="s">
        <v>1192</v>
      </c>
      <c r="F303">
        <v>960</v>
      </c>
      <c r="G303" s="4" t="str">
        <f t="shared" si="4"/>
        <v>选规格!$N$303#</v>
      </c>
      <c r="H303" s="4" t="str" cm="1">
        <f t="array" ref="H303">_xlfn.LET(_xlpm.x, N303,
         _xlpm.cellAddress, "【 选项表!" &amp; ADDRESS(ROW(选规格[[#This Row],[X自检]]),COLUMN(选规格[[#This Row],[X自检]])) &amp; "】",
         _xlfn.IFS(ISBLANK(_xlpm.x),   "error:右侧选项不足:" &amp;  _xlpm.cellAddress,
               ISERROR(_xlpm.x),   "error:右侧选项执行失败:" &amp; _xlpm.cellAddress,
               TRUE,             "ok")
)</f>
        <v>ok</v>
      </c>
      <c r="N303" t="str" cm="1">
        <f t="array" ref="N303">IFERROR(_xlfn._xlws.SORT(
    _xlfn.UNIQUE(
        TRANSPOSE(
            _xlfn.FILTERXML("&lt;select&gt;&lt;x&gt;"&amp;SUBSTITUTE(选规格[[#This Row],[选项表]],",","&lt;/x&gt;&lt;x&gt;") &amp;"&lt;/x&gt;&lt;/select&gt;","//x")
        )
    )
),"无合适选项，请联系作者更新数据")</f>
        <v>标准型SA2</v>
      </c>
    </row>
    <row r="304" spans="2:39" hidden="1" x14ac:dyDescent="0.4">
      <c r="B304" s="4" t="s">
        <v>39</v>
      </c>
      <c r="C304" s="4" t="s">
        <v>1149</v>
      </c>
      <c r="D304" s="4" t="s">
        <v>1327</v>
      </c>
      <c r="F304">
        <v>48</v>
      </c>
      <c r="G304" s="4" t="str">
        <f t="shared" si="4"/>
        <v>选规格!$N$304#</v>
      </c>
      <c r="H304" s="4" t="str" cm="1">
        <f t="array" ref="H304">_xlfn.LET(_xlpm.x, N304,
         _xlpm.cellAddress, "【 选项表!" &amp; ADDRESS(ROW(选规格[[#This Row],[X自检]]),COLUMN(选规格[[#This Row],[X自检]])) &amp; "】",
         _xlfn.IFS(ISBLANK(_xlpm.x),   "error:右侧选项不足:" &amp;  _xlpm.cellAddress,
               ISERROR(_xlpm.x),   "error:右侧选项执行失败:" &amp; _xlpm.cellAddress,
               TRUE,             "ok")
)</f>
        <v>ok</v>
      </c>
      <c r="N304" t="str" cm="1">
        <f t="array" ref="N304:S304">IFERROR(_xlfn._xlws.SORT(
    _xlfn.UNIQUE(
        TRANSPOSE(
            _xlfn.FILTERXML("&lt;select&gt;&lt;x&gt;"&amp;SUBSTITUTE(选规格[[#This Row],[选项表]],",","&lt;/x&gt;&lt;x&gt;") &amp;"&lt;/x&gt;&lt;/select&gt;","//x")
        )
    )
),"无合适选项，请联系作者更新数据")</f>
        <v>标准型S5</v>
      </c>
      <c r="O304" t="str">
        <v>标准型S4</v>
      </c>
      <c r="P304" t="str">
        <v>标准型S3</v>
      </c>
      <c r="Q304" t="str">
        <v>标准型S2</v>
      </c>
      <c r="R304" t="str">
        <v>标准型S1</v>
      </c>
      <c r="S304" t="str">
        <v>GPU计算型GN6</v>
      </c>
    </row>
    <row r="305" spans="2:22" hidden="1" x14ac:dyDescent="0.4">
      <c r="B305" s="4" t="s">
        <v>39</v>
      </c>
      <c r="C305" s="4" t="s">
        <v>1149</v>
      </c>
      <c r="D305" s="4" t="s">
        <v>1189</v>
      </c>
      <c r="F305">
        <v>316</v>
      </c>
      <c r="G305" s="4" t="str">
        <f t="shared" si="4"/>
        <v>选规格!$N$305#</v>
      </c>
      <c r="H305" s="4" t="str" cm="1">
        <f t="array" ref="H305">_xlfn.LET(_xlpm.x, N305,
         _xlpm.cellAddress, "【 选项表!" &amp; ADDRESS(ROW(选规格[[#This Row],[X自检]]),COLUMN(选规格[[#This Row],[X自检]])) &amp; "】",
         _xlfn.IFS(ISBLANK(_xlpm.x),   "error:右侧选项不足:" &amp;  _xlpm.cellAddress,
               ISERROR(_xlpm.x),   "error:右侧选项执行失败:" &amp; _xlpm.cellAddress,
               TRUE,             "ok")
)</f>
        <v>ok</v>
      </c>
      <c r="N305" t="str" cm="1">
        <f t="array" ref="N305">IFERROR(_xlfn._xlws.SORT(
    _xlfn.UNIQUE(
        TRANSPOSE(
            _xlfn.FILTERXML("&lt;select&gt;&lt;x&gt;"&amp;SUBSTITUTE(选规格[[#This Row],[选项表]],",","&lt;/x&gt;&lt;x&gt;") &amp;"&lt;/x&gt;&lt;/select&gt;","//x")
        )
    )
),"无合适选项，请联系作者更新数据")</f>
        <v>标准存储增强型S5se</v>
      </c>
    </row>
    <row r="306" spans="2:22" hidden="1" x14ac:dyDescent="0.4">
      <c r="B306" s="4" t="s">
        <v>39</v>
      </c>
      <c r="C306" s="4" t="s">
        <v>1149</v>
      </c>
      <c r="D306" s="4" t="s">
        <v>1534</v>
      </c>
      <c r="F306">
        <v>384</v>
      </c>
      <c r="G306" s="4" t="str">
        <f t="shared" si="4"/>
        <v>选规格!$N$306#</v>
      </c>
      <c r="H306" s="4" t="str" cm="1">
        <f t="array" ref="H306">_xlfn.LET(_xlpm.x, N306,
         _xlpm.cellAddress, "【 选项表!" &amp; ADDRESS(ROW(选规格[[#This Row],[X自检]]),COLUMN(选规格[[#This Row],[X自检]])) &amp; "】",
         _xlfn.IFS(ISBLANK(_xlpm.x),   "error:右侧选项不足:" &amp;  _xlpm.cellAddress,
               ISERROR(_xlpm.x),   "error:右侧选项执行失败:" &amp; _xlpm.cellAddress,
               TRUE,             "ok")
)</f>
        <v>ok</v>
      </c>
      <c r="N306" t="str" cm="1">
        <f t="array" ref="N306:V306">IFERROR(_xlfn._xlws.SORT(
    _xlfn.UNIQUE(
        TRANSPOSE(
            _xlfn.FILTERXML("&lt;select&gt;&lt;x&gt;"&amp;SUBSTITUTE(选规格[[#This Row],[选项表]],",","&lt;/x&gt;&lt;x&gt;") &amp;"&lt;/x&gt;&lt;/select&gt;","//x")
        )
    )
),"无合适选项，请联系作者更新数据")</f>
        <v>标准型SA3</v>
      </c>
      <c r="O306" t="str">
        <v>内存型MA2</v>
      </c>
      <c r="P306" t="str">
        <v>内存型M4</v>
      </c>
      <c r="Q306" t="str">
        <v>内存型M2</v>
      </c>
      <c r="R306" t="str">
        <v>标准型黑石物理服务器BMS4</v>
      </c>
      <c r="S306" t="str">
        <v>大数据型黑石物理服务器BMD2</v>
      </c>
      <c r="T306" t="str">
        <v>高IO型黑石物理服务器BMI5</v>
      </c>
      <c r="U306" t="str">
        <v>GPU型黑石物理服务器BMG5t</v>
      </c>
      <c r="V306" t="str">
        <v>GPU型黑石物理服务器BMG5v</v>
      </c>
    </row>
    <row r="307" spans="2:22" hidden="1" x14ac:dyDescent="0.4">
      <c r="B307" s="4" t="s">
        <v>39</v>
      </c>
      <c r="C307" s="4" t="s">
        <v>1149</v>
      </c>
      <c r="D307" s="4" t="s">
        <v>1535</v>
      </c>
      <c r="F307">
        <v>216</v>
      </c>
      <c r="G307" s="4" t="str">
        <f t="shared" si="4"/>
        <v>选规格!$N$307#</v>
      </c>
      <c r="H307" s="4" t="str" cm="1">
        <f t="array" ref="H307">_xlfn.LET(_xlpm.x, N307,
         _xlpm.cellAddress, "【 选项表!" &amp; ADDRESS(ROW(选规格[[#This Row],[X自检]]),COLUMN(选规格[[#This Row],[X自检]])) &amp; "】",
         _xlfn.IFS(ISBLANK(_xlpm.x),   "error:右侧选项不足:" &amp;  _xlpm.cellAddress,
               ISERROR(_xlpm.x),   "error:右侧选项执行失败:" &amp; _xlpm.cellAddress,
               TRUE,             "ok")
)</f>
        <v>ok</v>
      </c>
      <c r="N307" t="str" cm="1">
        <f t="array" ref="N307:O307">IFERROR(_xlfn._xlws.SORT(
    _xlfn.UNIQUE(
        TRANSPOSE(
            _xlfn.FILTERXML("&lt;select&gt;&lt;x&gt;"&amp;SUBSTITUTE(选规格[[#This Row],[选项表]],",","&lt;/x&gt;&lt;x&gt;") &amp;"&lt;/x&gt;&lt;/select&gt;","//x")
        )
    )
),"无合适选项，请联系作者更新数据")</f>
        <v>标准型SA3</v>
      </c>
      <c r="O307" t="str">
        <v>计算型C6</v>
      </c>
    </row>
    <row r="308" spans="2:22" hidden="1" x14ac:dyDescent="0.4">
      <c r="B308" s="4" t="s">
        <v>39</v>
      </c>
      <c r="C308" s="4" t="s">
        <v>1149</v>
      </c>
      <c r="D308" s="4" t="s">
        <v>1315</v>
      </c>
      <c r="F308">
        <v>470</v>
      </c>
      <c r="G308" s="4" t="str">
        <f t="shared" si="4"/>
        <v>选规格!$N$308#</v>
      </c>
      <c r="H308" s="4" t="str" cm="1">
        <f t="array" ref="H308">_xlfn.LET(_xlpm.x, N308,
         _xlpm.cellAddress, "【 选项表!" &amp; ADDRESS(ROW(选规格[[#This Row],[X自检]]),COLUMN(选规格[[#This Row],[X自检]])) &amp; "】",
         _xlfn.IFS(ISBLANK(_xlpm.x),   "error:右侧选项不足:" &amp;  _xlpm.cellAddress,
               ISERROR(_xlpm.x),   "error:右侧选项执行失败:" &amp; _xlpm.cellAddress,
               TRUE,             "ok")
)</f>
        <v>ok</v>
      </c>
      <c r="N308" t="str" cm="1">
        <f t="array" ref="N308:O308">IFERROR(_xlfn._xlws.SORT(
    _xlfn.UNIQUE(
        TRANSPOSE(
            _xlfn.FILTERXML("&lt;select&gt;&lt;x&gt;"&amp;SUBSTITUTE(选规格[[#This Row],[选项表]],",","&lt;/x&gt;&lt;x&gt;") &amp;"&lt;/x&gt;&lt;/select&gt;","//x")
        )
    )
),"无合适选项，请联系作者更新数据")</f>
        <v>标准型SA3</v>
      </c>
      <c r="O308" t="str">
        <v>内存型M6</v>
      </c>
    </row>
    <row r="309" spans="2:22" hidden="1" x14ac:dyDescent="0.4">
      <c r="B309" s="4" t="s">
        <v>39</v>
      </c>
      <c r="C309" s="4" t="s">
        <v>1149</v>
      </c>
      <c r="D309" s="4" t="s">
        <v>1191</v>
      </c>
      <c r="F309">
        <v>215</v>
      </c>
      <c r="G309" s="4" t="str">
        <f t="shared" si="4"/>
        <v>选规格!$N$309#</v>
      </c>
      <c r="H309" s="4" t="str" cm="1">
        <f t="array" ref="H309">_xlfn.LET(_xlpm.x, N309,
         _xlpm.cellAddress, "【 选项表!" &amp; ADDRESS(ROW(选规格[[#This Row],[X自检]]),COLUMN(选规格[[#This Row],[X自检]])) &amp; "】",
         _xlfn.IFS(ISBLANK(_xlpm.x),   "error:右侧选项不足:" &amp;  _xlpm.cellAddress,
               ISERROR(_xlpm.x),   "error:右侧选项执行失败:" &amp; _xlpm.cellAddress,
               TRUE,             "ok")
)</f>
        <v>ok</v>
      </c>
      <c r="N309" t="str" cm="1">
        <f t="array" ref="N309">IFERROR(_xlfn._xlws.SORT(
    _xlfn.UNIQUE(
        TRANSPOSE(
            _xlfn.FILTERXML("&lt;select&gt;&lt;x&gt;"&amp;SUBSTITUTE(选规格[[#This Row],[选项表]],",","&lt;/x&gt;&lt;x&gt;") &amp;"&lt;/x&gt;&lt;/select&gt;","//x")
        )
    )
),"无合适选项，请联系作者更新数据")</f>
        <v>标准型SA3</v>
      </c>
    </row>
    <row r="310" spans="2:22" hidden="1" x14ac:dyDescent="0.4">
      <c r="B310" s="4" t="s">
        <v>39</v>
      </c>
      <c r="C310" s="4" t="s">
        <v>1149</v>
      </c>
      <c r="D310" s="4" t="s">
        <v>1191</v>
      </c>
      <c r="F310">
        <v>640</v>
      </c>
      <c r="G310" s="4" t="str">
        <f t="shared" si="4"/>
        <v>选规格!$N$310#</v>
      </c>
      <c r="H310" s="4" t="str" cm="1">
        <f t="array" ref="H310">_xlfn.LET(_xlpm.x, N310,
         _xlpm.cellAddress, "【 选项表!" &amp; ADDRESS(ROW(选规格[[#This Row],[X自检]]),COLUMN(选规格[[#This Row],[X自检]])) &amp; "】",
         _xlfn.IFS(ISBLANK(_xlpm.x),   "error:右侧选项不足:" &amp;  _xlpm.cellAddress,
               ISERROR(_xlpm.x),   "error:右侧选项执行失败:" &amp; _xlpm.cellAddress,
               TRUE,             "ok")
)</f>
        <v>ok</v>
      </c>
      <c r="N310" t="str" cm="1">
        <f t="array" ref="N310">IFERROR(_xlfn._xlws.SORT(
    _xlfn.UNIQUE(
        TRANSPOSE(
            _xlfn.FILTERXML("&lt;select&gt;&lt;x&gt;"&amp;SUBSTITUTE(选规格[[#This Row],[选项表]],",","&lt;/x&gt;&lt;x&gt;") &amp;"&lt;/x&gt;&lt;/select&gt;","//x")
        )
    )
),"无合适选项，请联系作者更新数据")</f>
        <v>标准型SA3</v>
      </c>
    </row>
    <row r="311" spans="2:22" hidden="1" x14ac:dyDescent="0.4">
      <c r="B311" s="4" t="s">
        <v>39</v>
      </c>
      <c r="C311" s="4" t="s">
        <v>1149</v>
      </c>
      <c r="D311" s="4" t="s">
        <v>1191</v>
      </c>
      <c r="F311">
        <v>696</v>
      </c>
      <c r="G311" s="4" t="str">
        <f t="shared" si="4"/>
        <v>选规格!$N$311#</v>
      </c>
      <c r="H311" s="4" t="str" cm="1">
        <f t="array" ref="H311">_xlfn.LET(_xlpm.x, N311,
         _xlpm.cellAddress, "【 选项表!" &amp; ADDRESS(ROW(选规格[[#This Row],[X自检]]),COLUMN(选规格[[#This Row],[X自检]])) &amp; "】",
         _xlfn.IFS(ISBLANK(_xlpm.x),   "error:右侧选项不足:" &amp;  _xlpm.cellAddress,
               ISERROR(_xlpm.x),   "error:右侧选项执行失败:" &amp; _xlpm.cellAddress,
               TRUE,             "ok")
)</f>
        <v>ok</v>
      </c>
      <c r="N311" t="str" cm="1">
        <f t="array" ref="N311">IFERROR(_xlfn._xlws.SORT(
    _xlfn.UNIQUE(
        TRANSPOSE(
            _xlfn.FILTERXML("&lt;select&gt;&lt;x&gt;"&amp;SUBSTITUTE(选规格[[#This Row],[选项表]],",","&lt;/x&gt;&lt;x&gt;") &amp;"&lt;/x&gt;&lt;/select&gt;","//x")
        )
    )
),"无合适选项，请联系作者更新数据")</f>
        <v>标准型SA3</v>
      </c>
    </row>
    <row r="312" spans="2:22" hidden="1" x14ac:dyDescent="0.4">
      <c r="B312" s="4" t="s">
        <v>39</v>
      </c>
      <c r="C312" s="4" t="s">
        <v>1149</v>
      </c>
      <c r="D312" s="4" t="s">
        <v>1315</v>
      </c>
      <c r="F312">
        <v>940</v>
      </c>
      <c r="G312" s="4" t="str">
        <f t="shared" si="4"/>
        <v>选规格!$N$312#</v>
      </c>
      <c r="H312" s="4" t="str" cm="1">
        <f t="array" ref="H312">_xlfn.LET(_xlpm.x, N312,
         _xlpm.cellAddress, "【 选项表!" &amp; ADDRESS(ROW(选规格[[#This Row],[X自检]]),COLUMN(选规格[[#This Row],[X自检]])) &amp; "】",
         _xlfn.IFS(ISBLANK(_xlpm.x),   "error:右侧选项不足:" &amp;  _xlpm.cellAddress,
               ISERROR(_xlpm.x),   "error:右侧选项执行失败:" &amp; _xlpm.cellAddress,
               TRUE,             "ok")
)</f>
        <v>ok</v>
      </c>
      <c r="N312" t="str" cm="1">
        <f t="array" ref="N312:O312">IFERROR(_xlfn._xlws.SORT(
    _xlfn.UNIQUE(
        TRANSPOSE(
            _xlfn.FILTERXML("&lt;select&gt;&lt;x&gt;"&amp;SUBSTITUTE(选规格[[#This Row],[选项表]],",","&lt;/x&gt;&lt;x&gt;") &amp;"&lt;/x&gt;&lt;/select&gt;","//x")
        )
    )
),"无合适选项，请联系作者更新数据")</f>
        <v>标准型SA3</v>
      </c>
      <c r="O312" t="str">
        <v>内存型M6</v>
      </c>
    </row>
    <row r="313" spans="2:22" hidden="1" x14ac:dyDescent="0.4">
      <c r="B313" s="4" t="s">
        <v>39</v>
      </c>
      <c r="C313" s="4" t="s">
        <v>1149</v>
      </c>
      <c r="D313" s="4" t="s">
        <v>1196</v>
      </c>
      <c r="F313">
        <v>288</v>
      </c>
      <c r="G313" s="4" t="str">
        <f t="shared" si="4"/>
        <v>选规格!$N$313#</v>
      </c>
      <c r="H313" s="4" t="str" cm="1">
        <f t="array" ref="H313">_xlfn.LET(_xlpm.x, N313,
         _xlpm.cellAddress, "【 选项表!" &amp; ADDRESS(ROW(选规格[[#This Row],[X自检]]),COLUMN(选规格[[#This Row],[X自检]])) &amp; "】",
         _xlfn.IFS(ISBLANK(_xlpm.x),   "error:右侧选项不足:" &amp;  _xlpm.cellAddress,
               ISERROR(_xlpm.x),   "error:右侧选项执行失败:" &amp; _xlpm.cellAddress,
               TRUE,             "ok")
)</f>
        <v>ok</v>
      </c>
      <c r="N313" t="str" cm="1">
        <f t="array" ref="N313">IFERROR(_xlfn._xlws.SORT(
    _xlfn.UNIQUE(
        TRANSPOSE(
            _xlfn.FILTERXML("&lt;select&gt;&lt;x&gt;"&amp;SUBSTITUTE(选规格[[#This Row],[选项表]],",","&lt;/x&gt;&lt;x&gt;") &amp;"&lt;/x&gt;&lt;/select&gt;","//x")
        )
    )
),"无合适选项，请联系作者更新数据")</f>
        <v>标准型S4</v>
      </c>
    </row>
    <row r="314" spans="2:22" hidden="1" x14ac:dyDescent="0.4">
      <c r="B314" s="4" t="s">
        <v>39</v>
      </c>
      <c r="C314" s="4" t="s">
        <v>1149</v>
      </c>
      <c r="D314" s="4" t="s">
        <v>1279</v>
      </c>
      <c r="F314">
        <v>24</v>
      </c>
      <c r="G314" s="4" t="str">
        <f t="shared" si="4"/>
        <v>选规格!$N$314#</v>
      </c>
      <c r="H314" s="4" t="str" cm="1">
        <f t="array" ref="H314">_xlfn.LET(_xlpm.x, N314,
         _xlpm.cellAddress, "【 选项表!" &amp; ADDRESS(ROW(选规格[[#This Row],[X自检]]),COLUMN(选规格[[#This Row],[X自检]])) &amp; "】",
         _xlfn.IFS(ISBLANK(_xlpm.x),   "error:右侧选项不足:" &amp;  _xlpm.cellAddress,
               ISERROR(_xlpm.x),   "error:右侧选项执行失败:" &amp; _xlpm.cellAddress,
               TRUE,             "ok")
)</f>
        <v>ok</v>
      </c>
      <c r="N314" t="str" cm="1">
        <f t="array" ref="N314:P314">IFERROR(_xlfn._xlws.SORT(
    _xlfn.UNIQUE(
        TRANSPOSE(
            _xlfn.FILTERXML("&lt;select&gt;&lt;x&gt;"&amp;SUBSTITUTE(选规格[[#This Row],[选项表]],",","&lt;/x&gt;&lt;x&gt;") &amp;"&lt;/x&gt;&lt;/select&gt;","//x")
        )
    )
),"无合适选项，请联系作者更新数据")</f>
        <v>标准型S3</v>
      </c>
      <c r="O314" t="str">
        <v>标准型S2</v>
      </c>
      <c r="P314" t="str">
        <v>标准型S1</v>
      </c>
    </row>
    <row r="315" spans="2:22" hidden="1" x14ac:dyDescent="0.4">
      <c r="B315" s="4" t="s">
        <v>39</v>
      </c>
      <c r="C315" s="4" t="s">
        <v>1149</v>
      </c>
      <c r="D315" s="4" t="s">
        <v>1320</v>
      </c>
      <c r="F315">
        <v>448</v>
      </c>
      <c r="G315" s="4" t="str">
        <f t="shared" si="4"/>
        <v>选规格!$N$315#</v>
      </c>
      <c r="H315" s="4" t="str" cm="1">
        <f t="array" ref="H315">_xlfn.LET(_xlpm.x, N315,
         _xlpm.cellAddress, "【 选项表!" &amp; ADDRESS(ROW(选规格[[#This Row],[X自检]]),COLUMN(选规格[[#This Row],[X自检]])) &amp; "】",
         _xlfn.IFS(ISBLANK(_xlpm.x),   "error:右侧选项不足:" &amp;  _xlpm.cellAddress,
               ISERROR(_xlpm.x),   "error:右侧选项执行失败:" &amp; _xlpm.cellAddress,
               TRUE,             "ok")
)</f>
        <v>ok</v>
      </c>
      <c r="N315" t="str" cm="1">
        <f t="array" ref="N315:P315">IFERROR(_xlfn._xlws.SORT(
    _xlfn.UNIQUE(
        TRANSPOSE(
            _xlfn.FILTERXML("&lt;select&gt;&lt;x&gt;"&amp;SUBSTITUTE(选规格[[#This Row],[选项表]],",","&lt;/x&gt;&lt;x&gt;") &amp;"&lt;/x&gt;&lt;/select&gt;","//x")
        )
    )
),"无合适选项，请联系作者更新数据")</f>
        <v>标准型SA1</v>
      </c>
      <c r="O315" t="str">
        <v>内存型M2</v>
      </c>
      <c r="P315" t="str">
        <v>GPU计算型GN8</v>
      </c>
    </row>
    <row r="316" spans="2:22" hidden="1" x14ac:dyDescent="0.4">
      <c r="B316" s="4" t="s">
        <v>39</v>
      </c>
      <c r="C316" s="4" t="s">
        <v>1149</v>
      </c>
      <c r="D316" s="4" t="s">
        <v>1204</v>
      </c>
      <c r="F316">
        <v>12</v>
      </c>
      <c r="G316" s="4" t="str">
        <f t="shared" si="4"/>
        <v>选规格!$N$316#</v>
      </c>
      <c r="H316" s="4" t="str" cm="1">
        <f t="array" ref="H316">_xlfn.LET(_xlpm.x, N316,
         _xlpm.cellAddress, "【 选项表!" &amp; ADDRESS(ROW(选规格[[#This Row],[X自检]]),COLUMN(选规格[[#This Row],[X自检]])) &amp; "】",
         _xlfn.IFS(ISBLANK(_xlpm.x),   "error:右侧选项不足:" &amp;  _xlpm.cellAddress,
               ISERROR(_xlpm.x),   "error:右侧选项执行失败:" &amp; _xlpm.cellAddress,
               TRUE,             "ok")
)</f>
        <v>ok</v>
      </c>
      <c r="N316" t="str" cm="1">
        <f t="array" ref="N316">IFERROR(_xlfn._xlws.SORT(
    _xlfn.UNIQUE(
        TRANSPOSE(
            _xlfn.FILTERXML("&lt;select&gt;&lt;x&gt;"&amp;SUBSTITUTE(选规格[[#This Row],[选项表]],",","&lt;/x&gt;&lt;x&gt;") &amp;"&lt;/x&gt;&lt;/select&gt;","//x")
        )
    )
),"无合适选项，请联系作者更新数据")</f>
        <v>内存型M6</v>
      </c>
    </row>
    <row r="317" spans="2:22" hidden="1" x14ac:dyDescent="0.4">
      <c r="B317" s="4" t="s">
        <v>39</v>
      </c>
      <c r="C317" s="4" t="s">
        <v>1149</v>
      </c>
      <c r="D317" s="4" t="s">
        <v>1293</v>
      </c>
      <c r="F317">
        <v>512</v>
      </c>
      <c r="G317" s="4" t="str">
        <f t="shared" si="4"/>
        <v>选规格!$N$317#</v>
      </c>
      <c r="H317" s="4" t="str" cm="1">
        <f t="array" ref="H317">_xlfn.LET(_xlpm.x, N317,
         _xlpm.cellAddress, "【 选项表!" &amp; ADDRESS(ROW(选规格[[#This Row],[X自检]]),COLUMN(选规格[[#This Row],[X自检]])) &amp; "】",
         _xlfn.IFS(ISBLANK(_xlpm.x),   "error:右侧选项不足:" &amp;  _xlpm.cellAddress,
               ISERROR(_xlpm.x),   "error:右侧选项执行失败:" &amp; _xlpm.cellAddress,
               TRUE,             "ok")
)</f>
        <v>ok</v>
      </c>
      <c r="N317" t="str" cm="1">
        <f t="array" ref="N317:P317">IFERROR(_xlfn._xlws.SORT(
    _xlfn.UNIQUE(
        TRANSPOSE(
            _xlfn.FILTERXML("&lt;select&gt;&lt;x&gt;"&amp;SUBSTITUTE(选规格[[#This Row],[选项表]],",","&lt;/x&gt;&lt;x&gt;") &amp;"&lt;/x&gt;&lt;/select&gt;","//x")
        )
    )
),"无合适选项，请联系作者更新数据")</f>
        <v>内存型M6</v>
      </c>
      <c r="O317" t="str">
        <v>内存型M5</v>
      </c>
      <c r="P317" t="str">
        <v>内存型M4</v>
      </c>
    </row>
    <row r="318" spans="2:22" hidden="1" x14ac:dyDescent="0.4">
      <c r="B318" s="4" t="s">
        <v>39</v>
      </c>
      <c r="C318" s="4" t="s">
        <v>1149</v>
      </c>
      <c r="D318" s="4" t="s">
        <v>1205</v>
      </c>
      <c r="F318">
        <v>700</v>
      </c>
      <c r="G318" s="4" t="str">
        <f t="shared" si="4"/>
        <v>选规格!$N$318#</v>
      </c>
      <c r="H318" s="4" t="str" cm="1">
        <f t="array" ref="H318">_xlfn.LET(_xlpm.x, N318,
         _xlpm.cellAddress, "【 选项表!" &amp; ADDRESS(ROW(选规格[[#This Row],[X自检]]),COLUMN(选规格[[#This Row],[X自检]])) &amp; "】",
         _xlfn.IFS(ISBLANK(_xlpm.x),   "error:右侧选项不足:" &amp;  _xlpm.cellAddress,
               ISERROR(_xlpm.x),   "error:右侧选项执行失败:" &amp; _xlpm.cellAddress,
               TRUE,             "ok")
)</f>
        <v>ok</v>
      </c>
      <c r="N318" t="str" cm="1">
        <f t="array" ref="N318">IFERROR(_xlfn._xlws.SORT(
    _xlfn.UNIQUE(
        TRANSPOSE(
            _xlfn.FILTERXML("&lt;select&gt;&lt;x&gt;"&amp;SUBSTITUTE(选规格[[#This Row],[选项表]],",","&lt;/x&gt;&lt;x&gt;") &amp;"&lt;/x&gt;&lt;/select&gt;","//x")
        )
    )
),"无合适选项，请联系作者更新数据")</f>
        <v>内存型M5</v>
      </c>
    </row>
    <row r="319" spans="2:22" hidden="1" x14ac:dyDescent="0.4">
      <c r="B319" s="4" t="s">
        <v>39</v>
      </c>
      <c r="C319" s="4" t="s">
        <v>1149</v>
      </c>
      <c r="D319" s="4" t="s">
        <v>1206</v>
      </c>
      <c r="F319">
        <v>144</v>
      </c>
      <c r="G319" s="4" t="str">
        <f t="shared" si="4"/>
        <v>选规格!$N$319#</v>
      </c>
      <c r="H319" s="4" t="str" cm="1">
        <f t="array" ref="H319">_xlfn.LET(_xlpm.x, N319,
         _xlpm.cellAddress, "【 选项表!" &amp; ADDRESS(ROW(选规格[[#This Row],[X自检]]),COLUMN(选规格[[#This Row],[X自检]])) &amp; "】",
         _xlfn.IFS(ISBLANK(_xlpm.x),   "error:右侧选项不足:" &amp;  _xlpm.cellAddress,
               ISERROR(_xlpm.x),   "error:右侧选项执行失败:" &amp; _xlpm.cellAddress,
               TRUE,             "ok")
)</f>
        <v>ok</v>
      </c>
      <c r="N319" t="str" cm="1">
        <f t="array" ref="N319">IFERROR(_xlfn._xlws.SORT(
    _xlfn.UNIQUE(
        TRANSPOSE(
            _xlfn.FILTERXML("&lt;select&gt;&lt;x&gt;"&amp;SUBSTITUTE(选规格[[#This Row],[选项表]],",","&lt;/x&gt;&lt;x&gt;") &amp;"&lt;/x&gt;&lt;/select&gt;","//x")
        )
    )
),"无合适选项，请联系作者更新数据")</f>
        <v>内存型M4</v>
      </c>
    </row>
    <row r="320" spans="2:22" hidden="1" x14ac:dyDescent="0.4">
      <c r="B320" s="4" t="s">
        <v>39</v>
      </c>
      <c r="C320" s="4" t="s">
        <v>1149</v>
      </c>
      <c r="D320" s="4" t="s">
        <v>1206</v>
      </c>
      <c r="F320">
        <v>648</v>
      </c>
      <c r="G320" s="4" t="str">
        <f t="shared" si="4"/>
        <v>选规格!$N$320#</v>
      </c>
      <c r="H320" s="4" t="str" cm="1">
        <f t="array" ref="H320">_xlfn.LET(_xlpm.x, N320,
         _xlpm.cellAddress, "【 选项表!" &amp; ADDRESS(ROW(选规格[[#This Row],[X自检]]),COLUMN(选规格[[#This Row],[X自检]])) &amp; "】",
         _xlfn.IFS(ISBLANK(_xlpm.x),   "error:右侧选项不足:" &amp;  _xlpm.cellAddress,
               ISERROR(_xlpm.x),   "error:右侧选项执行失败:" &amp; _xlpm.cellAddress,
               TRUE,             "ok")
)</f>
        <v>ok</v>
      </c>
      <c r="N320" t="str" cm="1">
        <f t="array" ref="N320">IFERROR(_xlfn._xlws.SORT(
    _xlfn.UNIQUE(
        TRANSPOSE(
            _xlfn.FILTERXML("&lt;select&gt;&lt;x&gt;"&amp;SUBSTITUTE(选规格[[#This Row],[选项表]],",","&lt;/x&gt;&lt;x&gt;") &amp;"&lt;/x&gt;&lt;/select&gt;","//x")
        )
    )
),"无合适选项，请联系作者更新数据")</f>
        <v>内存型M4</v>
      </c>
    </row>
    <row r="321" spans="2:17" hidden="1" x14ac:dyDescent="0.4">
      <c r="B321" s="4" t="s">
        <v>39</v>
      </c>
      <c r="C321" s="4" t="s">
        <v>1149</v>
      </c>
      <c r="D321" s="4" t="s">
        <v>1184</v>
      </c>
      <c r="F321">
        <v>184</v>
      </c>
      <c r="G321" s="4" t="str">
        <f t="shared" si="4"/>
        <v>选规格!$N$321#</v>
      </c>
      <c r="H321" s="4" t="str" cm="1">
        <f t="array" ref="H321">_xlfn.LET(_xlpm.x, N321,
         _xlpm.cellAddress, "【 选项表!" &amp; ADDRESS(ROW(选规格[[#This Row],[X自检]]),COLUMN(选规格[[#This Row],[X自检]])) &amp; "】",
         _xlfn.IFS(ISBLANK(_xlpm.x),   "error:右侧选项不足:" &amp;  _xlpm.cellAddress,
               ISERROR(_xlpm.x),   "error:右侧选项执行失败:" &amp; _xlpm.cellAddress,
               TRUE,             "ok")
)</f>
        <v>ok</v>
      </c>
      <c r="N321" t="str" cm="1">
        <f t="array" ref="N321">IFERROR(_xlfn._xlws.SORT(
    _xlfn.UNIQUE(
        TRANSPOSE(
            _xlfn.FILTERXML("&lt;select&gt;&lt;x&gt;"&amp;SUBSTITUTE(选规格[[#This Row],[选项表]],",","&lt;/x&gt;&lt;x&gt;") &amp;"&lt;/x&gt;&lt;/select&gt;","//x")
        )
    )
),"无合适选项，请联系作者更新数据")</f>
        <v>计算型C5</v>
      </c>
    </row>
    <row r="322" spans="2:17" hidden="1" x14ac:dyDescent="0.4">
      <c r="B322" s="4" t="s">
        <v>39</v>
      </c>
      <c r="C322" s="4" t="s">
        <v>1149</v>
      </c>
      <c r="D322" s="4" t="s">
        <v>1184</v>
      </c>
      <c r="F322">
        <v>368</v>
      </c>
      <c r="G322" s="4" t="str">
        <f t="shared" ref="G322:G385" si="5">"选规格!" &amp; ADDRESS(ROW(N322),COLUMN(N322)) &amp; "#"</f>
        <v>选规格!$N$322#</v>
      </c>
      <c r="H322" s="4" t="str" cm="1">
        <f t="array" ref="H322">_xlfn.LET(_xlpm.x, N322,
         _xlpm.cellAddress, "【 选项表!" &amp; ADDRESS(ROW(选规格[[#This Row],[X自检]]),COLUMN(选规格[[#This Row],[X自检]])) &amp; "】",
         _xlfn.IFS(ISBLANK(_xlpm.x),   "error:右侧选项不足:" &amp;  _xlpm.cellAddress,
               ISERROR(_xlpm.x),   "error:右侧选项执行失败:" &amp; _xlpm.cellAddress,
               TRUE,             "ok")
)</f>
        <v>ok</v>
      </c>
      <c r="N322" t="str" cm="1">
        <f t="array" ref="N322">IFERROR(_xlfn._xlws.SORT(
    _xlfn.UNIQUE(
        TRANSPOSE(
            _xlfn.FILTERXML("&lt;select&gt;&lt;x&gt;"&amp;SUBSTITUTE(选规格[[#This Row],[选项表]],",","&lt;/x&gt;&lt;x&gt;") &amp;"&lt;/x&gt;&lt;/select&gt;","//x")
        )
    )
),"无合适选项，请联系作者更新数据")</f>
        <v>计算型C5</v>
      </c>
    </row>
    <row r="323" spans="2:17" hidden="1" x14ac:dyDescent="0.4">
      <c r="B323" s="4" t="s">
        <v>39</v>
      </c>
      <c r="C323" s="4" t="s">
        <v>1149</v>
      </c>
      <c r="D323" s="4" t="s">
        <v>1185</v>
      </c>
      <c r="F323">
        <v>174</v>
      </c>
      <c r="G323" s="4" t="str">
        <f t="shared" si="5"/>
        <v>选规格!$N$323#</v>
      </c>
      <c r="H323" s="4" t="str" cm="1">
        <f t="array" ref="H323">_xlfn.LET(_xlpm.x, N323,
         _xlpm.cellAddress, "【 选项表!" &amp; ADDRESS(ROW(选规格[[#This Row],[X自检]]),COLUMN(选规格[[#This Row],[X自检]])) &amp; "】",
         _xlfn.IFS(ISBLANK(_xlpm.x),   "error:右侧选项不足:" &amp;  _xlpm.cellAddress,
               ISERROR(_xlpm.x),   "error:右侧选项执行失败:" &amp; _xlpm.cellAddress,
               TRUE,             "ok")
)</f>
        <v>ok</v>
      </c>
      <c r="N323" t="str" cm="1">
        <f t="array" ref="N323">IFERROR(_xlfn._xlws.SORT(
    _xlfn.UNIQUE(
        TRANSPOSE(
            _xlfn.FILTERXML("&lt;select&gt;&lt;x&gt;"&amp;SUBSTITUTE(选规格[[#This Row],[选项表]],",","&lt;/x&gt;&lt;x&gt;") &amp;"&lt;/x&gt;&lt;/select&gt;","//x")
        )
    )
),"无合适选项，请联系作者更新数据")</f>
        <v>计算型C4</v>
      </c>
    </row>
    <row r="324" spans="2:17" hidden="1" x14ac:dyDescent="0.4">
      <c r="B324" s="4" t="s">
        <v>39</v>
      </c>
      <c r="C324" s="4" t="s">
        <v>1149</v>
      </c>
      <c r="D324" s="4" t="s">
        <v>1185</v>
      </c>
      <c r="F324">
        <v>348</v>
      </c>
      <c r="G324" s="4" t="str">
        <f t="shared" si="5"/>
        <v>选规格!$N$324#</v>
      </c>
      <c r="H324" s="4" t="str" cm="1">
        <f t="array" ref="H324">_xlfn.LET(_xlpm.x, N324,
         _xlpm.cellAddress, "【 选项表!" &amp; ADDRESS(ROW(选规格[[#This Row],[X自检]]),COLUMN(选规格[[#This Row],[X自检]])) &amp; "】",
         _xlfn.IFS(ISBLANK(_xlpm.x),   "error:右侧选项不足:" &amp;  _xlpm.cellAddress,
               ISERROR(_xlpm.x),   "error:右侧选项执行失败:" &amp; _xlpm.cellAddress,
               TRUE,             "ok")
)</f>
        <v>ok</v>
      </c>
      <c r="N324" t="str" cm="1">
        <f t="array" ref="N324">IFERROR(_xlfn._xlws.SORT(
    _xlfn.UNIQUE(
        TRANSPOSE(
            _xlfn.FILTERXML("&lt;select&gt;&lt;x&gt;"&amp;SUBSTITUTE(选规格[[#This Row],[选项表]],",","&lt;/x&gt;&lt;x&gt;") &amp;"&lt;/x&gt;&lt;/select&gt;","//x")
        )
    )
),"无合适选项，请联系作者更新数据")</f>
        <v>计算型C4</v>
      </c>
    </row>
    <row r="325" spans="2:17" hidden="1" x14ac:dyDescent="0.4">
      <c r="B325" s="4" t="s">
        <v>39</v>
      </c>
      <c r="C325" s="4" t="s">
        <v>1149</v>
      </c>
      <c r="D325" s="4" t="s">
        <v>1417</v>
      </c>
      <c r="F325">
        <v>20</v>
      </c>
      <c r="G325" s="4" t="str">
        <f t="shared" si="5"/>
        <v>选规格!$N$325#</v>
      </c>
      <c r="H325" s="4" t="str" cm="1">
        <f t="array" ref="H325">_xlfn.LET(_xlpm.x, N325,
         _xlpm.cellAddress, "【 选项表!" &amp; ADDRESS(ROW(选规格[[#This Row],[X自检]]),COLUMN(选规格[[#This Row],[X自检]])) &amp; "】",
         _xlfn.IFS(ISBLANK(_xlpm.x),   "error:右侧选项不足:" &amp;  _xlpm.cellAddress,
               ISERROR(_xlpm.x),   "error:右侧选项执行失败:" &amp; _xlpm.cellAddress,
               TRUE,             "ok")
)</f>
        <v>ok</v>
      </c>
      <c r="N325" t="str" cm="1">
        <f t="array" ref="N325:O325">IFERROR(_xlfn._xlws.SORT(
    _xlfn.UNIQUE(
        TRANSPOSE(
            _xlfn.FILTERXML("&lt;select&gt;&lt;x&gt;"&amp;SUBSTITUTE(选规格[[#This Row],[选项表]],",","&lt;/x&gt;&lt;x&gt;") &amp;"&lt;/x&gt;&lt;/select&gt;","//x")
        )
    )
),"无合适选项，请联系作者更新数据")</f>
        <v>GPU计算型GN6S</v>
      </c>
      <c r="O325" t="str">
        <v>GPU计算型GN7</v>
      </c>
    </row>
    <row r="326" spans="2:17" hidden="1" x14ac:dyDescent="0.4">
      <c r="B326" s="4" t="s">
        <v>39</v>
      </c>
      <c r="C326" s="4" t="s">
        <v>1149</v>
      </c>
      <c r="D326" s="4" t="s">
        <v>1510</v>
      </c>
      <c r="F326">
        <v>40</v>
      </c>
      <c r="G326" s="4" t="str">
        <f t="shared" si="5"/>
        <v>选规格!$N$326#</v>
      </c>
      <c r="H326" s="4" t="str" cm="1">
        <f t="array" ref="H326">_xlfn.LET(_xlpm.x, N326,
         _xlpm.cellAddress, "【 选项表!" &amp; ADDRESS(ROW(选规格[[#This Row],[X自检]]),COLUMN(选规格[[#This Row],[X自检]])) &amp; "】",
         _xlfn.IFS(ISBLANK(_xlpm.x),   "error:右侧选项不足:" &amp;  _xlpm.cellAddress,
               ISERROR(_xlpm.x),   "error:右侧选项执行失败:" &amp; _xlpm.cellAddress,
               TRUE,             "ok")
)</f>
        <v>ok</v>
      </c>
      <c r="N326" t="str" cm="1">
        <f t="array" ref="N326:Q326">IFERROR(_xlfn._xlws.SORT(
    _xlfn.UNIQUE(
        TRANSPOSE(
            _xlfn.FILTERXML("&lt;select&gt;&lt;x&gt;"&amp;SUBSTITUTE(选规格[[#This Row],[选项表]],",","&lt;/x&gt;&lt;x&gt;") &amp;"&lt;/x&gt;&lt;/select&gt;","//x")
        )
    )
),"无合适选项，请联系作者更新数据")</f>
        <v>GPU计算型GN6S</v>
      </c>
      <c r="O326" t="str">
        <v>GPU计算型GN7</v>
      </c>
      <c r="P326" t="str">
        <v>GPU计算型GN10X</v>
      </c>
      <c r="Q326" t="str">
        <v>GPU计算型GN10Xp</v>
      </c>
    </row>
    <row r="327" spans="2:17" hidden="1" x14ac:dyDescent="0.4">
      <c r="B327" s="4" t="s">
        <v>39</v>
      </c>
      <c r="C327" s="4" t="s">
        <v>1149</v>
      </c>
      <c r="D327" s="4" t="s">
        <v>1271</v>
      </c>
      <c r="F327">
        <v>80</v>
      </c>
      <c r="G327" s="4" t="str">
        <f t="shared" si="5"/>
        <v>选规格!$N$327#</v>
      </c>
      <c r="H327" s="4" t="str" cm="1">
        <f t="array" ref="H327">_xlfn.LET(_xlpm.x, N327,
         _xlpm.cellAddress, "【 选项表!" &amp; ADDRESS(ROW(选规格[[#This Row],[X自检]]),COLUMN(选规格[[#This Row],[X自检]])) &amp; "】",
         _xlfn.IFS(ISBLANK(_xlpm.x),   "error:右侧选项不足:" &amp;  _xlpm.cellAddress,
               ISERROR(_xlpm.x),   "error:右侧选项执行失败:" &amp; _xlpm.cellAddress,
               TRUE,             "ok")
)</f>
        <v>ok</v>
      </c>
      <c r="N327" t="str" cm="1">
        <f t="array" ref="N327:O327">IFERROR(_xlfn._xlws.SORT(
    _xlfn.UNIQUE(
        TRANSPOSE(
            _xlfn.FILTERXML("&lt;select&gt;&lt;x&gt;"&amp;SUBSTITUTE(选规格[[#This Row],[选项表]],",","&lt;/x&gt;&lt;x&gt;") &amp;"&lt;/x&gt;&lt;/select&gt;","//x")
        )
    )
),"无合适选项，请联系作者更新数据")</f>
        <v>GPU计算型GN7</v>
      </c>
      <c r="O327" t="str">
        <v>GPU计算型GN10Xp</v>
      </c>
    </row>
    <row r="328" spans="2:17" hidden="1" x14ac:dyDescent="0.4">
      <c r="B328" s="4" t="s">
        <v>39</v>
      </c>
      <c r="C328" s="4" t="s">
        <v>1149</v>
      </c>
      <c r="D328" s="4" t="s">
        <v>1211</v>
      </c>
      <c r="F328">
        <v>56</v>
      </c>
      <c r="G328" s="4" t="str">
        <f t="shared" si="5"/>
        <v>选规格!$N$328#</v>
      </c>
      <c r="H328" s="4" t="str" cm="1">
        <f t="array" ref="H328">_xlfn.LET(_xlpm.x, N328,
         _xlpm.cellAddress, "【 选项表!" &amp; ADDRESS(ROW(选规格[[#This Row],[X自检]]),COLUMN(选规格[[#This Row],[X自检]])) &amp; "】",
         _xlfn.IFS(ISBLANK(_xlpm.x),   "error:右侧选项不足:" &amp;  _xlpm.cellAddress,
               ISERROR(_xlpm.x),   "error:右侧选项执行失败:" &amp; _xlpm.cellAddress,
               TRUE,             "ok")
)</f>
        <v>ok</v>
      </c>
      <c r="N328" t="str" cm="1">
        <f t="array" ref="N328">IFERROR(_xlfn._xlws.SORT(
    _xlfn.UNIQUE(
        TRANSPOSE(
            _xlfn.FILTERXML("&lt;select&gt;&lt;x&gt;"&amp;SUBSTITUTE(选规格[[#This Row],[选项表]],",","&lt;/x&gt;&lt;x&gt;") &amp;"&lt;/x&gt;&lt;/select&gt;","//x")
        )
    )
),"无合适选项，请联系作者更新数据")</f>
        <v>GPU计算型GN8</v>
      </c>
    </row>
    <row r="329" spans="2:17" hidden="1" x14ac:dyDescent="0.4">
      <c r="B329" s="4" t="s">
        <v>39</v>
      </c>
      <c r="C329" s="4" t="s">
        <v>1149</v>
      </c>
      <c r="D329" s="4" t="s">
        <v>1211</v>
      </c>
      <c r="F329">
        <v>112</v>
      </c>
      <c r="G329" s="4" t="str">
        <f t="shared" si="5"/>
        <v>选规格!$N$329#</v>
      </c>
      <c r="H329" s="4" t="str" cm="1">
        <f t="array" ref="H329">_xlfn.LET(_xlpm.x, N329,
         _xlpm.cellAddress, "【 选项表!" &amp; ADDRESS(ROW(选规格[[#This Row],[X自检]]),COLUMN(选规格[[#This Row],[X自检]])) &amp; "】",
         _xlfn.IFS(ISBLANK(_xlpm.x),   "error:右侧选项不足:" &amp;  _xlpm.cellAddress,
               ISERROR(_xlpm.x),   "error:右侧选项执行失败:" &amp; _xlpm.cellAddress,
               TRUE,             "ok")
)</f>
        <v>ok</v>
      </c>
      <c r="N329" t="str" cm="1">
        <f t="array" ref="N329">IFERROR(_xlfn._xlws.SORT(
    _xlfn.UNIQUE(
        TRANSPOSE(
            _xlfn.FILTERXML("&lt;select&gt;&lt;x&gt;"&amp;SUBSTITUTE(选规格[[#This Row],[选项表]],",","&lt;/x&gt;&lt;x&gt;") &amp;"&lt;/x&gt;&lt;/select&gt;","//x")
        )
    )
),"无合适选项，请联系作者更新数据")</f>
        <v>GPU计算型GN8</v>
      </c>
    </row>
    <row r="330" spans="2:17" hidden="1" x14ac:dyDescent="0.4">
      <c r="B330" s="4" t="s">
        <v>39</v>
      </c>
      <c r="C330" s="4" t="s">
        <v>1149</v>
      </c>
      <c r="D330" s="4" t="s">
        <v>1216</v>
      </c>
      <c r="F330">
        <v>226</v>
      </c>
      <c r="G330" s="4" t="str">
        <f t="shared" si="5"/>
        <v>选规格!$N$330#</v>
      </c>
      <c r="H330" s="4" t="str" cm="1">
        <f t="array" ref="H330">_xlfn.LET(_xlpm.x, N330,
         _xlpm.cellAddress, "【 选项表!" &amp; ADDRESS(ROW(选规格[[#This Row],[X自检]]),COLUMN(选规格[[#This Row],[X自检]])) &amp; "】",
         _xlfn.IFS(ISBLANK(_xlpm.x),   "error:右侧选项不足:" &amp;  _xlpm.cellAddress,
               ISERROR(_xlpm.x),   "error:右侧选项执行失败:" &amp; _xlpm.cellAddress,
               TRUE,             "ok")
)</f>
        <v>ok</v>
      </c>
      <c r="N330" t="str" cm="1">
        <f t="array" ref="N330">IFERROR(_xlfn._xlws.SORT(
    _xlfn.UNIQUE(
        TRANSPOSE(
            _xlfn.FILTERXML("&lt;select&gt;&lt;x&gt;"&amp;SUBSTITUTE(选规格[[#This Row],[选项表]],",","&lt;/x&gt;&lt;x&gt;") &amp;"&lt;/x&gt;&lt;/select&gt;","//x")
        )
    )
),"无合适选项，请联系作者更新数据")</f>
        <v>GPU推理型GI3X</v>
      </c>
    </row>
    <row r="331" spans="2:17" hidden="1" x14ac:dyDescent="0.4">
      <c r="B331" s="4" t="s">
        <v>39</v>
      </c>
      <c r="C331" s="4" t="s">
        <v>1149</v>
      </c>
      <c r="D331" s="4" t="s">
        <v>1216</v>
      </c>
      <c r="F331">
        <v>452</v>
      </c>
      <c r="G331" s="4" t="str">
        <f t="shared" si="5"/>
        <v>选规格!$N$331#</v>
      </c>
      <c r="H331" s="4" t="str" cm="1">
        <f t="array" ref="H331">_xlfn.LET(_xlpm.x, N331,
         _xlpm.cellAddress, "【 选项表!" &amp; ADDRESS(ROW(选规格[[#This Row],[X自检]]),COLUMN(选规格[[#This Row],[X自检]])) &amp; "】",
         _xlfn.IFS(ISBLANK(_xlpm.x),   "error:右侧选项不足:" &amp;  _xlpm.cellAddress,
               ISERROR(_xlpm.x),   "error:右侧选项执行失败:" &amp; _xlpm.cellAddress,
               TRUE,             "ok")
)</f>
        <v>ok</v>
      </c>
      <c r="N331" t="str" cm="1">
        <f t="array" ref="N331">IFERROR(_xlfn._xlws.SORT(
    _xlfn.UNIQUE(
        TRANSPOSE(
            _xlfn.FILTERXML("&lt;select&gt;&lt;x&gt;"&amp;SUBSTITUTE(选规格[[#This Row],[选项表]],",","&lt;/x&gt;&lt;x&gt;") &amp;"&lt;/x&gt;&lt;/select&gt;","//x")
        )
    )
),"无合适选项，请联系作者更新数据")</f>
        <v>GPU推理型GI3X</v>
      </c>
    </row>
    <row r="332" spans="2:17" hidden="1" x14ac:dyDescent="0.4">
      <c r="B332" s="4" t="s">
        <v>39</v>
      </c>
      <c r="C332" s="4" t="s">
        <v>1149</v>
      </c>
      <c r="D332" s="4" t="s">
        <v>1210</v>
      </c>
      <c r="F332">
        <v>474</v>
      </c>
      <c r="G332" s="4" t="str">
        <f t="shared" si="5"/>
        <v>选规格!$N$332#</v>
      </c>
      <c r="H332" s="4" t="str" cm="1">
        <f t="array" ref="H332">_xlfn.LET(_xlpm.x, N332,
         _xlpm.cellAddress, "【 选项表!" &amp; ADDRESS(ROW(选规格[[#This Row],[X自检]]),COLUMN(选规格[[#This Row],[X自检]])) &amp; "】",
         _xlfn.IFS(ISBLANK(_xlpm.x),   "error:右侧选项不足:" &amp;  _xlpm.cellAddress,
               ISERROR(_xlpm.x),   "error:右侧选项执行失败:" &amp; _xlpm.cellAddress,
               TRUE,             "ok")
)</f>
        <v>ok</v>
      </c>
      <c r="N332" t="str" cm="1">
        <f t="array" ref="N332">IFERROR(_xlfn._xlws.SORT(
    _xlfn.UNIQUE(
        TRANSPOSE(
            _xlfn.FILTERXML("&lt;select&gt;&lt;x&gt;"&amp;SUBSTITUTE(选规格[[#This Row],[选项表]],",","&lt;/x&gt;&lt;x&gt;") &amp;"&lt;/x&gt;&lt;/select&gt;","//x")
        )
    )
),"无合适选项，请联系作者更新数据")</f>
        <v>GPU计算型GT4</v>
      </c>
    </row>
    <row r="333" spans="2:17" hidden="1" x14ac:dyDescent="0.4">
      <c r="B333" s="4" t="s">
        <v>39</v>
      </c>
      <c r="C333" s="4" t="s">
        <v>1149</v>
      </c>
      <c r="D333" s="4" t="s">
        <v>1210</v>
      </c>
      <c r="F333">
        <v>948</v>
      </c>
      <c r="G333" s="4" t="str">
        <f t="shared" si="5"/>
        <v>选规格!$N$333#</v>
      </c>
      <c r="H333" s="4" t="str" cm="1">
        <f t="array" ref="H333">_xlfn.LET(_xlpm.x, N333,
         _xlpm.cellAddress, "【 选项表!" &amp; ADDRESS(ROW(选规格[[#This Row],[X自检]]),COLUMN(选规格[[#This Row],[X自检]])) &amp; "】",
         _xlfn.IFS(ISBLANK(_xlpm.x),   "error:右侧选项不足:" &amp;  _xlpm.cellAddress,
               ISERROR(_xlpm.x),   "error:右侧选项执行失败:" &amp; _xlpm.cellAddress,
               TRUE,             "ok")
)</f>
        <v>ok</v>
      </c>
      <c r="N333" t="str" cm="1">
        <f t="array" ref="N333">IFERROR(_xlfn._xlws.SORT(
    _xlfn.UNIQUE(
        TRANSPOSE(
            _xlfn.FILTERXML("&lt;select&gt;&lt;x&gt;"&amp;SUBSTITUTE(选规格[[#This Row],[选项表]],",","&lt;/x&gt;&lt;x&gt;") &amp;"&lt;/x&gt;&lt;/select&gt;","//x")
        )
    )
),"无合适选项，请联系作者更新数据")</f>
        <v>GPU计算型GT4</v>
      </c>
    </row>
    <row r="334" spans="2:17" hidden="1" x14ac:dyDescent="0.4">
      <c r="B334" s="4" t="s">
        <v>39</v>
      </c>
      <c r="C334" s="4" t="s">
        <v>1149</v>
      </c>
      <c r="D334" s="4" t="s">
        <v>1218</v>
      </c>
      <c r="F334">
        <v>88</v>
      </c>
      <c r="G334" s="4" t="str">
        <f t="shared" si="5"/>
        <v>选规格!$N$334#</v>
      </c>
      <c r="H334" s="4" t="str" cm="1">
        <f t="array" ref="H334">_xlfn.LET(_xlpm.x, N334,
         _xlpm.cellAddress, "【 选项表!" &amp; ADDRESS(ROW(选规格[[#This Row],[X自检]]),COLUMN(选规格[[#This Row],[X自检]])) &amp; "】",
         _xlfn.IFS(ISBLANK(_xlpm.x),   "error:右侧选项不足:" &amp;  _xlpm.cellAddress,
               ISERROR(_xlpm.x),   "error:右侧选项执行失败:" &amp; _xlpm.cellAddress,
               TRUE,             "ok")
)</f>
        <v>ok</v>
      </c>
      <c r="N334" t="str" cm="1">
        <f t="array" ref="N334">IFERROR(_xlfn._xlws.SORT(
    _xlfn.UNIQUE(
        TRANSPOSE(
            _xlfn.FILTERXML("&lt;select&gt;&lt;x&gt;"&amp;SUBSTITUTE(选规格[[#This Row],[选项表]],",","&lt;/x&gt;&lt;x&gt;") &amp;"&lt;/x&gt;&lt;/select&gt;","//x")
        )
    )
),"无合适选项，请联系作者更新数据")</f>
        <v>FPGA加速型FX4</v>
      </c>
    </row>
    <row r="335" spans="2:17" hidden="1" x14ac:dyDescent="0.4">
      <c r="B335" s="4" t="s">
        <v>39</v>
      </c>
      <c r="C335" s="4" t="s">
        <v>1149</v>
      </c>
      <c r="D335" s="4" t="s">
        <v>1218</v>
      </c>
      <c r="F335">
        <v>176</v>
      </c>
      <c r="G335" s="4" t="str">
        <f t="shared" si="5"/>
        <v>选规格!$N$335#</v>
      </c>
      <c r="H335" s="4" t="str" cm="1">
        <f t="array" ref="H335">_xlfn.LET(_xlpm.x, N335,
         _xlpm.cellAddress, "【 选项表!" &amp; ADDRESS(ROW(选规格[[#This Row],[X自检]]),COLUMN(选规格[[#This Row],[X自检]])) &amp; "】",
         _xlfn.IFS(ISBLANK(_xlpm.x),   "error:右侧选项不足:" &amp;  _xlpm.cellAddress,
               ISERROR(_xlpm.x),   "error:右侧选项执行失败:" &amp; _xlpm.cellAddress,
               TRUE,             "ok")
)</f>
        <v>ok</v>
      </c>
      <c r="N335" t="str" cm="1">
        <f t="array" ref="N335">IFERROR(_xlfn._xlws.SORT(
    _xlfn.UNIQUE(
        TRANSPOSE(
            _xlfn.FILTERXML("&lt;select&gt;&lt;x&gt;"&amp;SUBSTITUTE(选规格[[#This Row],[选项表]],",","&lt;/x&gt;&lt;x&gt;") &amp;"&lt;/x&gt;&lt;/select&gt;","//x")
        )
    )
),"无合适选项，请联系作者更新数据")</f>
        <v>FPGA加速型FX4</v>
      </c>
    </row>
    <row r="336" spans="2:17" hidden="1" x14ac:dyDescent="0.4">
      <c r="B336" s="4" t="s">
        <v>39</v>
      </c>
      <c r="C336" s="4" t="s">
        <v>1149</v>
      </c>
      <c r="D336" s="4" t="s">
        <v>1218</v>
      </c>
      <c r="F336">
        <v>352</v>
      </c>
      <c r="G336" s="4" t="str">
        <f t="shared" si="5"/>
        <v>选规格!$N$336#</v>
      </c>
      <c r="H336" s="4" t="str" cm="1">
        <f t="array" ref="H336">_xlfn.LET(_xlpm.x, N336,
         _xlpm.cellAddress, "【 选项表!" &amp; ADDRESS(ROW(选规格[[#This Row],[X自检]]),COLUMN(选规格[[#This Row],[X自检]])) &amp; "】",
         _xlfn.IFS(ISBLANK(_xlpm.x),   "error:右侧选项不足:" &amp;  _xlpm.cellAddress,
               ISERROR(_xlpm.x),   "error:右侧选项执行失败:" &amp; _xlpm.cellAddress,
               TRUE,             "ok")
)</f>
        <v>ok</v>
      </c>
      <c r="N336" t="str" cm="1">
        <f t="array" ref="N336">IFERROR(_xlfn._xlws.SORT(
    _xlfn.UNIQUE(
        TRANSPOSE(
            _xlfn.FILTERXML("&lt;select&gt;&lt;x&gt;"&amp;SUBSTITUTE(选规格[[#This Row],[选项表]],",","&lt;/x&gt;&lt;x&gt;") &amp;"&lt;/x&gt;&lt;/select&gt;","//x")
        )
    )
),"无合适选项，请联系作者更新数据")</f>
        <v>FPGA加速型FX4</v>
      </c>
    </row>
    <row r="337" spans="2:15" hidden="1" x14ac:dyDescent="0.4">
      <c r="B337" s="4" t="s">
        <v>129</v>
      </c>
      <c r="C337" s="4" t="s">
        <v>10</v>
      </c>
      <c r="D337" s="4" t="s">
        <v>1388</v>
      </c>
      <c r="F337">
        <v>1</v>
      </c>
      <c r="G337" s="4" t="str">
        <f t="shared" si="5"/>
        <v>选规格!$N$337#</v>
      </c>
      <c r="H337" s="4" t="str" cm="1">
        <f t="array" ref="H337">_xlfn.LET(_xlpm.x, N337,
         _xlpm.cellAddress, "【 选项表!" &amp; ADDRESS(ROW(选规格[[#This Row],[X自检]]),COLUMN(选规格[[#This Row],[X自检]])) &amp; "】",
         _xlfn.IFS(ISBLANK(_xlpm.x),   "error:右侧选项不足:" &amp;  _xlpm.cellAddress,
               ISERROR(_xlpm.x),   "error:右侧选项执行失败:" &amp; _xlpm.cellAddress,
               TRUE,             "ok")
)</f>
        <v>ok</v>
      </c>
      <c r="N337" t="str" cm="1">
        <f t="array" ref="N337">IFERROR(_xlfn._xlws.SORT(
    _xlfn.UNIQUE(
        TRANSPOSE(
            _xlfn.FILTERXML("&lt;select&gt;&lt;x&gt;"&amp;SUBSTITUTE(选规格[[#This Row],[选项表]],",","&lt;/x&gt;&lt;x&gt;") &amp;"&lt;/x&gt;&lt;/select&gt;","//x")
        )
    )
),"无合适选项，请联系作者更新数据")</f>
        <v>标准架构</v>
      </c>
    </row>
    <row r="338" spans="2:15" hidden="1" x14ac:dyDescent="0.4">
      <c r="B338" s="4" t="s">
        <v>129</v>
      </c>
      <c r="C338" s="4" t="s">
        <v>10</v>
      </c>
      <c r="D338" s="4" t="s">
        <v>1617</v>
      </c>
      <c r="F338">
        <v>2</v>
      </c>
      <c r="G338" s="4" t="str">
        <f t="shared" si="5"/>
        <v>选规格!$N$338#</v>
      </c>
      <c r="H338" s="4" t="str" cm="1">
        <f t="array" ref="H338">_xlfn.LET(_xlpm.x, N338,
         _xlpm.cellAddress, "【 选项表!" &amp; ADDRESS(ROW(选规格[[#This Row],[X自检]]),COLUMN(选规格[[#This Row],[X自检]])) &amp; "】",
         _xlfn.IFS(ISBLANK(_xlpm.x),   "error:右侧选项不足:" &amp;  _xlpm.cellAddress,
               ISERROR(_xlpm.x),   "error:右侧选项执行失败:" &amp; _xlpm.cellAddress,
               TRUE,             "ok")
)</f>
        <v>ok</v>
      </c>
      <c r="N338" t="str" cm="1">
        <f t="array" ref="N338:O338">IFERROR(_xlfn._xlws.SORT(
    _xlfn.UNIQUE(
        TRANSPOSE(
            _xlfn.FILTERXML("&lt;select&gt;&lt;x&gt;"&amp;SUBSTITUTE(选规格[[#This Row],[选项表]],",","&lt;/x&gt;&lt;x&gt;") &amp;"&lt;/x&gt;&lt;/select&gt;","//x")
        )
    )
),"无合适选项，请联系作者更新数据")</f>
        <v>标准架构</v>
      </c>
      <c r="O338" t="str">
        <v>集群架构</v>
      </c>
    </row>
    <row r="339" spans="2:15" hidden="1" x14ac:dyDescent="0.4">
      <c r="B339" s="4" t="s">
        <v>129</v>
      </c>
      <c r="C339" s="4" t="s">
        <v>10</v>
      </c>
      <c r="D339" s="4" t="s">
        <v>1617</v>
      </c>
      <c r="F339">
        <v>4</v>
      </c>
      <c r="G339" s="4" t="str">
        <f t="shared" si="5"/>
        <v>选规格!$N$339#</v>
      </c>
      <c r="H339" s="4" t="str" cm="1">
        <f t="array" ref="H339">_xlfn.LET(_xlpm.x, N339,
         _xlpm.cellAddress, "【 选项表!" &amp; ADDRESS(ROW(选规格[[#This Row],[X自检]]),COLUMN(选规格[[#This Row],[X自检]])) &amp; "】",
         _xlfn.IFS(ISBLANK(_xlpm.x),   "error:右侧选项不足:" &amp;  _xlpm.cellAddress,
               ISERROR(_xlpm.x),   "error:右侧选项执行失败:" &amp; _xlpm.cellAddress,
               TRUE,             "ok")
)</f>
        <v>ok</v>
      </c>
      <c r="N339" t="str" cm="1">
        <f t="array" ref="N339:O339">IFERROR(_xlfn._xlws.SORT(
    _xlfn.UNIQUE(
        TRANSPOSE(
            _xlfn.FILTERXML("&lt;select&gt;&lt;x&gt;"&amp;SUBSTITUTE(选规格[[#This Row],[选项表]],",","&lt;/x&gt;&lt;x&gt;") &amp;"&lt;/x&gt;&lt;/select&gt;","//x")
        )
    )
),"无合适选项，请联系作者更新数据")</f>
        <v>标准架构</v>
      </c>
      <c r="O339" t="str">
        <v>集群架构</v>
      </c>
    </row>
    <row r="340" spans="2:15" hidden="1" x14ac:dyDescent="0.4">
      <c r="B340" s="4" t="s">
        <v>129</v>
      </c>
      <c r="C340" s="4" t="s">
        <v>10</v>
      </c>
      <c r="D340" s="4" t="s">
        <v>1617</v>
      </c>
      <c r="F340">
        <v>8</v>
      </c>
      <c r="G340" s="4" t="str">
        <f t="shared" si="5"/>
        <v>选规格!$N$340#</v>
      </c>
      <c r="H340" s="4" t="str" cm="1">
        <f t="array" ref="H340">_xlfn.LET(_xlpm.x, N340,
         _xlpm.cellAddress, "【 选项表!" &amp; ADDRESS(ROW(选规格[[#This Row],[X自检]]),COLUMN(选规格[[#This Row],[X自检]])) &amp; "】",
         _xlfn.IFS(ISBLANK(_xlpm.x),   "error:右侧选项不足:" &amp;  _xlpm.cellAddress,
               ISERROR(_xlpm.x),   "error:右侧选项执行失败:" &amp; _xlpm.cellAddress,
               TRUE,             "ok")
)</f>
        <v>ok</v>
      </c>
      <c r="N340" t="str" cm="1">
        <f t="array" ref="N340:O340">IFERROR(_xlfn._xlws.SORT(
    _xlfn.UNIQUE(
        TRANSPOSE(
            _xlfn.FILTERXML("&lt;select&gt;&lt;x&gt;"&amp;SUBSTITUTE(选规格[[#This Row],[选项表]],",","&lt;/x&gt;&lt;x&gt;") &amp;"&lt;/x&gt;&lt;/select&gt;","//x")
        )
    )
),"无合适选项，请联系作者更新数据")</f>
        <v>标准架构</v>
      </c>
      <c r="O340" t="str">
        <v>集群架构</v>
      </c>
    </row>
    <row r="341" spans="2:15" hidden="1" x14ac:dyDescent="0.4">
      <c r="B341" s="4" t="s">
        <v>129</v>
      </c>
      <c r="C341" s="4" t="s">
        <v>10</v>
      </c>
      <c r="D341" s="4" t="s">
        <v>1617</v>
      </c>
      <c r="F341">
        <v>12</v>
      </c>
      <c r="G341" s="4" t="str">
        <f t="shared" si="5"/>
        <v>选规格!$N$341#</v>
      </c>
      <c r="H341" s="4" t="str" cm="1">
        <f t="array" ref="H341">_xlfn.LET(_xlpm.x, N341,
         _xlpm.cellAddress, "【 选项表!" &amp; ADDRESS(ROW(选规格[[#This Row],[X自检]]),COLUMN(选规格[[#This Row],[X自检]])) &amp; "】",
         _xlfn.IFS(ISBLANK(_xlpm.x),   "error:右侧选项不足:" &amp;  _xlpm.cellAddress,
               ISERROR(_xlpm.x),   "error:右侧选项执行失败:" &amp; _xlpm.cellAddress,
               TRUE,             "ok")
)</f>
        <v>ok</v>
      </c>
      <c r="N341" t="str" cm="1">
        <f t="array" ref="N341:O341">IFERROR(_xlfn._xlws.SORT(
    _xlfn.UNIQUE(
        TRANSPOSE(
            _xlfn.FILTERXML("&lt;select&gt;&lt;x&gt;"&amp;SUBSTITUTE(选规格[[#This Row],[选项表]],",","&lt;/x&gt;&lt;x&gt;") &amp;"&lt;/x&gt;&lt;/select&gt;","//x")
        )
    )
),"无合适选项，请联系作者更新数据")</f>
        <v>标准架构</v>
      </c>
      <c r="O341" t="str">
        <v>集群架构</v>
      </c>
    </row>
    <row r="342" spans="2:15" hidden="1" x14ac:dyDescent="0.4">
      <c r="B342" s="4" t="s">
        <v>129</v>
      </c>
      <c r="C342" s="4" t="s">
        <v>10</v>
      </c>
      <c r="D342" s="4" t="s">
        <v>1617</v>
      </c>
      <c r="F342">
        <v>16</v>
      </c>
      <c r="G342" s="4" t="str">
        <f t="shared" si="5"/>
        <v>选规格!$N$342#</v>
      </c>
      <c r="H342" s="4" t="str" cm="1">
        <f t="array" ref="H342">_xlfn.LET(_xlpm.x, N342,
         _xlpm.cellAddress, "【 选项表!" &amp; ADDRESS(ROW(选规格[[#This Row],[X自检]]),COLUMN(选规格[[#This Row],[X自检]])) &amp; "】",
         _xlfn.IFS(ISBLANK(_xlpm.x),   "error:右侧选项不足:" &amp;  _xlpm.cellAddress,
               ISERROR(_xlpm.x),   "error:右侧选项执行失败:" &amp; _xlpm.cellAddress,
               TRUE,             "ok")
)</f>
        <v>ok</v>
      </c>
      <c r="N342" t="str" cm="1">
        <f t="array" ref="N342:O342">IFERROR(_xlfn._xlws.SORT(
    _xlfn.UNIQUE(
        TRANSPOSE(
            _xlfn.FILTERXML("&lt;select&gt;&lt;x&gt;"&amp;SUBSTITUTE(选规格[[#This Row],[选项表]],",","&lt;/x&gt;&lt;x&gt;") &amp;"&lt;/x&gt;&lt;/select&gt;","//x")
        )
    )
),"无合适选项，请联系作者更新数据")</f>
        <v>标准架构</v>
      </c>
      <c r="O342" t="str">
        <v>集群架构</v>
      </c>
    </row>
    <row r="343" spans="2:15" hidden="1" x14ac:dyDescent="0.4">
      <c r="B343" s="4" t="s">
        <v>129</v>
      </c>
      <c r="C343" s="4" t="s">
        <v>10</v>
      </c>
      <c r="D343" s="4" t="s">
        <v>1617</v>
      </c>
      <c r="F343">
        <v>20</v>
      </c>
      <c r="G343" s="4" t="str">
        <f t="shared" si="5"/>
        <v>选规格!$N$343#</v>
      </c>
      <c r="H343" s="4" t="str" cm="1">
        <f t="array" ref="H343">_xlfn.LET(_xlpm.x, N343,
         _xlpm.cellAddress, "【 选项表!" &amp; ADDRESS(ROW(选规格[[#This Row],[X自检]]),COLUMN(选规格[[#This Row],[X自检]])) &amp; "】",
         _xlfn.IFS(ISBLANK(_xlpm.x),   "error:右侧选项不足:" &amp;  _xlpm.cellAddress,
               ISERROR(_xlpm.x),   "error:右侧选项执行失败:" &amp; _xlpm.cellAddress,
               TRUE,             "ok")
)</f>
        <v>ok</v>
      </c>
      <c r="N343" t="str" cm="1">
        <f t="array" ref="N343:O343">IFERROR(_xlfn._xlws.SORT(
    _xlfn.UNIQUE(
        TRANSPOSE(
            _xlfn.FILTERXML("&lt;select&gt;&lt;x&gt;"&amp;SUBSTITUTE(选规格[[#This Row],[选项表]],",","&lt;/x&gt;&lt;x&gt;") &amp;"&lt;/x&gt;&lt;/select&gt;","//x")
        )
    )
),"无合适选项，请联系作者更新数据")</f>
        <v>标准架构</v>
      </c>
      <c r="O343" t="str">
        <v>集群架构</v>
      </c>
    </row>
    <row r="344" spans="2:15" hidden="1" x14ac:dyDescent="0.4">
      <c r="B344" s="4" t="s">
        <v>129</v>
      </c>
      <c r="C344" s="4" t="s">
        <v>10</v>
      </c>
      <c r="D344" s="4" t="s">
        <v>1617</v>
      </c>
      <c r="F344">
        <v>24</v>
      </c>
      <c r="G344" s="4" t="str">
        <f t="shared" si="5"/>
        <v>选规格!$N$344#</v>
      </c>
      <c r="H344" s="4" t="str" cm="1">
        <f t="array" ref="H344">_xlfn.LET(_xlpm.x, N344,
         _xlpm.cellAddress, "【 选项表!" &amp; ADDRESS(ROW(选规格[[#This Row],[X自检]]),COLUMN(选规格[[#This Row],[X自检]])) &amp; "】",
         _xlfn.IFS(ISBLANK(_xlpm.x),   "error:右侧选项不足:" &amp;  _xlpm.cellAddress,
               ISERROR(_xlpm.x),   "error:右侧选项执行失败:" &amp; _xlpm.cellAddress,
               TRUE,             "ok")
)</f>
        <v>ok</v>
      </c>
      <c r="N344" t="str" cm="1">
        <f t="array" ref="N344:O344">IFERROR(_xlfn._xlws.SORT(
    _xlfn.UNIQUE(
        TRANSPOSE(
            _xlfn.FILTERXML("&lt;select&gt;&lt;x&gt;"&amp;SUBSTITUTE(选规格[[#This Row],[选项表]],",","&lt;/x&gt;&lt;x&gt;") &amp;"&lt;/x&gt;&lt;/select&gt;","//x")
        )
    )
),"无合适选项，请联系作者更新数据")</f>
        <v>标准架构</v>
      </c>
      <c r="O344" t="str">
        <v>集群架构</v>
      </c>
    </row>
    <row r="345" spans="2:15" hidden="1" x14ac:dyDescent="0.4">
      <c r="B345" s="4" t="s">
        <v>129</v>
      </c>
      <c r="C345" s="4" t="s">
        <v>10</v>
      </c>
      <c r="D345" s="4" t="s">
        <v>1617</v>
      </c>
      <c r="F345">
        <v>32</v>
      </c>
      <c r="G345" s="4" t="str">
        <f t="shared" si="5"/>
        <v>选规格!$N$345#</v>
      </c>
      <c r="H345" s="4" t="str" cm="1">
        <f t="array" ref="H345">_xlfn.LET(_xlpm.x, N345,
         _xlpm.cellAddress, "【 选项表!" &amp; ADDRESS(ROW(选规格[[#This Row],[X自检]]),COLUMN(选规格[[#This Row],[X自检]])) &amp; "】",
         _xlfn.IFS(ISBLANK(_xlpm.x),   "error:右侧选项不足:" &amp;  _xlpm.cellAddress,
               ISERROR(_xlpm.x),   "error:右侧选项执行失败:" &amp; _xlpm.cellAddress,
               TRUE,             "ok")
)</f>
        <v>ok</v>
      </c>
      <c r="N345" t="str" cm="1">
        <f t="array" ref="N345:O345">IFERROR(_xlfn._xlws.SORT(
    _xlfn.UNIQUE(
        TRANSPOSE(
            _xlfn.FILTERXML("&lt;select&gt;&lt;x&gt;"&amp;SUBSTITUTE(选规格[[#This Row],[选项表]],",","&lt;/x&gt;&lt;x&gt;") &amp;"&lt;/x&gt;&lt;/select&gt;","//x")
        )
    )
),"无合适选项，请联系作者更新数据")</f>
        <v>标准架构</v>
      </c>
      <c r="O345" t="str">
        <v>集群架构</v>
      </c>
    </row>
    <row r="346" spans="2:15" hidden="1" x14ac:dyDescent="0.4">
      <c r="B346" s="4" t="s">
        <v>129</v>
      </c>
      <c r="C346" s="4" t="s">
        <v>10</v>
      </c>
      <c r="D346" s="4" t="s">
        <v>1617</v>
      </c>
      <c r="F346">
        <v>40</v>
      </c>
      <c r="G346" s="4" t="str">
        <f t="shared" si="5"/>
        <v>选规格!$N$346#</v>
      </c>
      <c r="H346" s="4" t="str" cm="1">
        <f t="array" ref="H346">_xlfn.LET(_xlpm.x, N346,
         _xlpm.cellAddress, "【 选项表!" &amp; ADDRESS(ROW(选规格[[#This Row],[X自检]]),COLUMN(选规格[[#This Row],[X自检]])) &amp; "】",
         _xlfn.IFS(ISBLANK(_xlpm.x),   "error:右侧选项不足:" &amp;  _xlpm.cellAddress,
               ISERROR(_xlpm.x),   "error:右侧选项执行失败:" &amp; _xlpm.cellAddress,
               TRUE,             "ok")
)</f>
        <v>ok</v>
      </c>
      <c r="N346" t="str" cm="1">
        <f t="array" ref="N346:O346">IFERROR(_xlfn._xlws.SORT(
    _xlfn.UNIQUE(
        TRANSPOSE(
            _xlfn.FILTERXML("&lt;select&gt;&lt;x&gt;"&amp;SUBSTITUTE(选规格[[#This Row],[选项表]],",","&lt;/x&gt;&lt;x&gt;") &amp;"&lt;/x&gt;&lt;/select&gt;","//x")
        )
    )
),"无合适选项，请联系作者更新数据")</f>
        <v>标准架构</v>
      </c>
      <c r="O346" t="str">
        <v>集群架构</v>
      </c>
    </row>
    <row r="347" spans="2:15" hidden="1" x14ac:dyDescent="0.4">
      <c r="B347" s="4" t="s">
        <v>129</v>
      </c>
      <c r="C347" s="4" t="s">
        <v>10</v>
      </c>
      <c r="D347" s="4" t="s">
        <v>1617</v>
      </c>
      <c r="F347">
        <v>48</v>
      </c>
      <c r="G347" s="4" t="str">
        <f t="shared" si="5"/>
        <v>选规格!$N$347#</v>
      </c>
      <c r="H347" s="4" t="str" cm="1">
        <f t="array" ref="H347">_xlfn.LET(_xlpm.x, N347,
         _xlpm.cellAddress, "【 选项表!" &amp; ADDRESS(ROW(选规格[[#This Row],[X自检]]),COLUMN(选规格[[#This Row],[X自检]])) &amp; "】",
         _xlfn.IFS(ISBLANK(_xlpm.x),   "error:右侧选项不足:" &amp;  _xlpm.cellAddress,
               ISERROR(_xlpm.x),   "error:右侧选项执行失败:" &amp; _xlpm.cellAddress,
               TRUE,             "ok")
)</f>
        <v>ok</v>
      </c>
      <c r="N347" t="str" cm="1">
        <f t="array" ref="N347:O347">IFERROR(_xlfn._xlws.SORT(
    _xlfn.UNIQUE(
        TRANSPOSE(
            _xlfn.FILTERXML("&lt;select&gt;&lt;x&gt;"&amp;SUBSTITUTE(选规格[[#This Row],[选项表]],",","&lt;/x&gt;&lt;x&gt;") &amp;"&lt;/x&gt;&lt;/select&gt;","//x")
        )
    )
),"无合适选项，请联系作者更新数据")</f>
        <v>标准架构</v>
      </c>
      <c r="O347" t="str">
        <v>集群架构</v>
      </c>
    </row>
    <row r="348" spans="2:15" hidden="1" x14ac:dyDescent="0.4">
      <c r="B348" s="4" t="s">
        <v>129</v>
      </c>
      <c r="C348" s="4" t="s">
        <v>10</v>
      </c>
      <c r="D348" s="4" t="s">
        <v>1617</v>
      </c>
      <c r="F348">
        <v>64</v>
      </c>
      <c r="G348" s="4" t="str">
        <f t="shared" si="5"/>
        <v>选规格!$N$348#</v>
      </c>
      <c r="H348" s="4" t="str" cm="1">
        <f t="array" ref="H348">_xlfn.LET(_xlpm.x, N348,
         _xlpm.cellAddress, "【 选项表!" &amp; ADDRESS(ROW(选规格[[#This Row],[X自检]]),COLUMN(选规格[[#This Row],[X自检]])) &amp; "】",
         _xlfn.IFS(ISBLANK(_xlpm.x),   "error:右侧选项不足:" &amp;  _xlpm.cellAddress,
               ISERROR(_xlpm.x),   "error:右侧选项执行失败:" &amp; _xlpm.cellAddress,
               TRUE,             "ok")
)</f>
        <v>ok</v>
      </c>
      <c r="N348" t="str" cm="1">
        <f t="array" ref="N348:O348">IFERROR(_xlfn._xlws.SORT(
    _xlfn.UNIQUE(
        TRANSPOSE(
            _xlfn.FILTERXML("&lt;select&gt;&lt;x&gt;"&amp;SUBSTITUTE(选规格[[#This Row],[选项表]],",","&lt;/x&gt;&lt;x&gt;") &amp;"&lt;/x&gt;&lt;/select&gt;","//x")
        )
    )
),"无合适选项，请联系作者更新数据")</f>
        <v>标准架构</v>
      </c>
      <c r="O348" t="str">
        <v>集群架构</v>
      </c>
    </row>
    <row r="349" spans="2:15" hidden="1" x14ac:dyDescent="0.4">
      <c r="B349" s="4" t="s">
        <v>129</v>
      </c>
      <c r="C349" s="4" t="s">
        <v>10</v>
      </c>
      <c r="D349" s="4" t="s">
        <v>1389</v>
      </c>
      <c r="F349">
        <v>6</v>
      </c>
      <c r="G349" s="4" t="str">
        <f t="shared" si="5"/>
        <v>选规格!$N$349#</v>
      </c>
      <c r="H349" s="4" t="str" cm="1">
        <f t="array" ref="H349">_xlfn.LET(_xlpm.x, N349,
         _xlpm.cellAddress, "【 选项表!" &amp; ADDRESS(ROW(选规格[[#This Row],[X自检]]),COLUMN(选规格[[#This Row],[X自检]])) &amp; "】",
         _xlfn.IFS(ISBLANK(_xlpm.x),   "error:右侧选项不足:" &amp;  _xlpm.cellAddress,
               ISERROR(_xlpm.x),   "error:右侧选项执行失败:" &amp; _xlpm.cellAddress,
               TRUE,             "ok")
)</f>
        <v>ok</v>
      </c>
      <c r="N349" t="str" cm="1">
        <f t="array" ref="N349">IFERROR(_xlfn._xlws.SORT(
    _xlfn.UNIQUE(
        TRANSPOSE(
            _xlfn.FILTERXML("&lt;select&gt;&lt;x&gt;"&amp;SUBSTITUTE(选规格[[#This Row],[选项表]],",","&lt;/x&gt;&lt;x&gt;") &amp;"&lt;/x&gt;&lt;/select&gt;","//x")
        )
    )
),"无合适选项，请联系作者更新数据")</f>
        <v>集群架构</v>
      </c>
    </row>
    <row r="350" spans="2:15" hidden="1" x14ac:dyDescent="0.4">
      <c r="B350" s="4" t="s">
        <v>129</v>
      </c>
      <c r="C350" s="4" t="s">
        <v>10</v>
      </c>
      <c r="D350" s="4" t="s">
        <v>1389</v>
      </c>
      <c r="F350">
        <v>10</v>
      </c>
      <c r="G350" s="4" t="str">
        <f t="shared" si="5"/>
        <v>选规格!$N$350#</v>
      </c>
      <c r="H350" s="4" t="str" cm="1">
        <f t="array" ref="H350">_xlfn.LET(_xlpm.x, N350,
         _xlpm.cellAddress, "【 选项表!" &amp; ADDRESS(ROW(选规格[[#This Row],[X自检]]),COLUMN(选规格[[#This Row],[X自检]])) &amp; "】",
         _xlfn.IFS(ISBLANK(_xlpm.x),   "error:右侧选项不足:" &amp;  _xlpm.cellAddress,
               ISERROR(_xlpm.x),   "error:右侧选项执行失败:" &amp; _xlpm.cellAddress,
               TRUE,             "ok")
)</f>
        <v>ok</v>
      </c>
      <c r="N350" t="str" cm="1">
        <f t="array" ref="N350">IFERROR(_xlfn._xlws.SORT(
    _xlfn.UNIQUE(
        TRANSPOSE(
            _xlfn.FILTERXML("&lt;select&gt;&lt;x&gt;"&amp;SUBSTITUTE(选规格[[#This Row],[选项表]],",","&lt;/x&gt;&lt;x&gt;") &amp;"&lt;/x&gt;&lt;/select&gt;","//x")
        )
    )
),"无合适选项，请联系作者更新数据")</f>
        <v>集群架构</v>
      </c>
    </row>
    <row r="351" spans="2:15" hidden="1" x14ac:dyDescent="0.4">
      <c r="B351" s="4" t="s">
        <v>129</v>
      </c>
      <c r="C351" s="4" t="s">
        <v>10</v>
      </c>
      <c r="D351" s="4" t="s">
        <v>1389</v>
      </c>
      <c r="F351">
        <v>28</v>
      </c>
      <c r="G351" s="4" t="str">
        <f t="shared" si="5"/>
        <v>选规格!$N$351#</v>
      </c>
      <c r="H351" s="4" t="str" cm="1">
        <f t="array" ref="H351">_xlfn.LET(_xlpm.x, N351,
         _xlpm.cellAddress, "【 选项表!" &amp; ADDRESS(ROW(选规格[[#This Row],[X自检]]),COLUMN(选规格[[#This Row],[X自检]])) &amp; "】",
         _xlfn.IFS(ISBLANK(_xlpm.x),   "error:右侧选项不足:" &amp;  _xlpm.cellAddress,
               ISERROR(_xlpm.x),   "error:右侧选项执行失败:" &amp; _xlpm.cellAddress,
               TRUE,             "ok")
)</f>
        <v>ok</v>
      </c>
      <c r="N351" t="str" cm="1">
        <f t="array" ref="N351">IFERROR(_xlfn._xlws.SORT(
    _xlfn.UNIQUE(
        TRANSPOSE(
            _xlfn.FILTERXML("&lt;select&gt;&lt;x&gt;"&amp;SUBSTITUTE(选规格[[#This Row],[选项表]],",","&lt;/x&gt;&lt;x&gt;") &amp;"&lt;/x&gt;&lt;/select&gt;","//x")
        )
    )
),"无合适选项，请联系作者更新数据")</f>
        <v>集群架构</v>
      </c>
    </row>
    <row r="352" spans="2:15" hidden="1" x14ac:dyDescent="0.4">
      <c r="B352" s="4" t="s">
        <v>129</v>
      </c>
      <c r="C352" s="4" t="s">
        <v>10</v>
      </c>
      <c r="D352" s="4" t="s">
        <v>1389</v>
      </c>
      <c r="F352">
        <v>36</v>
      </c>
      <c r="G352" s="4" t="str">
        <f t="shared" si="5"/>
        <v>选规格!$N$352#</v>
      </c>
      <c r="H352" s="4" t="str" cm="1">
        <f t="array" ref="H352">_xlfn.LET(_xlpm.x, N352,
         _xlpm.cellAddress, "【 选项表!" &amp; ADDRESS(ROW(选规格[[#This Row],[X自检]]),COLUMN(选规格[[#This Row],[X自检]])) &amp; "】",
         _xlfn.IFS(ISBLANK(_xlpm.x),   "error:右侧选项不足:" &amp;  _xlpm.cellAddress,
               ISERROR(_xlpm.x),   "error:右侧选项执行失败:" &amp; _xlpm.cellAddress,
               TRUE,             "ok")
)</f>
        <v>ok</v>
      </c>
      <c r="N352" t="str" cm="1">
        <f t="array" ref="N352">IFERROR(_xlfn._xlws.SORT(
    _xlfn.UNIQUE(
        TRANSPOSE(
            _xlfn.FILTERXML("&lt;select&gt;&lt;x&gt;"&amp;SUBSTITUTE(选规格[[#This Row],[选项表]],",","&lt;/x&gt;&lt;x&gt;") &amp;"&lt;/x&gt;&lt;/select&gt;","//x")
        )
    )
),"无合适选项，请联系作者更新数据")</f>
        <v>集群架构</v>
      </c>
    </row>
    <row r="353" spans="2:14" hidden="1" x14ac:dyDescent="0.4">
      <c r="B353" s="4" t="s">
        <v>129</v>
      </c>
      <c r="C353" s="4" t="s">
        <v>10</v>
      </c>
      <c r="D353" s="4" t="s">
        <v>1389</v>
      </c>
      <c r="F353">
        <v>60</v>
      </c>
      <c r="G353" s="4" t="str">
        <f t="shared" si="5"/>
        <v>选规格!$N$353#</v>
      </c>
      <c r="H353" s="4" t="str" cm="1">
        <f t="array" ref="H353">_xlfn.LET(_xlpm.x, N353,
         _xlpm.cellAddress, "【 选项表!" &amp; ADDRESS(ROW(选规格[[#This Row],[X自检]]),COLUMN(选规格[[#This Row],[X自检]])) &amp; "】",
         _xlfn.IFS(ISBLANK(_xlpm.x),   "error:右侧选项不足:" &amp;  _xlpm.cellAddress,
               ISERROR(_xlpm.x),   "error:右侧选项执行失败:" &amp; _xlpm.cellAddress,
               TRUE,             "ok")
)</f>
        <v>ok</v>
      </c>
      <c r="N353" t="str" cm="1">
        <f t="array" ref="N353">IFERROR(_xlfn._xlws.SORT(
    _xlfn.UNIQUE(
        TRANSPOSE(
            _xlfn.FILTERXML("&lt;select&gt;&lt;x&gt;"&amp;SUBSTITUTE(选规格[[#This Row],[选项表]],",","&lt;/x&gt;&lt;x&gt;") &amp;"&lt;/x&gt;&lt;/select&gt;","//x")
        )
    )
),"无合适选项，请联系作者更新数据")</f>
        <v>集群架构</v>
      </c>
    </row>
    <row r="354" spans="2:14" hidden="1" x14ac:dyDescent="0.4">
      <c r="B354" s="4" t="s">
        <v>129</v>
      </c>
      <c r="C354" s="4" t="s">
        <v>10</v>
      </c>
      <c r="D354" s="4" t="s">
        <v>1389</v>
      </c>
      <c r="F354">
        <v>72</v>
      </c>
      <c r="G354" s="4" t="str">
        <f t="shared" si="5"/>
        <v>选规格!$N$354#</v>
      </c>
      <c r="H354" s="4" t="str" cm="1">
        <f t="array" ref="H354">_xlfn.LET(_xlpm.x, N354,
         _xlpm.cellAddress, "【 选项表!" &amp; ADDRESS(ROW(选规格[[#This Row],[X自检]]),COLUMN(选规格[[#This Row],[X自检]])) &amp; "】",
         _xlfn.IFS(ISBLANK(_xlpm.x),   "error:右侧选项不足:" &amp;  _xlpm.cellAddress,
               ISERROR(_xlpm.x),   "error:右侧选项执行失败:" &amp; _xlpm.cellAddress,
               TRUE,             "ok")
)</f>
        <v>ok</v>
      </c>
      <c r="N354" t="str" cm="1">
        <f t="array" ref="N354">IFERROR(_xlfn._xlws.SORT(
    _xlfn.UNIQUE(
        TRANSPOSE(
            _xlfn.FILTERXML("&lt;select&gt;&lt;x&gt;"&amp;SUBSTITUTE(选规格[[#This Row],[选项表]],",","&lt;/x&gt;&lt;x&gt;") &amp;"&lt;/x&gt;&lt;/select&gt;","//x")
        )
    )
),"无合适选项，请联系作者更新数据")</f>
        <v>集群架构</v>
      </c>
    </row>
    <row r="355" spans="2:14" hidden="1" x14ac:dyDescent="0.4">
      <c r="B355" s="4" t="s">
        <v>129</v>
      </c>
      <c r="C355" s="4" t="s">
        <v>10</v>
      </c>
      <c r="D355" s="4" t="s">
        <v>1389</v>
      </c>
      <c r="F355">
        <v>80</v>
      </c>
      <c r="G355" s="4" t="str">
        <f t="shared" si="5"/>
        <v>选规格!$N$355#</v>
      </c>
      <c r="H355" s="4" t="str" cm="1">
        <f t="array" ref="H355">_xlfn.LET(_xlpm.x, N355,
         _xlpm.cellAddress, "【 选项表!" &amp; ADDRESS(ROW(选规格[[#This Row],[X自检]]),COLUMN(选规格[[#This Row],[X自检]])) &amp; "】",
         _xlfn.IFS(ISBLANK(_xlpm.x),   "error:右侧选项不足:" &amp;  _xlpm.cellAddress,
               ISERROR(_xlpm.x),   "error:右侧选项执行失败:" &amp; _xlpm.cellAddress,
               TRUE,             "ok")
)</f>
        <v>ok</v>
      </c>
      <c r="N355" t="str" cm="1">
        <f t="array" ref="N355">IFERROR(_xlfn._xlws.SORT(
    _xlfn.UNIQUE(
        TRANSPOSE(
            _xlfn.FILTERXML("&lt;select&gt;&lt;x&gt;"&amp;SUBSTITUTE(选规格[[#This Row],[选项表]],",","&lt;/x&gt;&lt;x&gt;") &amp;"&lt;/x&gt;&lt;/select&gt;","//x")
        )
    )
),"无合适选项，请联系作者更新数据")</f>
        <v>集群架构</v>
      </c>
    </row>
    <row r="356" spans="2:14" hidden="1" x14ac:dyDescent="0.4">
      <c r="B356" s="4" t="s">
        <v>129</v>
      </c>
      <c r="C356" s="4" t="s">
        <v>10</v>
      </c>
      <c r="D356" s="4" t="s">
        <v>1389</v>
      </c>
      <c r="F356">
        <v>84</v>
      </c>
      <c r="G356" s="4" t="str">
        <f t="shared" si="5"/>
        <v>选规格!$N$356#</v>
      </c>
      <c r="H356" s="4" t="str" cm="1">
        <f t="array" ref="H356">_xlfn.LET(_xlpm.x, N356,
         _xlpm.cellAddress, "【 选项表!" &amp; ADDRESS(ROW(选规格[[#This Row],[X自检]]),COLUMN(选规格[[#This Row],[X自检]])) &amp; "】",
         _xlfn.IFS(ISBLANK(_xlpm.x),   "error:右侧选项不足:" &amp;  _xlpm.cellAddress,
               ISERROR(_xlpm.x),   "error:右侧选项执行失败:" &amp; _xlpm.cellAddress,
               TRUE,             "ok")
)</f>
        <v>ok</v>
      </c>
      <c r="N356" t="str" cm="1">
        <f t="array" ref="N356">IFERROR(_xlfn._xlws.SORT(
    _xlfn.UNIQUE(
        TRANSPOSE(
            _xlfn.FILTERXML("&lt;select&gt;&lt;x&gt;"&amp;SUBSTITUTE(选规格[[#This Row],[选项表]],",","&lt;/x&gt;&lt;x&gt;") &amp;"&lt;/x&gt;&lt;/select&gt;","//x")
        )
    )
),"无合适选项，请联系作者更新数据")</f>
        <v>集群架构</v>
      </c>
    </row>
    <row r="357" spans="2:14" hidden="1" x14ac:dyDescent="0.4">
      <c r="B357" s="4" t="s">
        <v>129</v>
      </c>
      <c r="C357" s="4" t="s">
        <v>10</v>
      </c>
      <c r="D357" s="4" t="s">
        <v>1389</v>
      </c>
      <c r="F357">
        <v>96</v>
      </c>
      <c r="G357" s="4" t="str">
        <f t="shared" si="5"/>
        <v>选规格!$N$357#</v>
      </c>
      <c r="H357" s="4" t="str" cm="1">
        <f t="array" ref="H357">_xlfn.LET(_xlpm.x, N357,
         _xlpm.cellAddress, "【 选项表!" &amp; ADDRESS(ROW(选规格[[#This Row],[X自检]]),COLUMN(选规格[[#This Row],[X自检]])) &amp; "】",
         _xlfn.IFS(ISBLANK(_xlpm.x),   "error:右侧选项不足:" &amp;  _xlpm.cellAddress,
               ISERROR(_xlpm.x),   "error:右侧选项执行失败:" &amp; _xlpm.cellAddress,
               TRUE,             "ok")
)</f>
        <v>ok</v>
      </c>
      <c r="N357" t="str" cm="1">
        <f t="array" ref="N357">IFERROR(_xlfn._xlws.SORT(
    _xlfn.UNIQUE(
        TRANSPOSE(
            _xlfn.FILTERXML("&lt;select&gt;&lt;x&gt;"&amp;SUBSTITUTE(选规格[[#This Row],[选项表]],",","&lt;/x&gt;&lt;x&gt;") &amp;"&lt;/x&gt;&lt;/select&gt;","//x")
        )
    )
),"无合适选项，请联系作者更新数据")</f>
        <v>集群架构</v>
      </c>
    </row>
    <row r="358" spans="2:14" hidden="1" x14ac:dyDescent="0.4">
      <c r="B358" s="4" t="s">
        <v>129</v>
      </c>
      <c r="C358" s="4" t="s">
        <v>10</v>
      </c>
      <c r="D358" s="4" t="s">
        <v>1389</v>
      </c>
      <c r="F358">
        <v>100</v>
      </c>
      <c r="G358" s="4" t="str">
        <f t="shared" si="5"/>
        <v>选规格!$N$358#</v>
      </c>
      <c r="H358" s="4" t="str" cm="1">
        <f t="array" ref="H358">_xlfn.LET(_xlpm.x, N358,
         _xlpm.cellAddress, "【 选项表!" &amp; ADDRESS(ROW(选规格[[#This Row],[X自检]]),COLUMN(选规格[[#This Row],[X自检]])) &amp; "】",
         _xlfn.IFS(ISBLANK(_xlpm.x),   "error:右侧选项不足:" &amp;  _xlpm.cellAddress,
               ISERROR(_xlpm.x),   "error:右侧选项执行失败:" &amp; _xlpm.cellAddress,
               TRUE,             "ok")
)</f>
        <v>ok</v>
      </c>
      <c r="N358" t="str" cm="1">
        <f t="array" ref="N358">IFERROR(_xlfn._xlws.SORT(
    _xlfn.UNIQUE(
        TRANSPOSE(
            _xlfn.FILTERXML("&lt;select&gt;&lt;x&gt;"&amp;SUBSTITUTE(选规格[[#This Row],[选项表]],",","&lt;/x&gt;&lt;x&gt;") &amp;"&lt;/x&gt;&lt;/select&gt;","//x")
        )
    )
),"无合适选项，请联系作者更新数据")</f>
        <v>集群架构</v>
      </c>
    </row>
    <row r="359" spans="2:14" hidden="1" x14ac:dyDescent="0.4">
      <c r="B359" s="4" t="s">
        <v>129</v>
      </c>
      <c r="C359" s="4" t="s">
        <v>10</v>
      </c>
      <c r="D359" s="4" t="s">
        <v>1389</v>
      </c>
      <c r="F359">
        <v>120</v>
      </c>
      <c r="G359" s="4" t="str">
        <f t="shared" si="5"/>
        <v>选规格!$N$359#</v>
      </c>
      <c r="H359" s="4" t="str" cm="1">
        <f t="array" ref="H359">_xlfn.LET(_xlpm.x, N359,
         _xlpm.cellAddress, "【 选项表!" &amp; ADDRESS(ROW(选规格[[#This Row],[X自检]]),COLUMN(选规格[[#This Row],[X自检]])) &amp; "】",
         _xlfn.IFS(ISBLANK(_xlpm.x),   "error:右侧选项不足:" &amp;  _xlpm.cellAddress,
               ISERROR(_xlpm.x),   "error:右侧选项执行失败:" &amp; _xlpm.cellAddress,
               TRUE,             "ok")
)</f>
        <v>ok</v>
      </c>
      <c r="N359" t="str" cm="1">
        <f t="array" ref="N359">IFERROR(_xlfn._xlws.SORT(
    _xlfn.UNIQUE(
        TRANSPOSE(
            _xlfn.FILTERXML("&lt;select&gt;&lt;x&gt;"&amp;SUBSTITUTE(选规格[[#This Row],[选项表]],",","&lt;/x&gt;&lt;x&gt;") &amp;"&lt;/x&gt;&lt;/select&gt;","//x")
        )
    )
),"无合适选项，请联系作者更新数据")</f>
        <v>集群架构</v>
      </c>
    </row>
    <row r="360" spans="2:14" hidden="1" x14ac:dyDescent="0.4">
      <c r="B360" s="4" t="s">
        <v>129</v>
      </c>
      <c r="C360" s="4" t="s">
        <v>10</v>
      </c>
      <c r="D360" s="4" t="s">
        <v>1389</v>
      </c>
      <c r="F360">
        <v>128</v>
      </c>
      <c r="G360" s="4" t="str">
        <f t="shared" si="5"/>
        <v>选规格!$N$360#</v>
      </c>
      <c r="H360" s="4" t="str" cm="1">
        <f t="array" ref="H360">_xlfn.LET(_xlpm.x, N360,
         _xlpm.cellAddress, "【 选项表!" &amp; ADDRESS(ROW(选规格[[#This Row],[X自检]]),COLUMN(选规格[[#This Row],[X自检]])) &amp; "】",
         _xlfn.IFS(ISBLANK(_xlpm.x),   "error:右侧选项不足:" &amp;  _xlpm.cellAddress,
               ISERROR(_xlpm.x),   "error:右侧选项执行失败:" &amp; _xlpm.cellAddress,
               TRUE,             "ok")
)</f>
        <v>ok</v>
      </c>
      <c r="N360" t="str" cm="1">
        <f t="array" ref="N360">IFERROR(_xlfn._xlws.SORT(
    _xlfn.UNIQUE(
        TRANSPOSE(
            _xlfn.FILTERXML("&lt;select&gt;&lt;x&gt;"&amp;SUBSTITUTE(选规格[[#This Row],[选项表]],",","&lt;/x&gt;&lt;x&gt;") &amp;"&lt;/x&gt;&lt;/select&gt;","//x")
        )
    )
),"无合适选项，请联系作者更新数据")</f>
        <v>集群架构</v>
      </c>
    </row>
    <row r="361" spans="2:14" hidden="1" x14ac:dyDescent="0.4">
      <c r="B361" s="4" t="s">
        <v>129</v>
      </c>
      <c r="C361" s="4" t="s">
        <v>10</v>
      </c>
      <c r="D361" s="4" t="s">
        <v>1389</v>
      </c>
      <c r="F361">
        <v>140</v>
      </c>
      <c r="G361" s="4" t="str">
        <f t="shared" si="5"/>
        <v>选规格!$N$361#</v>
      </c>
      <c r="H361" s="4" t="str" cm="1">
        <f t="array" ref="H361">_xlfn.LET(_xlpm.x, N361,
         _xlpm.cellAddress, "【 选项表!" &amp; ADDRESS(ROW(选规格[[#This Row],[X自检]]),COLUMN(选规格[[#This Row],[X自检]])) &amp; "】",
         _xlfn.IFS(ISBLANK(_xlpm.x),   "error:右侧选项不足:" &amp;  _xlpm.cellAddress,
               ISERROR(_xlpm.x),   "error:右侧选项执行失败:" &amp; _xlpm.cellAddress,
               TRUE,             "ok")
)</f>
        <v>ok</v>
      </c>
      <c r="N361" t="str" cm="1">
        <f t="array" ref="N361">IFERROR(_xlfn._xlws.SORT(
    _xlfn.UNIQUE(
        TRANSPOSE(
            _xlfn.FILTERXML("&lt;select&gt;&lt;x&gt;"&amp;SUBSTITUTE(选规格[[#This Row],[选项表]],",","&lt;/x&gt;&lt;x&gt;") &amp;"&lt;/x&gt;&lt;/select&gt;","//x")
        )
    )
),"无合适选项，请联系作者更新数据")</f>
        <v>集群架构</v>
      </c>
    </row>
    <row r="362" spans="2:14" hidden="1" x14ac:dyDescent="0.4">
      <c r="B362" s="4" t="s">
        <v>129</v>
      </c>
      <c r="C362" s="4" t="s">
        <v>10</v>
      </c>
      <c r="D362" s="4" t="s">
        <v>1389</v>
      </c>
      <c r="F362">
        <v>144</v>
      </c>
      <c r="G362" s="4" t="str">
        <f t="shared" si="5"/>
        <v>选规格!$N$362#</v>
      </c>
      <c r="H362" s="4" t="str" cm="1">
        <f t="array" ref="H362">_xlfn.LET(_xlpm.x, N362,
         _xlpm.cellAddress, "【 选项表!" &amp; ADDRESS(ROW(选规格[[#This Row],[X自检]]),COLUMN(选规格[[#This Row],[X自检]])) &amp; "】",
         _xlfn.IFS(ISBLANK(_xlpm.x),   "error:右侧选项不足:" &amp;  _xlpm.cellAddress,
               ISERROR(_xlpm.x),   "error:右侧选项执行失败:" &amp; _xlpm.cellAddress,
               TRUE,             "ok")
)</f>
        <v>ok</v>
      </c>
      <c r="N362" t="str" cm="1">
        <f t="array" ref="N362">IFERROR(_xlfn._xlws.SORT(
    _xlfn.UNIQUE(
        TRANSPOSE(
            _xlfn.FILTERXML("&lt;select&gt;&lt;x&gt;"&amp;SUBSTITUTE(选规格[[#This Row],[选项表]],",","&lt;/x&gt;&lt;x&gt;") &amp;"&lt;/x&gt;&lt;/select&gt;","//x")
        )
    )
),"无合适选项，请联系作者更新数据")</f>
        <v>集群架构</v>
      </c>
    </row>
    <row r="363" spans="2:14" hidden="1" x14ac:dyDescent="0.4">
      <c r="B363" s="4" t="s">
        <v>129</v>
      </c>
      <c r="C363" s="4" t="s">
        <v>10</v>
      </c>
      <c r="D363" s="4" t="s">
        <v>1389</v>
      </c>
      <c r="F363">
        <v>160</v>
      </c>
      <c r="G363" s="4" t="str">
        <f t="shared" si="5"/>
        <v>选规格!$N$363#</v>
      </c>
      <c r="H363" s="4" t="str" cm="1">
        <f t="array" ref="H363">_xlfn.LET(_xlpm.x, N363,
         _xlpm.cellAddress, "【 选项表!" &amp; ADDRESS(ROW(选规格[[#This Row],[X自检]]),COLUMN(选规格[[#This Row],[X自检]])) &amp; "】",
         _xlfn.IFS(ISBLANK(_xlpm.x),   "error:右侧选项不足:" &amp;  _xlpm.cellAddress,
               ISERROR(_xlpm.x),   "error:右侧选项执行失败:" &amp; _xlpm.cellAddress,
               TRUE,             "ok")
)</f>
        <v>ok</v>
      </c>
      <c r="N363" t="str" cm="1">
        <f t="array" ref="N363">IFERROR(_xlfn._xlws.SORT(
    _xlfn.UNIQUE(
        TRANSPOSE(
            _xlfn.FILTERXML("&lt;select&gt;&lt;x&gt;"&amp;SUBSTITUTE(选规格[[#This Row],[选项表]],",","&lt;/x&gt;&lt;x&gt;") &amp;"&lt;/x&gt;&lt;/select&gt;","//x")
        )
    )
),"无合适选项，请联系作者更新数据")</f>
        <v>集群架构</v>
      </c>
    </row>
    <row r="364" spans="2:14" hidden="1" x14ac:dyDescent="0.4">
      <c r="B364" s="4" t="s">
        <v>129</v>
      </c>
      <c r="C364" s="4" t="s">
        <v>10</v>
      </c>
      <c r="D364" s="4" t="s">
        <v>1389</v>
      </c>
      <c r="F364">
        <v>192</v>
      </c>
      <c r="G364" s="4" t="str">
        <f t="shared" si="5"/>
        <v>选规格!$N$364#</v>
      </c>
      <c r="H364" s="4" t="str" cm="1">
        <f t="array" ref="H364">_xlfn.LET(_xlpm.x, N364,
         _xlpm.cellAddress, "【 选项表!" &amp; ADDRESS(ROW(选规格[[#This Row],[X自检]]),COLUMN(选规格[[#This Row],[X自检]])) &amp; "】",
         _xlfn.IFS(ISBLANK(_xlpm.x),   "error:右侧选项不足:" &amp;  _xlpm.cellAddress,
               ISERROR(_xlpm.x),   "error:右侧选项执行失败:" &amp; _xlpm.cellAddress,
               TRUE,             "ok")
)</f>
        <v>ok</v>
      </c>
      <c r="N364" t="str" cm="1">
        <f t="array" ref="N364">IFERROR(_xlfn._xlws.SORT(
    _xlfn.UNIQUE(
        TRANSPOSE(
            _xlfn.FILTERXML("&lt;select&gt;&lt;x&gt;"&amp;SUBSTITUTE(选规格[[#This Row],[选项表]],",","&lt;/x&gt;&lt;x&gt;") &amp;"&lt;/x&gt;&lt;/select&gt;","//x")
        )
    )
),"无合适选项，请联系作者更新数据")</f>
        <v>集群架构</v>
      </c>
    </row>
    <row r="365" spans="2:14" hidden="1" x14ac:dyDescent="0.4">
      <c r="B365" s="4" t="s">
        <v>129</v>
      </c>
      <c r="C365" s="4" t="s">
        <v>10</v>
      </c>
      <c r="D365" s="4" t="s">
        <v>1389</v>
      </c>
      <c r="F365">
        <v>200</v>
      </c>
      <c r="G365" s="4" t="str">
        <f t="shared" si="5"/>
        <v>选规格!$N$365#</v>
      </c>
      <c r="H365" s="4" t="str" cm="1">
        <f t="array" ref="H365">_xlfn.LET(_xlpm.x, N365,
         _xlpm.cellAddress, "【 选项表!" &amp; ADDRESS(ROW(选规格[[#This Row],[X自检]]),COLUMN(选规格[[#This Row],[X自检]])) &amp; "】",
         _xlfn.IFS(ISBLANK(_xlpm.x),   "error:右侧选项不足:" &amp;  _xlpm.cellAddress,
               ISERROR(_xlpm.x),   "error:右侧选项执行失败:" &amp; _xlpm.cellAddress,
               TRUE,             "ok")
)</f>
        <v>ok</v>
      </c>
      <c r="N365" t="str" cm="1">
        <f t="array" ref="N365">IFERROR(_xlfn._xlws.SORT(
    _xlfn.UNIQUE(
        TRANSPOSE(
            _xlfn.FILTERXML("&lt;select&gt;&lt;x&gt;"&amp;SUBSTITUTE(选规格[[#This Row],[选项表]],",","&lt;/x&gt;&lt;x&gt;") &amp;"&lt;/x&gt;&lt;/select&gt;","//x")
        )
    )
),"无合适选项，请联系作者更新数据")</f>
        <v>集群架构</v>
      </c>
    </row>
    <row r="366" spans="2:14" hidden="1" x14ac:dyDescent="0.4">
      <c r="B366" s="4" t="s">
        <v>129</v>
      </c>
      <c r="C366" s="4" t="s">
        <v>10</v>
      </c>
      <c r="D366" s="4" t="s">
        <v>1389</v>
      </c>
      <c r="F366">
        <v>224</v>
      </c>
      <c r="G366" s="4" t="str">
        <f t="shared" si="5"/>
        <v>选规格!$N$366#</v>
      </c>
      <c r="H366" s="4" t="str" cm="1">
        <f t="array" ref="H366">_xlfn.LET(_xlpm.x, N366,
         _xlpm.cellAddress, "【 选项表!" &amp; ADDRESS(ROW(选规格[[#This Row],[X自检]]),COLUMN(选规格[[#This Row],[X自检]])) &amp; "】",
         _xlfn.IFS(ISBLANK(_xlpm.x),   "error:右侧选项不足:" &amp;  _xlpm.cellAddress,
               ISERROR(_xlpm.x),   "error:右侧选项执行失败:" &amp; _xlpm.cellAddress,
               TRUE,             "ok")
)</f>
        <v>ok</v>
      </c>
      <c r="N366" t="str" cm="1">
        <f t="array" ref="N366">IFERROR(_xlfn._xlws.SORT(
    _xlfn.UNIQUE(
        TRANSPOSE(
            _xlfn.FILTERXML("&lt;select&gt;&lt;x&gt;"&amp;SUBSTITUTE(选规格[[#This Row],[选项表]],",","&lt;/x&gt;&lt;x&gt;") &amp;"&lt;/x&gt;&lt;/select&gt;","//x")
        )
    )
),"无合适选项，请联系作者更新数据")</f>
        <v>集群架构</v>
      </c>
    </row>
    <row r="367" spans="2:14" hidden="1" x14ac:dyDescent="0.4">
      <c r="B367" s="4" t="s">
        <v>129</v>
      </c>
      <c r="C367" s="4" t="s">
        <v>10</v>
      </c>
      <c r="D367" s="4" t="s">
        <v>1389</v>
      </c>
      <c r="F367">
        <v>240</v>
      </c>
      <c r="G367" s="4" t="str">
        <f t="shared" si="5"/>
        <v>选规格!$N$367#</v>
      </c>
      <c r="H367" s="4" t="str" cm="1">
        <f t="array" ref="H367">_xlfn.LET(_xlpm.x, N367,
         _xlpm.cellAddress, "【 选项表!" &amp; ADDRESS(ROW(选规格[[#This Row],[X自检]]),COLUMN(选规格[[#This Row],[X自检]])) &amp; "】",
         _xlfn.IFS(ISBLANK(_xlpm.x),   "error:右侧选项不足:" &amp;  _xlpm.cellAddress,
               ISERROR(_xlpm.x),   "error:右侧选项执行失败:" &amp; _xlpm.cellAddress,
               TRUE,             "ok")
)</f>
        <v>ok</v>
      </c>
      <c r="N367" t="str" cm="1">
        <f t="array" ref="N367">IFERROR(_xlfn._xlws.SORT(
    _xlfn.UNIQUE(
        TRANSPOSE(
            _xlfn.FILTERXML("&lt;select&gt;&lt;x&gt;"&amp;SUBSTITUTE(选规格[[#This Row],[选项表]],",","&lt;/x&gt;&lt;x&gt;") &amp;"&lt;/x&gt;&lt;/select&gt;","//x")
        )
    )
),"无合适选项，请联系作者更新数据")</f>
        <v>集群架构</v>
      </c>
    </row>
    <row r="368" spans="2:14" hidden="1" x14ac:dyDescent="0.4">
      <c r="B368" s="4" t="s">
        <v>129</v>
      </c>
      <c r="C368" s="4" t="s">
        <v>10</v>
      </c>
      <c r="D368" s="4" t="s">
        <v>1389</v>
      </c>
      <c r="F368">
        <v>256</v>
      </c>
      <c r="G368" s="4" t="str">
        <f t="shared" si="5"/>
        <v>选规格!$N$368#</v>
      </c>
      <c r="H368" s="4" t="str" cm="1">
        <f t="array" ref="H368">_xlfn.LET(_xlpm.x, N368,
         _xlpm.cellAddress, "【 选项表!" &amp; ADDRESS(ROW(选规格[[#This Row],[X自检]]),COLUMN(选规格[[#This Row],[X自检]])) &amp; "】",
         _xlfn.IFS(ISBLANK(_xlpm.x),   "error:右侧选项不足:" &amp;  _xlpm.cellAddress,
               ISERROR(_xlpm.x),   "error:右侧选项执行失败:" &amp; _xlpm.cellAddress,
               TRUE,             "ok")
)</f>
        <v>ok</v>
      </c>
      <c r="N368" t="str" cm="1">
        <f t="array" ref="N368">IFERROR(_xlfn._xlws.SORT(
    _xlfn.UNIQUE(
        TRANSPOSE(
            _xlfn.FILTERXML("&lt;select&gt;&lt;x&gt;"&amp;SUBSTITUTE(选规格[[#This Row],[选项表]],",","&lt;/x&gt;&lt;x&gt;") &amp;"&lt;/x&gt;&lt;/select&gt;","//x")
        )
    )
),"无合适选项，请联系作者更新数据")</f>
        <v>集群架构</v>
      </c>
    </row>
    <row r="369" spans="2:14" hidden="1" x14ac:dyDescent="0.4">
      <c r="B369" s="4" t="s">
        <v>129</v>
      </c>
      <c r="C369" s="4" t="s">
        <v>10</v>
      </c>
      <c r="D369" s="4" t="s">
        <v>1389</v>
      </c>
      <c r="F369">
        <v>288</v>
      </c>
      <c r="G369" s="4" t="str">
        <f t="shared" si="5"/>
        <v>选规格!$N$369#</v>
      </c>
      <c r="H369" s="4" t="str" cm="1">
        <f t="array" ref="H369">_xlfn.LET(_xlpm.x, N369,
         _xlpm.cellAddress, "【 选项表!" &amp; ADDRESS(ROW(选规格[[#This Row],[X自检]]),COLUMN(选规格[[#This Row],[X自检]])) &amp; "】",
         _xlfn.IFS(ISBLANK(_xlpm.x),   "error:右侧选项不足:" &amp;  _xlpm.cellAddress,
               ISERROR(_xlpm.x),   "error:右侧选项执行失败:" &amp; _xlpm.cellAddress,
               TRUE,             "ok")
)</f>
        <v>ok</v>
      </c>
      <c r="N369" t="str" cm="1">
        <f t="array" ref="N369">IFERROR(_xlfn._xlws.SORT(
    _xlfn.UNIQUE(
        TRANSPOSE(
            _xlfn.FILTERXML("&lt;select&gt;&lt;x&gt;"&amp;SUBSTITUTE(选规格[[#This Row],[选项表]],",","&lt;/x&gt;&lt;x&gt;") &amp;"&lt;/x&gt;&lt;/select&gt;","//x")
        )
    )
),"无合适选项，请联系作者更新数据")</f>
        <v>集群架构</v>
      </c>
    </row>
    <row r="370" spans="2:14" hidden="1" x14ac:dyDescent="0.4">
      <c r="B370" s="4" t="s">
        <v>129</v>
      </c>
      <c r="C370" s="4" t="s">
        <v>10</v>
      </c>
      <c r="D370" s="4" t="s">
        <v>1389</v>
      </c>
      <c r="F370">
        <v>320</v>
      </c>
      <c r="G370" s="4" t="str">
        <f t="shared" si="5"/>
        <v>选规格!$N$370#</v>
      </c>
      <c r="H370" s="4" t="str" cm="1">
        <f t="array" ref="H370">_xlfn.LET(_xlpm.x, N370,
         _xlpm.cellAddress, "【 选项表!" &amp; ADDRESS(ROW(选规格[[#This Row],[X自检]]),COLUMN(选规格[[#This Row],[X自检]])) &amp; "】",
         _xlfn.IFS(ISBLANK(_xlpm.x),   "error:右侧选项不足:" &amp;  _xlpm.cellAddress,
               ISERROR(_xlpm.x),   "error:右侧选项执行失败:" &amp; _xlpm.cellAddress,
               TRUE,             "ok")
)</f>
        <v>ok</v>
      </c>
      <c r="N370" t="str" cm="1">
        <f t="array" ref="N370">IFERROR(_xlfn._xlws.SORT(
    _xlfn.UNIQUE(
        TRANSPOSE(
            _xlfn.FILTERXML("&lt;select&gt;&lt;x&gt;"&amp;SUBSTITUTE(选规格[[#This Row],[选项表]],",","&lt;/x&gt;&lt;x&gt;") &amp;"&lt;/x&gt;&lt;/select&gt;","//x")
        )
    )
),"无合适选项，请联系作者更新数据")</f>
        <v>集群架构</v>
      </c>
    </row>
    <row r="371" spans="2:14" hidden="1" x14ac:dyDescent="0.4">
      <c r="B371" s="4" t="s">
        <v>129</v>
      </c>
      <c r="C371" s="4" t="s">
        <v>10</v>
      </c>
      <c r="D371" s="4" t="s">
        <v>1389</v>
      </c>
      <c r="F371">
        <v>336</v>
      </c>
      <c r="G371" s="4" t="str">
        <f t="shared" si="5"/>
        <v>选规格!$N$371#</v>
      </c>
      <c r="H371" s="4" t="str" cm="1">
        <f t="array" ref="H371">_xlfn.LET(_xlpm.x, N371,
         _xlpm.cellAddress, "【 选项表!" &amp; ADDRESS(ROW(选规格[[#This Row],[X自检]]),COLUMN(选规格[[#This Row],[X自检]])) &amp; "】",
         _xlfn.IFS(ISBLANK(_xlpm.x),   "error:右侧选项不足:" &amp;  _xlpm.cellAddress,
               ISERROR(_xlpm.x),   "error:右侧选项执行失败:" &amp; _xlpm.cellAddress,
               TRUE,             "ok")
)</f>
        <v>ok</v>
      </c>
      <c r="N371" t="str" cm="1">
        <f t="array" ref="N371">IFERROR(_xlfn._xlws.SORT(
    _xlfn.UNIQUE(
        TRANSPOSE(
            _xlfn.FILTERXML("&lt;select&gt;&lt;x&gt;"&amp;SUBSTITUTE(选规格[[#This Row],[选项表]],",","&lt;/x&gt;&lt;x&gt;") &amp;"&lt;/x&gt;&lt;/select&gt;","//x")
        )
    )
),"无合适选项，请联系作者更新数据")</f>
        <v>集群架构</v>
      </c>
    </row>
    <row r="372" spans="2:14" hidden="1" x14ac:dyDescent="0.4">
      <c r="B372" s="4" t="s">
        <v>129</v>
      </c>
      <c r="C372" s="4" t="s">
        <v>10</v>
      </c>
      <c r="D372" s="4" t="s">
        <v>1389</v>
      </c>
      <c r="F372">
        <v>384</v>
      </c>
      <c r="G372" s="4" t="str">
        <f t="shared" si="5"/>
        <v>选规格!$N$372#</v>
      </c>
      <c r="H372" s="4" t="str" cm="1">
        <f t="array" ref="H372">_xlfn.LET(_xlpm.x, N372,
         _xlpm.cellAddress, "【 选项表!" &amp; ADDRESS(ROW(选规格[[#This Row],[X自检]]),COLUMN(选规格[[#This Row],[X自检]])) &amp; "】",
         _xlfn.IFS(ISBLANK(_xlpm.x),   "error:右侧选项不足:" &amp;  _xlpm.cellAddress,
               ISERROR(_xlpm.x),   "error:右侧选项执行失败:" &amp; _xlpm.cellAddress,
               TRUE,             "ok")
)</f>
        <v>ok</v>
      </c>
      <c r="N372" t="str" cm="1">
        <f t="array" ref="N372">IFERROR(_xlfn._xlws.SORT(
    _xlfn.UNIQUE(
        TRANSPOSE(
            _xlfn.FILTERXML("&lt;select&gt;&lt;x&gt;"&amp;SUBSTITUTE(选规格[[#This Row],[选项表]],",","&lt;/x&gt;&lt;x&gt;") &amp;"&lt;/x&gt;&lt;/select&gt;","//x")
        )
    )
),"无合适选项，请联系作者更新数据")</f>
        <v>集群架构</v>
      </c>
    </row>
    <row r="373" spans="2:14" hidden="1" x14ac:dyDescent="0.4">
      <c r="B373" s="4" t="s">
        <v>129</v>
      </c>
      <c r="C373" s="4" t="s">
        <v>10</v>
      </c>
      <c r="D373" s="4" t="s">
        <v>1389</v>
      </c>
      <c r="F373">
        <v>448</v>
      </c>
      <c r="G373" s="4" t="str">
        <f t="shared" si="5"/>
        <v>选规格!$N$373#</v>
      </c>
      <c r="H373" s="4" t="str" cm="1">
        <f t="array" ref="H373">_xlfn.LET(_xlpm.x, N373,
         _xlpm.cellAddress, "【 选项表!" &amp; ADDRESS(ROW(选规格[[#This Row],[X自检]]),COLUMN(选规格[[#This Row],[X自检]])) &amp; "】",
         _xlfn.IFS(ISBLANK(_xlpm.x),   "error:右侧选项不足:" &amp;  _xlpm.cellAddress,
               ISERROR(_xlpm.x),   "error:右侧选项执行失败:" &amp; _xlpm.cellAddress,
               TRUE,             "ok")
)</f>
        <v>ok</v>
      </c>
      <c r="N373" t="str" cm="1">
        <f t="array" ref="N373">IFERROR(_xlfn._xlws.SORT(
    _xlfn.UNIQUE(
        TRANSPOSE(
            _xlfn.FILTERXML("&lt;select&gt;&lt;x&gt;"&amp;SUBSTITUTE(选规格[[#This Row],[选项表]],",","&lt;/x&gt;&lt;x&gt;") &amp;"&lt;/x&gt;&lt;/select&gt;","//x")
        )
    )
),"无合适选项，请联系作者更新数据")</f>
        <v>集群架构</v>
      </c>
    </row>
    <row r="374" spans="2:14" hidden="1" x14ac:dyDescent="0.4">
      <c r="B374" s="4" t="s">
        <v>129</v>
      </c>
      <c r="C374" s="4" t="s">
        <v>10</v>
      </c>
      <c r="D374" s="4" t="s">
        <v>1389</v>
      </c>
      <c r="F374">
        <v>480</v>
      </c>
      <c r="G374" s="4" t="str">
        <f t="shared" si="5"/>
        <v>选规格!$N$374#</v>
      </c>
      <c r="H374" s="4" t="str" cm="1">
        <f t="array" ref="H374">_xlfn.LET(_xlpm.x, N374,
         _xlpm.cellAddress, "【 选项表!" &amp; ADDRESS(ROW(选规格[[#This Row],[X自检]]),COLUMN(选规格[[#This Row],[X自检]])) &amp; "】",
         _xlfn.IFS(ISBLANK(_xlpm.x),   "error:右侧选项不足:" &amp;  _xlpm.cellAddress,
               ISERROR(_xlpm.x),   "error:右侧选项执行失败:" &amp; _xlpm.cellAddress,
               TRUE,             "ok")
)</f>
        <v>ok</v>
      </c>
      <c r="N374" t="str" cm="1">
        <f t="array" ref="N374">IFERROR(_xlfn._xlws.SORT(
    _xlfn.UNIQUE(
        TRANSPOSE(
            _xlfn.FILTERXML("&lt;select&gt;&lt;x&gt;"&amp;SUBSTITUTE(选规格[[#This Row],[选项表]],",","&lt;/x&gt;&lt;x&gt;") &amp;"&lt;/x&gt;&lt;/select&gt;","//x")
        )
    )
),"无合适选项，请联系作者更新数据")</f>
        <v>集群架构</v>
      </c>
    </row>
    <row r="375" spans="2:14" hidden="1" x14ac:dyDescent="0.4">
      <c r="B375" s="4" t="s">
        <v>129</v>
      </c>
      <c r="C375" s="4" t="s">
        <v>10</v>
      </c>
      <c r="D375" s="4" t="s">
        <v>1389</v>
      </c>
      <c r="F375">
        <v>512</v>
      </c>
      <c r="G375" s="4" t="str">
        <f t="shared" si="5"/>
        <v>选规格!$N$375#</v>
      </c>
      <c r="H375" s="4" t="str" cm="1">
        <f t="array" ref="H375">_xlfn.LET(_xlpm.x, N375,
         _xlpm.cellAddress, "【 选项表!" &amp; ADDRESS(ROW(选规格[[#This Row],[X自检]]),COLUMN(选规格[[#This Row],[X自检]])) &amp; "】",
         _xlfn.IFS(ISBLANK(_xlpm.x),   "error:右侧选项不足:" &amp;  _xlpm.cellAddress,
               ISERROR(_xlpm.x),   "error:右侧选项执行失败:" &amp; _xlpm.cellAddress,
               TRUE,             "ok")
)</f>
        <v>ok</v>
      </c>
      <c r="N375" t="str" cm="1">
        <f t="array" ref="N375">IFERROR(_xlfn._xlws.SORT(
    _xlfn.UNIQUE(
        TRANSPOSE(
            _xlfn.FILTERXML("&lt;select&gt;&lt;x&gt;"&amp;SUBSTITUTE(选规格[[#This Row],[选项表]],",","&lt;/x&gt;&lt;x&gt;") &amp;"&lt;/x&gt;&lt;/select&gt;","//x")
        )
    )
),"无合适选项，请联系作者更新数据")</f>
        <v>集群架构</v>
      </c>
    </row>
    <row r="376" spans="2:14" hidden="1" x14ac:dyDescent="0.4">
      <c r="B376" s="4" t="s">
        <v>129</v>
      </c>
      <c r="C376" s="4" t="s">
        <v>10</v>
      </c>
      <c r="D376" s="4" t="s">
        <v>1389</v>
      </c>
      <c r="F376">
        <v>576</v>
      </c>
      <c r="G376" s="4" t="str">
        <f t="shared" si="5"/>
        <v>选规格!$N$376#</v>
      </c>
      <c r="H376" s="4" t="str" cm="1">
        <f t="array" ref="H376">_xlfn.LET(_xlpm.x, N376,
         _xlpm.cellAddress, "【 选项表!" &amp; ADDRESS(ROW(选规格[[#This Row],[X自检]]),COLUMN(选规格[[#This Row],[X自检]])) &amp; "】",
         _xlfn.IFS(ISBLANK(_xlpm.x),   "error:右侧选项不足:" &amp;  _xlpm.cellAddress,
               ISERROR(_xlpm.x),   "error:右侧选项执行失败:" &amp; _xlpm.cellAddress,
               TRUE,             "ok")
)</f>
        <v>ok</v>
      </c>
      <c r="N376" t="str" cm="1">
        <f t="array" ref="N376">IFERROR(_xlfn._xlws.SORT(
    _xlfn.UNIQUE(
        TRANSPOSE(
            _xlfn.FILTERXML("&lt;select&gt;&lt;x&gt;"&amp;SUBSTITUTE(选规格[[#This Row],[选项表]],",","&lt;/x&gt;&lt;x&gt;") &amp;"&lt;/x&gt;&lt;/select&gt;","//x")
        )
    )
),"无合适选项，请联系作者更新数据")</f>
        <v>集群架构</v>
      </c>
    </row>
    <row r="377" spans="2:14" hidden="1" x14ac:dyDescent="0.4">
      <c r="B377" s="4" t="s">
        <v>129</v>
      </c>
      <c r="C377" s="4" t="s">
        <v>10</v>
      </c>
      <c r="D377" s="4" t="s">
        <v>1389</v>
      </c>
      <c r="F377">
        <v>640</v>
      </c>
      <c r="G377" s="4" t="str">
        <f t="shared" si="5"/>
        <v>选规格!$N$377#</v>
      </c>
      <c r="H377" s="4" t="str" cm="1">
        <f t="array" ref="H377">_xlfn.LET(_xlpm.x, N377,
         _xlpm.cellAddress, "【 选项表!" &amp; ADDRESS(ROW(选规格[[#This Row],[X自检]]),COLUMN(选规格[[#This Row],[X自检]])) &amp; "】",
         _xlfn.IFS(ISBLANK(_xlpm.x),   "error:右侧选项不足:" &amp;  _xlpm.cellAddress,
               ISERROR(_xlpm.x),   "error:右侧选项执行失败:" &amp; _xlpm.cellAddress,
               TRUE,             "ok")
)</f>
        <v>ok</v>
      </c>
      <c r="N377" t="str" cm="1">
        <f t="array" ref="N377">IFERROR(_xlfn._xlws.SORT(
    _xlfn.UNIQUE(
        TRANSPOSE(
            _xlfn.FILTERXML("&lt;select&gt;&lt;x&gt;"&amp;SUBSTITUTE(选规格[[#This Row],[选项表]],",","&lt;/x&gt;&lt;x&gt;") &amp;"&lt;/x&gt;&lt;/select&gt;","//x")
        )
    )
),"无合适选项，请联系作者更新数据")</f>
        <v>集群架构</v>
      </c>
    </row>
    <row r="378" spans="2:14" hidden="1" x14ac:dyDescent="0.4">
      <c r="B378" s="4" t="s">
        <v>129</v>
      </c>
      <c r="C378" s="4" t="s">
        <v>10</v>
      </c>
      <c r="D378" s="4" t="s">
        <v>1389</v>
      </c>
      <c r="F378">
        <v>672</v>
      </c>
      <c r="G378" s="4" t="str">
        <f t="shared" si="5"/>
        <v>选规格!$N$378#</v>
      </c>
      <c r="H378" s="4" t="str" cm="1">
        <f t="array" ref="H378">_xlfn.LET(_xlpm.x, N378,
         _xlpm.cellAddress, "【 选项表!" &amp; ADDRESS(ROW(选规格[[#This Row],[X自检]]),COLUMN(选规格[[#This Row],[X自检]])) &amp; "】",
         _xlfn.IFS(ISBLANK(_xlpm.x),   "error:右侧选项不足:" &amp;  _xlpm.cellAddress,
               ISERROR(_xlpm.x),   "error:右侧选项执行失败:" &amp; _xlpm.cellAddress,
               TRUE,             "ok")
)</f>
        <v>ok</v>
      </c>
      <c r="N378" t="str" cm="1">
        <f t="array" ref="N378">IFERROR(_xlfn._xlws.SORT(
    _xlfn.UNIQUE(
        TRANSPOSE(
            _xlfn.FILTERXML("&lt;select&gt;&lt;x&gt;"&amp;SUBSTITUTE(选规格[[#This Row],[选项表]],",","&lt;/x&gt;&lt;x&gt;") &amp;"&lt;/x&gt;&lt;/select&gt;","//x")
        )
    )
),"无合适选项，请联系作者更新数据")</f>
        <v>集群架构</v>
      </c>
    </row>
    <row r="379" spans="2:14" hidden="1" x14ac:dyDescent="0.4">
      <c r="B379" s="4" t="s">
        <v>129</v>
      </c>
      <c r="C379" s="4" t="s">
        <v>10</v>
      </c>
      <c r="D379" s="4" t="s">
        <v>1389</v>
      </c>
      <c r="F379">
        <v>768</v>
      </c>
      <c r="G379" s="4" t="str">
        <f t="shared" si="5"/>
        <v>选规格!$N$379#</v>
      </c>
      <c r="H379" s="4" t="str" cm="1">
        <f t="array" ref="H379">_xlfn.LET(_xlpm.x, N379,
         _xlpm.cellAddress, "【 选项表!" &amp; ADDRESS(ROW(选规格[[#This Row],[X自检]]),COLUMN(选规格[[#This Row],[X自检]])) &amp; "】",
         _xlfn.IFS(ISBLANK(_xlpm.x),   "error:右侧选项不足:" &amp;  _xlpm.cellAddress,
               ISERROR(_xlpm.x),   "error:右侧选项执行失败:" &amp; _xlpm.cellAddress,
               TRUE,             "ok")
)</f>
        <v>ok</v>
      </c>
      <c r="N379" t="str" cm="1">
        <f t="array" ref="N379">IFERROR(_xlfn._xlws.SORT(
    _xlfn.UNIQUE(
        TRANSPOSE(
            _xlfn.FILTERXML("&lt;select&gt;&lt;x&gt;"&amp;SUBSTITUTE(选规格[[#This Row],[选项表]],",","&lt;/x&gt;&lt;x&gt;") &amp;"&lt;/x&gt;&lt;/select&gt;","//x")
        )
    )
),"无合适选项，请联系作者更新数据")</f>
        <v>集群架构</v>
      </c>
    </row>
    <row r="380" spans="2:14" hidden="1" x14ac:dyDescent="0.4">
      <c r="B380" s="4" t="s">
        <v>129</v>
      </c>
      <c r="C380" s="4" t="s">
        <v>10</v>
      </c>
      <c r="D380" s="4" t="s">
        <v>1389</v>
      </c>
      <c r="F380">
        <v>800</v>
      </c>
      <c r="G380" s="4" t="str">
        <f t="shared" si="5"/>
        <v>选规格!$N$380#</v>
      </c>
      <c r="H380" s="4" t="str" cm="1">
        <f t="array" ref="H380">_xlfn.LET(_xlpm.x, N380,
         _xlpm.cellAddress, "【 选项表!" &amp; ADDRESS(ROW(选规格[[#This Row],[X自检]]),COLUMN(选规格[[#This Row],[X自检]])) &amp; "】",
         _xlfn.IFS(ISBLANK(_xlpm.x),   "error:右侧选项不足:" &amp;  _xlpm.cellAddress,
               ISERROR(_xlpm.x),   "error:右侧选项执行失败:" &amp; _xlpm.cellAddress,
               TRUE,             "ok")
)</f>
        <v>ok</v>
      </c>
      <c r="N380" t="str" cm="1">
        <f t="array" ref="N380">IFERROR(_xlfn._xlws.SORT(
    _xlfn.UNIQUE(
        TRANSPOSE(
            _xlfn.FILTERXML("&lt;select&gt;&lt;x&gt;"&amp;SUBSTITUTE(选规格[[#This Row],[选项表]],",","&lt;/x&gt;&lt;x&gt;") &amp;"&lt;/x&gt;&lt;/select&gt;","//x")
        )
    )
),"无合适选项，请联系作者更新数据")</f>
        <v>集群架构</v>
      </c>
    </row>
    <row r="381" spans="2:14" hidden="1" x14ac:dyDescent="0.4">
      <c r="B381" s="4" t="s">
        <v>129</v>
      </c>
      <c r="C381" s="4" t="s">
        <v>10</v>
      </c>
      <c r="D381" s="4" t="s">
        <v>1389</v>
      </c>
      <c r="F381">
        <v>896</v>
      </c>
      <c r="G381" s="4" t="str">
        <f t="shared" si="5"/>
        <v>选规格!$N$381#</v>
      </c>
      <c r="H381" s="4" t="str" cm="1">
        <f t="array" ref="H381">_xlfn.LET(_xlpm.x, N381,
         _xlpm.cellAddress, "【 选项表!" &amp; ADDRESS(ROW(选规格[[#This Row],[X自检]]),COLUMN(选规格[[#This Row],[X自检]])) &amp; "】",
         _xlfn.IFS(ISBLANK(_xlpm.x),   "error:右侧选项不足:" &amp;  _xlpm.cellAddress,
               ISERROR(_xlpm.x),   "error:右侧选项执行失败:" &amp; _xlpm.cellAddress,
               TRUE,             "ok")
)</f>
        <v>ok</v>
      </c>
      <c r="N381" t="str" cm="1">
        <f t="array" ref="N381">IFERROR(_xlfn._xlws.SORT(
    _xlfn.UNIQUE(
        TRANSPOSE(
            _xlfn.FILTERXML("&lt;select&gt;&lt;x&gt;"&amp;SUBSTITUTE(选规格[[#This Row],[选项表]],",","&lt;/x&gt;&lt;x&gt;") &amp;"&lt;/x&gt;&lt;/select&gt;","//x")
        )
    )
),"无合适选项，请联系作者更新数据")</f>
        <v>集群架构</v>
      </c>
    </row>
    <row r="382" spans="2:14" hidden="1" x14ac:dyDescent="0.4">
      <c r="B382" s="4" t="s">
        <v>129</v>
      </c>
      <c r="C382" s="4" t="s">
        <v>10</v>
      </c>
      <c r="D382" s="4" t="s">
        <v>1389</v>
      </c>
      <c r="F382">
        <v>960</v>
      </c>
      <c r="G382" s="4" t="str">
        <f t="shared" si="5"/>
        <v>选规格!$N$382#</v>
      </c>
      <c r="H382" s="4" t="str" cm="1">
        <f t="array" ref="H382">_xlfn.LET(_xlpm.x, N382,
         _xlpm.cellAddress, "【 选项表!" &amp; ADDRESS(ROW(选规格[[#This Row],[X自检]]),COLUMN(选规格[[#This Row],[X自检]])) &amp; "】",
         _xlfn.IFS(ISBLANK(_xlpm.x),   "error:右侧选项不足:" &amp;  _xlpm.cellAddress,
               ISERROR(_xlpm.x),   "error:右侧选项执行失败:" &amp; _xlpm.cellAddress,
               TRUE,             "ok")
)</f>
        <v>ok</v>
      </c>
      <c r="N382" t="str" cm="1">
        <f t="array" ref="N382">IFERROR(_xlfn._xlws.SORT(
    _xlfn.UNIQUE(
        TRANSPOSE(
            _xlfn.FILTERXML("&lt;select&gt;&lt;x&gt;"&amp;SUBSTITUTE(选规格[[#This Row],[选项表]],",","&lt;/x&gt;&lt;x&gt;") &amp;"&lt;/x&gt;&lt;/select&gt;","//x")
        )
    )
),"无合适选项，请联系作者更新数据")</f>
        <v>集群架构</v>
      </c>
    </row>
    <row r="383" spans="2:14" hidden="1" x14ac:dyDescent="0.4">
      <c r="B383" s="4" t="s">
        <v>129</v>
      </c>
      <c r="C383" s="4" t="s">
        <v>10</v>
      </c>
      <c r="D383" s="4" t="s">
        <v>1389</v>
      </c>
      <c r="F383">
        <v>1024</v>
      </c>
      <c r="G383" s="4" t="str">
        <f t="shared" si="5"/>
        <v>选规格!$N$383#</v>
      </c>
      <c r="H383" s="4" t="str" cm="1">
        <f t="array" ref="H383">_xlfn.LET(_xlpm.x, N383,
         _xlpm.cellAddress, "【 选项表!" &amp; ADDRESS(ROW(选规格[[#This Row],[X自检]]),COLUMN(选规格[[#This Row],[X自检]])) &amp; "】",
         _xlfn.IFS(ISBLANK(_xlpm.x),   "error:右侧选项不足:" &amp;  _xlpm.cellAddress,
               ISERROR(_xlpm.x),   "error:右侧选项执行失败:" &amp; _xlpm.cellAddress,
               TRUE,             "ok")
)</f>
        <v>ok</v>
      </c>
      <c r="N383" t="str" cm="1">
        <f t="array" ref="N383">IFERROR(_xlfn._xlws.SORT(
    _xlfn.UNIQUE(
        TRANSPOSE(
            _xlfn.FILTERXML("&lt;select&gt;&lt;x&gt;"&amp;SUBSTITUTE(选规格[[#This Row],[选项表]],",","&lt;/x&gt;&lt;x&gt;") &amp;"&lt;/x&gt;&lt;/select&gt;","//x")
        )
    )
),"无合适选项，请联系作者更新数据")</f>
        <v>集群架构</v>
      </c>
    </row>
    <row r="384" spans="2:14" hidden="1" x14ac:dyDescent="0.4">
      <c r="B384" s="4" t="s">
        <v>129</v>
      </c>
      <c r="C384" s="4" t="s">
        <v>10</v>
      </c>
      <c r="D384" s="4" t="s">
        <v>1389</v>
      </c>
      <c r="F384">
        <v>1120</v>
      </c>
      <c r="G384" s="4" t="str">
        <f t="shared" si="5"/>
        <v>选规格!$N$384#</v>
      </c>
      <c r="H384" s="4" t="str" cm="1">
        <f t="array" ref="H384">_xlfn.LET(_xlpm.x, N384,
         _xlpm.cellAddress, "【 选项表!" &amp; ADDRESS(ROW(选规格[[#This Row],[X自检]]),COLUMN(选规格[[#This Row],[X自检]])) &amp; "】",
         _xlfn.IFS(ISBLANK(_xlpm.x),   "error:右侧选项不足:" &amp;  _xlpm.cellAddress,
               ISERROR(_xlpm.x),   "error:右侧选项执行失败:" &amp; _xlpm.cellAddress,
               TRUE,             "ok")
)</f>
        <v>ok</v>
      </c>
      <c r="N384" t="str" cm="1">
        <f t="array" ref="N384">IFERROR(_xlfn._xlws.SORT(
    _xlfn.UNIQUE(
        TRANSPOSE(
            _xlfn.FILTERXML("&lt;select&gt;&lt;x&gt;"&amp;SUBSTITUTE(选规格[[#This Row],[选项表]],",","&lt;/x&gt;&lt;x&gt;") &amp;"&lt;/x&gt;&lt;/select&gt;","//x")
        )
    )
),"无合适选项，请联系作者更新数据")</f>
        <v>集群架构</v>
      </c>
    </row>
    <row r="385" spans="2:14" hidden="1" x14ac:dyDescent="0.4">
      <c r="B385" s="4" t="s">
        <v>129</v>
      </c>
      <c r="C385" s="4" t="s">
        <v>10</v>
      </c>
      <c r="D385" s="4" t="s">
        <v>1389</v>
      </c>
      <c r="F385">
        <v>1152</v>
      </c>
      <c r="G385" s="4" t="str">
        <f t="shared" si="5"/>
        <v>选规格!$N$385#</v>
      </c>
      <c r="H385" s="4" t="str" cm="1">
        <f t="array" ref="H385">_xlfn.LET(_xlpm.x, N385,
         _xlpm.cellAddress, "【 选项表!" &amp; ADDRESS(ROW(选规格[[#This Row],[X自检]]),COLUMN(选规格[[#This Row],[X自检]])) &amp; "】",
         _xlfn.IFS(ISBLANK(_xlpm.x),   "error:右侧选项不足:" &amp;  _xlpm.cellAddress,
               ISERROR(_xlpm.x),   "error:右侧选项执行失败:" &amp; _xlpm.cellAddress,
               TRUE,             "ok")
)</f>
        <v>ok</v>
      </c>
      <c r="N385" t="str" cm="1">
        <f t="array" ref="N385">IFERROR(_xlfn._xlws.SORT(
    _xlfn.UNIQUE(
        TRANSPOSE(
            _xlfn.FILTERXML("&lt;select&gt;&lt;x&gt;"&amp;SUBSTITUTE(选规格[[#This Row],[选项表]],",","&lt;/x&gt;&lt;x&gt;") &amp;"&lt;/x&gt;&lt;/select&gt;","//x")
        )
    )
),"无合适选项，请联系作者更新数据")</f>
        <v>集群架构</v>
      </c>
    </row>
    <row r="386" spans="2:14" hidden="1" x14ac:dyDescent="0.4">
      <c r="B386" s="4" t="s">
        <v>129</v>
      </c>
      <c r="C386" s="4" t="s">
        <v>10</v>
      </c>
      <c r="D386" s="4" t="s">
        <v>1389</v>
      </c>
      <c r="F386">
        <v>1280</v>
      </c>
      <c r="G386" s="4" t="str">
        <f t="shared" ref="G386:G449" si="6">"选规格!" &amp; ADDRESS(ROW(N386),COLUMN(N386)) &amp; "#"</f>
        <v>选规格!$N$386#</v>
      </c>
      <c r="H386" s="4" t="str" cm="1">
        <f t="array" ref="H386">_xlfn.LET(_xlpm.x, N386,
         _xlpm.cellAddress, "【 选项表!" &amp; ADDRESS(ROW(选规格[[#This Row],[X自检]]),COLUMN(选规格[[#This Row],[X自检]])) &amp; "】",
         _xlfn.IFS(ISBLANK(_xlpm.x),   "error:右侧选项不足:" &amp;  _xlpm.cellAddress,
               ISERROR(_xlpm.x),   "error:右侧选项执行失败:" &amp; _xlpm.cellAddress,
               TRUE,             "ok")
)</f>
        <v>ok</v>
      </c>
      <c r="N386" t="str" cm="1">
        <f t="array" ref="N386">IFERROR(_xlfn._xlws.SORT(
    _xlfn.UNIQUE(
        TRANSPOSE(
            _xlfn.FILTERXML("&lt;select&gt;&lt;x&gt;"&amp;SUBSTITUTE(选规格[[#This Row],[选项表]],",","&lt;/x&gt;&lt;x&gt;") &amp;"&lt;/x&gt;&lt;/select&gt;","//x")
        )
    )
),"无合适选项，请联系作者更新数据")</f>
        <v>集群架构</v>
      </c>
    </row>
    <row r="387" spans="2:14" hidden="1" x14ac:dyDescent="0.4">
      <c r="B387" s="4" t="s">
        <v>129</v>
      </c>
      <c r="C387" s="4" t="s">
        <v>10</v>
      </c>
      <c r="D387" s="4" t="s">
        <v>1389</v>
      </c>
      <c r="F387">
        <v>1344</v>
      </c>
      <c r="G387" s="4" t="str">
        <f t="shared" si="6"/>
        <v>选规格!$N$387#</v>
      </c>
      <c r="H387" s="4" t="str" cm="1">
        <f t="array" ref="H387">_xlfn.LET(_xlpm.x, N387,
         _xlpm.cellAddress, "【 选项表!" &amp; ADDRESS(ROW(选规格[[#This Row],[X自检]]),COLUMN(选规格[[#This Row],[X自检]])) &amp; "】",
         _xlfn.IFS(ISBLANK(_xlpm.x),   "error:右侧选项不足:" &amp;  _xlpm.cellAddress,
               ISERROR(_xlpm.x),   "error:右侧选项执行失败:" &amp; _xlpm.cellAddress,
               TRUE,             "ok")
)</f>
        <v>ok</v>
      </c>
      <c r="N387" t="str" cm="1">
        <f t="array" ref="N387">IFERROR(_xlfn._xlws.SORT(
    _xlfn.UNIQUE(
        TRANSPOSE(
            _xlfn.FILTERXML("&lt;select&gt;&lt;x&gt;"&amp;SUBSTITUTE(选规格[[#This Row],[选项表]],",","&lt;/x&gt;&lt;x&gt;") &amp;"&lt;/x&gt;&lt;/select&gt;","//x")
        )
    )
),"无合适选项，请联系作者更新数据")</f>
        <v>集群架构</v>
      </c>
    </row>
    <row r="388" spans="2:14" hidden="1" x14ac:dyDescent="0.4">
      <c r="B388" s="4" t="s">
        <v>129</v>
      </c>
      <c r="C388" s="4" t="s">
        <v>10</v>
      </c>
      <c r="D388" s="4" t="s">
        <v>1389</v>
      </c>
      <c r="F388">
        <v>1536</v>
      </c>
      <c r="G388" s="4" t="str">
        <f t="shared" si="6"/>
        <v>选规格!$N$388#</v>
      </c>
      <c r="H388" s="4" t="str" cm="1">
        <f t="array" ref="H388">_xlfn.LET(_xlpm.x, N388,
         _xlpm.cellAddress, "【 选项表!" &amp; ADDRESS(ROW(选规格[[#This Row],[X自检]]),COLUMN(选规格[[#This Row],[X自检]])) &amp; "】",
         _xlfn.IFS(ISBLANK(_xlpm.x),   "error:右侧选项不足:" &amp;  _xlpm.cellAddress,
               ISERROR(_xlpm.x),   "error:右侧选项执行失败:" &amp; _xlpm.cellAddress,
               TRUE,             "ok")
)</f>
        <v>ok</v>
      </c>
      <c r="N388" t="str" cm="1">
        <f t="array" ref="N388">IFERROR(_xlfn._xlws.SORT(
    _xlfn.UNIQUE(
        TRANSPOSE(
            _xlfn.FILTERXML("&lt;select&gt;&lt;x&gt;"&amp;SUBSTITUTE(选规格[[#This Row],[选项表]],",","&lt;/x&gt;&lt;x&gt;") &amp;"&lt;/x&gt;&lt;/select&gt;","//x")
        )
    )
),"无合适选项，请联系作者更新数据")</f>
        <v>集群架构</v>
      </c>
    </row>
    <row r="389" spans="2:14" hidden="1" x14ac:dyDescent="0.4">
      <c r="B389" s="4" t="s">
        <v>129</v>
      </c>
      <c r="C389" s="4" t="s">
        <v>10</v>
      </c>
      <c r="D389" s="4" t="s">
        <v>1389</v>
      </c>
      <c r="F389">
        <v>1600</v>
      </c>
      <c r="G389" s="4" t="str">
        <f t="shared" si="6"/>
        <v>选规格!$N$389#</v>
      </c>
      <c r="H389" s="4" t="str" cm="1">
        <f t="array" ref="H389">_xlfn.LET(_xlpm.x, N389,
         _xlpm.cellAddress, "【 选项表!" &amp; ADDRESS(ROW(选规格[[#This Row],[X自检]]),COLUMN(选规格[[#This Row],[X自检]])) &amp; "】",
         _xlfn.IFS(ISBLANK(_xlpm.x),   "error:右侧选项不足:" &amp;  _xlpm.cellAddress,
               ISERROR(_xlpm.x),   "error:右侧选项执行失败:" &amp; _xlpm.cellAddress,
               TRUE,             "ok")
)</f>
        <v>ok</v>
      </c>
      <c r="N389" t="str" cm="1">
        <f t="array" ref="N389">IFERROR(_xlfn._xlws.SORT(
    _xlfn.UNIQUE(
        TRANSPOSE(
            _xlfn.FILTERXML("&lt;select&gt;&lt;x&gt;"&amp;SUBSTITUTE(选规格[[#This Row],[选项表]],",","&lt;/x&gt;&lt;x&gt;") &amp;"&lt;/x&gt;&lt;/select&gt;","//x")
        )
    )
),"无合适选项，请联系作者更新数据")</f>
        <v>集群架构</v>
      </c>
    </row>
    <row r="390" spans="2:14" hidden="1" x14ac:dyDescent="0.4">
      <c r="B390" s="4" t="s">
        <v>129</v>
      </c>
      <c r="C390" s="4" t="s">
        <v>10</v>
      </c>
      <c r="D390" s="4" t="s">
        <v>1389</v>
      </c>
      <c r="F390">
        <v>1792</v>
      </c>
      <c r="G390" s="4" t="str">
        <f t="shared" si="6"/>
        <v>选规格!$N$390#</v>
      </c>
      <c r="H390" s="4" t="str" cm="1">
        <f t="array" ref="H390">_xlfn.LET(_xlpm.x, N390,
         _xlpm.cellAddress, "【 选项表!" &amp; ADDRESS(ROW(选规格[[#This Row],[X自检]]),COLUMN(选规格[[#This Row],[X自检]])) &amp; "】",
         _xlfn.IFS(ISBLANK(_xlpm.x),   "error:右侧选项不足:" &amp;  _xlpm.cellAddress,
               ISERROR(_xlpm.x),   "error:右侧选项执行失败:" &amp; _xlpm.cellAddress,
               TRUE,             "ok")
)</f>
        <v>ok</v>
      </c>
      <c r="N390" t="str" cm="1">
        <f t="array" ref="N390">IFERROR(_xlfn._xlws.SORT(
    _xlfn.UNIQUE(
        TRANSPOSE(
            _xlfn.FILTERXML("&lt;select&gt;&lt;x&gt;"&amp;SUBSTITUTE(选规格[[#This Row],[选项表]],",","&lt;/x&gt;&lt;x&gt;") &amp;"&lt;/x&gt;&lt;/select&gt;","//x")
        )
    )
),"无合适选项，请联系作者更新数据")</f>
        <v>集群架构</v>
      </c>
    </row>
    <row r="391" spans="2:14" hidden="1" x14ac:dyDescent="0.4">
      <c r="B391" s="4" t="s">
        <v>129</v>
      </c>
      <c r="C391" s="4" t="s">
        <v>10</v>
      </c>
      <c r="D391" s="4" t="s">
        <v>1389</v>
      </c>
      <c r="F391">
        <v>1920</v>
      </c>
      <c r="G391" s="4" t="str">
        <f t="shared" si="6"/>
        <v>选规格!$N$391#</v>
      </c>
      <c r="H391" s="4" t="str" cm="1">
        <f t="array" ref="H391">_xlfn.LET(_xlpm.x, N391,
         _xlpm.cellAddress, "【 选项表!" &amp; ADDRESS(ROW(选规格[[#This Row],[X自检]]),COLUMN(选规格[[#This Row],[X自检]])) &amp; "】",
         _xlfn.IFS(ISBLANK(_xlpm.x),   "error:右侧选项不足:" &amp;  _xlpm.cellAddress,
               ISERROR(_xlpm.x),   "error:右侧选项执行失败:" &amp; _xlpm.cellAddress,
               TRUE,             "ok")
)</f>
        <v>ok</v>
      </c>
      <c r="N391" t="str" cm="1">
        <f t="array" ref="N391">IFERROR(_xlfn._xlws.SORT(
    _xlfn.UNIQUE(
        TRANSPOSE(
            _xlfn.FILTERXML("&lt;select&gt;&lt;x&gt;"&amp;SUBSTITUTE(选规格[[#This Row],[选项表]],",","&lt;/x&gt;&lt;x&gt;") &amp;"&lt;/x&gt;&lt;/select&gt;","//x")
        )
    )
),"无合适选项，请联系作者更新数据")</f>
        <v>集群架构</v>
      </c>
    </row>
    <row r="392" spans="2:14" hidden="1" x14ac:dyDescent="0.4">
      <c r="B392" s="4" t="s">
        <v>129</v>
      </c>
      <c r="C392" s="4" t="s">
        <v>10</v>
      </c>
      <c r="D392" s="4" t="s">
        <v>1389</v>
      </c>
      <c r="F392">
        <v>2048</v>
      </c>
      <c r="G392" s="4" t="str">
        <f t="shared" si="6"/>
        <v>选规格!$N$392#</v>
      </c>
      <c r="H392" s="4" t="str" cm="1">
        <f t="array" ref="H392">_xlfn.LET(_xlpm.x, N392,
         _xlpm.cellAddress, "【 选项表!" &amp; ADDRESS(ROW(选规格[[#This Row],[X自检]]),COLUMN(选规格[[#This Row],[X自检]])) &amp; "】",
         _xlfn.IFS(ISBLANK(_xlpm.x),   "error:右侧选项不足:" &amp;  _xlpm.cellAddress,
               ISERROR(_xlpm.x),   "error:右侧选项执行失败:" &amp; _xlpm.cellAddress,
               TRUE,             "ok")
)</f>
        <v>ok</v>
      </c>
      <c r="N392" t="str" cm="1">
        <f t="array" ref="N392">IFERROR(_xlfn._xlws.SORT(
    _xlfn.UNIQUE(
        TRANSPOSE(
            _xlfn.FILTERXML("&lt;select&gt;&lt;x&gt;"&amp;SUBSTITUTE(选规格[[#This Row],[选项表]],",","&lt;/x&gt;&lt;x&gt;") &amp;"&lt;/x&gt;&lt;/select&gt;","//x")
        )
    )
),"无合适选项，请联系作者更新数据")</f>
        <v>集群架构</v>
      </c>
    </row>
    <row r="393" spans="2:14" hidden="1" x14ac:dyDescent="0.4">
      <c r="B393" s="4" t="s">
        <v>129</v>
      </c>
      <c r="C393" s="4" t="s">
        <v>10</v>
      </c>
      <c r="D393" s="4" t="s">
        <v>1389</v>
      </c>
      <c r="F393">
        <v>2240</v>
      </c>
      <c r="G393" s="4" t="str">
        <f t="shared" si="6"/>
        <v>选规格!$N$393#</v>
      </c>
      <c r="H393" s="4" t="str" cm="1">
        <f t="array" ref="H393">_xlfn.LET(_xlpm.x, N393,
         _xlpm.cellAddress, "【 选项表!" &amp; ADDRESS(ROW(选规格[[#This Row],[X自检]]),COLUMN(选规格[[#This Row],[X自检]])) &amp; "】",
         _xlfn.IFS(ISBLANK(_xlpm.x),   "error:右侧选项不足:" &amp;  _xlpm.cellAddress,
               ISERROR(_xlpm.x),   "error:右侧选项执行失败:" &amp; _xlpm.cellAddress,
               TRUE,             "ok")
)</f>
        <v>ok</v>
      </c>
      <c r="N393" t="str" cm="1">
        <f t="array" ref="N393">IFERROR(_xlfn._xlws.SORT(
    _xlfn.UNIQUE(
        TRANSPOSE(
            _xlfn.FILTERXML("&lt;select&gt;&lt;x&gt;"&amp;SUBSTITUTE(选规格[[#This Row],[选项表]],",","&lt;/x&gt;&lt;x&gt;") &amp;"&lt;/x&gt;&lt;/select&gt;","//x")
        )
    )
),"无合适选项，请联系作者更新数据")</f>
        <v>集群架构</v>
      </c>
    </row>
    <row r="394" spans="2:14" hidden="1" x14ac:dyDescent="0.4">
      <c r="B394" s="4" t="s">
        <v>129</v>
      </c>
      <c r="C394" s="4" t="s">
        <v>10</v>
      </c>
      <c r="D394" s="4" t="s">
        <v>1389</v>
      </c>
      <c r="F394">
        <v>2304</v>
      </c>
      <c r="G394" s="4" t="str">
        <f t="shared" si="6"/>
        <v>选规格!$N$394#</v>
      </c>
      <c r="H394" s="4" t="str" cm="1">
        <f t="array" ref="H394">_xlfn.LET(_xlpm.x, N394,
         _xlpm.cellAddress, "【 选项表!" &amp; ADDRESS(ROW(选规格[[#This Row],[X自检]]),COLUMN(选规格[[#This Row],[X自检]])) &amp; "】",
         _xlfn.IFS(ISBLANK(_xlpm.x),   "error:右侧选项不足:" &amp;  _xlpm.cellAddress,
               ISERROR(_xlpm.x),   "error:右侧选项执行失败:" &amp; _xlpm.cellAddress,
               TRUE,             "ok")
)</f>
        <v>ok</v>
      </c>
      <c r="N394" t="str" cm="1">
        <f t="array" ref="N394">IFERROR(_xlfn._xlws.SORT(
    _xlfn.UNIQUE(
        TRANSPOSE(
            _xlfn.FILTERXML("&lt;select&gt;&lt;x&gt;"&amp;SUBSTITUTE(选规格[[#This Row],[选项表]],",","&lt;/x&gt;&lt;x&gt;") &amp;"&lt;/x&gt;&lt;/select&gt;","//x")
        )
    )
),"无合适选项，请联系作者更新数据")</f>
        <v>集群架构</v>
      </c>
    </row>
    <row r="395" spans="2:14" hidden="1" x14ac:dyDescent="0.4">
      <c r="B395" s="4" t="s">
        <v>129</v>
      </c>
      <c r="C395" s="4" t="s">
        <v>10</v>
      </c>
      <c r="D395" s="4" t="s">
        <v>1389</v>
      </c>
      <c r="F395">
        <v>2560</v>
      </c>
      <c r="G395" s="4" t="str">
        <f t="shared" si="6"/>
        <v>选规格!$N$395#</v>
      </c>
      <c r="H395" s="4" t="str" cm="1">
        <f t="array" ref="H395">_xlfn.LET(_xlpm.x, N395,
         _xlpm.cellAddress, "【 选项表!" &amp; ADDRESS(ROW(选规格[[#This Row],[X自检]]),COLUMN(选规格[[#This Row],[X自检]])) &amp; "】",
         _xlfn.IFS(ISBLANK(_xlpm.x),   "error:右侧选项不足:" &amp;  _xlpm.cellAddress,
               ISERROR(_xlpm.x),   "error:右侧选项执行失败:" &amp; _xlpm.cellAddress,
               TRUE,             "ok")
)</f>
        <v>ok</v>
      </c>
      <c r="N395" t="str" cm="1">
        <f t="array" ref="N395">IFERROR(_xlfn._xlws.SORT(
    _xlfn.UNIQUE(
        TRANSPOSE(
            _xlfn.FILTERXML("&lt;select&gt;&lt;x&gt;"&amp;SUBSTITUTE(选规格[[#This Row],[选项表]],",","&lt;/x&gt;&lt;x&gt;") &amp;"&lt;/x&gt;&lt;/select&gt;","//x")
        )
    )
),"无合适选项，请联系作者更新数据")</f>
        <v>集群架构</v>
      </c>
    </row>
    <row r="396" spans="2:14" hidden="1" x14ac:dyDescent="0.4">
      <c r="B396" s="4" t="s">
        <v>129</v>
      </c>
      <c r="C396" s="4" t="s">
        <v>10</v>
      </c>
      <c r="D396" s="4" t="s">
        <v>1389</v>
      </c>
      <c r="F396">
        <v>2688</v>
      </c>
      <c r="G396" s="4" t="str">
        <f t="shared" si="6"/>
        <v>选规格!$N$396#</v>
      </c>
      <c r="H396" s="4" t="str" cm="1">
        <f t="array" ref="H396">_xlfn.LET(_xlpm.x, N396,
         _xlpm.cellAddress, "【 选项表!" &amp; ADDRESS(ROW(选规格[[#This Row],[X自检]]),COLUMN(选规格[[#This Row],[X自检]])) &amp; "】",
         _xlfn.IFS(ISBLANK(_xlpm.x),   "error:右侧选项不足:" &amp;  _xlpm.cellAddress,
               ISERROR(_xlpm.x),   "error:右侧选项执行失败:" &amp; _xlpm.cellAddress,
               TRUE,             "ok")
)</f>
        <v>ok</v>
      </c>
      <c r="N396" t="str" cm="1">
        <f t="array" ref="N396">IFERROR(_xlfn._xlws.SORT(
    _xlfn.UNIQUE(
        TRANSPOSE(
            _xlfn.FILTERXML("&lt;select&gt;&lt;x&gt;"&amp;SUBSTITUTE(选规格[[#This Row],[选项表]],",","&lt;/x&gt;&lt;x&gt;") &amp;"&lt;/x&gt;&lt;/select&gt;","//x")
        )
    )
),"无合适选项，请联系作者更新数据")</f>
        <v>集群架构</v>
      </c>
    </row>
    <row r="397" spans="2:14" hidden="1" x14ac:dyDescent="0.4">
      <c r="B397" s="4" t="s">
        <v>129</v>
      </c>
      <c r="C397" s="4" t="s">
        <v>10</v>
      </c>
      <c r="D397" s="4" t="s">
        <v>1389</v>
      </c>
      <c r="F397">
        <v>3072</v>
      </c>
      <c r="G397" s="4" t="str">
        <f t="shared" si="6"/>
        <v>选规格!$N$397#</v>
      </c>
      <c r="H397" s="4" t="str" cm="1">
        <f t="array" ref="H397">_xlfn.LET(_xlpm.x, N397,
         _xlpm.cellAddress, "【 选项表!" &amp; ADDRESS(ROW(选规格[[#This Row],[X自检]]),COLUMN(选规格[[#This Row],[X自检]])) &amp; "】",
         _xlfn.IFS(ISBLANK(_xlpm.x),   "error:右侧选项不足:" &amp;  _xlpm.cellAddress,
               ISERROR(_xlpm.x),   "error:右侧选项执行失败:" &amp; _xlpm.cellAddress,
               TRUE,             "ok")
)</f>
        <v>ok</v>
      </c>
      <c r="N397" t="str" cm="1">
        <f t="array" ref="N397">IFERROR(_xlfn._xlws.SORT(
    _xlfn.UNIQUE(
        TRANSPOSE(
            _xlfn.FILTERXML("&lt;select&gt;&lt;x&gt;"&amp;SUBSTITUTE(选规格[[#This Row],[选项表]],",","&lt;/x&gt;&lt;x&gt;") &amp;"&lt;/x&gt;&lt;/select&gt;","//x")
        )
    )
),"无合适选项，请联系作者更新数据")</f>
        <v>集群架构</v>
      </c>
    </row>
    <row r="398" spans="2:14" hidden="1" x14ac:dyDescent="0.4">
      <c r="B398" s="4" t="s">
        <v>129</v>
      </c>
      <c r="C398" s="4" t="s">
        <v>10</v>
      </c>
      <c r="D398" s="4" t="s">
        <v>1389</v>
      </c>
      <c r="F398">
        <v>3200</v>
      </c>
      <c r="G398" s="4" t="str">
        <f t="shared" si="6"/>
        <v>选规格!$N$398#</v>
      </c>
      <c r="H398" s="4" t="str" cm="1">
        <f t="array" ref="H398">_xlfn.LET(_xlpm.x, N398,
         _xlpm.cellAddress, "【 选项表!" &amp; ADDRESS(ROW(选规格[[#This Row],[X自检]]),COLUMN(选规格[[#This Row],[X自检]])) &amp; "】",
         _xlfn.IFS(ISBLANK(_xlpm.x),   "error:右侧选项不足:" &amp;  _xlpm.cellAddress,
               ISERROR(_xlpm.x),   "error:右侧选项执行失败:" &amp; _xlpm.cellAddress,
               TRUE,             "ok")
)</f>
        <v>ok</v>
      </c>
      <c r="N398" t="str" cm="1">
        <f t="array" ref="N398">IFERROR(_xlfn._xlws.SORT(
    _xlfn.UNIQUE(
        TRANSPOSE(
            _xlfn.FILTERXML("&lt;select&gt;&lt;x&gt;"&amp;SUBSTITUTE(选规格[[#This Row],[选项表]],",","&lt;/x&gt;&lt;x&gt;") &amp;"&lt;/x&gt;&lt;/select&gt;","//x")
        )
    )
),"无合适选项，请联系作者更新数据")</f>
        <v>集群架构</v>
      </c>
    </row>
    <row r="399" spans="2:14" hidden="1" x14ac:dyDescent="0.4">
      <c r="B399" s="4" t="s">
        <v>129</v>
      </c>
      <c r="C399" s="4" t="s">
        <v>10</v>
      </c>
      <c r="D399" s="4" t="s">
        <v>1389</v>
      </c>
      <c r="F399">
        <v>3584</v>
      </c>
      <c r="G399" s="4" t="str">
        <f t="shared" si="6"/>
        <v>选规格!$N$399#</v>
      </c>
      <c r="H399" s="4" t="str" cm="1">
        <f t="array" ref="H399">_xlfn.LET(_xlpm.x, N399,
         _xlpm.cellAddress, "【 选项表!" &amp; ADDRESS(ROW(选规格[[#This Row],[X自检]]),COLUMN(选规格[[#This Row],[X自检]])) &amp; "】",
         _xlfn.IFS(ISBLANK(_xlpm.x),   "error:右侧选项不足:" &amp;  _xlpm.cellAddress,
               ISERROR(_xlpm.x),   "error:右侧选项执行失败:" &amp; _xlpm.cellAddress,
               TRUE,             "ok")
)</f>
        <v>ok</v>
      </c>
      <c r="N399" t="str" cm="1">
        <f t="array" ref="N399">IFERROR(_xlfn._xlws.SORT(
    _xlfn.UNIQUE(
        TRANSPOSE(
            _xlfn.FILTERXML("&lt;select&gt;&lt;x&gt;"&amp;SUBSTITUTE(选规格[[#This Row],[选项表]],",","&lt;/x&gt;&lt;x&gt;") &amp;"&lt;/x&gt;&lt;/select&gt;","//x")
        )
    )
),"无合适选项，请联系作者更新数据")</f>
        <v>集群架构</v>
      </c>
    </row>
    <row r="400" spans="2:14" hidden="1" x14ac:dyDescent="0.4">
      <c r="B400" s="4" t="s">
        <v>129</v>
      </c>
      <c r="C400" s="4" t="s">
        <v>10</v>
      </c>
      <c r="D400" s="4" t="s">
        <v>1389</v>
      </c>
      <c r="F400">
        <v>3840</v>
      </c>
      <c r="G400" s="4" t="str">
        <f t="shared" si="6"/>
        <v>选规格!$N$400#</v>
      </c>
      <c r="H400" s="4" t="str" cm="1">
        <f t="array" ref="H400">_xlfn.LET(_xlpm.x, N400,
         _xlpm.cellAddress, "【 选项表!" &amp; ADDRESS(ROW(选规格[[#This Row],[X自检]]),COLUMN(选规格[[#This Row],[X自检]])) &amp; "】",
         _xlfn.IFS(ISBLANK(_xlpm.x),   "error:右侧选项不足:" &amp;  _xlpm.cellAddress,
               ISERROR(_xlpm.x),   "error:右侧选项执行失败:" &amp; _xlpm.cellAddress,
               TRUE,             "ok")
)</f>
        <v>ok</v>
      </c>
      <c r="N400" t="str" cm="1">
        <f t="array" ref="N400">IFERROR(_xlfn._xlws.SORT(
    _xlfn.UNIQUE(
        TRANSPOSE(
            _xlfn.FILTERXML("&lt;select&gt;&lt;x&gt;"&amp;SUBSTITUTE(选规格[[#This Row],[选项表]],",","&lt;/x&gt;&lt;x&gt;") &amp;"&lt;/x&gt;&lt;/select&gt;","//x")
        )
    )
),"无合适选项，请联系作者更新数据")</f>
        <v>集群架构</v>
      </c>
    </row>
    <row r="401" spans="2:15" hidden="1" x14ac:dyDescent="0.4">
      <c r="B401" s="4" t="s">
        <v>129</v>
      </c>
      <c r="C401" s="4" t="s">
        <v>10</v>
      </c>
      <c r="D401" s="4" t="s">
        <v>1389</v>
      </c>
      <c r="F401">
        <v>4096</v>
      </c>
      <c r="G401" s="4" t="str">
        <f t="shared" si="6"/>
        <v>选规格!$N$401#</v>
      </c>
      <c r="H401" s="4" t="str" cm="1">
        <f t="array" ref="H401">_xlfn.LET(_xlpm.x, N401,
         _xlpm.cellAddress, "【 选项表!" &amp; ADDRESS(ROW(选规格[[#This Row],[X自检]]),COLUMN(选规格[[#This Row],[X自检]])) &amp; "】",
         _xlfn.IFS(ISBLANK(_xlpm.x),   "error:右侧选项不足:" &amp;  _xlpm.cellAddress,
               ISERROR(_xlpm.x),   "error:右侧选项执行失败:" &amp; _xlpm.cellAddress,
               TRUE,             "ok")
)</f>
        <v>ok</v>
      </c>
      <c r="N401" t="str" cm="1">
        <f t="array" ref="N401">IFERROR(_xlfn._xlws.SORT(
    _xlfn.UNIQUE(
        TRANSPOSE(
            _xlfn.FILTERXML("&lt;select&gt;&lt;x&gt;"&amp;SUBSTITUTE(选规格[[#This Row],[选项表]],",","&lt;/x&gt;&lt;x&gt;") &amp;"&lt;/x&gt;&lt;/select&gt;","//x")
        )
    )
),"无合适选项，请联系作者更新数据")</f>
        <v>集群架构</v>
      </c>
    </row>
    <row r="402" spans="2:15" hidden="1" x14ac:dyDescent="0.4">
      <c r="B402" s="4" t="s">
        <v>129</v>
      </c>
      <c r="C402" s="4" t="s">
        <v>10</v>
      </c>
      <c r="D402" s="4" t="s">
        <v>1389</v>
      </c>
      <c r="F402">
        <v>4608</v>
      </c>
      <c r="G402" s="4" t="str">
        <f t="shared" si="6"/>
        <v>选规格!$N$402#</v>
      </c>
      <c r="H402" s="4" t="str" cm="1">
        <f t="array" ref="H402">_xlfn.LET(_xlpm.x, N402,
         _xlpm.cellAddress, "【 选项表!" &amp; ADDRESS(ROW(选规格[[#This Row],[X自检]]),COLUMN(选规格[[#This Row],[X自检]])) &amp; "】",
         _xlfn.IFS(ISBLANK(_xlpm.x),   "error:右侧选项不足:" &amp;  _xlpm.cellAddress,
               ISERROR(_xlpm.x),   "error:右侧选项执行失败:" &amp; _xlpm.cellAddress,
               TRUE,             "ok")
)</f>
        <v>ok</v>
      </c>
      <c r="N402" t="str" cm="1">
        <f t="array" ref="N402">IFERROR(_xlfn._xlws.SORT(
    _xlfn.UNIQUE(
        TRANSPOSE(
            _xlfn.FILTERXML("&lt;select&gt;&lt;x&gt;"&amp;SUBSTITUTE(选规格[[#This Row],[选项表]],",","&lt;/x&gt;&lt;x&gt;") &amp;"&lt;/x&gt;&lt;/select&gt;","//x")
        )
    )
),"无合适选项，请联系作者更新数据")</f>
        <v>集群架构</v>
      </c>
    </row>
    <row r="403" spans="2:15" hidden="1" x14ac:dyDescent="0.4">
      <c r="B403" s="4" t="s">
        <v>129</v>
      </c>
      <c r="C403" s="4" t="s">
        <v>10</v>
      </c>
      <c r="D403" s="4" t="s">
        <v>1389</v>
      </c>
      <c r="F403">
        <v>5120</v>
      </c>
      <c r="G403" s="4" t="str">
        <f t="shared" si="6"/>
        <v>选规格!$N$403#</v>
      </c>
      <c r="H403" s="4" t="str" cm="1">
        <f t="array" ref="H403">_xlfn.LET(_xlpm.x, N403,
         _xlpm.cellAddress, "【 选项表!" &amp; ADDRESS(ROW(选规格[[#This Row],[X自检]]),COLUMN(选规格[[#This Row],[X自检]])) &amp; "】",
         _xlfn.IFS(ISBLANK(_xlpm.x),   "error:右侧选项不足:" &amp;  _xlpm.cellAddress,
               ISERROR(_xlpm.x),   "error:右侧选项执行失败:" &amp; _xlpm.cellAddress,
               TRUE,             "ok")
)</f>
        <v>ok</v>
      </c>
      <c r="N403" t="str" cm="1">
        <f t="array" ref="N403">IFERROR(_xlfn._xlws.SORT(
    _xlfn.UNIQUE(
        TRANSPOSE(
            _xlfn.FILTERXML("&lt;select&gt;&lt;x&gt;"&amp;SUBSTITUTE(选规格[[#This Row],[选项表]],",","&lt;/x&gt;&lt;x&gt;") &amp;"&lt;/x&gt;&lt;/select&gt;","//x")
        )
    )
),"无合适选项，请联系作者更新数据")</f>
        <v>集群架构</v>
      </c>
    </row>
    <row r="404" spans="2:15" hidden="1" x14ac:dyDescent="0.4">
      <c r="B404" s="4" t="s">
        <v>129</v>
      </c>
      <c r="C404" s="4" t="s">
        <v>10</v>
      </c>
      <c r="D404" s="4" t="s">
        <v>1389</v>
      </c>
      <c r="F404">
        <v>6144</v>
      </c>
      <c r="G404" s="4" t="str">
        <f t="shared" si="6"/>
        <v>选规格!$N$404#</v>
      </c>
      <c r="H404" s="4" t="str" cm="1">
        <f t="array" ref="H404">_xlfn.LET(_xlpm.x, N404,
         _xlpm.cellAddress, "【 选项表!" &amp; ADDRESS(ROW(选规格[[#This Row],[X自检]]),COLUMN(选规格[[#This Row],[X自检]])) &amp; "】",
         _xlfn.IFS(ISBLANK(_xlpm.x),   "error:右侧选项不足:" &amp;  _xlpm.cellAddress,
               ISERROR(_xlpm.x),   "error:右侧选项执行失败:" &amp; _xlpm.cellAddress,
               TRUE,             "ok")
)</f>
        <v>ok</v>
      </c>
      <c r="N404" t="str" cm="1">
        <f t="array" ref="N404">IFERROR(_xlfn._xlws.SORT(
    _xlfn.UNIQUE(
        TRANSPOSE(
            _xlfn.FILTERXML("&lt;select&gt;&lt;x&gt;"&amp;SUBSTITUTE(选规格[[#This Row],[选项表]],",","&lt;/x&gt;&lt;x&gt;") &amp;"&lt;/x&gt;&lt;/select&gt;","//x")
        )
    )
),"无合适选项，请联系作者更新数据")</f>
        <v>集群架构</v>
      </c>
    </row>
    <row r="405" spans="2:15" hidden="1" x14ac:dyDescent="0.4">
      <c r="B405" s="4" t="s">
        <v>129</v>
      </c>
      <c r="C405" s="4" t="s">
        <v>10</v>
      </c>
      <c r="D405" s="4" t="s">
        <v>1389</v>
      </c>
      <c r="F405">
        <v>8192</v>
      </c>
      <c r="G405" s="4" t="str">
        <f t="shared" si="6"/>
        <v>选规格!$N$405#</v>
      </c>
      <c r="H405" s="4" t="str" cm="1">
        <f t="array" ref="H405">_xlfn.LET(_xlpm.x, N405,
         _xlpm.cellAddress, "【 选项表!" &amp; ADDRESS(ROW(选规格[[#This Row],[X自检]]),COLUMN(选规格[[#This Row],[X自检]])) &amp; "】",
         _xlfn.IFS(ISBLANK(_xlpm.x),   "error:右侧选项不足:" &amp;  _xlpm.cellAddress,
               ISERROR(_xlpm.x),   "error:右侧选项执行失败:" &amp; _xlpm.cellAddress,
               TRUE,             "ok")
)</f>
        <v>ok</v>
      </c>
      <c r="N405" t="str" cm="1">
        <f t="array" ref="N405">IFERROR(_xlfn._xlws.SORT(
    _xlfn.UNIQUE(
        TRANSPOSE(
            _xlfn.FILTERXML("&lt;select&gt;&lt;x&gt;"&amp;SUBSTITUTE(选规格[[#This Row],[选项表]],",","&lt;/x&gt;&lt;x&gt;") &amp;"&lt;/x&gt;&lt;/select&gt;","//x")
        )
    )
),"无合适选项，请联系作者更新数据")</f>
        <v>集群架构</v>
      </c>
    </row>
    <row r="406" spans="2:15" hidden="1" x14ac:dyDescent="0.4">
      <c r="B406" s="4" t="s">
        <v>129</v>
      </c>
      <c r="C406" s="4" t="s">
        <v>1149</v>
      </c>
      <c r="D406" s="4" t="s">
        <v>1388</v>
      </c>
      <c r="F406">
        <v>1</v>
      </c>
      <c r="G406" s="4" t="str">
        <f t="shared" si="6"/>
        <v>选规格!$N$406#</v>
      </c>
      <c r="H406" s="4" t="str" cm="1">
        <f t="array" ref="H406">_xlfn.LET(_xlpm.x, N406,
         _xlpm.cellAddress, "【 选项表!" &amp; ADDRESS(ROW(选规格[[#This Row],[X自检]]),COLUMN(选规格[[#This Row],[X自检]])) &amp; "】",
         _xlfn.IFS(ISBLANK(_xlpm.x),   "error:右侧选项不足:" &amp;  _xlpm.cellAddress,
               ISERROR(_xlpm.x),   "error:右侧选项执行失败:" &amp; _xlpm.cellAddress,
               TRUE,             "ok")
)</f>
        <v>ok</v>
      </c>
      <c r="N406" t="str" cm="1">
        <f t="array" ref="N406">IFERROR(_xlfn._xlws.SORT(
    _xlfn.UNIQUE(
        TRANSPOSE(
            _xlfn.FILTERXML("&lt;select&gt;&lt;x&gt;"&amp;SUBSTITUTE(选规格[[#This Row],[选项表]],",","&lt;/x&gt;&lt;x&gt;") &amp;"&lt;/x&gt;&lt;/select&gt;","//x")
        )
    )
),"无合适选项，请联系作者更新数据")</f>
        <v>标准架构</v>
      </c>
    </row>
    <row r="407" spans="2:15" hidden="1" x14ac:dyDescent="0.4">
      <c r="B407" s="4" t="s">
        <v>129</v>
      </c>
      <c r="C407" s="4" t="s">
        <v>1149</v>
      </c>
      <c r="D407" s="4" t="s">
        <v>1617</v>
      </c>
      <c r="F407">
        <v>2</v>
      </c>
      <c r="G407" s="4" t="str">
        <f t="shared" si="6"/>
        <v>选规格!$N$407#</v>
      </c>
      <c r="H407" s="4" t="str" cm="1">
        <f t="array" ref="H407">_xlfn.LET(_xlpm.x, N407,
         _xlpm.cellAddress, "【 选项表!" &amp; ADDRESS(ROW(选规格[[#This Row],[X自检]]),COLUMN(选规格[[#This Row],[X自检]])) &amp; "】",
         _xlfn.IFS(ISBLANK(_xlpm.x),   "error:右侧选项不足:" &amp;  _xlpm.cellAddress,
               ISERROR(_xlpm.x),   "error:右侧选项执行失败:" &amp; _xlpm.cellAddress,
               TRUE,             "ok")
)</f>
        <v>ok</v>
      </c>
      <c r="N407" t="str" cm="1">
        <f t="array" ref="N407:O407">IFERROR(_xlfn._xlws.SORT(
    _xlfn.UNIQUE(
        TRANSPOSE(
            _xlfn.FILTERXML("&lt;select&gt;&lt;x&gt;"&amp;SUBSTITUTE(选规格[[#This Row],[选项表]],",","&lt;/x&gt;&lt;x&gt;") &amp;"&lt;/x&gt;&lt;/select&gt;","//x")
        )
    )
),"无合适选项，请联系作者更新数据")</f>
        <v>标准架构</v>
      </c>
      <c r="O407" t="str">
        <v>集群架构</v>
      </c>
    </row>
    <row r="408" spans="2:15" hidden="1" x14ac:dyDescent="0.4">
      <c r="B408" s="4" t="s">
        <v>129</v>
      </c>
      <c r="C408" s="4" t="s">
        <v>1149</v>
      </c>
      <c r="D408" s="4" t="s">
        <v>1617</v>
      </c>
      <c r="F408">
        <v>4</v>
      </c>
      <c r="G408" s="4" t="str">
        <f t="shared" si="6"/>
        <v>选规格!$N$408#</v>
      </c>
      <c r="H408" s="4" t="str" cm="1">
        <f t="array" ref="H408">_xlfn.LET(_xlpm.x, N408,
         _xlpm.cellAddress, "【 选项表!" &amp; ADDRESS(ROW(选规格[[#This Row],[X自检]]),COLUMN(选规格[[#This Row],[X自检]])) &amp; "】",
         _xlfn.IFS(ISBLANK(_xlpm.x),   "error:右侧选项不足:" &amp;  _xlpm.cellAddress,
               ISERROR(_xlpm.x),   "error:右侧选项执行失败:" &amp; _xlpm.cellAddress,
               TRUE,             "ok")
)</f>
        <v>ok</v>
      </c>
      <c r="N408" t="str" cm="1">
        <f t="array" ref="N408:O408">IFERROR(_xlfn._xlws.SORT(
    _xlfn.UNIQUE(
        TRANSPOSE(
            _xlfn.FILTERXML("&lt;select&gt;&lt;x&gt;"&amp;SUBSTITUTE(选规格[[#This Row],[选项表]],",","&lt;/x&gt;&lt;x&gt;") &amp;"&lt;/x&gt;&lt;/select&gt;","//x")
        )
    )
),"无合适选项，请联系作者更新数据")</f>
        <v>标准架构</v>
      </c>
      <c r="O408" t="str">
        <v>集群架构</v>
      </c>
    </row>
    <row r="409" spans="2:15" hidden="1" x14ac:dyDescent="0.4">
      <c r="B409" s="4" t="s">
        <v>129</v>
      </c>
      <c r="C409" s="4" t="s">
        <v>1149</v>
      </c>
      <c r="D409" s="4" t="s">
        <v>1617</v>
      </c>
      <c r="F409">
        <v>8</v>
      </c>
      <c r="G409" s="4" t="str">
        <f t="shared" si="6"/>
        <v>选规格!$N$409#</v>
      </c>
      <c r="H409" s="4" t="str" cm="1">
        <f t="array" ref="H409">_xlfn.LET(_xlpm.x, N409,
         _xlpm.cellAddress, "【 选项表!" &amp; ADDRESS(ROW(选规格[[#This Row],[X自检]]),COLUMN(选规格[[#This Row],[X自检]])) &amp; "】",
         _xlfn.IFS(ISBLANK(_xlpm.x),   "error:右侧选项不足:" &amp;  _xlpm.cellAddress,
               ISERROR(_xlpm.x),   "error:右侧选项执行失败:" &amp; _xlpm.cellAddress,
               TRUE,             "ok")
)</f>
        <v>ok</v>
      </c>
      <c r="N409" t="str" cm="1">
        <f t="array" ref="N409:O409">IFERROR(_xlfn._xlws.SORT(
    _xlfn.UNIQUE(
        TRANSPOSE(
            _xlfn.FILTERXML("&lt;select&gt;&lt;x&gt;"&amp;SUBSTITUTE(选规格[[#This Row],[选项表]],",","&lt;/x&gt;&lt;x&gt;") &amp;"&lt;/x&gt;&lt;/select&gt;","//x")
        )
    )
),"无合适选项，请联系作者更新数据")</f>
        <v>标准架构</v>
      </c>
      <c r="O409" t="str">
        <v>集群架构</v>
      </c>
    </row>
    <row r="410" spans="2:15" hidden="1" x14ac:dyDescent="0.4">
      <c r="B410" s="4" t="s">
        <v>129</v>
      </c>
      <c r="C410" s="4" t="s">
        <v>1149</v>
      </c>
      <c r="D410" s="4" t="s">
        <v>1617</v>
      </c>
      <c r="F410">
        <v>12</v>
      </c>
      <c r="G410" s="4" t="str">
        <f t="shared" si="6"/>
        <v>选规格!$N$410#</v>
      </c>
      <c r="H410" s="4" t="str" cm="1">
        <f t="array" ref="H410">_xlfn.LET(_xlpm.x, N410,
         _xlpm.cellAddress, "【 选项表!" &amp; ADDRESS(ROW(选规格[[#This Row],[X自检]]),COLUMN(选规格[[#This Row],[X自检]])) &amp; "】",
         _xlfn.IFS(ISBLANK(_xlpm.x),   "error:右侧选项不足:" &amp;  _xlpm.cellAddress,
               ISERROR(_xlpm.x),   "error:右侧选项执行失败:" &amp; _xlpm.cellAddress,
               TRUE,             "ok")
)</f>
        <v>ok</v>
      </c>
      <c r="N410" t="str" cm="1">
        <f t="array" ref="N410:O410">IFERROR(_xlfn._xlws.SORT(
    _xlfn.UNIQUE(
        TRANSPOSE(
            _xlfn.FILTERXML("&lt;select&gt;&lt;x&gt;"&amp;SUBSTITUTE(选规格[[#This Row],[选项表]],",","&lt;/x&gt;&lt;x&gt;") &amp;"&lt;/x&gt;&lt;/select&gt;","//x")
        )
    )
),"无合适选项，请联系作者更新数据")</f>
        <v>标准架构</v>
      </c>
      <c r="O410" t="str">
        <v>集群架构</v>
      </c>
    </row>
    <row r="411" spans="2:15" hidden="1" x14ac:dyDescent="0.4">
      <c r="B411" s="4" t="s">
        <v>129</v>
      </c>
      <c r="C411" s="4" t="s">
        <v>1149</v>
      </c>
      <c r="D411" s="4" t="s">
        <v>1617</v>
      </c>
      <c r="F411">
        <v>16</v>
      </c>
      <c r="G411" s="4" t="str">
        <f t="shared" si="6"/>
        <v>选规格!$N$411#</v>
      </c>
      <c r="H411" s="4" t="str" cm="1">
        <f t="array" ref="H411">_xlfn.LET(_xlpm.x, N411,
         _xlpm.cellAddress, "【 选项表!" &amp; ADDRESS(ROW(选规格[[#This Row],[X自检]]),COLUMN(选规格[[#This Row],[X自检]])) &amp; "】",
         _xlfn.IFS(ISBLANK(_xlpm.x),   "error:右侧选项不足:" &amp;  _xlpm.cellAddress,
               ISERROR(_xlpm.x),   "error:右侧选项执行失败:" &amp; _xlpm.cellAddress,
               TRUE,             "ok")
)</f>
        <v>ok</v>
      </c>
      <c r="N411" t="str" cm="1">
        <f t="array" ref="N411:O411">IFERROR(_xlfn._xlws.SORT(
    _xlfn.UNIQUE(
        TRANSPOSE(
            _xlfn.FILTERXML("&lt;select&gt;&lt;x&gt;"&amp;SUBSTITUTE(选规格[[#This Row],[选项表]],",","&lt;/x&gt;&lt;x&gt;") &amp;"&lt;/x&gt;&lt;/select&gt;","//x")
        )
    )
),"无合适选项，请联系作者更新数据")</f>
        <v>标准架构</v>
      </c>
      <c r="O411" t="str">
        <v>集群架构</v>
      </c>
    </row>
    <row r="412" spans="2:15" hidden="1" x14ac:dyDescent="0.4">
      <c r="B412" s="4" t="s">
        <v>129</v>
      </c>
      <c r="C412" s="4" t="s">
        <v>1149</v>
      </c>
      <c r="D412" s="4" t="s">
        <v>1617</v>
      </c>
      <c r="F412">
        <v>20</v>
      </c>
      <c r="G412" s="4" t="str">
        <f t="shared" si="6"/>
        <v>选规格!$N$412#</v>
      </c>
      <c r="H412" s="4" t="str" cm="1">
        <f t="array" ref="H412">_xlfn.LET(_xlpm.x, N412,
         _xlpm.cellAddress, "【 选项表!" &amp; ADDRESS(ROW(选规格[[#This Row],[X自检]]),COLUMN(选规格[[#This Row],[X自检]])) &amp; "】",
         _xlfn.IFS(ISBLANK(_xlpm.x),   "error:右侧选项不足:" &amp;  _xlpm.cellAddress,
               ISERROR(_xlpm.x),   "error:右侧选项执行失败:" &amp; _xlpm.cellAddress,
               TRUE,             "ok")
)</f>
        <v>ok</v>
      </c>
      <c r="N412" t="str" cm="1">
        <f t="array" ref="N412:O412">IFERROR(_xlfn._xlws.SORT(
    _xlfn.UNIQUE(
        TRANSPOSE(
            _xlfn.FILTERXML("&lt;select&gt;&lt;x&gt;"&amp;SUBSTITUTE(选规格[[#This Row],[选项表]],",","&lt;/x&gt;&lt;x&gt;") &amp;"&lt;/x&gt;&lt;/select&gt;","//x")
        )
    )
),"无合适选项，请联系作者更新数据")</f>
        <v>标准架构</v>
      </c>
      <c r="O412" t="str">
        <v>集群架构</v>
      </c>
    </row>
    <row r="413" spans="2:15" hidden="1" x14ac:dyDescent="0.4">
      <c r="B413" s="4" t="s">
        <v>129</v>
      </c>
      <c r="C413" s="4" t="s">
        <v>1149</v>
      </c>
      <c r="D413" s="4" t="s">
        <v>1617</v>
      </c>
      <c r="F413">
        <v>24</v>
      </c>
      <c r="G413" s="4" t="str">
        <f t="shared" si="6"/>
        <v>选规格!$N$413#</v>
      </c>
      <c r="H413" s="4" t="str" cm="1">
        <f t="array" ref="H413">_xlfn.LET(_xlpm.x, N413,
         _xlpm.cellAddress, "【 选项表!" &amp; ADDRESS(ROW(选规格[[#This Row],[X自检]]),COLUMN(选规格[[#This Row],[X自检]])) &amp; "】",
         _xlfn.IFS(ISBLANK(_xlpm.x),   "error:右侧选项不足:" &amp;  _xlpm.cellAddress,
               ISERROR(_xlpm.x),   "error:右侧选项执行失败:" &amp; _xlpm.cellAddress,
               TRUE,             "ok")
)</f>
        <v>ok</v>
      </c>
      <c r="N413" t="str" cm="1">
        <f t="array" ref="N413:O413">IFERROR(_xlfn._xlws.SORT(
    _xlfn.UNIQUE(
        TRANSPOSE(
            _xlfn.FILTERXML("&lt;select&gt;&lt;x&gt;"&amp;SUBSTITUTE(选规格[[#This Row],[选项表]],",","&lt;/x&gt;&lt;x&gt;") &amp;"&lt;/x&gt;&lt;/select&gt;","//x")
        )
    )
),"无合适选项，请联系作者更新数据")</f>
        <v>标准架构</v>
      </c>
      <c r="O413" t="str">
        <v>集群架构</v>
      </c>
    </row>
    <row r="414" spans="2:15" hidden="1" x14ac:dyDescent="0.4">
      <c r="B414" s="4" t="s">
        <v>129</v>
      </c>
      <c r="C414" s="4" t="s">
        <v>1149</v>
      </c>
      <c r="D414" s="4" t="s">
        <v>1617</v>
      </c>
      <c r="F414">
        <v>32</v>
      </c>
      <c r="G414" s="4" t="str">
        <f t="shared" si="6"/>
        <v>选规格!$N$414#</v>
      </c>
      <c r="H414" s="4" t="str" cm="1">
        <f t="array" ref="H414">_xlfn.LET(_xlpm.x, N414,
         _xlpm.cellAddress, "【 选项表!" &amp; ADDRESS(ROW(选规格[[#This Row],[X自检]]),COLUMN(选规格[[#This Row],[X自检]])) &amp; "】",
         _xlfn.IFS(ISBLANK(_xlpm.x),   "error:右侧选项不足:" &amp;  _xlpm.cellAddress,
               ISERROR(_xlpm.x),   "error:右侧选项执行失败:" &amp; _xlpm.cellAddress,
               TRUE,             "ok")
)</f>
        <v>ok</v>
      </c>
      <c r="N414" t="str" cm="1">
        <f t="array" ref="N414:O414">IFERROR(_xlfn._xlws.SORT(
    _xlfn.UNIQUE(
        TRANSPOSE(
            _xlfn.FILTERXML("&lt;select&gt;&lt;x&gt;"&amp;SUBSTITUTE(选规格[[#This Row],[选项表]],",","&lt;/x&gt;&lt;x&gt;") &amp;"&lt;/x&gt;&lt;/select&gt;","//x")
        )
    )
),"无合适选项，请联系作者更新数据")</f>
        <v>标准架构</v>
      </c>
      <c r="O414" t="str">
        <v>集群架构</v>
      </c>
    </row>
    <row r="415" spans="2:15" hidden="1" x14ac:dyDescent="0.4">
      <c r="B415" s="4" t="s">
        <v>129</v>
      </c>
      <c r="C415" s="4" t="s">
        <v>1149</v>
      </c>
      <c r="D415" s="4" t="s">
        <v>1617</v>
      </c>
      <c r="F415">
        <v>40</v>
      </c>
      <c r="G415" s="4" t="str">
        <f t="shared" si="6"/>
        <v>选规格!$N$415#</v>
      </c>
      <c r="H415" s="4" t="str" cm="1">
        <f t="array" ref="H415">_xlfn.LET(_xlpm.x, N415,
         _xlpm.cellAddress, "【 选项表!" &amp; ADDRESS(ROW(选规格[[#This Row],[X自检]]),COLUMN(选规格[[#This Row],[X自检]])) &amp; "】",
         _xlfn.IFS(ISBLANK(_xlpm.x),   "error:右侧选项不足:" &amp;  _xlpm.cellAddress,
               ISERROR(_xlpm.x),   "error:右侧选项执行失败:" &amp; _xlpm.cellAddress,
               TRUE,             "ok")
)</f>
        <v>ok</v>
      </c>
      <c r="N415" t="str" cm="1">
        <f t="array" ref="N415:O415">IFERROR(_xlfn._xlws.SORT(
    _xlfn.UNIQUE(
        TRANSPOSE(
            _xlfn.FILTERXML("&lt;select&gt;&lt;x&gt;"&amp;SUBSTITUTE(选规格[[#This Row],[选项表]],",","&lt;/x&gt;&lt;x&gt;") &amp;"&lt;/x&gt;&lt;/select&gt;","//x")
        )
    )
),"无合适选项，请联系作者更新数据")</f>
        <v>标准架构</v>
      </c>
      <c r="O415" t="str">
        <v>集群架构</v>
      </c>
    </row>
    <row r="416" spans="2:15" hidden="1" x14ac:dyDescent="0.4">
      <c r="B416" s="4" t="s">
        <v>129</v>
      </c>
      <c r="C416" s="4" t="s">
        <v>1149</v>
      </c>
      <c r="D416" s="4" t="s">
        <v>1617</v>
      </c>
      <c r="F416">
        <v>48</v>
      </c>
      <c r="G416" s="4" t="str">
        <f t="shared" si="6"/>
        <v>选规格!$N$416#</v>
      </c>
      <c r="H416" s="4" t="str" cm="1">
        <f t="array" ref="H416">_xlfn.LET(_xlpm.x, N416,
         _xlpm.cellAddress, "【 选项表!" &amp; ADDRESS(ROW(选规格[[#This Row],[X自检]]),COLUMN(选规格[[#This Row],[X自检]])) &amp; "】",
         _xlfn.IFS(ISBLANK(_xlpm.x),   "error:右侧选项不足:" &amp;  _xlpm.cellAddress,
               ISERROR(_xlpm.x),   "error:右侧选项执行失败:" &amp; _xlpm.cellAddress,
               TRUE,             "ok")
)</f>
        <v>ok</v>
      </c>
      <c r="N416" t="str" cm="1">
        <f t="array" ref="N416:O416">IFERROR(_xlfn._xlws.SORT(
    _xlfn.UNIQUE(
        TRANSPOSE(
            _xlfn.FILTERXML("&lt;select&gt;&lt;x&gt;"&amp;SUBSTITUTE(选规格[[#This Row],[选项表]],",","&lt;/x&gt;&lt;x&gt;") &amp;"&lt;/x&gt;&lt;/select&gt;","//x")
        )
    )
),"无合适选项，请联系作者更新数据")</f>
        <v>标准架构</v>
      </c>
      <c r="O416" t="str">
        <v>集群架构</v>
      </c>
    </row>
    <row r="417" spans="2:15" hidden="1" x14ac:dyDescent="0.4">
      <c r="B417" s="4" t="s">
        <v>129</v>
      </c>
      <c r="C417" s="4" t="s">
        <v>1149</v>
      </c>
      <c r="D417" s="4" t="s">
        <v>1617</v>
      </c>
      <c r="F417">
        <v>64</v>
      </c>
      <c r="G417" s="4" t="str">
        <f t="shared" si="6"/>
        <v>选规格!$N$417#</v>
      </c>
      <c r="H417" s="4" t="str" cm="1">
        <f t="array" ref="H417">_xlfn.LET(_xlpm.x, N417,
         _xlpm.cellAddress, "【 选项表!" &amp; ADDRESS(ROW(选规格[[#This Row],[X自检]]),COLUMN(选规格[[#This Row],[X自检]])) &amp; "】",
         _xlfn.IFS(ISBLANK(_xlpm.x),   "error:右侧选项不足:" &amp;  _xlpm.cellAddress,
               ISERROR(_xlpm.x),   "error:右侧选项执行失败:" &amp; _xlpm.cellAddress,
               TRUE,             "ok")
)</f>
        <v>ok</v>
      </c>
      <c r="N417" t="str" cm="1">
        <f t="array" ref="N417:O417">IFERROR(_xlfn._xlws.SORT(
    _xlfn.UNIQUE(
        TRANSPOSE(
            _xlfn.FILTERXML("&lt;select&gt;&lt;x&gt;"&amp;SUBSTITUTE(选规格[[#This Row],[选项表]],",","&lt;/x&gt;&lt;x&gt;") &amp;"&lt;/x&gt;&lt;/select&gt;","//x")
        )
    )
),"无合适选项，请联系作者更新数据")</f>
        <v>标准架构</v>
      </c>
      <c r="O417" t="str">
        <v>集群架构</v>
      </c>
    </row>
    <row r="418" spans="2:15" hidden="1" x14ac:dyDescent="0.4">
      <c r="B418" s="4" t="s">
        <v>129</v>
      </c>
      <c r="C418" s="4" t="s">
        <v>1149</v>
      </c>
      <c r="D418" s="4" t="s">
        <v>1389</v>
      </c>
      <c r="F418">
        <v>6</v>
      </c>
      <c r="G418" s="4" t="str">
        <f t="shared" si="6"/>
        <v>选规格!$N$418#</v>
      </c>
      <c r="H418" s="4" t="str" cm="1">
        <f t="array" ref="H418">_xlfn.LET(_xlpm.x, N418,
         _xlpm.cellAddress, "【 选项表!" &amp; ADDRESS(ROW(选规格[[#This Row],[X自检]]),COLUMN(选规格[[#This Row],[X自检]])) &amp; "】",
         _xlfn.IFS(ISBLANK(_xlpm.x),   "error:右侧选项不足:" &amp;  _xlpm.cellAddress,
               ISERROR(_xlpm.x),   "error:右侧选项执行失败:" &amp; _xlpm.cellAddress,
               TRUE,             "ok")
)</f>
        <v>ok</v>
      </c>
      <c r="N418" t="str" cm="1">
        <f t="array" ref="N418">IFERROR(_xlfn._xlws.SORT(
    _xlfn.UNIQUE(
        TRANSPOSE(
            _xlfn.FILTERXML("&lt;select&gt;&lt;x&gt;"&amp;SUBSTITUTE(选规格[[#This Row],[选项表]],",","&lt;/x&gt;&lt;x&gt;") &amp;"&lt;/x&gt;&lt;/select&gt;","//x")
        )
    )
),"无合适选项，请联系作者更新数据")</f>
        <v>集群架构</v>
      </c>
    </row>
    <row r="419" spans="2:15" hidden="1" x14ac:dyDescent="0.4">
      <c r="B419" s="4" t="s">
        <v>129</v>
      </c>
      <c r="C419" s="4" t="s">
        <v>1149</v>
      </c>
      <c r="D419" s="4" t="s">
        <v>1389</v>
      </c>
      <c r="F419">
        <v>10</v>
      </c>
      <c r="G419" s="4" t="str">
        <f t="shared" si="6"/>
        <v>选规格!$N$419#</v>
      </c>
      <c r="H419" s="4" t="str" cm="1">
        <f t="array" ref="H419">_xlfn.LET(_xlpm.x, N419,
         _xlpm.cellAddress, "【 选项表!" &amp; ADDRESS(ROW(选规格[[#This Row],[X自检]]),COLUMN(选规格[[#This Row],[X自检]])) &amp; "】",
         _xlfn.IFS(ISBLANK(_xlpm.x),   "error:右侧选项不足:" &amp;  _xlpm.cellAddress,
               ISERROR(_xlpm.x),   "error:右侧选项执行失败:" &amp; _xlpm.cellAddress,
               TRUE,             "ok")
)</f>
        <v>ok</v>
      </c>
      <c r="N419" t="str" cm="1">
        <f t="array" ref="N419">IFERROR(_xlfn._xlws.SORT(
    _xlfn.UNIQUE(
        TRANSPOSE(
            _xlfn.FILTERXML("&lt;select&gt;&lt;x&gt;"&amp;SUBSTITUTE(选规格[[#This Row],[选项表]],",","&lt;/x&gt;&lt;x&gt;") &amp;"&lt;/x&gt;&lt;/select&gt;","//x")
        )
    )
),"无合适选项，请联系作者更新数据")</f>
        <v>集群架构</v>
      </c>
    </row>
    <row r="420" spans="2:15" hidden="1" x14ac:dyDescent="0.4">
      <c r="B420" s="4" t="s">
        <v>129</v>
      </c>
      <c r="C420" s="4" t="s">
        <v>1149</v>
      </c>
      <c r="D420" s="4" t="s">
        <v>1389</v>
      </c>
      <c r="F420">
        <v>28</v>
      </c>
      <c r="G420" s="4" t="str">
        <f t="shared" si="6"/>
        <v>选规格!$N$420#</v>
      </c>
      <c r="H420" s="4" t="str" cm="1">
        <f t="array" ref="H420">_xlfn.LET(_xlpm.x, N420,
         _xlpm.cellAddress, "【 选项表!" &amp; ADDRESS(ROW(选规格[[#This Row],[X自检]]),COLUMN(选规格[[#This Row],[X自检]])) &amp; "】",
         _xlfn.IFS(ISBLANK(_xlpm.x),   "error:右侧选项不足:" &amp;  _xlpm.cellAddress,
               ISERROR(_xlpm.x),   "error:右侧选项执行失败:" &amp; _xlpm.cellAddress,
               TRUE,             "ok")
)</f>
        <v>ok</v>
      </c>
      <c r="N420" t="str" cm="1">
        <f t="array" ref="N420">IFERROR(_xlfn._xlws.SORT(
    _xlfn.UNIQUE(
        TRANSPOSE(
            _xlfn.FILTERXML("&lt;select&gt;&lt;x&gt;"&amp;SUBSTITUTE(选规格[[#This Row],[选项表]],",","&lt;/x&gt;&lt;x&gt;") &amp;"&lt;/x&gt;&lt;/select&gt;","//x")
        )
    )
),"无合适选项，请联系作者更新数据")</f>
        <v>集群架构</v>
      </c>
    </row>
    <row r="421" spans="2:15" hidden="1" x14ac:dyDescent="0.4">
      <c r="B421" s="4" t="s">
        <v>129</v>
      </c>
      <c r="C421" s="4" t="s">
        <v>1149</v>
      </c>
      <c r="D421" s="4" t="s">
        <v>1389</v>
      </c>
      <c r="F421">
        <v>36</v>
      </c>
      <c r="G421" s="4" t="str">
        <f t="shared" si="6"/>
        <v>选规格!$N$421#</v>
      </c>
      <c r="H421" s="4" t="str" cm="1">
        <f t="array" ref="H421">_xlfn.LET(_xlpm.x, N421,
         _xlpm.cellAddress, "【 选项表!" &amp; ADDRESS(ROW(选规格[[#This Row],[X自检]]),COLUMN(选规格[[#This Row],[X自检]])) &amp; "】",
         _xlfn.IFS(ISBLANK(_xlpm.x),   "error:右侧选项不足:" &amp;  _xlpm.cellAddress,
               ISERROR(_xlpm.x),   "error:右侧选项执行失败:" &amp; _xlpm.cellAddress,
               TRUE,             "ok")
)</f>
        <v>ok</v>
      </c>
      <c r="N421" t="str" cm="1">
        <f t="array" ref="N421">IFERROR(_xlfn._xlws.SORT(
    _xlfn.UNIQUE(
        TRANSPOSE(
            _xlfn.FILTERXML("&lt;select&gt;&lt;x&gt;"&amp;SUBSTITUTE(选规格[[#This Row],[选项表]],",","&lt;/x&gt;&lt;x&gt;") &amp;"&lt;/x&gt;&lt;/select&gt;","//x")
        )
    )
),"无合适选项，请联系作者更新数据")</f>
        <v>集群架构</v>
      </c>
    </row>
    <row r="422" spans="2:15" hidden="1" x14ac:dyDescent="0.4">
      <c r="B422" s="4" t="s">
        <v>129</v>
      </c>
      <c r="C422" s="4" t="s">
        <v>1149</v>
      </c>
      <c r="D422" s="4" t="s">
        <v>1389</v>
      </c>
      <c r="F422">
        <v>60</v>
      </c>
      <c r="G422" s="4" t="str">
        <f t="shared" si="6"/>
        <v>选规格!$N$422#</v>
      </c>
      <c r="H422" s="4" t="str" cm="1">
        <f t="array" ref="H422">_xlfn.LET(_xlpm.x, N422,
         _xlpm.cellAddress, "【 选项表!" &amp; ADDRESS(ROW(选规格[[#This Row],[X自检]]),COLUMN(选规格[[#This Row],[X自检]])) &amp; "】",
         _xlfn.IFS(ISBLANK(_xlpm.x),   "error:右侧选项不足:" &amp;  _xlpm.cellAddress,
               ISERROR(_xlpm.x),   "error:右侧选项执行失败:" &amp; _xlpm.cellAddress,
               TRUE,             "ok")
)</f>
        <v>ok</v>
      </c>
      <c r="N422" t="str" cm="1">
        <f t="array" ref="N422">IFERROR(_xlfn._xlws.SORT(
    _xlfn.UNIQUE(
        TRANSPOSE(
            _xlfn.FILTERXML("&lt;select&gt;&lt;x&gt;"&amp;SUBSTITUTE(选规格[[#This Row],[选项表]],",","&lt;/x&gt;&lt;x&gt;") &amp;"&lt;/x&gt;&lt;/select&gt;","//x")
        )
    )
),"无合适选项，请联系作者更新数据")</f>
        <v>集群架构</v>
      </c>
    </row>
    <row r="423" spans="2:15" hidden="1" x14ac:dyDescent="0.4">
      <c r="B423" s="4" t="s">
        <v>129</v>
      </c>
      <c r="C423" s="4" t="s">
        <v>1149</v>
      </c>
      <c r="D423" s="4" t="s">
        <v>1389</v>
      </c>
      <c r="F423">
        <v>72</v>
      </c>
      <c r="G423" s="4" t="str">
        <f t="shared" si="6"/>
        <v>选规格!$N$423#</v>
      </c>
      <c r="H423" s="4" t="str" cm="1">
        <f t="array" ref="H423">_xlfn.LET(_xlpm.x, N423,
         _xlpm.cellAddress, "【 选项表!" &amp; ADDRESS(ROW(选规格[[#This Row],[X自检]]),COLUMN(选规格[[#This Row],[X自检]])) &amp; "】",
         _xlfn.IFS(ISBLANK(_xlpm.x),   "error:右侧选项不足:" &amp;  _xlpm.cellAddress,
               ISERROR(_xlpm.x),   "error:右侧选项执行失败:" &amp; _xlpm.cellAddress,
               TRUE,             "ok")
)</f>
        <v>ok</v>
      </c>
      <c r="N423" t="str" cm="1">
        <f t="array" ref="N423">IFERROR(_xlfn._xlws.SORT(
    _xlfn.UNIQUE(
        TRANSPOSE(
            _xlfn.FILTERXML("&lt;select&gt;&lt;x&gt;"&amp;SUBSTITUTE(选规格[[#This Row],[选项表]],",","&lt;/x&gt;&lt;x&gt;") &amp;"&lt;/x&gt;&lt;/select&gt;","//x")
        )
    )
),"无合适选项，请联系作者更新数据")</f>
        <v>集群架构</v>
      </c>
    </row>
    <row r="424" spans="2:15" hidden="1" x14ac:dyDescent="0.4">
      <c r="B424" s="4" t="s">
        <v>129</v>
      </c>
      <c r="C424" s="4" t="s">
        <v>1149</v>
      </c>
      <c r="D424" s="4" t="s">
        <v>1389</v>
      </c>
      <c r="F424">
        <v>80</v>
      </c>
      <c r="G424" s="4" t="str">
        <f t="shared" si="6"/>
        <v>选规格!$N$424#</v>
      </c>
      <c r="H424" s="4" t="str" cm="1">
        <f t="array" ref="H424">_xlfn.LET(_xlpm.x, N424,
         _xlpm.cellAddress, "【 选项表!" &amp; ADDRESS(ROW(选规格[[#This Row],[X自检]]),COLUMN(选规格[[#This Row],[X自检]])) &amp; "】",
         _xlfn.IFS(ISBLANK(_xlpm.x),   "error:右侧选项不足:" &amp;  _xlpm.cellAddress,
               ISERROR(_xlpm.x),   "error:右侧选项执行失败:" &amp; _xlpm.cellAddress,
               TRUE,             "ok")
)</f>
        <v>ok</v>
      </c>
      <c r="N424" t="str" cm="1">
        <f t="array" ref="N424">IFERROR(_xlfn._xlws.SORT(
    _xlfn.UNIQUE(
        TRANSPOSE(
            _xlfn.FILTERXML("&lt;select&gt;&lt;x&gt;"&amp;SUBSTITUTE(选规格[[#This Row],[选项表]],",","&lt;/x&gt;&lt;x&gt;") &amp;"&lt;/x&gt;&lt;/select&gt;","//x")
        )
    )
),"无合适选项，请联系作者更新数据")</f>
        <v>集群架构</v>
      </c>
    </row>
    <row r="425" spans="2:15" hidden="1" x14ac:dyDescent="0.4">
      <c r="B425" s="4" t="s">
        <v>129</v>
      </c>
      <c r="C425" s="4" t="s">
        <v>1149</v>
      </c>
      <c r="D425" s="4" t="s">
        <v>1389</v>
      </c>
      <c r="F425">
        <v>84</v>
      </c>
      <c r="G425" s="4" t="str">
        <f t="shared" si="6"/>
        <v>选规格!$N$425#</v>
      </c>
      <c r="H425" s="4" t="str" cm="1">
        <f t="array" ref="H425">_xlfn.LET(_xlpm.x, N425,
         _xlpm.cellAddress, "【 选项表!" &amp; ADDRESS(ROW(选规格[[#This Row],[X自检]]),COLUMN(选规格[[#This Row],[X自检]])) &amp; "】",
         _xlfn.IFS(ISBLANK(_xlpm.x),   "error:右侧选项不足:" &amp;  _xlpm.cellAddress,
               ISERROR(_xlpm.x),   "error:右侧选项执行失败:" &amp; _xlpm.cellAddress,
               TRUE,             "ok")
)</f>
        <v>ok</v>
      </c>
      <c r="N425" t="str" cm="1">
        <f t="array" ref="N425">IFERROR(_xlfn._xlws.SORT(
    _xlfn.UNIQUE(
        TRANSPOSE(
            _xlfn.FILTERXML("&lt;select&gt;&lt;x&gt;"&amp;SUBSTITUTE(选规格[[#This Row],[选项表]],",","&lt;/x&gt;&lt;x&gt;") &amp;"&lt;/x&gt;&lt;/select&gt;","//x")
        )
    )
),"无合适选项，请联系作者更新数据")</f>
        <v>集群架构</v>
      </c>
    </row>
    <row r="426" spans="2:15" hidden="1" x14ac:dyDescent="0.4">
      <c r="B426" s="4" t="s">
        <v>129</v>
      </c>
      <c r="C426" s="4" t="s">
        <v>1149</v>
      </c>
      <c r="D426" s="4" t="s">
        <v>1389</v>
      </c>
      <c r="F426">
        <v>96</v>
      </c>
      <c r="G426" s="4" t="str">
        <f t="shared" si="6"/>
        <v>选规格!$N$426#</v>
      </c>
      <c r="H426" s="4" t="str" cm="1">
        <f t="array" ref="H426">_xlfn.LET(_xlpm.x, N426,
         _xlpm.cellAddress, "【 选项表!" &amp; ADDRESS(ROW(选规格[[#This Row],[X自检]]),COLUMN(选规格[[#This Row],[X自检]])) &amp; "】",
         _xlfn.IFS(ISBLANK(_xlpm.x),   "error:右侧选项不足:" &amp;  _xlpm.cellAddress,
               ISERROR(_xlpm.x),   "error:右侧选项执行失败:" &amp; _xlpm.cellAddress,
               TRUE,             "ok")
)</f>
        <v>ok</v>
      </c>
      <c r="N426" t="str" cm="1">
        <f t="array" ref="N426">IFERROR(_xlfn._xlws.SORT(
    _xlfn.UNIQUE(
        TRANSPOSE(
            _xlfn.FILTERXML("&lt;select&gt;&lt;x&gt;"&amp;SUBSTITUTE(选规格[[#This Row],[选项表]],",","&lt;/x&gt;&lt;x&gt;") &amp;"&lt;/x&gt;&lt;/select&gt;","//x")
        )
    )
),"无合适选项，请联系作者更新数据")</f>
        <v>集群架构</v>
      </c>
    </row>
    <row r="427" spans="2:15" hidden="1" x14ac:dyDescent="0.4">
      <c r="B427" s="4" t="s">
        <v>129</v>
      </c>
      <c r="C427" s="4" t="s">
        <v>1149</v>
      </c>
      <c r="D427" s="4" t="s">
        <v>1389</v>
      </c>
      <c r="F427">
        <v>100</v>
      </c>
      <c r="G427" s="4" t="str">
        <f t="shared" si="6"/>
        <v>选规格!$N$427#</v>
      </c>
      <c r="H427" s="4" t="str" cm="1">
        <f t="array" ref="H427">_xlfn.LET(_xlpm.x, N427,
         _xlpm.cellAddress, "【 选项表!" &amp; ADDRESS(ROW(选规格[[#This Row],[X自检]]),COLUMN(选规格[[#This Row],[X自检]])) &amp; "】",
         _xlfn.IFS(ISBLANK(_xlpm.x),   "error:右侧选项不足:" &amp;  _xlpm.cellAddress,
               ISERROR(_xlpm.x),   "error:右侧选项执行失败:" &amp; _xlpm.cellAddress,
               TRUE,             "ok")
)</f>
        <v>ok</v>
      </c>
      <c r="N427" t="str" cm="1">
        <f t="array" ref="N427">IFERROR(_xlfn._xlws.SORT(
    _xlfn.UNIQUE(
        TRANSPOSE(
            _xlfn.FILTERXML("&lt;select&gt;&lt;x&gt;"&amp;SUBSTITUTE(选规格[[#This Row],[选项表]],",","&lt;/x&gt;&lt;x&gt;") &amp;"&lt;/x&gt;&lt;/select&gt;","//x")
        )
    )
),"无合适选项，请联系作者更新数据")</f>
        <v>集群架构</v>
      </c>
    </row>
    <row r="428" spans="2:15" hidden="1" x14ac:dyDescent="0.4">
      <c r="B428" s="4" t="s">
        <v>129</v>
      </c>
      <c r="C428" s="4" t="s">
        <v>1149</v>
      </c>
      <c r="D428" s="4" t="s">
        <v>1389</v>
      </c>
      <c r="F428">
        <v>120</v>
      </c>
      <c r="G428" s="4" t="str">
        <f t="shared" si="6"/>
        <v>选规格!$N$428#</v>
      </c>
      <c r="H428" s="4" t="str" cm="1">
        <f t="array" ref="H428">_xlfn.LET(_xlpm.x, N428,
         _xlpm.cellAddress, "【 选项表!" &amp; ADDRESS(ROW(选规格[[#This Row],[X自检]]),COLUMN(选规格[[#This Row],[X自检]])) &amp; "】",
         _xlfn.IFS(ISBLANK(_xlpm.x),   "error:右侧选项不足:" &amp;  _xlpm.cellAddress,
               ISERROR(_xlpm.x),   "error:右侧选项执行失败:" &amp; _xlpm.cellAddress,
               TRUE,             "ok")
)</f>
        <v>ok</v>
      </c>
      <c r="N428" t="str" cm="1">
        <f t="array" ref="N428">IFERROR(_xlfn._xlws.SORT(
    _xlfn.UNIQUE(
        TRANSPOSE(
            _xlfn.FILTERXML("&lt;select&gt;&lt;x&gt;"&amp;SUBSTITUTE(选规格[[#This Row],[选项表]],",","&lt;/x&gt;&lt;x&gt;") &amp;"&lt;/x&gt;&lt;/select&gt;","//x")
        )
    )
),"无合适选项，请联系作者更新数据")</f>
        <v>集群架构</v>
      </c>
    </row>
    <row r="429" spans="2:15" hidden="1" x14ac:dyDescent="0.4">
      <c r="B429" s="4" t="s">
        <v>129</v>
      </c>
      <c r="C429" s="4" t="s">
        <v>1149</v>
      </c>
      <c r="D429" s="4" t="s">
        <v>1389</v>
      </c>
      <c r="F429">
        <v>128</v>
      </c>
      <c r="G429" s="4" t="str">
        <f t="shared" si="6"/>
        <v>选规格!$N$429#</v>
      </c>
      <c r="H429" s="4" t="str" cm="1">
        <f t="array" ref="H429">_xlfn.LET(_xlpm.x, N429,
         _xlpm.cellAddress, "【 选项表!" &amp; ADDRESS(ROW(选规格[[#This Row],[X自检]]),COLUMN(选规格[[#This Row],[X自检]])) &amp; "】",
         _xlfn.IFS(ISBLANK(_xlpm.x),   "error:右侧选项不足:" &amp;  _xlpm.cellAddress,
               ISERROR(_xlpm.x),   "error:右侧选项执行失败:" &amp; _xlpm.cellAddress,
               TRUE,             "ok")
)</f>
        <v>ok</v>
      </c>
      <c r="N429" t="str" cm="1">
        <f t="array" ref="N429">IFERROR(_xlfn._xlws.SORT(
    _xlfn.UNIQUE(
        TRANSPOSE(
            _xlfn.FILTERXML("&lt;select&gt;&lt;x&gt;"&amp;SUBSTITUTE(选规格[[#This Row],[选项表]],",","&lt;/x&gt;&lt;x&gt;") &amp;"&lt;/x&gt;&lt;/select&gt;","//x")
        )
    )
),"无合适选项，请联系作者更新数据")</f>
        <v>集群架构</v>
      </c>
    </row>
    <row r="430" spans="2:15" hidden="1" x14ac:dyDescent="0.4">
      <c r="B430" s="4" t="s">
        <v>129</v>
      </c>
      <c r="C430" s="4" t="s">
        <v>1149</v>
      </c>
      <c r="D430" s="4" t="s">
        <v>1389</v>
      </c>
      <c r="F430">
        <v>140</v>
      </c>
      <c r="G430" s="4" t="str">
        <f t="shared" si="6"/>
        <v>选规格!$N$430#</v>
      </c>
      <c r="H430" s="4" t="str" cm="1">
        <f t="array" ref="H430">_xlfn.LET(_xlpm.x, N430,
         _xlpm.cellAddress, "【 选项表!" &amp; ADDRESS(ROW(选规格[[#This Row],[X自检]]),COLUMN(选规格[[#This Row],[X自检]])) &amp; "】",
         _xlfn.IFS(ISBLANK(_xlpm.x),   "error:右侧选项不足:" &amp;  _xlpm.cellAddress,
               ISERROR(_xlpm.x),   "error:右侧选项执行失败:" &amp; _xlpm.cellAddress,
               TRUE,             "ok")
)</f>
        <v>ok</v>
      </c>
      <c r="N430" t="str" cm="1">
        <f t="array" ref="N430">IFERROR(_xlfn._xlws.SORT(
    _xlfn.UNIQUE(
        TRANSPOSE(
            _xlfn.FILTERXML("&lt;select&gt;&lt;x&gt;"&amp;SUBSTITUTE(选规格[[#This Row],[选项表]],",","&lt;/x&gt;&lt;x&gt;") &amp;"&lt;/x&gt;&lt;/select&gt;","//x")
        )
    )
),"无合适选项，请联系作者更新数据")</f>
        <v>集群架构</v>
      </c>
    </row>
    <row r="431" spans="2:15" hidden="1" x14ac:dyDescent="0.4">
      <c r="B431" s="4" t="s">
        <v>129</v>
      </c>
      <c r="C431" s="4" t="s">
        <v>1149</v>
      </c>
      <c r="D431" s="4" t="s">
        <v>1389</v>
      </c>
      <c r="F431">
        <v>144</v>
      </c>
      <c r="G431" s="4" t="str">
        <f t="shared" si="6"/>
        <v>选规格!$N$431#</v>
      </c>
      <c r="H431" s="4" t="str" cm="1">
        <f t="array" ref="H431">_xlfn.LET(_xlpm.x, N431,
         _xlpm.cellAddress, "【 选项表!" &amp; ADDRESS(ROW(选规格[[#This Row],[X自检]]),COLUMN(选规格[[#This Row],[X自检]])) &amp; "】",
         _xlfn.IFS(ISBLANK(_xlpm.x),   "error:右侧选项不足:" &amp;  _xlpm.cellAddress,
               ISERROR(_xlpm.x),   "error:右侧选项执行失败:" &amp; _xlpm.cellAddress,
               TRUE,             "ok")
)</f>
        <v>ok</v>
      </c>
      <c r="N431" t="str" cm="1">
        <f t="array" ref="N431">IFERROR(_xlfn._xlws.SORT(
    _xlfn.UNIQUE(
        TRANSPOSE(
            _xlfn.FILTERXML("&lt;select&gt;&lt;x&gt;"&amp;SUBSTITUTE(选规格[[#This Row],[选项表]],",","&lt;/x&gt;&lt;x&gt;") &amp;"&lt;/x&gt;&lt;/select&gt;","//x")
        )
    )
),"无合适选项，请联系作者更新数据")</f>
        <v>集群架构</v>
      </c>
    </row>
    <row r="432" spans="2:15" hidden="1" x14ac:dyDescent="0.4">
      <c r="B432" s="4" t="s">
        <v>129</v>
      </c>
      <c r="C432" s="4" t="s">
        <v>1149</v>
      </c>
      <c r="D432" s="4" t="s">
        <v>1389</v>
      </c>
      <c r="F432">
        <v>160</v>
      </c>
      <c r="G432" s="4" t="str">
        <f t="shared" si="6"/>
        <v>选规格!$N$432#</v>
      </c>
      <c r="H432" s="4" t="str" cm="1">
        <f t="array" ref="H432">_xlfn.LET(_xlpm.x, N432,
         _xlpm.cellAddress, "【 选项表!" &amp; ADDRESS(ROW(选规格[[#This Row],[X自检]]),COLUMN(选规格[[#This Row],[X自检]])) &amp; "】",
         _xlfn.IFS(ISBLANK(_xlpm.x),   "error:右侧选项不足:" &amp;  _xlpm.cellAddress,
               ISERROR(_xlpm.x),   "error:右侧选项执行失败:" &amp; _xlpm.cellAddress,
               TRUE,             "ok")
)</f>
        <v>ok</v>
      </c>
      <c r="N432" t="str" cm="1">
        <f t="array" ref="N432">IFERROR(_xlfn._xlws.SORT(
    _xlfn.UNIQUE(
        TRANSPOSE(
            _xlfn.FILTERXML("&lt;select&gt;&lt;x&gt;"&amp;SUBSTITUTE(选规格[[#This Row],[选项表]],",","&lt;/x&gt;&lt;x&gt;") &amp;"&lt;/x&gt;&lt;/select&gt;","//x")
        )
    )
),"无合适选项，请联系作者更新数据")</f>
        <v>集群架构</v>
      </c>
    </row>
    <row r="433" spans="2:14" hidden="1" x14ac:dyDescent="0.4">
      <c r="B433" s="4" t="s">
        <v>129</v>
      </c>
      <c r="C433" s="4" t="s">
        <v>1149</v>
      </c>
      <c r="D433" s="4" t="s">
        <v>1389</v>
      </c>
      <c r="F433">
        <v>192</v>
      </c>
      <c r="G433" s="4" t="str">
        <f t="shared" si="6"/>
        <v>选规格!$N$433#</v>
      </c>
      <c r="H433" s="4" t="str" cm="1">
        <f t="array" ref="H433">_xlfn.LET(_xlpm.x, N433,
         _xlpm.cellAddress, "【 选项表!" &amp; ADDRESS(ROW(选规格[[#This Row],[X自检]]),COLUMN(选规格[[#This Row],[X自检]])) &amp; "】",
         _xlfn.IFS(ISBLANK(_xlpm.x),   "error:右侧选项不足:" &amp;  _xlpm.cellAddress,
               ISERROR(_xlpm.x),   "error:右侧选项执行失败:" &amp; _xlpm.cellAddress,
               TRUE,             "ok")
)</f>
        <v>ok</v>
      </c>
      <c r="N433" t="str" cm="1">
        <f t="array" ref="N433">IFERROR(_xlfn._xlws.SORT(
    _xlfn.UNIQUE(
        TRANSPOSE(
            _xlfn.FILTERXML("&lt;select&gt;&lt;x&gt;"&amp;SUBSTITUTE(选规格[[#This Row],[选项表]],",","&lt;/x&gt;&lt;x&gt;") &amp;"&lt;/x&gt;&lt;/select&gt;","//x")
        )
    )
),"无合适选项，请联系作者更新数据")</f>
        <v>集群架构</v>
      </c>
    </row>
    <row r="434" spans="2:14" hidden="1" x14ac:dyDescent="0.4">
      <c r="B434" s="4" t="s">
        <v>129</v>
      </c>
      <c r="C434" s="4" t="s">
        <v>1149</v>
      </c>
      <c r="D434" s="4" t="s">
        <v>1389</v>
      </c>
      <c r="F434">
        <v>200</v>
      </c>
      <c r="G434" s="4" t="str">
        <f t="shared" si="6"/>
        <v>选规格!$N$434#</v>
      </c>
      <c r="H434" s="4" t="str" cm="1">
        <f t="array" ref="H434">_xlfn.LET(_xlpm.x, N434,
         _xlpm.cellAddress, "【 选项表!" &amp; ADDRESS(ROW(选规格[[#This Row],[X自检]]),COLUMN(选规格[[#This Row],[X自检]])) &amp; "】",
         _xlfn.IFS(ISBLANK(_xlpm.x),   "error:右侧选项不足:" &amp;  _xlpm.cellAddress,
               ISERROR(_xlpm.x),   "error:右侧选项执行失败:" &amp; _xlpm.cellAddress,
               TRUE,             "ok")
)</f>
        <v>ok</v>
      </c>
      <c r="N434" t="str" cm="1">
        <f t="array" ref="N434">IFERROR(_xlfn._xlws.SORT(
    _xlfn.UNIQUE(
        TRANSPOSE(
            _xlfn.FILTERXML("&lt;select&gt;&lt;x&gt;"&amp;SUBSTITUTE(选规格[[#This Row],[选项表]],",","&lt;/x&gt;&lt;x&gt;") &amp;"&lt;/x&gt;&lt;/select&gt;","//x")
        )
    )
),"无合适选项，请联系作者更新数据")</f>
        <v>集群架构</v>
      </c>
    </row>
    <row r="435" spans="2:14" hidden="1" x14ac:dyDescent="0.4">
      <c r="B435" s="4" t="s">
        <v>129</v>
      </c>
      <c r="C435" s="4" t="s">
        <v>1149</v>
      </c>
      <c r="D435" s="4" t="s">
        <v>1389</v>
      </c>
      <c r="F435">
        <v>224</v>
      </c>
      <c r="G435" s="4" t="str">
        <f t="shared" si="6"/>
        <v>选规格!$N$435#</v>
      </c>
      <c r="H435" s="4" t="str" cm="1">
        <f t="array" ref="H435">_xlfn.LET(_xlpm.x, N435,
         _xlpm.cellAddress, "【 选项表!" &amp; ADDRESS(ROW(选规格[[#This Row],[X自检]]),COLUMN(选规格[[#This Row],[X自检]])) &amp; "】",
         _xlfn.IFS(ISBLANK(_xlpm.x),   "error:右侧选项不足:" &amp;  _xlpm.cellAddress,
               ISERROR(_xlpm.x),   "error:右侧选项执行失败:" &amp; _xlpm.cellAddress,
               TRUE,             "ok")
)</f>
        <v>ok</v>
      </c>
      <c r="N435" t="str" cm="1">
        <f t="array" ref="N435">IFERROR(_xlfn._xlws.SORT(
    _xlfn.UNIQUE(
        TRANSPOSE(
            _xlfn.FILTERXML("&lt;select&gt;&lt;x&gt;"&amp;SUBSTITUTE(选规格[[#This Row],[选项表]],",","&lt;/x&gt;&lt;x&gt;") &amp;"&lt;/x&gt;&lt;/select&gt;","//x")
        )
    )
),"无合适选项，请联系作者更新数据")</f>
        <v>集群架构</v>
      </c>
    </row>
    <row r="436" spans="2:14" hidden="1" x14ac:dyDescent="0.4">
      <c r="B436" s="4" t="s">
        <v>129</v>
      </c>
      <c r="C436" s="4" t="s">
        <v>1149</v>
      </c>
      <c r="D436" s="4" t="s">
        <v>1389</v>
      </c>
      <c r="F436">
        <v>240</v>
      </c>
      <c r="G436" s="4" t="str">
        <f t="shared" si="6"/>
        <v>选规格!$N$436#</v>
      </c>
      <c r="H436" s="4" t="str" cm="1">
        <f t="array" ref="H436">_xlfn.LET(_xlpm.x, N436,
         _xlpm.cellAddress, "【 选项表!" &amp; ADDRESS(ROW(选规格[[#This Row],[X自检]]),COLUMN(选规格[[#This Row],[X自检]])) &amp; "】",
         _xlfn.IFS(ISBLANK(_xlpm.x),   "error:右侧选项不足:" &amp;  _xlpm.cellAddress,
               ISERROR(_xlpm.x),   "error:右侧选项执行失败:" &amp; _xlpm.cellAddress,
               TRUE,             "ok")
)</f>
        <v>ok</v>
      </c>
      <c r="N436" t="str" cm="1">
        <f t="array" ref="N436">IFERROR(_xlfn._xlws.SORT(
    _xlfn.UNIQUE(
        TRANSPOSE(
            _xlfn.FILTERXML("&lt;select&gt;&lt;x&gt;"&amp;SUBSTITUTE(选规格[[#This Row],[选项表]],",","&lt;/x&gt;&lt;x&gt;") &amp;"&lt;/x&gt;&lt;/select&gt;","//x")
        )
    )
),"无合适选项，请联系作者更新数据")</f>
        <v>集群架构</v>
      </c>
    </row>
    <row r="437" spans="2:14" hidden="1" x14ac:dyDescent="0.4">
      <c r="B437" s="4" t="s">
        <v>129</v>
      </c>
      <c r="C437" s="4" t="s">
        <v>1149</v>
      </c>
      <c r="D437" s="4" t="s">
        <v>1389</v>
      </c>
      <c r="F437">
        <v>256</v>
      </c>
      <c r="G437" s="4" t="str">
        <f t="shared" si="6"/>
        <v>选规格!$N$437#</v>
      </c>
      <c r="H437" s="4" t="str" cm="1">
        <f t="array" ref="H437">_xlfn.LET(_xlpm.x, N437,
         _xlpm.cellAddress, "【 选项表!" &amp; ADDRESS(ROW(选规格[[#This Row],[X自检]]),COLUMN(选规格[[#This Row],[X自检]])) &amp; "】",
         _xlfn.IFS(ISBLANK(_xlpm.x),   "error:右侧选项不足:" &amp;  _xlpm.cellAddress,
               ISERROR(_xlpm.x),   "error:右侧选项执行失败:" &amp; _xlpm.cellAddress,
               TRUE,             "ok")
)</f>
        <v>ok</v>
      </c>
      <c r="N437" t="str" cm="1">
        <f t="array" ref="N437">IFERROR(_xlfn._xlws.SORT(
    _xlfn.UNIQUE(
        TRANSPOSE(
            _xlfn.FILTERXML("&lt;select&gt;&lt;x&gt;"&amp;SUBSTITUTE(选规格[[#This Row],[选项表]],",","&lt;/x&gt;&lt;x&gt;") &amp;"&lt;/x&gt;&lt;/select&gt;","//x")
        )
    )
),"无合适选项，请联系作者更新数据")</f>
        <v>集群架构</v>
      </c>
    </row>
    <row r="438" spans="2:14" hidden="1" x14ac:dyDescent="0.4">
      <c r="B438" s="4" t="s">
        <v>129</v>
      </c>
      <c r="C438" s="4" t="s">
        <v>1149</v>
      </c>
      <c r="D438" s="4" t="s">
        <v>1389</v>
      </c>
      <c r="F438">
        <v>288</v>
      </c>
      <c r="G438" s="4" t="str">
        <f t="shared" si="6"/>
        <v>选规格!$N$438#</v>
      </c>
      <c r="H438" s="4" t="str" cm="1">
        <f t="array" ref="H438">_xlfn.LET(_xlpm.x, N438,
         _xlpm.cellAddress, "【 选项表!" &amp; ADDRESS(ROW(选规格[[#This Row],[X自检]]),COLUMN(选规格[[#This Row],[X自检]])) &amp; "】",
         _xlfn.IFS(ISBLANK(_xlpm.x),   "error:右侧选项不足:" &amp;  _xlpm.cellAddress,
               ISERROR(_xlpm.x),   "error:右侧选项执行失败:" &amp; _xlpm.cellAddress,
               TRUE,             "ok")
)</f>
        <v>ok</v>
      </c>
      <c r="N438" t="str" cm="1">
        <f t="array" ref="N438">IFERROR(_xlfn._xlws.SORT(
    _xlfn.UNIQUE(
        TRANSPOSE(
            _xlfn.FILTERXML("&lt;select&gt;&lt;x&gt;"&amp;SUBSTITUTE(选规格[[#This Row],[选项表]],",","&lt;/x&gt;&lt;x&gt;") &amp;"&lt;/x&gt;&lt;/select&gt;","//x")
        )
    )
),"无合适选项，请联系作者更新数据")</f>
        <v>集群架构</v>
      </c>
    </row>
    <row r="439" spans="2:14" hidden="1" x14ac:dyDescent="0.4">
      <c r="B439" s="4" t="s">
        <v>129</v>
      </c>
      <c r="C439" s="4" t="s">
        <v>1149</v>
      </c>
      <c r="D439" s="4" t="s">
        <v>1389</v>
      </c>
      <c r="F439">
        <v>320</v>
      </c>
      <c r="G439" s="4" t="str">
        <f t="shared" si="6"/>
        <v>选规格!$N$439#</v>
      </c>
      <c r="H439" s="4" t="str" cm="1">
        <f t="array" ref="H439">_xlfn.LET(_xlpm.x, N439,
         _xlpm.cellAddress, "【 选项表!" &amp; ADDRESS(ROW(选规格[[#This Row],[X自检]]),COLUMN(选规格[[#This Row],[X自检]])) &amp; "】",
         _xlfn.IFS(ISBLANK(_xlpm.x),   "error:右侧选项不足:" &amp;  _xlpm.cellAddress,
               ISERROR(_xlpm.x),   "error:右侧选项执行失败:" &amp; _xlpm.cellAddress,
               TRUE,             "ok")
)</f>
        <v>ok</v>
      </c>
      <c r="N439" t="str" cm="1">
        <f t="array" ref="N439">IFERROR(_xlfn._xlws.SORT(
    _xlfn.UNIQUE(
        TRANSPOSE(
            _xlfn.FILTERXML("&lt;select&gt;&lt;x&gt;"&amp;SUBSTITUTE(选规格[[#This Row],[选项表]],",","&lt;/x&gt;&lt;x&gt;") &amp;"&lt;/x&gt;&lt;/select&gt;","//x")
        )
    )
),"无合适选项，请联系作者更新数据")</f>
        <v>集群架构</v>
      </c>
    </row>
    <row r="440" spans="2:14" hidden="1" x14ac:dyDescent="0.4">
      <c r="B440" s="4" t="s">
        <v>129</v>
      </c>
      <c r="C440" s="4" t="s">
        <v>1149</v>
      </c>
      <c r="D440" s="4" t="s">
        <v>1389</v>
      </c>
      <c r="F440">
        <v>336</v>
      </c>
      <c r="G440" s="4" t="str">
        <f t="shared" si="6"/>
        <v>选规格!$N$440#</v>
      </c>
      <c r="H440" s="4" t="str" cm="1">
        <f t="array" ref="H440">_xlfn.LET(_xlpm.x, N440,
         _xlpm.cellAddress, "【 选项表!" &amp; ADDRESS(ROW(选规格[[#This Row],[X自检]]),COLUMN(选规格[[#This Row],[X自检]])) &amp; "】",
         _xlfn.IFS(ISBLANK(_xlpm.x),   "error:右侧选项不足:" &amp;  _xlpm.cellAddress,
               ISERROR(_xlpm.x),   "error:右侧选项执行失败:" &amp; _xlpm.cellAddress,
               TRUE,             "ok")
)</f>
        <v>ok</v>
      </c>
      <c r="N440" t="str" cm="1">
        <f t="array" ref="N440">IFERROR(_xlfn._xlws.SORT(
    _xlfn.UNIQUE(
        TRANSPOSE(
            _xlfn.FILTERXML("&lt;select&gt;&lt;x&gt;"&amp;SUBSTITUTE(选规格[[#This Row],[选项表]],",","&lt;/x&gt;&lt;x&gt;") &amp;"&lt;/x&gt;&lt;/select&gt;","//x")
        )
    )
),"无合适选项，请联系作者更新数据")</f>
        <v>集群架构</v>
      </c>
    </row>
    <row r="441" spans="2:14" hidden="1" x14ac:dyDescent="0.4">
      <c r="B441" s="4" t="s">
        <v>129</v>
      </c>
      <c r="C441" s="4" t="s">
        <v>1149</v>
      </c>
      <c r="D441" s="4" t="s">
        <v>1389</v>
      </c>
      <c r="F441">
        <v>384</v>
      </c>
      <c r="G441" s="4" t="str">
        <f t="shared" si="6"/>
        <v>选规格!$N$441#</v>
      </c>
      <c r="H441" s="4" t="str" cm="1">
        <f t="array" ref="H441">_xlfn.LET(_xlpm.x, N441,
         _xlpm.cellAddress, "【 选项表!" &amp; ADDRESS(ROW(选规格[[#This Row],[X自检]]),COLUMN(选规格[[#This Row],[X自检]])) &amp; "】",
         _xlfn.IFS(ISBLANK(_xlpm.x),   "error:右侧选项不足:" &amp;  _xlpm.cellAddress,
               ISERROR(_xlpm.x),   "error:右侧选项执行失败:" &amp; _xlpm.cellAddress,
               TRUE,             "ok")
)</f>
        <v>ok</v>
      </c>
      <c r="N441" t="str" cm="1">
        <f t="array" ref="N441">IFERROR(_xlfn._xlws.SORT(
    _xlfn.UNIQUE(
        TRANSPOSE(
            _xlfn.FILTERXML("&lt;select&gt;&lt;x&gt;"&amp;SUBSTITUTE(选规格[[#This Row],[选项表]],",","&lt;/x&gt;&lt;x&gt;") &amp;"&lt;/x&gt;&lt;/select&gt;","//x")
        )
    )
),"无合适选项，请联系作者更新数据")</f>
        <v>集群架构</v>
      </c>
    </row>
    <row r="442" spans="2:14" hidden="1" x14ac:dyDescent="0.4">
      <c r="B442" s="4" t="s">
        <v>129</v>
      </c>
      <c r="C442" s="4" t="s">
        <v>1149</v>
      </c>
      <c r="D442" s="4" t="s">
        <v>1389</v>
      </c>
      <c r="F442">
        <v>448</v>
      </c>
      <c r="G442" s="4" t="str">
        <f t="shared" si="6"/>
        <v>选规格!$N$442#</v>
      </c>
      <c r="H442" s="4" t="str" cm="1">
        <f t="array" ref="H442">_xlfn.LET(_xlpm.x, N442,
         _xlpm.cellAddress, "【 选项表!" &amp; ADDRESS(ROW(选规格[[#This Row],[X自检]]),COLUMN(选规格[[#This Row],[X自检]])) &amp; "】",
         _xlfn.IFS(ISBLANK(_xlpm.x),   "error:右侧选项不足:" &amp;  _xlpm.cellAddress,
               ISERROR(_xlpm.x),   "error:右侧选项执行失败:" &amp; _xlpm.cellAddress,
               TRUE,             "ok")
)</f>
        <v>ok</v>
      </c>
      <c r="N442" t="str" cm="1">
        <f t="array" ref="N442">IFERROR(_xlfn._xlws.SORT(
    _xlfn.UNIQUE(
        TRANSPOSE(
            _xlfn.FILTERXML("&lt;select&gt;&lt;x&gt;"&amp;SUBSTITUTE(选规格[[#This Row],[选项表]],",","&lt;/x&gt;&lt;x&gt;") &amp;"&lt;/x&gt;&lt;/select&gt;","//x")
        )
    )
),"无合适选项，请联系作者更新数据")</f>
        <v>集群架构</v>
      </c>
    </row>
    <row r="443" spans="2:14" hidden="1" x14ac:dyDescent="0.4">
      <c r="B443" s="4" t="s">
        <v>129</v>
      </c>
      <c r="C443" s="4" t="s">
        <v>1149</v>
      </c>
      <c r="D443" s="4" t="s">
        <v>1389</v>
      </c>
      <c r="F443">
        <v>480</v>
      </c>
      <c r="G443" s="4" t="str">
        <f t="shared" si="6"/>
        <v>选规格!$N$443#</v>
      </c>
      <c r="H443" s="4" t="str" cm="1">
        <f t="array" ref="H443">_xlfn.LET(_xlpm.x, N443,
         _xlpm.cellAddress, "【 选项表!" &amp; ADDRESS(ROW(选规格[[#This Row],[X自检]]),COLUMN(选规格[[#This Row],[X自检]])) &amp; "】",
         _xlfn.IFS(ISBLANK(_xlpm.x),   "error:右侧选项不足:" &amp;  _xlpm.cellAddress,
               ISERROR(_xlpm.x),   "error:右侧选项执行失败:" &amp; _xlpm.cellAddress,
               TRUE,             "ok")
)</f>
        <v>ok</v>
      </c>
      <c r="N443" t="str" cm="1">
        <f t="array" ref="N443">IFERROR(_xlfn._xlws.SORT(
    _xlfn.UNIQUE(
        TRANSPOSE(
            _xlfn.FILTERXML("&lt;select&gt;&lt;x&gt;"&amp;SUBSTITUTE(选规格[[#This Row],[选项表]],",","&lt;/x&gt;&lt;x&gt;") &amp;"&lt;/x&gt;&lt;/select&gt;","//x")
        )
    )
),"无合适选项，请联系作者更新数据")</f>
        <v>集群架构</v>
      </c>
    </row>
    <row r="444" spans="2:14" hidden="1" x14ac:dyDescent="0.4">
      <c r="B444" s="4" t="s">
        <v>129</v>
      </c>
      <c r="C444" s="4" t="s">
        <v>1149</v>
      </c>
      <c r="D444" s="4" t="s">
        <v>1389</v>
      </c>
      <c r="F444">
        <v>512</v>
      </c>
      <c r="G444" s="4" t="str">
        <f t="shared" si="6"/>
        <v>选规格!$N$444#</v>
      </c>
      <c r="H444" s="4" t="str" cm="1">
        <f t="array" ref="H444">_xlfn.LET(_xlpm.x, N444,
         _xlpm.cellAddress, "【 选项表!" &amp; ADDRESS(ROW(选规格[[#This Row],[X自检]]),COLUMN(选规格[[#This Row],[X自检]])) &amp; "】",
         _xlfn.IFS(ISBLANK(_xlpm.x),   "error:右侧选项不足:" &amp;  _xlpm.cellAddress,
               ISERROR(_xlpm.x),   "error:右侧选项执行失败:" &amp; _xlpm.cellAddress,
               TRUE,             "ok")
)</f>
        <v>ok</v>
      </c>
      <c r="N444" t="str" cm="1">
        <f t="array" ref="N444">IFERROR(_xlfn._xlws.SORT(
    _xlfn.UNIQUE(
        TRANSPOSE(
            _xlfn.FILTERXML("&lt;select&gt;&lt;x&gt;"&amp;SUBSTITUTE(选规格[[#This Row],[选项表]],",","&lt;/x&gt;&lt;x&gt;") &amp;"&lt;/x&gt;&lt;/select&gt;","//x")
        )
    )
),"无合适选项，请联系作者更新数据")</f>
        <v>集群架构</v>
      </c>
    </row>
    <row r="445" spans="2:14" hidden="1" x14ac:dyDescent="0.4">
      <c r="B445" s="4" t="s">
        <v>129</v>
      </c>
      <c r="C445" s="4" t="s">
        <v>1149</v>
      </c>
      <c r="D445" s="4" t="s">
        <v>1389</v>
      </c>
      <c r="F445">
        <v>576</v>
      </c>
      <c r="G445" s="4" t="str">
        <f t="shared" si="6"/>
        <v>选规格!$N$445#</v>
      </c>
      <c r="H445" s="4" t="str" cm="1">
        <f t="array" ref="H445">_xlfn.LET(_xlpm.x, N445,
         _xlpm.cellAddress, "【 选项表!" &amp; ADDRESS(ROW(选规格[[#This Row],[X自检]]),COLUMN(选规格[[#This Row],[X自检]])) &amp; "】",
         _xlfn.IFS(ISBLANK(_xlpm.x),   "error:右侧选项不足:" &amp;  _xlpm.cellAddress,
               ISERROR(_xlpm.x),   "error:右侧选项执行失败:" &amp; _xlpm.cellAddress,
               TRUE,             "ok")
)</f>
        <v>ok</v>
      </c>
      <c r="N445" t="str" cm="1">
        <f t="array" ref="N445">IFERROR(_xlfn._xlws.SORT(
    _xlfn.UNIQUE(
        TRANSPOSE(
            _xlfn.FILTERXML("&lt;select&gt;&lt;x&gt;"&amp;SUBSTITUTE(选规格[[#This Row],[选项表]],",","&lt;/x&gt;&lt;x&gt;") &amp;"&lt;/x&gt;&lt;/select&gt;","//x")
        )
    )
),"无合适选项，请联系作者更新数据")</f>
        <v>集群架构</v>
      </c>
    </row>
    <row r="446" spans="2:14" hidden="1" x14ac:dyDescent="0.4">
      <c r="B446" s="4" t="s">
        <v>129</v>
      </c>
      <c r="C446" s="4" t="s">
        <v>1149</v>
      </c>
      <c r="D446" s="4" t="s">
        <v>1389</v>
      </c>
      <c r="F446">
        <v>640</v>
      </c>
      <c r="G446" s="4" t="str">
        <f t="shared" si="6"/>
        <v>选规格!$N$446#</v>
      </c>
      <c r="H446" s="4" t="str" cm="1">
        <f t="array" ref="H446">_xlfn.LET(_xlpm.x, N446,
         _xlpm.cellAddress, "【 选项表!" &amp; ADDRESS(ROW(选规格[[#This Row],[X自检]]),COLUMN(选规格[[#This Row],[X自检]])) &amp; "】",
         _xlfn.IFS(ISBLANK(_xlpm.x),   "error:右侧选项不足:" &amp;  _xlpm.cellAddress,
               ISERROR(_xlpm.x),   "error:右侧选项执行失败:" &amp; _xlpm.cellAddress,
               TRUE,             "ok")
)</f>
        <v>ok</v>
      </c>
      <c r="N446" t="str" cm="1">
        <f t="array" ref="N446">IFERROR(_xlfn._xlws.SORT(
    _xlfn.UNIQUE(
        TRANSPOSE(
            _xlfn.FILTERXML("&lt;select&gt;&lt;x&gt;"&amp;SUBSTITUTE(选规格[[#This Row],[选项表]],",","&lt;/x&gt;&lt;x&gt;") &amp;"&lt;/x&gt;&lt;/select&gt;","//x")
        )
    )
),"无合适选项，请联系作者更新数据")</f>
        <v>集群架构</v>
      </c>
    </row>
    <row r="447" spans="2:14" hidden="1" x14ac:dyDescent="0.4">
      <c r="B447" s="4" t="s">
        <v>129</v>
      </c>
      <c r="C447" s="4" t="s">
        <v>1149</v>
      </c>
      <c r="D447" s="4" t="s">
        <v>1389</v>
      </c>
      <c r="F447">
        <v>672</v>
      </c>
      <c r="G447" s="4" t="str">
        <f t="shared" si="6"/>
        <v>选规格!$N$447#</v>
      </c>
      <c r="H447" s="4" t="str" cm="1">
        <f t="array" ref="H447">_xlfn.LET(_xlpm.x, N447,
         _xlpm.cellAddress, "【 选项表!" &amp; ADDRESS(ROW(选规格[[#This Row],[X自检]]),COLUMN(选规格[[#This Row],[X自检]])) &amp; "】",
         _xlfn.IFS(ISBLANK(_xlpm.x),   "error:右侧选项不足:" &amp;  _xlpm.cellAddress,
               ISERROR(_xlpm.x),   "error:右侧选项执行失败:" &amp; _xlpm.cellAddress,
               TRUE,             "ok")
)</f>
        <v>ok</v>
      </c>
      <c r="N447" t="str" cm="1">
        <f t="array" ref="N447">IFERROR(_xlfn._xlws.SORT(
    _xlfn.UNIQUE(
        TRANSPOSE(
            _xlfn.FILTERXML("&lt;select&gt;&lt;x&gt;"&amp;SUBSTITUTE(选规格[[#This Row],[选项表]],",","&lt;/x&gt;&lt;x&gt;") &amp;"&lt;/x&gt;&lt;/select&gt;","//x")
        )
    )
),"无合适选项，请联系作者更新数据")</f>
        <v>集群架构</v>
      </c>
    </row>
    <row r="448" spans="2:14" hidden="1" x14ac:dyDescent="0.4">
      <c r="B448" s="4" t="s">
        <v>129</v>
      </c>
      <c r="C448" s="4" t="s">
        <v>1149</v>
      </c>
      <c r="D448" s="4" t="s">
        <v>1389</v>
      </c>
      <c r="F448">
        <v>768</v>
      </c>
      <c r="G448" s="4" t="str">
        <f t="shared" si="6"/>
        <v>选规格!$N$448#</v>
      </c>
      <c r="H448" s="4" t="str" cm="1">
        <f t="array" ref="H448">_xlfn.LET(_xlpm.x, N448,
         _xlpm.cellAddress, "【 选项表!" &amp; ADDRESS(ROW(选规格[[#This Row],[X自检]]),COLUMN(选规格[[#This Row],[X自检]])) &amp; "】",
         _xlfn.IFS(ISBLANK(_xlpm.x),   "error:右侧选项不足:" &amp;  _xlpm.cellAddress,
               ISERROR(_xlpm.x),   "error:右侧选项执行失败:" &amp; _xlpm.cellAddress,
               TRUE,             "ok")
)</f>
        <v>ok</v>
      </c>
      <c r="N448" t="str" cm="1">
        <f t="array" ref="N448">IFERROR(_xlfn._xlws.SORT(
    _xlfn.UNIQUE(
        TRANSPOSE(
            _xlfn.FILTERXML("&lt;select&gt;&lt;x&gt;"&amp;SUBSTITUTE(选规格[[#This Row],[选项表]],",","&lt;/x&gt;&lt;x&gt;") &amp;"&lt;/x&gt;&lt;/select&gt;","//x")
        )
    )
),"无合适选项，请联系作者更新数据")</f>
        <v>集群架构</v>
      </c>
    </row>
    <row r="449" spans="2:14" hidden="1" x14ac:dyDescent="0.4">
      <c r="B449" s="4" t="s">
        <v>129</v>
      </c>
      <c r="C449" s="4" t="s">
        <v>1149</v>
      </c>
      <c r="D449" s="4" t="s">
        <v>1389</v>
      </c>
      <c r="F449">
        <v>800</v>
      </c>
      <c r="G449" s="4" t="str">
        <f t="shared" si="6"/>
        <v>选规格!$N$449#</v>
      </c>
      <c r="H449" s="4" t="str" cm="1">
        <f t="array" ref="H449">_xlfn.LET(_xlpm.x, N449,
         _xlpm.cellAddress, "【 选项表!" &amp; ADDRESS(ROW(选规格[[#This Row],[X自检]]),COLUMN(选规格[[#This Row],[X自检]])) &amp; "】",
         _xlfn.IFS(ISBLANK(_xlpm.x),   "error:右侧选项不足:" &amp;  _xlpm.cellAddress,
               ISERROR(_xlpm.x),   "error:右侧选项执行失败:" &amp; _xlpm.cellAddress,
               TRUE,             "ok")
)</f>
        <v>ok</v>
      </c>
      <c r="N449" t="str" cm="1">
        <f t="array" ref="N449">IFERROR(_xlfn._xlws.SORT(
    _xlfn.UNIQUE(
        TRANSPOSE(
            _xlfn.FILTERXML("&lt;select&gt;&lt;x&gt;"&amp;SUBSTITUTE(选规格[[#This Row],[选项表]],",","&lt;/x&gt;&lt;x&gt;") &amp;"&lt;/x&gt;&lt;/select&gt;","//x")
        )
    )
),"无合适选项，请联系作者更新数据")</f>
        <v>集群架构</v>
      </c>
    </row>
    <row r="450" spans="2:14" hidden="1" x14ac:dyDescent="0.4">
      <c r="B450" s="4" t="s">
        <v>129</v>
      </c>
      <c r="C450" s="4" t="s">
        <v>1149</v>
      </c>
      <c r="D450" s="4" t="s">
        <v>1389</v>
      </c>
      <c r="F450">
        <v>896</v>
      </c>
      <c r="G450" s="4" t="str">
        <f t="shared" ref="G450:G513" si="7">"选规格!" &amp; ADDRESS(ROW(N450),COLUMN(N450)) &amp; "#"</f>
        <v>选规格!$N$450#</v>
      </c>
      <c r="H450" s="4" t="str" cm="1">
        <f t="array" ref="H450">_xlfn.LET(_xlpm.x, N450,
         _xlpm.cellAddress, "【 选项表!" &amp; ADDRESS(ROW(选规格[[#This Row],[X自检]]),COLUMN(选规格[[#This Row],[X自检]])) &amp; "】",
         _xlfn.IFS(ISBLANK(_xlpm.x),   "error:右侧选项不足:" &amp;  _xlpm.cellAddress,
               ISERROR(_xlpm.x),   "error:右侧选项执行失败:" &amp; _xlpm.cellAddress,
               TRUE,             "ok")
)</f>
        <v>ok</v>
      </c>
      <c r="N450" t="str" cm="1">
        <f t="array" ref="N450">IFERROR(_xlfn._xlws.SORT(
    _xlfn.UNIQUE(
        TRANSPOSE(
            _xlfn.FILTERXML("&lt;select&gt;&lt;x&gt;"&amp;SUBSTITUTE(选规格[[#This Row],[选项表]],",","&lt;/x&gt;&lt;x&gt;") &amp;"&lt;/x&gt;&lt;/select&gt;","//x")
        )
    )
),"无合适选项，请联系作者更新数据")</f>
        <v>集群架构</v>
      </c>
    </row>
    <row r="451" spans="2:14" hidden="1" x14ac:dyDescent="0.4">
      <c r="B451" s="4" t="s">
        <v>129</v>
      </c>
      <c r="C451" s="4" t="s">
        <v>1149</v>
      </c>
      <c r="D451" s="4" t="s">
        <v>1389</v>
      </c>
      <c r="F451">
        <v>960</v>
      </c>
      <c r="G451" s="4" t="str">
        <f t="shared" si="7"/>
        <v>选规格!$N$451#</v>
      </c>
      <c r="H451" s="4" t="str" cm="1">
        <f t="array" ref="H451">_xlfn.LET(_xlpm.x, N451,
         _xlpm.cellAddress, "【 选项表!" &amp; ADDRESS(ROW(选规格[[#This Row],[X自检]]),COLUMN(选规格[[#This Row],[X自检]])) &amp; "】",
         _xlfn.IFS(ISBLANK(_xlpm.x),   "error:右侧选项不足:" &amp;  _xlpm.cellAddress,
               ISERROR(_xlpm.x),   "error:右侧选项执行失败:" &amp; _xlpm.cellAddress,
               TRUE,             "ok")
)</f>
        <v>ok</v>
      </c>
      <c r="N451" t="str" cm="1">
        <f t="array" ref="N451">IFERROR(_xlfn._xlws.SORT(
    _xlfn.UNIQUE(
        TRANSPOSE(
            _xlfn.FILTERXML("&lt;select&gt;&lt;x&gt;"&amp;SUBSTITUTE(选规格[[#This Row],[选项表]],",","&lt;/x&gt;&lt;x&gt;") &amp;"&lt;/x&gt;&lt;/select&gt;","//x")
        )
    )
),"无合适选项，请联系作者更新数据")</f>
        <v>集群架构</v>
      </c>
    </row>
    <row r="452" spans="2:14" hidden="1" x14ac:dyDescent="0.4">
      <c r="B452" s="4" t="s">
        <v>129</v>
      </c>
      <c r="C452" s="4" t="s">
        <v>1149</v>
      </c>
      <c r="D452" s="4" t="s">
        <v>1389</v>
      </c>
      <c r="F452">
        <v>1024</v>
      </c>
      <c r="G452" s="4" t="str">
        <f t="shared" si="7"/>
        <v>选规格!$N$452#</v>
      </c>
      <c r="H452" s="4" t="str" cm="1">
        <f t="array" ref="H452">_xlfn.LET(_xlpm.x, N452,
         _xlpm.cellAddress, "【 选项表!" &amp; ADDRESS(ROW(选规格[[#This Row],[X自检]]),COLUMN(选规格[[#This Row],[X自检]])) &amp; "】",
         _xlfn.IFS(ISBLANK(_xlpm.x),   "error:右侧选项不足:" &amp;  _xlpm.cellAddress,
               ISERROR(_xlpm.x),   "error:右侧选项执行失败:" &amp; _xlpm.cellAddress,
               TRUE,             "ok")
)</f>
        <v>ok</v>
      </c>
      <c r="N452" t="str" cm="1">
        <f t="array" ref="N452">IFERROR(_xlfn._xlws.SORT(
    _xlfn.UNIQUE(
        TRANSPOSE(
            _xlfn.FILTERXML("&lt;select&gt;&lt;x&gt;"&amp;SUBSTITUTE(选规格[[#This Row],[选项表]],",","&lt;/x&gt;&lt;x&gt;") &amp;"&lt;/x&gt;&lt;/select&gt;","//x")
        )
    )
),"无合适选项，请联系作者更新数据")</f>
        <v>集群架构</v>
      </c>
    </row>
    <row r="453" spans="2:14" hidden="1" x14ac:dyDescent="0.4">
      <c r="B453" s="4" t="s">
        <v>129</v>
      </c>
      <c r="C453" s="4" t="s">
        <v>1149</v>
      </c>
      <c r="D453" s="4" t="s">
        <v>1389</v>
      </c>
      <c r="F453">
        <v>1120</v>
      </c>
      <c r="G453" s="4" t="str">
        <f t="shared" si="7"/>
        <v>选规格!$N$453#</v>
      </c>
      <c r="H453" s="4" t="str" cm="1">
        <f t="array" ref="H453">_xlfn.LET(_xlpm.x, N453,
         _xlpm.cellAddress, "【 选项表!" &amp; ADDRESS(ROW(选规格[[#This Row],[X自检]]),COLUMN(选规格[[#This Row],[X自检]])) &amp; "】",
         _xlfn.IFS(ISBLANK(_xlpm.x),   "error:右侧选项不足:" &amp;  _xlpm.cellAddress,
               ISERROR(_xlpm.x),   "error:右侧选项执行失败:" &amp; _xlpm.cellAddress,
               TRUE,             "ok")
)</f>
        <v>ok</v>
      </c>
      <c r="N453" t="str" cm="1">
        <f t="array" ref="N453">IFERROR(_xlfn._xlws.SORT(
    _xlfn.UNIQUE(
        TRANSPOSE(
            _xlfn.FILTERXML("&lt;select&gt;&lt;x&gt;"&amp;SUBSTITUTE(选规格[[#This Row],[选项表]],",","&lt;/x&gt;&lt;x&gt;") &amp;"&lt;/x&gt;&lt;/select&gt;","//x")
        )
    )
),"无合适选项，请联系作者更新数据")</f>
        <v>集群架构</v>
      </c>
    </row>
    <row r="454" spans="2:14" hidden="1" x14ac:dyDescent="0.4">
      <c r="B454" s="4" t="s">
        <v>129</v>
      </c>
      <c r="C454" s="4" t="s">
        <v>1149</v>
      </c>
      <c r="D454" s="4" t="s">
        <v>1389</v>
      </c>
      <c r="F454">
        <v>1152</v>
      </c>
      <c r="G454" s="4" t="str">
        <f t="shared" si="7"/>
        <v>选规格!$N$454#</v>
      </c>
      <c r="H454" s="4" t="str" cm="1">
        <f t="array" ref="H454">_xlfn.LET(_xlpm.x, N454,
         _xlpm.cellAddress, "【 选项表!" &amp; ADDRESS(ROW(选规格[[#This Row],[X自检]]),COLUMN(选规格[[#This Row],[X自检]])) &amp; "】",
         _xlfn.IFS(ISBLANK(_xlpm.x),   "error:右侧选项不足:" &amp;  _xlpm.cellAddress,
               ISERROR(_xlpm.x),   "error:右侧选项执行失败:" &amp; _xlpm.cellAddress,
               TRUE,             "ok")
)</f>
        <v>ok</v>
      </c>
      <c r="N454" t="str" cm="1">
        <f t="array" ref="N454">IFERROR(_xlfn._xlws.SORT(
    _xlfn.UNIQUE(
        TRANSPOSE(
            _xlfn.FILTERXML("&lt;select&gt;&lt;x&gt;"&amp;SUBSTITUTE(选规格[[#This Row],[选项表]],",","&lt;/x&gt;&lt;x&gt;") &amp;"&lt;/x&gt;&lt;/select&gt;","//x")
        )
    )
),"无合适选项，请联系作者更新数据")</f>
        <v>集群架构</v>
      </c>
    </row>
    <row r="455" spans="2:14" hidden="1" x14ac:dyDescent="0.4">
      <c r="B455" s="4" t="s">
        <v>129</v>
      </c>
      <c r="C455" s="4" t="s">
        <v>1149</v>
      </c>
      <c r="D455" s="4" t="s">
        <v>1389</v>
      </c>
      <c r="F455">
        <v>1280</v>
      </c>
      <c r="G455" s="4" t="str">
        <f t="shared" si="7"/>
        <v>选规格!$N$455#</v>
      </c>
      <c r="H455" s="4" t="str" cm="1">
        <f t="array" ref="H455">_xlfn.LET(_xlpm.x, N455,
         _xlpm.cellAddress, "【 选项表!" &amp; ADDRESS(ROW(选规格[[#This Row],[X自检]]),COLUMN(选规格[[#This Row],[X自检]])) &amp; "】",
         _xlfn.IFS(ISBLANK(_xlpm.x),   "error:右侧选项不足:" &amp;  _xlpm.cellAddress,
               ISERROR(_xlpm.x),   "error:右侧选项执行失败:" &amp; _xlpm.cellAddress,
               TRUE,             "ok")
)</f>
        <v>ok</v>
      </c>
      <c r="N455" t="str" cm="1">
        <f t="array" ref="N455">IFERROR(_xlfn._xlws.SORT(
    _xlfn.UNIQUE(
        TRANSPOSE(
            _xlfn.FILTERXML("&lt;select&gt;&lt;x&gt;"&amp;SUBSTITUTE(选规格[[#This Row],[选项表]],",","&lt;/x&gt;&lt;x&gt;") &amp;"&lt;/x&gt;&lt;/select&gt;","//x")
        )
    )
),"无合适选项，请联系作者更新数据")</f>
        <v>集群架构</v>
      </c>
    </row>
    <row r="456" spans="2:14" hidden="1" x14ac:dyDescent="0.4">
      <c r="B456" s="4" t="s">
        <v>129</v>
      </c>
      <c r="C456" s="4" t="s">
        <v>1149</v>
      </c>
      <c r="D456" s="4" t="s">
        <v>1389</v>
      </c>
      <c r="F456">
        <v>1344</v>
      </c>
      <c r="G456" s="4" t="str">
        <f t="shared" si="7"/>
        <v>选规格!$N$456#</v>
      </c>
      <c r="H456" s="4" t="str" cm="1">
        <f t="array" ref="H456">_xlfn.LET(_xlpm.x, N456,
         _xlpm.cellAddress, "【 选项表!" &amp; ADDRESS(ROW(选规格[[#This Row],[X自检]]),COLUMN(选规格[[#This Row],[X自检]])) &amp; "】",
         _xlfn.IFS(ISBLANK(_xlpm.x),   "error:右侧选项不足:" &amp;  _xlpm.cellAddress,
               ISERROR(_xlpm.x),   "error:右侧选项执行失败:" &amp; _xlpm.cellAddress,
               TRUE,             "ok")
)</f>
        <v>ok</v>
      </c>
      <c r="N456" t="str" cm="1">
        <f t="array" ref="N456">IFERROR(_xlfn._xlws.SORT(
    _xlfn.UNIQUE(
        TRANSPOSE(
            _xlfn.FILTERXML("&lt;select&gt;&lt;x&gt;"&amp;SUBSTITUTE(选规格[[#This Row],[选项表]],",","&lt;/x&gt;&lt;x&gt;") &amp;"&lt;/x&gt;&lt;/select&gt;","//x")
        )
    )
),"无合适选项，请联系作者更新数据")</f>
        <v>集群架构</v>
      </c>
    </row>
    <row r="457" spans="2:14" hidden="1" x14ac:dyDescent="0.4">
      <c r="B457" s="4" t="s">
        <v>129</v>
      </c>
      <c r="C457" s="4" t="s">
        <v>1149</v>
      </c>
      <c r="D457" s="4" t="s">
        <v>1389</v>
      </c>
      <c r="F457">
        <v>1536</v>
      </c>
      <c r="G457" s="4" t="str">
        <f t="shared" si="7"/>
        <v>选规格!$N$457#</v>
      </c>
      <c r="H457" s="4" t="str" cm="1">
        <f t="array" ref="H457">_xlfn.LET(_xlpm.x, N457,
         _xlpm.cellAddress, "【 选项表!" &amp; ADDRESS(ROW(选规格[[#This Row],[X自检]]),COLUMN(选规格[[#This Row],[X自检]])) &amp; "】",
         _xlfn.IFS(ISBLANK(_xlpm.x),   "error:右侧选项不足:" &amp;  _xlpm.cellAddress,
               ISERROR(_xlpm.x),   "error:右侧选项执行失败:" &amp; _xlpm.cellAddress,
               TRUE,             "ok")
)</f>
        <v>ok</v>
      </c>
      <c r="N457" t="str" cm="1">
        <f t="array" ref="N457">IFERROR(_xlfn._xlws.SORT(
    _xlfn.UNIQUE(
        TRANSPOSE(
            _xlfn.FILTERXML("&lt;select&gt;&lt;x&gt;"&amp;SUBSTITUTE(选规格[[#This Row],[选项表]],",","&lt;/x&gt;&lt;x&gt;") &amp;"&lt;/x&gt;&lt;/select&gt;","//x")
        )
    )
),"无合适选项，请联系作者更新数据")</f>
        <v>集群架构</v>
      </c>
    </row>
    <row r="458" spans="2:14" hidden="1" x14ac:dyDescent="0.4">
      <c r="B458" s="4" t="s">
        <v>129</v>
      </c>
      <c r="C458" s="4" t="s">
        <v>1149</v>
      </c>
      <c r="D458" s="4" t="s">
        <v>1389</v>
      </c>
      <c r="F458">
        <v>1600</v>
      </c>
      <c r="G458" s="4" t="str">
        <f t="shared" si="7"/>
        <v>选规格!$N$458#</v>
      </c>
      <c r="H458" s="4" t="str" cm="1">
        <f t="array" ref="H458">_xlfn.LET(_xlpm.x, N458,
         _xlpm.cellAddress, "【 选项表!" &amp; ADDRESS(ROW(选规格[[#This Row],[X自检]]),COLUMN(选规格[[#This Row],[X自检]])) &amp; "】",
         _xlfn.IFS(ISBLANK(_xlpm.x),   "error:右侧选项不足:" &amp;  _xlpm.cellAddress,
               ISERROR(_xlpm.x),   "error:右侧选项执行失败:" &amp; _xlpm.cellAddress,
               TRUE,             "ok")
)</f>
        <v>ok</v>
      </c>
      <c r="N458" t="str" cm="1">
        <f t="array" ref="N458">IFERROR(_xlfn._xlws.SORT(
    _xlfn.UNIQUE(
        TRANSPOSE(
            _xlfn.FILTERXML("&lt;select&gt;&lt;x&gt;"&amp;SUBSTITUTE(选规格[[#This Row],[选项表]],",","&lt;/x&gt;&lt;x&gt;") &amp;"&lt;/x&gt;&lt;/select&gt;","//x")
        )
    )
),"无合适选项，请联系作者更新数据")</f>
        <v>集群架构</v>
      </c>
    </row>
    <row r="459" spans="2:14" hidden="1" x14ac:dyDescent="0.4">
      <c r="B459" s="4" t="s">
        <v>129</v>
      </c>
      <c r="C459" s="4" t="s">
        <v>1149</v>
      </c>
      <c r="D459" s="4" t="s">
        <v>1389</v>
      </c>
      <c r="F459">
        <v>1792</v>
      </c>
      <c r="G459" s="4" t="str">
        <f t="shared" si="7"/>
        <v>选规格!$N$459#</v>
      </c>
      <c r="H459" s="4" t="str" cm="1">
        <f t="array" ref="H459">_xlfn.LET(_xlpm.x, N459,
         _xlpm.cellAddress, "【 选项表!" &amp; ADDRESS(ROW(选规格[[#This Row],[X自检]]),COLUMN(选规格[[#This Row],[X自检]])) &amp; "】",
         _xlfn.IFS(ISBLANK(_xlpm.x),   "error:右侧选项不足:" &amp;  _xlpm.cellAddress,
               ISERROR(_xlpm.x),   "error:右侧选项执行失败:" &amp; _xlpm.cellAddress,
               TRUE,             "ok")
)</f>
        <v>ok</v>
      </c>
      <c r="N459" t="str" cm="1">
        <f t="array" ref="N459">IFERROR(_xlfn._xlws.SORT(
    _xlfn.UNIQUE(
        TRANSPOSE(
            _xlfn.FILTERXML("&lt;select&gt;&lt;x&gt;"&amp;SUBSTITUTE(选规格[[#This Row],[选项表]],",","&lt;/x&gt;&lt;x&gt;") &amp;"&lt;/x&gt;&lt;/select&gt;","//x")
        )
    )
),"无合适选项，请联系作者更新数据")</f>
        <v>集群架构</v>
      </c>
    </row>
    <row r="460" spans="2:14" hidden="1" x14ac:dyDescent="0.4">
      <c r="B460" s="4" t="s">
        <v>129</v>
      </c>
      <c r="C460" s="4" t="s">
        <v>1149</v>
      </c>
      <c r="D460" s="4" t="s">
        <v>1389</v>
      </c>
      <c r="F460">
        <v>1920</v>
      </c>
      <c r="G460" s="4" t="str">
        <f t="shared" si="7"/>
        <v>选规格!$N$460#</v>
      </c>
      <c r="H460" s="4" t="str" cm="1">
        <f t="array" ref="H460">_xlfn.LET(_xlpm.x, N460,
         _xlpm.cellAddress, "【 选项表!" &amp; ADDRESS(ROW(选规格[[#This Row],[X自检]]),COLUMN(选规格[[#This Row],[X自检]])) &amp; "】",
         _xlfn.IFS(ISBLANK(_xlpm.x),   "error:右侧选项不足:" &amp;  _xlpm.cellAddress,
               ISERROR(_xlpm.x),   "error:右侧选项执行失败:" &amp; _xlpm.cellAddress,
               TRUE,             "ok")
)</f>
        <v>ok</v>
      </c>
      <c r="N460" t="str" cm="1">
        <f t="array" ref="N460">IFERROR(_xlfn._xlws.SORT(
    _xlfn.UNIQUE(
        TRANSPOSE(
            _xlfn.FILTERXML("&lt;select&gt;&lt;x&gt;"&amp;SUBSTITUTE(选规格[[#This Row],[选项表]],",","&lt;/x&gt;&lt;x&gt;") &amp;"&lt;/x&gt;&lt;/select&gt;","//x")
        )
    )
),"无合适选项，请联系作者更新数据")</f>
        <v>集群架构</v>
      </c>
    </row>
    <row r="461" spans="2:14" hidden="1" x14ac:dyDescent="0.4">
      <c r="B461" s="4" t="s">
        <v>129</v>
      </c>
      <c r="C461" s="4" t="s">
        <v>1149</v>
      </c>
      <c r="D461" s="4" t="s">
        <v>1389</v>
      </c>
      <c r="F461">
        <v>2048</v>
      </c>
      <c r="G461" s="4" t="str">
        <f t="shared" si="7"/>
        <v>选规格!$N$461#</v>
      </c>
      <c r="H461" s="4" t="str" cm="1">
        <f t="array" ref="H461">_xlfn.LET(_xlpm.x, N461,
         _xlpm.cellAddress, "【 选项表!" &amp; ADDRESS(ROW(选规格[[#This Row],[X自检]]),COLUMN(选规格[[#This Row],[X自检]])) &amp; "】",
         _xlfn.IFS(ISBLANK(_xlpm.x),   "error:右侧选项不足:" &amp;  _xlpm.cellAddress,
               ISERROR(_xlpm.x),   "error:右侧选项执行失败:" &amp; _xlpm.cellAddress,
               TRUE,             "ok")
)</f>
        <v>ok</v>
      </c>
      <c r="N461" t="str" cm="1">
        <f t="array" ref="N461">IFERROR(_xlfn._xlws.SORT(
    _xlfn.UNIQUE(
        TRANSPOSE(
            _xlfn.FILTERXML("&lt;select&gt;&lt;x&gt;"&amp;SUBSTITUTE(选规格[[#This Row],[选项表]],",","&lt;/x&gt;&lt;x&gt;") &amp;"&lt;/x&gt;&lt;/select&gt;","//x")
        )
    )
),"无合适选项，请联系作者更新数据")</f>
        <v>集群架构</v>
      </c>
    </row>
    <row r="462" spans="2:14" hidden="1" x14ac:dyDescent="0.4">
      <c r="B462" s="4" t="s">
        <v>129</v>
      </c>
      <c r="C462" s="4" t="s">
        <v>1149</v>
      </c>
      <c r="D462" s="4" t="s">
        <v>1389</v>
      </c>
      <c r="F462">
        <v>2240</v>
      </c>
      <c r="G462" s="4" t="str">
        <f t="shared" si="7"/>
        <v>选规格!$N$462#</v>
      </c>
      <c r="H462" s="4" t="str" cm="1">
        <f t="array" ref="H462">_xlfn.LET(_xlpm.x, N462,
         _xlpm.cellAddress, "【 选项表!" &amp; ADDRESS(ROW(选规格[[#This Row],[X自检]]),COLUMN(选规格[[#This Row],[X自检]])) &amp; "】",
         _xlfn.IFS(ISBLANK(_xlpm.x),   "error:右侧选项不足:" &amp;  _xlpm.cellAddress,
               ISERROR(_xlpm.x),   "error:右侧选项执行失败:" &amp; _xlpm.cellAddress,
               TRUE,             "ok")
)</f>
        <v>ok</v>
      </c>
      <c r="N462" t="str" cm="1">
        <f t="array" ref="N462">IFERROR(_xlfn._xlws.SORT(
    _xlfn.UNIQUE(
        TRANSPOSE(
            _xlfn.FILTERXML("&lt;select&gt;&lt;x&gt;"&amp;SUBSTITUTE(选规格[[#This Row],[选项表]],",","&lt;/x&gt;&lt;x&gt;") &amp;"&lt;/x&gt;&lt;/select&gt;","//x")
        )
    )
),"无合适选项，请联系作者更新数据")</f>
        <v>集群架构</v>
      </c>
    </row>
    <row r="463" spans="2:14" hidden="1" x14ac:dyDescent="0.4">
      <c r="B463" s="4" t="s">
        <v>129</v>
      </c>
      <c r="C463" s="4" t="s">
        <v>1149</v>
      </c>
      <c r="D463" s="4" t="s">
        <v>1389</v>
      </c>
      <c r="F463">
        <v>2304</v>
      </c>
      <c r="G463" s="4" t="str">
        <f t="shared" si="7"/>
        <v>选规格!$N$463#</v>
      </c>
      <c r="H463" s="4" t="str" cm="1">
        <f t="array" ref="H463">_xlfn.LET(_xlpm.x, N463,
         _xlpm.cellAddress, "【 选项表!" &amp; ADDRESS(ROW(选规格[[#This Row],[X自检]]),COLUMN(选规格[[#This Row],[X自检]])) &amp; "】",
         _xlfn.IFS(ISBLANK(_xlpm.x),   "error:右侧选项不足:" &amp;  _xlpm.cellAddress,
               ISERROR(_xlpm.x),   "error:右侧选项执行失败:" &amp; _xlpm.cellAddress,
               TRUE,             "ok")
)</f>
        <v>ok</v>
      </c>
      <c r="N463" t="str" cm="1">
        <f t="array" ref="N463">IFERROR(_xlfn._xlws.SORT(
    _xlfn.UNIQUE(
        TRANSPOSE(
            _xlfn.FILTERXML("&lt;select&gt;&lt;x&gt;"&amp;SUBSTITUTE(选规格[[#This Row],[选项表]],",","&lt;/x&gt;&lt;x&gt;") &amp;"&lt;/x&gt;&lt;/select&gt;","//x")
        )
    )
),"无合适选项，请联系作者更新数据")</f>
        <v>集群架构</v>
      </c>
    </row>
    <row r="464" spans="2:14" hidden="1" x14ac:dyDescent="0.4">
      <c r="B464" s="4" t="s">
        <v>129</v>
      </c>
      <c r="C464" s="4" t="s">
        <v>1149</v>
      </c>
      <c r="D464" s="4" t="s">
        <v>1389</v>
      </c>
      <c r="F464">
        <v>2560</v>
      </c>
      <c r="G464" s="4" t="str">
        <f t="shared" si="7"/>
        <v>选规格!$N$464#</v>
      </c>
      <c r="H464" s="4" t="str" cm="1">
        <f t="array" ref="H464">_xlfn.LET(_xlpm.x, N464,
         _xlpm.cellAddress, "【 选项表!" &amp; ADDRESS(ROW(选规格[[#This Row],[X自检]]),COLUMN(选规格[[#This Row],[X自检]])) &amp; "】",
         _xlfn.IFS(ISBLANK(_xlpm.x),   "error:右侧选项不足:" &amp;  _xlpm.cellAddress,
               ISERROR(_xlpm.x),   "error:右侧选项执行失败:" &amp; _xlpm.cellAddress,
               TRUE,             "ok")
)</f>
        <v>ok</v>
      </c>
      <c r="N464" t="str" cm="1">
        <f t="array" ref="N464">IFERROR(_xlfn._xlws.SORT(
    _xlfn.UNIQUE(
        TRANSPOSE(
            _xlfn.FILTERXML("&lt;select&gt;&lt;x&gt;"&amp;SUBSTITUTE(选规格[[#This Row],[选项表]],",","&lt;/x&gt;&lt;x&gt;") &amp;"&lt;/x&gt;&lt;/select&gt;","//x")
        )
    )
),"无合适选项，请联系作者更新数据")</f>
        <v>集群架构</v>
      </c>
    </row>
    <row r="465" spans="2:15" hidden="1" x14ac:dyDescent="0.4">
      <c r="B465" s="4" t="s">
        <v>129</v>
      </c>
      <c r="C465" s="4" t="s">
        <v>1149</v>
      </c>
      <c r="D465" s="4" t="s">
        <v>1389</v>
      </c>
      <c r="F465">
        <v>2688</v>
      </c>
      <c r="G465" s="4" t="str">
        <f t="shared" si="7"/>
        <v>选规格!$N$465#</v>
      </c>
      <c r="H465" s="4" t="str" cm="1">
        <f t="array" ref="H465">_xlfn.LET(_xlpm.x, N465,
         _xlpm.cellAddress, "【 选项表!" &amp; ADDRESS(ROW(选规格[[#This Row],[X自检]]),COLUMN(选规格[[#This Row],[X自检]])) &amp; "】",
         _xlfn.IFS(ISBLANK(_xlpm.x),   "error:右侧选项不足:" &amp;  _xlpm.cellAddress,
               ISERROR(_xlpm.x),   "error:右侧选项执行失败:" &amp; _xlpm.cellAddress,
               TRUE,             "ok")
)</f>
        <v>ok</v>
      </c>
      <c r="N465" t="str" cm="1">
        <f t="array" ref="N465">IFERROR(_xlfn._xlws.SORT(
    _xlfn.UNIQUE(
        TRANSPOSE(
            _xlfn.FILTERXML("&lt;select&gt;&lt;x&gt;"&amp;SUBSTITUTE(选规格[[#This Row],[选项表]],",","&lt;/x&gt;&lt;x&gt;") &amp;"&lt;/x&gt;&lt;/select&gt;","//x")
        )
    )
),"无合适选项，请联系作者更新数据")</f>
        <v>集群架构</v>
      </c>
    </row>
    <row r="466" spans="2:15" hidden="1" x14ac:dyDescent="0.4">
      <c r="B466" s="4" t="s">
        <v>129</v>
      </c>
      <c r="C466" s="4" t="s">
        <v>1149</v>
      </c>
      <c r="D466" s="4" t="s">
        <v>1389</v>
      </c>
      <c r="F466">
        <v>3072</v>
      </c>
      <c r="G466" s="4" t="str">
        <f t="shared" si="7"/>
        <v>选规格!$N$466#</v>
      </c>
      <c r="H466" s="4" t="str" cm="1">
        <f t="array" ref="H466">_xlfn.LET(_xlpm.x, N466,
         _xlpm.cellAddress, "【 选项表!" &amp; ADDRESS(ROW(选规格[[#This Row],[X自检]]),COLUMN(选规格[[#This Row],[X自检]])) &amp; "】",
         _xlfn.IFS(ISBLANK(_xlpm.x),   "error:右侧选项不足:" &amp;  _xlpm.cellAddress,
               ISERROR(_xlpm.x),   "error:右侧选项执行失败:" &amp; _xlpm.cellAddress,
               TRUE,             "ok")
)</f>
        <v>ok</v>
      </c>
      <c r="N466" t="str" cm="1">
        <f t="array" ref="N466">IFERROR(_xlfn._xlws.SORT(
    _xlfn.UNIQUE(
        TRANSPOSE(
            _xlfn.FILTERXML("&lt;select&gt;&lt;x&gt;"&amp;SUBSTITUTE(选规格[[#This Row],[选项表]],",","&lt;/x&gt;&lt;x&gt;") &amp;"&lt;/x&gt;&lt;/select&gt;","//x")
        )
    )
),"无合适选项，请联系作者更新数据")</f>
        <v>集群架构</v>
      </c>
    </row>
    <row r="467" spans="2:15" hidden="1" x14ac:dyDescent="0.4">
      <c r="B467" s="4" t="s">
        <v>129</v>
      </c>
      <c r="C467" s="4" t="s">
        <v>1149</v>
      </c>
      <c r="D467" s="4" t="s">
        <v>1389</v>
      </c>
      <c r="F467">
        <v>3200</v>
      </c>
      <c r="G467" s="4" t="str">
        <f t="shared" si="7"/>
        <v>选规格!$N$467#</v>
      </c>
      <c r="H467" s="4" t="str" cm="1">
        <f t="array" ref="H467">_xlfn.LET(_xlpm.x, N467,
         _xlpm.cellAddress, "【 选项表!" &amp; ADDRESS(ROW(选规格[[#This Row],[X自检]]),COLUMN(选规格[[#This Row],[X自检]])) &amp; "】",
         _xlfn.IFS(ISBLANK(_xlpm.x),   "error:右侧选项不足:" &amp;  _xlpm.cellAddress,
               ISERROR(_xlpm.x),   "error:右侧选项执行失败:" &amp; _xlpm.cellAddress,
               TRUE,             "ok")
)</f>
        <v>ok</v>
      </c>
      <c r="N467" t="str" cm="1">
        <f t="array" ref="N467">IFERROR(_xlfn._xlws.SORT(
    _xlfn.UNIQUE(
        TRANSPOSE(
            _xlfn.FILTERXML("&lt;select&gt;&lt;x&gt;"&amp;SUBSTITUTE(选规格[[#This Row],[选项表]],",","&lt;/x&gt;&lt;x&gt;") &amp;"&lt;/x&gt;&lt;/select&gt;","//x")
        )
    )
),"无合适选项，请联系作者更新数据")</f>
        <v>集群架构</v>
      </c>
    </row>
    <row r="468" spans="2:15" hidden="1" x14ac:dyDescent="0.4">
      <c r="B468" s="4" t="s">
        <v>129</v>
      </c>
      <c r="C468" s="4" t="s">
        <v>1149</v>
      </c>
      <c r="D468" s="4" t="s">
        <v>1389</v>
      </c>
      <c r="F468">
        <v>3584</v>
      </c>
      <c r="G468" s="4" t="str">
        <f t="shared" si="7"/>
        <v>选规格!$N$468#</v>
      </c>
      <c r="H468" s="4" t="str" cm="1">
        <f t="array" ref="H468">_xlfn.LET(_xlpm.x, N468,
         _xlpm.cellAddress, "【 选项表!" &amp; ADDRESS(ROW(选规格[[#This Row],[X自检]]),COLUMN(选规格[[#This Row],[X自检]])) &amp; "】",
         _xlfn.IFS(ISBLANK(_xlpm.x),   "error:右侧选项不足:" &amp;  _xlpm.cellAddress,
               ISERROR(_xlpm.x),   "error:右侧选项执行失败:" &amp; _xlpm.cellAddress,
               TRUE,             "ok")
)</f>
        <v>ok</v>
      </c>
      <c r="N468" t="str" cm="1">
        <f t="array" ref="N468">IFERROR(_xlfn._xlws.SORT(
    _xlfn.UNIQUE(
        TRANSPOSE(
            _xlfn.FILTERXML("&lt;select&gt;&lt;x&gt;"&amp;SUBSTITUTE(选规格[[#This Row],[选项表]],",","&lt;/x&gt;&lt;x&gt;") &amp;"&lt;/x&gt;&lt;/select&gt;","//x")
        )
    )
),"无合适选项，请联系作者更新数据")</f>
        <v>集群架构</v>
      </c>
    </row>
    <row r="469" spans="2:15" hidden="1" x14ac:dyDescent="0.4">
      <c r="B469" s="4" t="s">
        <v>129</v>
      </c>
      <c r="C469" s="4" t="s">
        <v>1149</v>
      </c>
      <c r="D469" s="4" t="s">
        <v>1389</v>
      </c>
      <c r="F469">
        <v>3840</v>
      </c>
      <c r="G469" s="4" t="str">
        <f t="shared" si="7"/>
        <v>选规格!$N$469#</v>
      </c>
      <c r="H469" s="4" t="str" cm="1">
        <f t="array" ref="H469">_xlfn.LET(_xlpm.x, N469,
         _xlpm.cellAddress, "【 选项表!" &amp; ADDRESS(ROW(选规格[[#This Row],[X自检]]),COLUMN(选规格[[#This Row],[X自检]])) &amp; "】",
         _xlfn.IFS(ISBLANK(_xlpm.x),   "error:右侧选项不足:" &amp;  _xlpm.cellAddress,
               ISERROR(_xlpm.x),   "error:右侧选项执行失败:" &amp; _xlpm.cellAddress,
               TRUE,             "ok")
)</f>
        <v>ok</v>
      </c>
      <c r="N469" t="str" cm="1">
        <f t="array" ref="N469">IFERROR(_xlfn._xlws.SORT(
    _xlfn.UNIQUE(
        TRANSPOSE(
            _xlfn.FILTERXML("&lt;select&gt;&lt;x&gt;"&amp;SUBSTITUTE(选规格[[#This Row],[选项表]],",","&lt;/x&gt;&lt;x&gt;") &amp;"&lt;/x&gt;&lt;/select&gt;","//x")
        )
    )
),"无合适选项，请联系作者更新数据")</f>
        <v>集群架构</v>
      </c>
    </row>
    <row r="470" spans="2:15" hidden="1" x14ac:dyDescent="0.4">
      <c r="B470" s="4" t="s">
        <v>129</v>
      </c>
      <c r="C470" s="4" t="s">
        <v>1149</v>
      </c>
      <c r="D470" s="4" t="s">
        <v>1389</v>
      </c>
      <c r="F470">
        <v>4096</v>
      </c>
      <c r="G470" s="4" t="str">
        <f t="shared" si="7"/>
        <v>选规格!$N$470#</v>
      </c>
      <c r="H470" s="4" t="str" cm="1">
        <f t="array" ref="H470">_xlfn.LET(_xlpm.x, N470,
         _xlpm.cellAddress, "【 选项表!" &amp; ADDRESS(ROW(选规格[[#This Row],[X自检]]),COLUMN(选规格[[#This Row],[X自检]])) &amp; "】",
         _xlfn.IFS(ISBLANK(_xlpm.x),   "error:右侧选项不足:" &amp;  _xlpm.cellAddress,
               ISERROR(_xlpm.x),   "error:右侧选项执行失败:" &amp; _xlpm.cellAddress,
               TRUE,             "ok")
)</f>
        <v>ok</v>
      </c>
      <c r="N470" t="str" cm="1">
        <f t="array" ref="N470">IFERROR(_xlfn._xlws.SORT(
    _xlfn.UNIQUE(
        TRANSPOSE(
            _xlfn.FILTERXML("&lt;select&gt;&lt;x&gt;"&amp;SUBSTITUTE(选规格[[#This Row],[选项表]],",","&lt;/x&gt;&lt;x&gt;") &amp;"&lt;/x&gt;&lt;/select&gt;","//x")
        )
    )
),"无合适选项，请联系作者更新数据")</f>
        <v>集群架构</v>
      </c>
    </row>
    <row r="471" spans="2:15" hidden="1" x14ac:dyDescent="0.4">
      <c r="B471" s="4" t="s">
        <v>129</v>
      </c>
      <c r="C471" s="4" t="s">
        <v>1149</v>
      </c>
      <c r="D471" s="4" t="s">
        <v>1389</v>
      </c>
      <c r="F471">
        <v>4608</v>
      </c>
      <c r="G471" s="4" t="str">
        <f t="shared" si="7"/>
        <v>选规格!$N$471#</v>
      </c>
      <c r="H471" s="4" t="str" cm="1">
        <f t="array" ref="H471">_xlfn.LET(_xlpm.x, N471,
         _xlpm.cellAddress, "【 选项表!" &amp; ADDRESS(ROW(选规格[[#This Row],[X自检]]),COLUMN(选规格[[#This Row],[X自检]])) &amp; "】",
         _xlfn.IFS(ISBLANK(_xlpm.x),   "error:右侧选项不足:" &amp;  _xlpm.cellAddress,
               ISERROR(_xlpm.x),   "error:右侧选项执行失败:" &amp; _xlpm.cellAddress,
               TRUE,             "ok")
)</f>
        <v>ok</v>
      </c>
      <c r="N471" t="str" cm="1">
        <f t="array" ref="N471">IFERROR(_xlfn._xlws.SORT(
    _xlfn.UNIQUE(
        TRANSPOSE(
            _xlfn.FILTERXML("&lt;select&gt;&lt;x&gt;"&amp;SUBSTITUTE(选规格[[#This Row],[选项表]],",","&lt;/x&gt;&lt;x&gt;") &amp;"&lt;/x&gt;&lt;/select&gt;","//x")
        )
    )
),"无合适选项，请联系作者更新数据")</f>
        <v>集群架构</v>
      </c>
    </row>
    <row r="472" spans="2:15" hidden="1" x14ac:dyDescent="0.4">
      <c r="B472" s="4" t="s">
        <v>129</v>
      </c>
      <c r="C472" s="4" t="s">
        <v>1149</v>
      </c>
      <c r="D472" s="4" t="s">
        <v>1389</v>
      </c>
      <c r="F472">
        <v>5120</v>
      </c>
      <c r="G472" s="4" t="str">
        <f t="shared" si="7"/>
        <v>选规格!$N$472#</v>
      </c>
      <c r="H472" s="4" t="str" cm="1">
        <f t="array" ref="H472">_xlfn.LET(_xlpm.x, N472,
         _xlpm.cellAddress, "【 选项表!" &amp; ADDRESS(ROW(选规格[[#This Row],[X自检]]),COLUMN(选规格[[#This Row],[X自检]])) &amp; "】",
         _xlfn.IFS(ISBLANK(_xlpm.x),   "error:右侧选项不足:" &amp;  _xlpm.cellAddress,
               ISERROR(_xlpm.x),   "error:右侧选项执行失败:" &amp; _xlpm.cellAddress,
               TRUE,             "ok")
)</f>
        <v>ok</v>
      </c>
      <c r="N472" t="str" cm="1">
        <f t="array" ref="N472">IFERROR(_xlfn._xlws.SORT(
    _xlfn.UNIQUE(
        TRANSPOSE(
            _xlfn.FILTERXML("&lt;select&gt;&lt;x&gt;"&amp;SUBSTITUTE(选规格[[#This Row],[选项表]],",","&lt;/x&gt;&lt;x&gt;") &amp;"&lt;/x&gt;&lt;/select&gt;","//x")
        )
    )
),"无合适选项，请联系作者更新数据")</f>
        <v>集群架构</v>
      </c>
    </row>
    <row r="473" spans="2:15" hidden="1" x14ac:dyDescent="0.4">
      <c r="B473" s="4" t="s">
        <v>129</v>
      </c>
      <c r="C473" s="4" t="s">
        <v>1149</v>
      </c>
      <c r="D473" s="4" t="s">
        <v>1389</v>
      </c>
      <c r="F473">
        <v>6144</v>
      </c>
      <c r="G473" s="4" t="str">
        <f t="shared" si="7"/>
        <v>选规格!$N$473#</v>
      </c>
      <c r="H473" s="4" t="str" cm="1">
        <f t="array" ref="H473">_xlfn.LET(_xlpm.x, N473,
         _xlpm.cellAddress, "【 选项表!" &amp; ADDRESS(ROW(选规格[[#This Row],[X自检]]),COLUMN(选规格[[#This Row],[X自检]])) &amp; "】",
         _xlfn.IFS(ISBLANK(_xlpm.x),   "error:右侧选项不足:" &amp;  _xlpm.cellAddress,
               ISERROR(_xlpm.x),   "error:右侧选项执行失败:" &amp; _xlpm.cellAddress,
               TRUE,             "ok")
)</f>
        <v>ok</v>
      </c>
      <c r="N473" t="str" cm="1">
        <f t="array" ref="N473">IFERROR(_xlfn._xlws.SORT(
    _xlfn.UNIQUE(
        TRANSPOSE(
            _xlfn.FILTERXML("&lt;select&gt;&lt;x&gt;"&amp;SUBSTITUTE(选规格[[#This Row],[选项表]],",","&lt;/x&gt;&lt;x&gt;") &amp;"&lt;/x&gt;&lt;/select&gt;","//x")
        )
    )
),"无合适选项，请联系作者更新数据")</f>
        <v>集群架构</v>
      </c>
    </row>
    <row r="474" spans="2:15" hidden="1" x14ac:dyDescent="0.4">
      <c r="B474" s="4" t="s">
        <v>129</v>
      </c>
      <c r="C474" s="4" t="s">
        <v>1149</v>
      </c>
      <c r="D474" s="4" t="s">
        <v>1389</v>
      </c>
      <c r="F474">
        <v>8192</v>
      </c>
      <c r="G474" s="4" t="str">
        <f t="shared" si="7"/>
        <v>选规格!$N$474#</v>
      </c>
      <c r="H474" s="4" t="str" cm="1">
        <f t="array" ref="H474">_xlfn.LET(_xlpm.x, N474,
         _xlpm.cellAddress, "【 选项表!" &amp; ADDRESS(ROW(选规格[[#This Row],[X自检]]),COLUMN(选规格[[#This Row],[X自检]])) &amp; "】",
         _xlfn.IFS(ISBLANK(_xlpm.x),   "error:右侧选项不足:" &amp;  _xlpm.cellAddress,
               ISERROR(_xlpm.x),   "error:右侧选项执行失败:" &amp; _xlpm.cellAddress,
               TRUE,             "ok")
)</f>
        <v>ok</v>
      </c>
      <c r="N474" t="str" cm="1">
        <f t="array" ref="N474">IFERROR(_xlfn._xlws.SORT(
    _xlfn.UNIQUE(
        TRANSPOSE(
            _xlfn.FILTERXML("&lt;select&gt;&lt;x&gt;"&amp;SUBSTITUTE(选规格[[#This Row],[选项表]],",","&lt;/x&gt;&lt;x&gt;") &amp;"&lt;/x&gt;&lt;/select&gt;","//x")
        )
    )
),"无合适选项，请联系作者更新数据")</f>
        <v>集群架构</v>
      </c>
    </row>
    <row r="475" spans="2:15" hidden="1" x14ac:dyDescent="0.4">
      <c r="B475" s="4" t="s">
        <v>129</v>
      </c>
      <c r="C475" s="4" t="s">
        <v>1148</v>
      </c>
      <c r="D475" s="4" t="s">
        <v>1388</v>
      </c>
      <c r="F475">
        <v>1</v>
      </c>
      <c r="G475" s="4" t="str">
        <f t="shared" si="7"/>
        <v>选规格!$N$475#</v>
      </c>
      <c r="H475" s="4" t="str" cm="1">
        <f t="array" ref="H475">_xlfn.LET(_xlpm.x, N475,
         _xlpm.cellAddress, "【 选项表!" &amp; ADDRESS(ROW(选规格[[#This Row],[X自检]]),COLUMN(选规格[[#This Row],[X自检]])) &amp; "】",
         _xlfn.IFS(ISBLANK(_xlpm.x),   "error:右侧选项不足:" &amp;  _xlpm.cellAddress,
               ISERROR(_xlpm.x),   "error:右侧选项执行失败:" &amp; _xlpm.cellAddress,
               TRUE,             "ok")
)</f>
        <v>ok</v>
      </c>
      <c r="N475" t="str" cm="1">
        <f t="array" ref="N475">IFERROR(_xlfn._xlws.SORT(
    _xlfn.UNIQUE(
        TRANSPOSE(
            _xlfn.FILTERXML("&lt;select&gt;&lt;x&gt;"&amp;SUBSTITUTE(选规格[[#This Row],[选项表]],",","&lt;/x&gt;&lt;x&gt;") &amp;"&lt;/x&gt;&lt;/select&gt;","//x")
        )
    )
),"无合适选项，请联系作者更新数据")</f>
        <v>标准架构</v>
      </c>
    </row>
    <row r="476" spans="2:15" hidden="1" x14ac:dyDescent="0.4">
      <c r="B476" s="4" t="s">
        <v>129</v>
      </c>
      <c r="C476" s="4" t="s">
        <v>1148</v>
      </c>
      <c r="D476" s="4" t="s">
        <v>1617</v>
      </c>
      <c r="F476">
        <v>2</v>
      </c>
      <c r="G476" s="4" t="str">
        <f t="shared" si="7"/>
        <v>选规格!$N$476#</v>
      </c>
      <c r="H476" s="4" t="str" cm="1">
        <f t="array" ref="H476">_xlfn.LET(_xlpm.x, N476,
         _xlpm.cellAddress, "【 选项表!" &amp; ADDRESS(ROW(选规格[[#This Row],[X自检]]),COLUMN(选规格[[#This Row],[X自检]])) &amp; "】",
         _xlfn.IFS(ISBLANK(_xlpm.x),   "error:右侧选项不足:" &amp;  _xlpm.cellAddress,
               ISERROR(_xlpm.x),   "error:右侧选项执行失败:" &amp; _xlpm.cellAddress,
               TRUE,             "ok")
)</f>
        <v>ok</v>
      </c>
      <c r="N476" t="str" cm="1">
        <f t="array" ref="N476:O476">IFERROR(_xlfn._xlws.SORT(
    _xlfn.UNIQUE(
        TRANSPOSE(
            _xlfn.FILTERXML("&lt;select&gt;&lt;x&gt;"&amp;SUBSTITUTE(选规格[[#This Row],[选项表]],",","&lt;/x&gt;&lt;x&gt;") &amp;"&lt;/x&gt;&lt;/select&gt;","//x")
        )
    )
),"无合适选项，请联系作者更新数据")</f>
        <v>标准架构</v>
      </c>
      <c r="O476" t="str">
        <v>集群架构</v>
      </c>
    </row>
    <row r="477" spans="2:15" hidden="1" x14ac:dyDescent="0.4">
      <c r="B477" s="4" t="s">
        <v>129</v>
      </c>
      <c r="C477" s="4" t="s">
        <v>1148</v>
      </c>
      <c r="D477" s="4" t="s">
        <v>1617</v>
      </c>
      <c r="F477">
        <v>4</v>
      </c>
      <c r="G477" s="4" t="str">
        <f t="shared" si="7"/>
        <v>选规格!$N$477#</v>
      </c>
      <c r="H477" s="4" t="str" cm="1">
        <f t="array" ref="H477">_xlfn.LET(_xlpm.x, N477,
         _xlpm.cellAddress, "【 选项表!" &amp; ADDRESS(ROW(选规格[[#This Row],[X自检]]),COLUMN(选规格[[#This Row],[X自检]])) &amp; "】",
         _xlfn.IFS(ISBLANK(_xlpm.x),   "error:右侧选项不足:" &amp;  _xlpm.cellAddress,
               ISERROR(_xlpm.x),   "error:右侧选项执行失败:" &amp; _xlpm.cellAddress,
               TRUE,             "ok")
)</f>
        <v>ok</v>
      </c>
      <c r="N477" t="str" cm="1">
        <f t="array" ref="N477:O477">IFERROR(_xlfn._xlws.SORT(
    _xlfn.UNIQUE(
        TRANSPOSE(
            _xlfn.FILTERXML("&lt;select&gt;&lt;x&gt;"&amp;SUBSTITUTE(选规格[[#This Row],[选项表]],",","&lt;/x&gt;&lt;x&gt;") &amp;"&lt;/x&gt;&lt;/select&gt;","//x")
        )
    )
),"无合适选项，请联系作者更新数据")</f>
        <v>标准架构</v>
      </c>
      <c r="O477" t="str">
        <v>集群架构</v>
      </c>
    </row>
    <row r="478" spans="2:15" hidden="1" x14ac:dyDescent="0.4">
      <c r="B478" s="4" t="s">
        <v>129</v>
      </c>
      <c r="C478" s="4" t="s">
        <v>1148</v>
      </c>
      <c r="D478" s="4" t="s">
        <v>1617</v>
      </c>
      <c r="F478">
        <v>8</v>
      </c>
      <c r="G478" s="4" t="str">
        <f t="shared" si="7"/>
        <v>选规格!$N$478#</v>
      </c>
      <c r="H478" s="4" t="str" cm="1">
        <f t="array" ref="H478">_xlfn.LET(_xlpm.x, N478,
         _xlpm.cellAddress, "【 选项表!" &amp; ADDRESS(ROW(选规格[[#This Row],[X自检]]),COLUMN(选规格[[#This Row],[X自检]])) &amp; "】",
         _xlfn.IFS(ISBLANK(_xlpm.x),   "error:右侧选项不足:" &amp;  _xlpm.cellAddress,
               ISERROR(_xlpm.x),   "error:右侧选项执行失败:" &amp; _xlpm.cellAddress,
               TRUE,             "ok")
)</f>
        <v>ok</v>
      </c>
      <c r="N478" t="str" cm="1">
        <f t="array" ref="N478:O478">IFERROR(_xlfn._xlws.SORT(
    _xlfn.UNIQUE(
        TRANSPOSE(
            _xlfn.FILTERXML("&lt;select&gt;&lt;x&gt;"&amp;SUBSTITUTE(选规格[[#This Row],[选项表]],",","&lt;/x&gt;&lt;x&gt;") &amp;"&lt;/x&gt;&lt;/select&gt;","//x")
        )
    )
),"无合适选项，请联系作者更新数据")</f>
        <v>标准架构</v>
      </c>
      <c r="O478" t="str">
        <v>集群架构</v>
      </c>
    </row>
    <row r="479" spans="2:15" hidden="1" x14ac:dyDescent="0.4">
      <c r="B479" s="4" t="s">
        <v>129</v>
      </c>
      <c r="C479" s="4" t="s">
        <v>1148</v>
      </c>
      <c r="D479" s="4" t="s">
        <v>1617</v>
      </c>
      <c r="F479">
        <v>12</v>
      </c>
      <c r="G479" s="4" t="str">
        <f t="shared" si="7"/>
        <v>选规格!$N$479#</v>
      </c>
      <c r="H479" s="4" t="str" cm="1">
        <f t="array" ref="H479">_xlfn.LET(_xlpm.x, N479,
         _xlpm.cellAddress, "【 选项表!" &amp; ADDRESS(ROW(选规格[[#This Row],[X自检]]),COLUMN(选规格[[#This Row],[X自检]])) &amp; "】",
         _xlfn.IFS(ISBLANK(_xlpm.x),   "error:右侧选项不足:" &amp;  _xlpm.cellAddress,
               ISERROR(_xlpm.x),   "error:右侧选项执行失败:" &amp; _xlpm.cellAddress,
               TRUE,             "ok")
)</f>
        <v>ok</v>
      </c>
      <c r="N479" t="str" cm="1">
        <f t="array" ref="N479:O479">IFERROR(_xlfn._xlws.SORT(
    _xlfn.UNIQUE(
        TRANSPOSE(
            _xlfn.FILTERXML("&lt;select&gt;&lt;x&gt;"&amp;SUBSTITUTE(选规格[[#This Row],[选项表]],",","&lt;/x&gt;&lt;x&gt;") &amp;"&lt;/x&gt;&lt;/select&gt;","//x")
        )
    )
),"无合适选项，请联系作者更新数据")</f>
        <v>标准架构</v>
      </c>
      <c r="O479" t="str">
        <v>集群架构</v>
      </c>
    </row>
    <row r="480" spans="2:15" hidden="1" x14ac:dyDescent="0.4">
      <c r="B480" s="4" t="s">
        <v>129</v>
      </c>
      <c r="C480" s="4" t="s">
        <v>1148</v>
      </c>
      <c r="D480" s="4" t="s">
        <v>1617</v>
      </c>
      <c r="F480">
        <v>16</v>
      </c>
      <c r="G480" s="4" t="str">
        <f t="shared" si="7"/>
        <v>选规格!$N$480#</v>
      </c>
      <c r="H480" s="4" t="str" cm="1">
        <f t="array" ref="H480">_xlfn.LET(_xlpm.x, N480,
         _xlpm.cellAddress, "【 选项表!" &amp; ADDRESS(ROW(选规格[[#This Row],[X自检]]),COLUMN(选规格[[#This Row],[X自检]])) &amp; "】",
         _xlfn.IFS(ISBLANK(_xlpm.x),   "error:右侧选项不足:" &amp;  _xlpm.cellAddress,
               ISERROR(_xlpm.x),   "error:右侧选项执行失败:" &amp; _xlpm.cellAddress,
               TRUE,             "ok")
)</f>
        <v>ok</v>
      </c>
      <c r="N480" t="str" cm="1">
        <f t="array" ref="N480:O480">IFERROR(_xlfn._xlws.SORT(
    _xlfn.UNIQUE(
        TRANSPOSE(
            _xlfn.FILTERXML("&lt;select&gt;&lt;x&gt;"&amp;SUBSTITUTE(选规格[[#This Row],[选项表]],",","&lt;/x&gt;&lt;x&gt;") &amp;"&lt;/x&gt;&lt;/select&gt;","//x")
        )
    )
),"无合适选项，请联系作者更新数据")</f>
        <v>标准架构</v>
      </c>
      <c r="O480" t="str">
        <v>集群架构</v>
      </c>
    </row>
    <row r="481" spans="2:15" hidden="1" x14ac:dyDescent="0.4">
      <c r="B481" s="4" t="s">
        <v>129</v>
      </c>
      <c r="C481" s="4" t="s">
        <v>1148</v>
      </c>
      <c r="D481" s="4" t="s">
        <v>1617</v>
      </c>
      <c r="F481">
        <v>20</v>
      </c>
      <c r="G481" s="4" t="str">
        <f t="shared" si="7"/>
        <v>选规格!$N$481#</v>
      </c>
      <c r="H481" s="4" t="str" cm="1">
        <f t="array" ref="H481">_xlfn.LET(_xlpm.x, N481,
         _xlpm.cellAddress, "【 选项表!" &amp; ADDRESS(ROW(选规格[[#This Row],[X自检]]),COLUMN(选规格[[#This Row],[X自检]])) &amp; "】",
         _xlfn.IFS(ISBLANK(_xlpm.x),   "error:右侧选项不足:" &amp;  _xlpm.cellAddress,
               ISERROR(_xlpm.x),   "error:右侧选项执行失败:" &amp; _xlpm.cellAddress,
               TRUE,             "ok")
)</f>
        <v>ok</v>
      </c>
      <c r="N481" t="str" cm="1">
        <f t="array" ref="N481:O481">IFERROR(_xlfn._xlws.SORT(
    _xlfn.UNIQUE(
        TRANSPOSE(
            _xlfn.FILTERXML("&lt;select&gt;&lt;x&gt;"&amp;SUBSTITUTE(选规格[[#This Row],[选项表]],",","&lt;/x&gt;&lt;x&gt;") &amp;"&lt;/x&gt;&lt;/select&gt;","//x")
        )
    )
),"无合适选项，请联系作者更新数据")</f>
        <v>标准架构</v>
      </c>
      <c r="O481" t="str">
        <v>集群架构</v>
      </c>
    </row>
    <row r="482" spans="2:15" hidden="1" x14ac:dyDescent="0.4">
      <c r="B482" s="4" t="s">
        <v>129</v>
      </c>
      <c r="C482" s="4" t="s">
        <v>1148</v>
      </c>
      <c r="D482" s="4" t="s">
        <v>1617</v>
      </c>
      <c r="F482">
        <v>24</v>
      </c>
      <c r="G482" s="4" t="str">
        <f t="shared" si="7"/>
        <v>选规格!$N$482#</v>
      </c>
      <c r="H482" s="4" t="str" cm="1">
        <f t="array" ref="H482">_xlfn.LET(_xlpm.x, N482,
         _xlpm.cellAddress, "【 选项表!" &amp; ADDRESS(ROW(选规格[[#This Row],[X自检]]),COLUMN(选规格[[#This Row],[X自检]])) &amp; "】",
         _xlfn.IFS(ISBLANK(_xlpm.x),   "error:右侧选项不足:" &amp;  _xlpm.cellAddress,
               ISERROR(_xlpm.x),   "error:右侧选项执行失败:" &amp; _xlpm.cellAddress,
               TRUE,             "ok")
)</f>
        <v>ok</v>
      </c>
      <c r="N482" t="str" cm="1">
        <f t="array" ref="N482:O482">IFERROR(_xlfn._xlws.SORT(
    _xlfn.UNIQUE(
        TRANSPOSE(
            _xlfn.FILTERXML("&lt;select&gt;&lt;x&gt;"&amp;SUBSTITUTE(选规格[[#This Row],[选项表]],",","&lt;/x&gt;&lt;x&gt;") &amp;"&lt;/x&gt;&lt;/select&gt;","//x")
        )
    )
),"无合适选项，请联系作者更新数据")</f>
        <v>标准架构</v>
      </c>
      <c r="O482" t="str">
        <v>集群架构</v>
      </c>
    </row>
    <row r="483" spans="2:15" hidden="1" x14ac:dyDescent="0.4">
      <c r="B483" s="4" t="s">
        <v>129</v>
      </c>
      <c r="C483" s="4" t="s">
        <v>1148</v>
      </c>
      <c r="D483" s="4" t="s">
        <v>1617</v>
      </c>
      <c r="F483">
        <v>32</v>
      </c>
      <c r="G483" s="4" t="str">
        <f t="shared" si="7"/>
        <v>选规格!$N$483#</v>
      </c>
      <c r="H483" s="4" t="str" cm="1">
        <f t="array" ref="H483">_xlfn.LET(_xlpm.x, N483,
         _xlpm.cellAddress, "【 选项表!" &amp; ADDRESS(ROW(选规格[[#This Row],[X自检]]),COLUMN(选规格[[#This Row],[X自检]])) &amp; "】",
         _xlfn.IFS(ISBLANK(_xlpm.x),   "error:右侧选项不足:" &amp;  _xlpm.cellAddress,
               ISERROR(_xlpm.x),   "error:右侧选项执行失败:" &amp; _xlpm.cellAddress,
               TRUE,             "ok")
)</f>
        <v>ok</v>
      </c>
      <c r="N483" t="str" cm="1">
        <f t="array" ref="N483:O483">IFERROR(_xlfn._xlws.SORT(
    _xlfn.UNIQUE(
        TRANSPOSE(
            _xlfn.FILTERXML("&lt;select&gt;&lt;x&gt;"&amp;SUBSTITUTE(选规格[[#This Row],[选项表]],",","&lt;/x&gt;&lt;x&gt;") &amp;"&lt;/x&gt;&lt;/select&gt;","//x")
        )
    )
),"无合适选项，请联系作者更新数据")</f>
        <v>标准架构</v>
      </c>
      <c r="O483" t="str">
        <v>集群架构</v>
      </c>
    </row>
    <row r="484" spans="2:15" hidden="1" x14ac:dyDescent="0.4">
      <c r="B484" s="4" t="s">
        <v>129</v>
      </c>
      <c r="C484" s="4" t="s">
        <v>1148</v>
      </c>
      <c r="D484" s="4" t="s">
        <v>1617</v>
      </c>
      <c r="F484">
        <v>40</v>
      </c>
      <c r="G484" s="4" t="str">
        <f t="shared" si="7"/>
        <v>选规格!$N$484#</v>
      </c>
      <c r="H484" s="4" t="str" cm="1">
        <f t="array" ref="H484">_xlfn.LET(_xlpm.x, N484,
         _xlpm.cellAddress, "【 选项表!" &amp; ADDRESS(ROW(选规格[[#This Row],[X自检]]),COLUMN(选规格[[#This Row],[X自检]])) &amp; "】",
         _xlfn.IFS(ISBLANK(_xlpm.x),   "error:右侧选项不足:" &amp;  _xlpm.cellAddress,
               ISERROR(_xlpm.x),   "error:右侧选项执行失败:" &amp; _xlpm.cellAddress,
               TRUE,             "ok")
)</f>
        <v>ok</v>
      </c>
      <c r="N484" t="str" cm="1">
        <f t="array" ref="N484:O484">IFERROR(_xlfn._xlws.SORT(
    _xlfn.UNIQUE(
        TRANSPOSE(
            _xlfn.FILTERXML("&lt;select&gt;&lt;x&gt;"&amp;SUBSTITUTE(选规格[[#This Row],[选项表]],",","&lt;/x&gt;&lt;x&gt;") &amp;"&lt;/x&gt;&lt;/select&gt;","//x")
        )
    )
),"无合适选项，请联系作者更新数据")</f>
        <v>标准架构</v>
      </c>
      <c r="O484" t="str">
        <v>集群架构</v>
      </c>
    </row>
    <row r="485" spans="2:15" hidden="1" x14ac:dyDescent="0.4">
      <c r="B485" s="4" t="s">
        <v>129</v>
      </c>
      <c r="C485" s="4" t="s">
        <v>1148</v>
      </c>
      <c r="D485" s="4" t="s">
        <v>1617</v>
      </c>
      <c r="F485">
        <v>48</v>
      </c>
      <c r="G485" s="4" t="str">
        <f t="shared" si="7"/>
        <v>选规格!$N$485#</v>
      </c>
      <c r="H485" s="4" t="str" cm="1">
        <f t="array" ref="H485">_xlfn.LET(_xlpm.x, N485,
         _xlpm.cellAddress, "【 选项表!" &amp; ADDRESS(ROW(选规格[[#This Row],[X自检]]),COLUMN(选规格[[#This Row],[X自检]])) &amp; "】",
         _xlfn.IFS(ISBLANK(_xlpm.x),   "error:右侧选项不足:" &amp;  _xlpm.cellAddress,
               ISERROR(_xlpm.x),   "error:右侧选项执行失败:" &amp; _xlpm.cellAddress,
               TRUE,             "ok")
)</f>
        <v>ok</v>
      </c>
      <c r="N485" t="str" cm="1">
        <f t="array" ref="N485:O485">IFERROR(_xlfn._xlws.SORT(
    _xlfn.UNIQUE(
        TRANSPOSE(
            _xlfn.FILTERXML("&lt;select&gt;&lt;x&gt;"&amp;SUBSTITUTE(选规格[[#This Row],[选项表]],",","&lt;/x&gt;&lt;x&gt;") &amp;"&lt;/x&gt;&lt;/select&gt;","//x")
        )
    )
),"无合适选项，请联系作者更新数据")</f>
        <v>标准架构</v>
      </c>
      <c r="O485" t="str">
        <v>集群架构</v>
      </c>
    </row>
    <row r="486" spans="2:15" hidden="1" x14ac:dyDescent="0.4">
      <c r="B486" s="4" t="s">
        <v>129</v>
      </c>
      <c r="C486" s="4" t="s">
        <v>1148</v>
      </c>
      <c r="D486" s="4" t="s">
        <v>1617</v>
      </c>
      <c r="F486">
        <v>64</v>
      </c>
      <c r="G486" s="4" t="str">
        <f t="shared" si="7"/>
        <v>选规格!$N$486#</v>
      </c>
      <c r="H486" s="4" t="str" cm="1">
        <f t="array" ref="H486">_xlfn.LET(_xlpm.x, N486,
         _xlpm.cellAddress, "【 选项表!" &amp; ADDRESS(ROW(选规格[[#This Row],[X自检]]),COLUMN(选规格[[#This Row],[X自检]])) &amp; "】",
         _xlfn.IFS(ISBLANK(_xlpm.x),   "error:右侧选项不足:" &amp;  _xlpm.cellAddress,
               ISERROR(_xlpm.x),   "error:右侧选项执行失败:" &amp; _xlpm.cellAddress,
               TRUE,             "ok")
)</f>
        <v>ok</v>
      </c>
      <c r="N486" t="str" cm="1">
        <f t="array" ref="N486:O486">IFERROR(_xlfn._xlws.SORT(
    _xlfn.UNIQUE(
        TRANSPOSE(
            _xlfn.FILTERXML("&lt;select&gt;&lt;x&gt;"&amp;SUBSTITUTE(选规格[[#This Row],[选项表]],",","&lt;/x&gt;&lt;x&gt;") &amp;"&lt;/x&gt;&lt;/select&gt;","//x")
        )
    )
),"无合适选项，请联系作者更新数据")</f>
        <v>标准架构</v>
      </c>
      <c r="O486" t="str">
        <v>集群架构</v>
      </c>
    </row>
    <row r="487" spans="2:15" hidden="1" x14ac:dyDescent="0.4">
      <c r="B487" s="4" t="s">
        <v>129</v>
      </c>
      <c r="C487" s="4" t="s">
        <v>1148</v>
      </c>
      <c r="D487" s="4" t="s">
        <v>1389</v>
      </c>
      <c r="F487">
        <v>6</v>
      </c>
      <c r="G487" s="4" t="str">
        <f t="shared" si="7"/>
        <v>选规格!$N$487#</v>
      </c>
      <c r="H487" s="4" t="str" cm="1">
        <f t="array" ref="H487">_xlfn.LET(_xlpm.x, N487,
         _xlpm.cellAddress, "【 选项表!" &amp; ADDRESS(ROW(选规格[[#This Row],[X自检]]),COLUMN(选规格[[#This Row],[X自检]])) &amp; "】",
         _xlfn.IFS(ISBLANK(_xlpm.x),   "error:右侧选项不足:" &amp;  _xlpm.cellAddress,
               ISERROR(_xlpm.x),   "error:右侧选项执行失败:" &amp; _xlpm.cellAddress,
               TRUE,             "ok")
)</f>
        <v>ok</v>
      </c>
      <c r="N487" t="str" cm="1">
        <f t="array" ref="N487">IFERROR(_xlfn._xlws.SORT(
    _xlfn.UNIQUE(
        TRANSPOSE(
            _xlfn.FILTERXML("&lt;select&gt;&lt;x&gt;"&amp;SUBSTITUTE(选规格[[#This Row],[选项表]],",","&lt;/x&gt;&lt;x&gt;") &amp;"&lt;/x&gt;&lt;/select&gt;","//x")
        )
    )
),"无合适选项，请联系作者更新数据")</f>
        <v>集群架构</v>
      </c>
    </row>
    <row r="488" spans="2:15" hidden="1" x14ac:dyDescent="0.4">
      <c r="B488" s="4" t="s">
        <v>129</v>
      </c>
      <c r="C488" s="4" t="s">
        <v>1148</v>
      </c>
      <c r="D488" s="4" t="s">
        <v>1389</v>
      </c>
      <c r="F488">
        <v>10</v>
      </c>
      <c r="G488" s="4" t="str">
        <f t="shared" si="7"/>
        <v>选规格!$N$488#</v>
      </c>
      <c r="H488" s="4" t="str" cm="1">
        <f t="array" ref="H488">_xlfn.LET(_xlpm.x, N488,
         _xlpm.cellAddress, "【 选项表!" &amp; ADDRESS(ROW(选规格[[#This Row],[X自检]]),COLUMN(选规格[[#This Row],[X自检]])) &amp; "】",
         _xlfn.IFS(ISBLANK(_xlpm.x),   "error:右侧选项不足:" &amp;  _xlpm.cellAddress,
               ISERROR(_xlpm.x),   "error:右侧选项执行失败:" &amp; _xlpm.cellAddress,
               TRUE,             "ok")
)</f>
        <v>ok</v>
      </c>
      <c r="N488" t="str" cm="1">
        <f t="array" ref="N488">IFERROR(_xlfn._xlws.SORT(
    _xlfn.UNIQUE(
        TRANSPOSE(
            _xlfn.FILTERXML("&lt;select&gt;&lt;x&gt;"&amp;SUBSTITUTE(选规格[[#This Row],[选项表]],",","&lt;/x&gt;&lt;x&gt;") &amp;"&lt;/x&gt;&lt;/select&gt;","//x")
        )
    )
),"无合适选项，请联系作者更新数据")</f>
        <v>集群架构</v>
      </c>
    </row>
    <row r="489" spans="2:15" hidden="1" x14ac:dyDescent="0.4">
      <c r="B489" s="4" t="s">
        <v>129</v>
      </c>
      <c r="C489" s="4" t="s">
        <v>1148</v>
      </c>
      <c r="D489" s="4" t="s">
        <v>1389</v>
      </c>
      <c r="F489">
        <v>28</v>
      </c>
      <c r="G489" s="4" t="str">
        <f t="shared" si="7"/>
        <v>选规格!$N$489#</v>
      </c>
      <c r="H489" s="4" t="str" cm="1">
        <f t="array" ref="H489">_xlfn.LET(_xlpm.x, N489,
         _xlpm.cellAddress, "【 选项表!" &amp; ADDRESS(ROW(选规格[[#This Row],[X自检]]),COLUMN(选规格[[#This Row],[X自检]])) &amp; "】",
         _xlfn.IFS(ISBLANK(_xlpm.x),   "error:右侧选项不足:" &amp;  _xlpm.cellAddress,
               ISERROR(_xlpm.x),   "error:右侧选项执行失败:" &amp; _xlpm.cellAddress,
               TRUE,             "ok")
)</f>
        <v>ok</v>
      </c>
      <c r="N489" t="str" cm="1">
        <f t="array" ref="N489">IFERROR(_xlfn._xlws.SORT(
    _xlfn.UNIQUE(
        TRANSPOSE(
            _xlfn.FILTERXML("&lt;select&gt;&lt;x&gt;"&amp;SUBSTITUTE(选规格[[#This Row],[选项表]],",","&lt;/x&gt;&lt;x&gt;") &amp;"&lt;/x&gt;&lt;/select&gt;","//x")
        )
    )
),"无合适选项，请联系作者更新数据")</f>
        <v>集群架构</v>
      </c>
    </row>
    <row r="490" spans="2:15" hidden="1" x14ac:dyDescent="0.4">
      <c r="B490" s="4" t="s">
        <v>129</v>
      </c>
      <c r="C490" s="4" t="s">
        <v>1148</v>
      </c>
      <c r="D490" s="4" t="s">
        <v>1389</v>
      </c>
      <c r="F490">
        <v>36</v>
      </c>
      <c r="G490" s="4" t="str">
        <f t="shared" si="7"/>
        <v>选规格!$N$490#</v>
      </c>
      <c r="H490" s="4" t="str" cm="1">
        <f t="array" ref="H490">_xlfn.LET(_xlpm.x, N490,
         _xlpm.cellAddress, "【 选项表!" &amp; ADDRESS(ROW(选规格[[#This Row],[X自检]]),COLUMN(选规格[[#This Row],[X自检]])) &amp; "】",
         _xlfn.IFS(ISBLANK(_xlpm.x),   "error:右侧选项不足:" &amp;  _xlpm.cellAddress,
               ISERROR(_xlpm.x),   "error:右侧选项执行失败:" &amp; _xlpm.cellAddress,
               TRUE,             "ok")
)</f>
        <v>ok</v>
      </c>
      <c r="N490" t="str" cm="1">
        <f t="array" ref="N490">IFERROR(_xlfn._xlws.SORT(
    _xlfn.UNIQUE(
        TRANSPOSE(
            _xlfn.FILTERXML("&lt;select&gt;&lt;x&gt;"&amp;SUBSTITUTE(选规格[[#This Row],[选项表]],",","&lt;/x&gt;&lt;x&gt;") &amp;"&lt;/x&gt;&lt;/select&gt;","//x")
        )
    )
),"无合适选项，请联系作者更新数据")</f>
        <v>集群架构</v>
      </c>
    </row>
    <row r="491" spans="2:15" hidden="1" x14ac:dyDescent="0.4">
      <c r="B491" s="4" t="s">
        <v>129</v>
      </c>
      <c r="C491" s="4" t="s">
        <v>1148</v>
      </c>
      <c r="D491" s="4" t="s">
        <v>1389</v>
      </c>
      <c r="F491">
        <v>60</v>
      </c>
      <c r="G491" s="4" t="str">
        <f t="shared" si="7"/>
        <v>选规格!$N$491#</v>
      </c>
      <c r="H491" s="4" t="str" cm="1">
        <f t="array" ref="H491">_xlfn.LET(_xlpm.x, N491,
         _xlpm.cellAddress, "【 选项表!" &amp; ADDRESS(ROW(选规格[[#This Row],[X自检]]),COLUMN(选规格[[#This Row],[X自检]])) &amp; "】",
         _xlfn.IFS(ISBLANK(_xlpm.x),   "error:右侧选项不足:" &amp;  _xlpm.cellAddress,
               ISERROR(_xlpm.x),   "error:右侧选项执行失败:" &amp; _xlpm.cellAddress,
               TRUE,             "ok")
)</f>
        <v>ok</v>
      </c>
      <c r="N491" t="str" cm="1">
        <f t="array" ref="N491">IFERROR(_xlfn._xlws.SORT(
    _xlfn.UNIQUE(
        TRANSPOSE(
            _xlfn.FILTERXML("&lt;select&gt;&lt;x&gt;"&amp;SUBSTITUTE(选规格[[#This Row],[选项表]],",","&lt;/x&gt;&lt;x&gt;") &amp;"&lt;/x&gt;&lt;/select&gt;","//x")
        )
    )
),"无合适选项，请联系作者更新数据")</f>
        <v>集群架构</v>
      </c>
    </row>
    <row r="492" spans="2:15" hidden="1" x14ac:dyDescent="0.4">
      <c r="B492" s="4" t="s">
        <v>129</v>
      </c>
      <c r="C492" s="4" t="s">
        <v>1148</v>
      </c>
      <c r="D492" s="4" t="s">
        <v>1389</v>
      </c>
      <c r="F492">
        <v>72</v>
      </c>
      <c r="G492" s="4" t="str">
        <f t="shared" si="7"/>
        <v>选规格!$N$492#</v>
      </c>
      <c r="H492" s="4" t="str" cm="1">
        <f t="array" ref="H492">_xlfn.LET(_xlpm.x, N492,
         _xlpm.cellAddress, "【 选项表!" &amp; ADDRESS(ROW(选规格[[#This Row],[X自检]]),COLUMN(选规格[[#This Row],[X自检]])) &amp; "】",
         _xlfn.IFS(ISBLANK(_xlpm.x),   "error:右侧选项不足:" &amp;  _xlpm.cellAddress,
               ISERROR(_xlpm.x),   "error:右侧选项执行失败:" &amp; _xlpm.cellAddress,
               TRUE,             "ok")
)</f>
        <v>ok</v>
      </c>
      <c r="N492" t="str" cm="1">
        <f t="array" ref="N492">IFERROR(_xlfn._xlws.SORT(
    _xlfn.UNIQUE(
        TRANSPOSE(
            _xlfn.FILTERXML("&lt;select&gt;&lt;x&gt;"&amp;SUBSTITUTE(选规格[[#This Row],[选项表]],",","&lt;/x&gt;&lt;x&gt;") &amp;"&lt;/x&gt;&lt;/select&gt;","//x")
        )
    )
),"无合适选项，请联系作者更新数据")</f>
        <v>集群架构</v>
      </c>
    </row>
    <row r="493" spans="2:15" hidden="1" x14ac:dyDescent="0.4">
      <c r="B493" s="4" t="s">
        <v>129</v>
      </c>
      <c r="C493" s="4" t="s">
        <v>1148</v>
      </c>
      <c r="D493" s="4" t="s">
        <v>1389</v>
      </c>
      <c r="F493">
        <v>80</v>
      </c>
      <c r="G493" s="4" t="str">
        <f t="shared" si="7"/>
        <v>选规格!$N$493#</v>
      </c>
      <c r="H493" s="4" t="str" cm="1">
        <f t="array" ref="H493">_xlfn.LET(_xlpm.x, N493,
         _xlpm.cellAddress, "【 选项表!" &amp; ADDRESS(ROW(选规格[[#This Row],[X自检]]),COLUMN(选规格[[#This Row],[X自检]])) &amp; "】",
         _xlfn.IFS(ISBLANK(_xlpm.x),   "error:右侧选项不足:" &amp;  _xlpm.cellAddress,
               ISERROR(_xlpm.x),   "error:右侧选项执行失败:" &amp; _xlpm.cellAddress,
               TRUE,             "ok")
)</f>
        <v>ok</v>
      </c>
      <c r="N493" t="str" cm="1">
        <f t="array" ref="N493">IFERROR(_xlfn._xlws.SORT(
    _xlfn.UNIQUE(
        TRANSPOSE(
            _xlfn.FILTERXML("&lt;select&gt;&lt;x&gt;"&amp;SUBSTITUTE(选规格[[#This Row],[选项表]],",","&lt;/x&gt;&lt;x&gt;") &amp;"&lt;/x&gt;&lt;/select&gt;","//x")
        )
    )
),"无合适选项，请联系作者更新数据")</f>
        <v>集群架构</v>
      </c>
    </row>
    <row r="494" spans="2:15" hidden="1" x14ac:dyDescent="0.4">
      <c r="B494" s="4" t="s">
        <v>129</v>
      </c>
      <c r="C494" s="4" t="s">
        <v>1148</v>
      </c>
      <c r="D494" s="4" t="s">
        <v>1389</v>
      </c>
      <c r="F494">
        <v>84</v>
      </c>
      <c r="G494" s="4" t="str">
        <f t="shared" si="7"/>
        <v>选规格!$N$494#</v>
      </c>
      <c r="H494" s="4" t="str" cm="1">
        <f t="array" ref="H494">_xlfn.LET(_xlpm.x, N494,
         _xlpm.cellAddress, "【 选项表!" &amp; ADDRESS(ROW(选规格[[#This Row],[X自检]]),COLUMN(选规格[[#This Row],[X自检]])) &amp; "】",
         _xlfn.IFS(ISBLANK(_xlpm.x),   "error:右侧选项不足:" &amp;  _xlpm.cellAddress,
               ISERROR(_xlpm.x),   "error:右侧选项执行失败:" &amp; _xlpm.cellAddress,
               TRUE,             "ok")
)</f>
        <v>ok</v>
      </c>
      <c r="N494" t="str" cm="1">
        <f t="array" ref="N494">IFERROR(_xlfn._xlws.SORT(
    _xlfn.UNIQUE(
        TRANSPOSE(
            _xlfn.FILTERXML("&lt;select&gt;&lt;x&gt;"&amp;SUBSTITUTE(选规格[[#This Row],[选项表]],",","&lt;/x&gt;&lt;x&gt;") &amp;"&lt;/x&gt;&lt;/select&gt;","//x")
        )
    )
),"无合适选项，请联系作者更新数据")</f>
        <v>集群架构</v>
      </c>
    </row>
    <row r="495" spans="2:15" hidden="1" x14ac:dyDescent="0.4">
      <c r="B495" s="4" t="s">
        <v>129</v>
      </c>
      <c r="C495" s="4" t="s">
        <v>1148</v>
      </c>
      <c r="D495" s="4" t="s">
        <v>1389</v>
      </c>
      <c r="F495">
        <v>96</v>
      </c>
      <c r="G495" s="4" t="str">
        <f t="shared" si="7"/>
        <v>选规格!$N$495#</v>
      </c>
      <c r="H495" s="4" t="str" cm="1">
        <f t="array" ref="H495">_xlfn.LET(_xlpm.x, N495,
         _xlpm.cellAddress, "【 选项表!" &amp; ADDRESS(ROW(选规格[[#This Row],[X自检]]),COLUMN(选规格[[#This Row],[X自检]])) &amp; "】",
         _xlfn.IFS(ISBLANK(_xlpm.x),   "error:右侧选项不足:" &amp;  _xlpm.cellAddress,
               ISERROR(_xlpm.x),   "error:右侧选项执行失败:" &amp; _xlpm.cellAddress,
               TRUE,             "ok")
)</f>
        <v>ok</v>
      </c>
      <c r="N495" t="str" cm="1">
        <f t="array" ref="N495">IFERROR(_xlfn._xlws.SORT(
    _xlfn.UNIQUE(
        TRANSPOSE(
            _xlfn.FILTERXML("&lt;select&gt;&lt;x&gt;"&amp;SUBSTITUTE(选规格[[#This Row],[选项表]],",","&lt;/x&gt;&lt;x&gt;") &amp;"&lt;/x&gt;&lt;/select&gt;","//x")
        )
    )
),"无合适选项，请联系作者更新数据")</f>
        <v>集群架构</v>
      </c>
    </row>
    <row r="496" spans="2:15" hidden="1" x14ac:dyDescent="0.4">
      <c r="B496" s="4" t="s">
        <v>129</v>
      </c>
      <c r="C496" s="4" t="s">
        <v>1148</v>
      </c>
      <c r="D496" s="4" t="s">
        <v>1389</v>
      </c>
      <c r="F496">
        <v>100</v>
      </c>
      <c r="G496" s="4" t="str">
        <f t="shared" si="7"/>
        <v>选规格!$N$496#</v>
      </c>
      <c r="H496" s="4" t="str" cm="1">
        <f t="array" ref="H496">_xlfn.LET(_xlpm.x, N496,
         _xlpm.cellAddress, "【 选项表!" &amp; ADDRESS(ROW(选规格[[#This Row],[X自检]]),COLUMN(选规格[[#This Row],[X自检]])) &amp; "】",
         _xlfn.IFS(ISBLANK(_xlpm.x),   "error:右侧选项不足:" &amp;  _xlpm.cellAddress,
               ISERROR(_xlpm.x),   "error:右侧选项执行失败:" &amp; _xlpm.cellAddress,
               TRUE,             "ok")
)</f>
        <v>ok</v>
      </c>
      <c r="N496" t="str" cm="1">
        <f t="array" ref="N496">IFERROR(_xlfn._xlws.SORT(
    _xlfn.UNIQUE(
        TRANSPOSE(
            _xlfn.FILTERXML("&lt;select&gt;&lt;x&gt;"&amp;SUBSTITUTE(选规格[[#This Row],[选项表]],",","&lt;/x&gt;&lt;x&gt;") &amp;"&lt;/x&gt;&lt;/select&gt;","//x")
        )
    )
),"无合适选项，请联系作者更新数据")</f>
        <v>集群架构</v>
      </c>
    </row>
    <row r="497" spans="2:14" hidden="1" x14ac:dyDescent="0.4">
      <c r="B497" s="4" t="s">
        <v>129</v>
      </c>
      <c r="C497" s="4" t="s">
        <v>1148</v>
      </c>
      <c r="D497" s="4" t="s">
        <v>1389</v>
      </c>
      <c r="F497">
        <v>120</v>
      </c>
      <c r="G497" s="4" t="str">
        <f t="shared" si="7"/>
        <v>选规格!$N$497#</v>
      </c>
      <c r="H497" s="4" t="str" cm="1">
        <f t="array" ref="H497">_xlfn.LET(_xlpm.x, N497,
         _xlpm.cellAddress, "【 选项表!" &amp; ADDRESS(ROW(选规格[[#This Row],[X自检]]),COLUMN(选规格[[#This Row],[X自检]])) &amp; "】",
         _xlfn.IFS(ISBLANK(_xlpm.x),   "error:右侧选项不足:" &amp;  _xlpm.cellAddress,
               ISERROR(_xlpm.x),   "error:右侧选项执行失败:" &amp; _xlpm.cellAddress,
               TRUE,             "ok")
)</f>
        <v>ok</v>
      </c>
      <c r="N497" t="str" cm="1">
        <f t="array" ref="N497">IFERROR(_xlfn._xlws.SORT(
    _xlfn.UNIQUE(
        TRANSPOSE(
            _xlfn.FILTERXML("&lt;select&gt;&lt;x&gt;"&amp;SUBSTITUTE(选规格[[#This Row],[选项表]],",","&lt;/x&gt;&lt;x&gt;") &amp;"&lt;/x&gt;&lt;/select&gt;","//x")
        )
    )
),"无合适选项，请联系作者更新数据")</f>
        <v>集群架构</v>
      </c>
    </row>
    <row r="498" spans="2:14" hidden="1" x14ac:dyDescent="0.4">
      <c r="B498" s="4" t="s">
        <v>129</v>
      </c>
      <c r="C498" s="4" t="s">
        <v>1148</v>
      </c>
      <c r="D498" s="4" t="s">
        <v>1389</v>
      </c>
      <c r="F498">
        <v>128</v>
      </c>
      <c r="G498" s="4" t="str">
        <f t="shared" si="7"/>
        <v>选规格!$N$498#</v>
      </c>
      <c r="H498" s="4" t="str" cm="1">
        <f t="array" ref="H498">_xlfn.LET(_xlpm.x, N498,
         _xlpm.cellAddress, "【 选项表!" &amp; ADDRESS(ROW(选规格[[#This Row],[X自检]]),COLUMN(选规格[[#This Row],[X自检]])) &amp; "】",
         _xlfn.IFS(ISBLANK(_xlpm.x),   "error:右侧选项不足:" &amp;  _xlpm.cellAddress,
               ISERROR(_xlpm.x),   "error:右侧选项执行失败:" &amp; _xlpm.cellAddress,
               TRUE,             "ok")
)</f>
        <v>ok</v>
      </c>
      <c r="N498" t="str" cm="1">
        <f t="array" ref="N498">IFERROR(_xlfn._xlws.SORT(
    _xlfn.UNIQUE(
        TRANSPOSE(
            _xlfn.FILTERXML("&lt;select&gt;&lt;x&gt;"&amp;SUBSTITUTE(选规格[[#This Row],[选项表]],",","&lt;/x&gt;&lt;x&gt;") &amp;"&lt;/x&gt;&lt;/select&gt;","//x")
        )
    )
),"无合适选项，请联系作者更新数据")</f>
        <v>集群架构</v>
      </c>
    </row>
    <row r="499" spans="2:14" hidden="1" x14ac:dyDescent="0.4">
      <c r="B499" s="4" t="s">
        <v>129</v>
      </c>
      <c r="C499" s="4" t="s">
        <v>1148</v>
      </c>
      <c r="D499" s="4" t="s">
        <v>1389</v>
      </c>
      <c r="F499">
        <v>140</v>
      </c>
      <c r="G499" s="4" t="str">
        <f t="shared" si="7"/>
        <v>选规格!$N$499#</v>
      </c>
      <c r="H499" s="4" t="str" cm="1">
        <f t="array" ref="H499">_xlfn.LET(_xlpm.x, N499,
         _xlpm.cellAddress, "【 选项表!" &amp; ADDRESS(ROW(选规格[[#This Row],[X自检]]),COLUMN(选规格[[#This Row],[X自检]])) &amp; "】",
         _xlfn.IFS(ISBLANK(_xlpm.x),   "error:右侧选项不足:" &amp;  _xlpm.cellAddress,
               ISERROR(_xlpm.x),   "error:右侧选项执行失败:" &amp; _xlpm.cellAddress,
               TRUE,             "ok")
)</f>
        <v>ok</v>
      </c>
      <c r="N499" t="str" cm="1">
        <f t="array" ref="N499">IFERROR(_xlfn._xlws.SORT(
    _xlfn.UNIQUE(
        TRANSPOSE(
            _xlfn.FILTERXML("&lt;select&gt;&lt;x&gt;"&amp;SUBSTITUTE(选规格[[#This Row],[选项表]],",","&lt;/x&gt;&lt;x&gt;") &amp;"&lt;/x&gt;&lt;/select&gt;","//x")
        )
    )
),"无合适选项，请联系作者更新数据")</f>
        <v>集群架构</v>
      </c>
    </row>
    <row r="500" spans="2:14" hidden="1" x14ac:dyDescent="0.4">
      <c r="B500" s="4" t="s">
        <v>129</v>
      </c>
      <c r="C500" s="4" t="s">
        <v>1148</v>
      </c>
      <c r="D500" s="4" t="s">
        <v>1389</v>
      </c>
      <c r="F500">
        <v>144</v>
      </c>
      <c r="G500" s="4" t="str">
        <f t="shared" si="7"/>
        <v>选规格!$N$500#</v>
      </c>
      <c r="H500" s="4" t="str" cm="1">
        <f t="array" ref="H500">_xlfn.LET(_xlpm.x, N500,
         _xlpm.cellAddress, "【 选项表!" &amp; ADDRESS(ROW(选规格[[#This Row],[X自检]]),COLUMN(选规格[[#This Row],[X自检]])) &amp; "】",
         _xlfn.IFS(ISBLANK(_xlpm.x),   "error:右侧选项不足:" &amp;  _xlpm.cellAddress,
               ISERROR(_xlpm.x),   "error:右侧选项执行失败:" &amp; _xlpm.cellAddress,
               TRUE,             "ok")
)</f>
        <v>ok</v>
      </c>
      <c r="N500" t="str" cm="1">
        <f t="array" ref="N500">IFERROR(_xlfn._xlws.SORT(
    _xlfn.UNIQUE(
        TRANSPOSE(
            _xlfn.FILTERXML("&lt;select&gt;&lt;x&gt;"&amp;SUBSTITUTE(选规格[[#This Row],[选项表]],",","&lt;/x&gt;&lt;x&gt;") &amp;"&lt;/x&gt;&lt;/select&gt;","//x")
        )
    )
),"无合适选项，请联系作者更新数据")</f>
        <v>集群架构</v>
      </c>
    </row>
    <row r="501" spans="2:14" hidden="1" x14ac:dyDescent="0.4">
      <c r="B501" s="4" t="s">
        <v>129</v>
      </c>
      <c r="C501" s="4" t="s">
        <v>1148</v>
      </c>
      <c r="D501" s="4" t="s">
        <v>1389</v>
      </c>
      <c r="F501">
        <v>160</v>
      </c>
      <c r="G501" s="4" t="str">
        <f t="shared" si="7"/>
        <v>选规格!$N$501#</v>
      </c>
      <c r="H501" s="4" t="str" cm="1">
        <f t="array" ref="H501">_xlfn.LET(_xlpm.x, N501,
         _xlpm.cellAddress, "【 选项表!" &amp; ADDRESS(ROW(选规格[[#This Row],[X自检]]),COLUMN(选规格[[#This Row],[X自检]])) &amp; "】",
         _xlfn.IFS(ISBLANK(_xlpm.x),   "error:右侧选项不足:" &amp;  _xlpm.cellAddress,
               ISERROR(_xlpm.x),   "error:右侧选项执行失败:" &amp; _xlpm.cellAddress,
               TRUE,             "ok")
)</f>
        <v>ok</v>
      </c>
      <c r="N501" t="str" cm="1">
        <f t="array" ref="N501">IFERROR(_xlfn._xlws.SORT(
    _xlfn.UNIQUE(
        TRANSPOSE(
            _xlfn.FILTERXML("&lt;select&gt;&lt;x&gt;"&amp;SUBSTITUTE(选规格[[#This Row],[选项表]],",","&lt;/x&gt;&lt;x&gt;") &amp;"&lt;/x&gt;&lt;/select&gt;","//x")
        )
    )
),"无合适选项，请联系作者更新数据")</f>
        <v>集群架构</v>
      </c>
    </row>
    <row r="502" spans="2:14" hidden="1" x14ac:dyDescent="0.4">
      <c r="B502" s="4" t="s">
        <v>129</v>
      </c>
      <c r="C502" s="4" t="s">
        <v>1148</v>
      </c>
      <c r="D502" s="4" t="s">
        <v>1389</v>
      </c>
      <c r="F502">
        <v>192</v>
      </c>
      <c r="G502" s="4" t="str">
        <f t="shared" si="7"/>
        <v>选规格!$N$502#</v>
      </c>
      <c r="H502" s="4" t="str" cm="1">
        <f t="array" ref="H502">_xlfn.LET(_xlpm.x, N502,
         _xlpm.cellAddress, "【 选项表!" &amp; ADDRESS(ROW(选规格[[#This Row],[X自检]]),COLUMN(选规格[[#This Row],[X自检]])) &amp; "】",
         _xlfn.IFS(ISBLANK(_xlpm.x),   "error:右侧选项不足:" &amp;  _xlpm.cellAddress,
               ISERROR(_xlpm.x),   "error:右侧选项执行失败:" &amp; _xlpm.cellAddress,
               TRUE,             "ok")
)</f>
        <v>ok</v>
      </c>
      <c r="N502" t="str" cm="1">
        <f t="array" ref="N502">IFERROR(_xlfn._xlws.SORT(
    _xlfn.UNIQUE(
        TRANSPOSE(
            _xlfn.FILTERXML("&lt;select&gt;&lt;x&gt;"&amp;SUBSTITUTE(选规格[[#This Row],[选项表]],",","&lt;/x&gt;&lt;x&gt;") &amp;"&lt;/x&gt;&lt;/select&gt;","//x")
        )
    )
),"无合适选项，请联系作者更新数据")</f>
        <v>集群架构</v>
      </c>
    </row>
    <row r="503" spans="2:14" hidden="1" x14ac:dyDescent="0.4">
      <c r="B503" s="4" t="s">
        <v>129</v>
      </c>
      <c r="C503" s="4" t="s">
        <v>1148</v>
      </c>
      <c r="D503" s="4" t="s">
        <v>1389</v>
      </c>
      <c r="F503">
        <v>200</v>
      </c>
      <c r="G503" s="4" t="str">
        <f t="shared" si="7"/>
        <v>选规格!$N$503#</v>
      </c>
      <c r="H503" s="4" t="str" cm="1">
        <f t="array" ref="H503">_xlfn.LET(_xlpm.x, N503,
         _xlpm.cellAddress, "【 选项表!" &amp; ADDRESS(ROW(选规格[[#This Row],[X自检]]),COLUMN(选规格[[#This Row],[X自检]])) &amp; "】",
         _xlfn.IFS(ISBLANK(_xlpm.x),   "error:右侧选项不足:" &amp;  _xlpm.cellAddress,
               ISERROR(_xlpm.x),   "error:右侧选项执行失败:" &amp; _xlpm.cellAddress,
               TRUE,             "ok")
)</f>
        <v>ok</v>
      </c>
      <c r="N503" t="str" cm="1">
        <f t="array" ref="N503">IFERROR(_xlfn._xlws.SORT(
    _xlfn.UNIQUE(
        TRANSPOSE(
            _xlfn.FILTERXML("&lt;select&gt;&lt;x&gt;"&amp;SUBSTITUTE(选规格[[#This Row],[选项表]],",","&lt;/x&gt;&lt;x&gt;") &amp;"&lt;/x&gt;&lt;/select&gt;","//x")
        )
    )
),"无合适选项，请联系作者更新数据")</f>
        <v>集群架构</v>
      </c>
    </row>
    <row r="504" spans="2:14" hidden="1" x14ac:dyDescent="0.4">
      <c r="B504" s="4" t="s">
        <v>129</v>
      </c>
      <c r="C504" s="4" t="s">
        <v>1148</v>
      </c>
      <c r="D504" s="4" t="s">
        <v>1389</v>
      </c>
      <c r="F504">
        <v>224</v>
      </c>
      <c r="G504" s="4" t="str">
        <f t="shared" si="7"/>
        <v>选规格!$N$504#</v>
      </c>
      <c r="H504" s="4" t="str" cm="1">
        <f t="array" ref="H504">_xlfn.LET(_xlpm.x, N504,
         _xlpm.cellAddress, "【 选项表!" &amp; ADDRESS(ROW(选规格[[#This Row],[X自检]]),COLUMN(选规格[[#This Row],[X自检]])) &amp; "】",
         _xlfn.IFS(ISBLANK(_xlpm.x),   "error:右侧选项不足:" &amp;  _xlpm.cellAddress,
               ISERROR(_xlpm.x),   "error:右侧选项执行失败:" &amp; _xlpm.cellAddress,
               TRUE,             "ok")
)</f>
        <v>ok</v>
      </c>
      <c r="N504" t="str" cm="1">
        <f t="array" ref="N504">IFERROR(_xlfn._xlws.SORT(
    _xlfn.UNIQUE(
        TRANSPOSE(
            _xlfn.FILTERXML("&lt;select&gt;&lt;x&gt;"&amp;SUBSTITUTE(选规格[[#This Row],[选项表]],",","&lt;/x&gt;&lt;x&gt;") &amp;"&lt;/x&gt;&lt;/select&gt;","//x")
        )
    )
),"无合适选项，请联系作者更新数据")</f>
        <v>集群架构</v>
      </c>
    </row>
    <row r="505" spans="2:14" hidden="1" x14ac:dyDescent="0.4">
      <c r="B505" s="4" t="s">
        <v>129</v>
      </c>
      <c r="C505" s="4" t="s">
        <v>1148</v>
      </c>
      <c r="D505" s="4" t="s">
        <v>1389</v>
      </c>
      <c r="F505">
        <v>240</v>
      </c>
      <c r="G505" s="4" t="str">
        <f t="shared" si="7"/>
        <v>选规格!$N$505#</v>
      </c>
      <c r="H505" s="4" t="str" cm="1">
        <f t="array" ref="H505">_xlfn.LET(_xlpm.x, N505,
         _xlpm.cellAddress, "【 选项表!" &amp; ADDRESS(ROW(选规格[[#This Row],[X自检]]),COLUMN(选规格[[#This Row],[X自检]])) &amp; "】",
         _xlfn.IFS(ISBLANK(_xlpm.x),   "error:右侧选项不足:" &amp;  _xlpm.cellAddress,
               ISERROR(_xlpm.x),   "error:右侧选项执行失败:" &amp; _xlpm.cellAddress,
               TRUE,             "ok")
)</f>
        <v>ok</v>
      </c>
      <c r="N505" t="str" cm="1">
        <f t="array" ref="N505">IFERROR(_xlfn._xlws.SORT(
    _xlfn.UNIQUE(
        TRANSPOSE(
            _xlfn.FILTERXML("&lt;select&gt;&lt;x&gt;"&amp;SUBSTITUTE(选规格[[#This Row],[选项表]],",","&lt;/x&gt;&lt;x&gt;") &amp;"&lt;/x&gt;&lt;/select&gt;","//x")
        )
    )
),"无合适选项，请联系作者更新数据")</f>
        <v>集群架构</v>
      </c>
    </row>
    <row r="506" spans="2:14" hidden="1" x14ac:dyDescent="0.4">
      <c r="B506" s="4" t="s">
        <v>129</v>
      </c>
      <c r="C506" s="4" t="s">
        <v>1148</v>
      </c>
      <c r="D506" s="4" t="s">
        <v>1389</v>
      </c>
      <c r="F506">
        <v>256</v>
      </c>
      <c r="G506" s="4" t="str">
        <f t="shared" si="7"/>
        <v>选规格!$N$506#</v>
      </c>
      <c r="H506" s="4" t="str" cm="1">
        <f t="array" ref="H506">_xlfn.LET(_xlpm.x, N506,
         _xlpm.cellAddress, "【 选项表!" &amp; ADDRESS(ROW(选规格[[#This Row],[X自检]]),COLUMN(选规格[[#This Row],[X自检]])) &amp; "】",
         _xlfn.IFS(ISBLANK(_xlpm.x),   "error:右侧选项不足:" &amp;  _xlpm.cellAddress,
               ISERROR(_xlpm.x),   "error:右侧选项执行失败:" &amp; _xlpm.cellAddress,
               TRUE,             "ok")
)</f>
        <v>ok</v>
      </c>
      <c r="N506" t="str" cm="1">
        <f t="array" ref="N506">IFERROR(_xlfn._xlws.SORT(
    _xlfn.UNIQUE(
        TRANSPOSE(
            _xlfn.FILTERXML("&lt;select&gt;&lt;x&gt;"&amp;SUBSTITUTE(选规格[[#This Row],[选项表]],",","&lt;/x&gt;&lt;x&gt;") &amp;"&lt;/x&gt;&lt;/select&gt;","//x")
        )
    )
),"无合适选项，请联系作者更新数据")</f>
        <v>集群架构</v>
      </c>
    </row>
    <row r="507" spans="2:14" hidden="1" x14ac:dyDescent="0.4">
      <c r="B507" s="4" t="s">
        <v>129</v>
      </c>
      <c r="C507" s="4" t="s">
        <v>1148</v>
      </c>
      <c r="D507" s="4" t="s">
        <v>1389</v>
      </c>
      <c r="F507">
        <v>288</v>
      </c>
      <c r="G507" s="4" t="str">
        <f t="shared" si="7"/>
        <v>选规格!$N$507#</v>
      </c>
      <c r="H507" s="4" t="str" cm="1">
        <f t="array" ref="H507">_xlfn.LET(_xlpm.x, N507,
         _xlpm.cellAddress, "【 选项表!" &amp; ADDRESS(ROW(选规格[[#This Row],[X自检]]),COLUMN(选规格[[#This Row],[X自检]])) &amp; "】",
         _xlfn.IFS(ISBLANK(_xlpm.x),   "error:右侧选项不足:" &amp;  _xlpm.cellAddress,
               ISERROR(_xlpm.x),   "error:右侧选项执行失败:" &amp; _xlpm.cellAddress,
               TRUE,             "ok")
)</f>
        <v>ok</v>
      </c>
      <c r="N507" t="str" cm="1">
        <f t="array" ref="N507">IFERROR(_xlfn._xlws.SORT(
    _xlfn.UNIQUE(
        TRANSPOSE(
            _xlfn.FILTERXML("&lt;select&gt;&lt;x&gt;"&amp;SUBSTITUTE(选规格[[#This Row],[选项表]],",","&lt;/x&gt;&lt;x&gt;") &amp;"&lt;/x&gt;&lt;/select&gt;","//x")
        )
    )
),"无合适选项，请联系作者更新数据")</f>
        <v>集群架构</v>
      </c>
    </row>
    <row r="508" spans="2:14" hidden="1" x14ac:dyDescent="0.4">
      <c r="B508" s="4" t="s">
        <v>129</v>
      </c>
      <c r="C508" s="4" t="s">
        <v>1148</v>
      </c>
      <c r="D508" s="4" t="s">
        <v>1389</v>
      </c>
      <c r="F508">
        <v>320</v>
      </c>
      <c r="G508" s="4" t="str">
        <f t="shared" si="7"/>
        <v>选规格!$N$508#</v>
      </c>
      <c r="H508" s="4" t="str" cm="1">
        <f t="array" ref="H508">_xlfn.LET(_xlpm.x, N508,
         _xlpm.cellAddress, "【 选项表!" &amp; ADDRESS(ROW(选规格[[#This Row],[X自检]]),COLUMN(选规格[[#This Row],[X自检]])) &amp; "】",
         _xlfn.IFS(ISBLANK(_xlpm.x),   "error:右侧选项不足:" &amp;  _xlpm.cellAddress,
               ISERROR(_xlpm.x),   "error:右侧选项执行失败:" &amp; _xlpm.cellAddress,
               TRUE,             "ok")
)</f>
        <v>ok</v>
      </c>
      <c r="N508" t="str" cm="1">
        <f t="array" ref="N508">IFERROR(_xlfn._xlws.SORT(
    _xlfn.UNIQUE(
        TRANSPOSE(
            _xlfn.FILTERXML("&lt;select&gt;&lt;x&gt;"&amp;SUBSTITUTE(选规格[[#This Row],[选项表]],",","&lt;/x&gt;&lt;x&gt;") &amp;"&lt;/x&gt;&lt;/select&gt;","//x")
        )
    )
),"无合适选项，请联系作者更新数据")</f>
        <v>集群架构</v>
      </c>
    </row>
    <row r="509" spans="2:14" hidden="1" x14ac:dyDescent="0.4">
      <c r="B509" s="4" t="s">
        <v>129</v>
      </c>
      <c r="C509" s="4" t="s">
        <v>1148</v>
      </c>
      <c r="D509" s="4" t="s">
        <v>1389</v>
      </c>
      <c r="F509">
        <v>336</v>
      </c>
      <c r="G509" s="4" t="str">
        <f t="shared" si="7"/>
        <v>选规格!$N$509#</v>
      </c>
      <c r="H509" s="4" t="str" cm="1">
        <f t="array" ref="H509">_xlfn.LET(_xlpm.x, N509,
         _xlpm.cellAddress, "【 选项表!" &amp; ADDRESS(ROW(选规格[[#This Row],[X自检]]),COLUMN(选规格[[#This Row],[X自检]])) &amp; "】",
         _xlfn.IFS(ISBLANK(_xlpm.x),   "error:右侧选项不足:" &amp;  _xlpm.cellAddress,
               ISERROR(_xlpm.x),   "error:右侧选项执行失败:" &amp; _xlpm.cellAddress,
               TRUE,             "ok")
)</f>
        <v>ok</v>
      </c>
      <c r="N509" t="str" cm="1">
        <f t="array" ref="N509">IFERROR(_xlfn._xlws.SORT(
    _xlfn.UNIQUE(
        TRANSPOSE(
            _xlfn.FILTERXML("&lt;select&gt;&lt;x&gt;"&amp;SUBSTITUTE(选规格[[#This Row],[选项表]],",","&lt;/x&gt;&lt;x&gt;") &amp;"&lt;/x&gt;&lt;/select&gt;","//x")
        )
    )
),"无合适选项，请联系作者更新数据")</f>
        <v>集群架构</v>
      </c>
    </row>
    <row r="510" spans="2:14" hidden="1" x14ac:dyDescent="0.4">
      <c r="B510" s="4" t="s">
        <v>129</v>
      </c>
      <c r="C510" s="4" t="s">
        <v>1148</v>
      </c>
      <c r="D510" s="4" t="s">
        <v>1389</v>
      </c>
      <c r="F510">
        <v>384</v>
      </c>
      <c r="G510" s="4" t="str">
        <f t="shared" si="7"/>
        <v>选规格!$N$510#</v>
      </c>
      <c r="H510" s="4" t="str" cm="1">
        <f t="array" ref="H510">_xlfn.LET(_xlpm.x, N510,
         _xlpm.cellAddress, "【 选项表!" &amp; ADDRESS(ROW(选规格[[#This Row],[X自检]]),COLUMN(选规格[[#This Row],[X自检]])) &amp; "】",
         _xlfn.IFS(ISBLANK(_xlpm.x),   "error:右侧选项不足:" &amp;  _xlpm.cellAddress,
               ISERROR(_xlpm.x),   "error:右侧选项执行失败:" &amp; _xlpm.cellAddress,
               TRUE,             "ok")
)</f>
        <v>ok</v>
      </c>
      <c r="N510" t="str" cm="1">
        <f t="array" ref="N510">IFERROR(_xlfn._xlws.SORT(
    _xlfn.UNIQUE(
        TRANSPOSE(
            _xlfn.FILTERXML("&lt;select&gt;&lt;x&gt;"&amp;SUBSTITUTE(选规格[[#This Row],[选项表]],",","&lt;/x&gt;&lt;x&gt;") &amp;"&lt;/x&gt;&lt;/select&gt;","//x")
        )
    )
),"无合适选项，请联系作者更新数据")</f>
        <v>集群架构</v>
      </c>
    </row>
    <row r="511" spans="2:14" hidden="1" x14ac:dyDescent="0.4">
      <c r="B511" s="4" t="s">
        <v>129</v>
      </c>
      <c r="C511" s="4" t="s">
        <v>1148</v>
      </c>
      <c r="D511" s="4" t="s">
        <v>1389</v>
      </c>
      <c r="F511">
        <v>448</v>
      </c>
      <c r="G511" s="4" t="str">
        <f t="shared" si="7"/>
        <v>选规格!$N$511#</v>
      </c>
      <c r="H511" s="4" t="str" cm="1">
        <f t="array" ref="H511">_xlfn.LET(_xlpm.x, N511,
         _xlpm.cellAddress, "【 选项表!" &amp; ADDRESS(ROW(选规格[[#This Row],[X自检]]),COLUMN(选规格[[#This Row],[X自检]])) &amp; "】",
         _xlfn.IFS(ISBLANK(_xlpm.x),   "error:右侧选项不足:" &amp;  _xlpm.cellAddress,
               ISERROR(_xlpm.x),   "error:右侧选项执行失败:" &amp; _xlpm.cellAddress,
               TRUE,             "ok")
)</f>
        <v>ok</v>
      </c>
      <c r="N511" t="str" cm="1">
        <f t="array" ref="N511">IFERROR(_xlfn._xlws.SORT(
    _xlfn.UNIQUE(
        TRANSPOSE(
            _xlfn.FILTERXML("&lt;select&gt;&lt;x&gt;"&amp;SUBSTITUTE(选规格[[#This Row],[选项表]],",","&lt;/x&gt;&lt;x&gt;") &amp;"&lt;/x&gt;&lt;/select&gt;","//x")
        )
    )
),"无合适选项，请联系作者更新数据")</f>
        <v>集群架构</v>
      </c>
    </row>
    <row r="512" spans="2:14" hidden="1" x14ac:dyDescent="0.4">
      <c r="B512" s="4" t="s">
        <v>129</v>
      </c>
      <c r="C512" s="4" t="s">
        <v>1148</v>
      </c>
      <c r="D512" s="4" t="s">
        <v>1389</v>
      </c>
      <c r="F512">
        <v>480</v>
      </c>
      <c r="G512" s="4" t="str">
        <f t="shared" si="7"/>
        <v>选规格!$N$512#</v>
      </c>
      <c r="H512" s="4" t="str" cm="1">
        <f t="array" ref="H512">_xlfn.LET(_xlpm.x, N512,
         _xlpm.cellAddress, "【 选项表!" &amp; ADDRESS(ROW(选规格[[#This Row],[X自检]]),COLUMN(选规格[[#This Row],[X自检]])) &amp; "】",
         _xlfn.IFS(ISBLANK(_xlpm.x),   "error:右侧选项不足:" &amp;  _xlpm.cellAddress,
               ISERROR(_xlpm.x),   "error:右侧选项执行失败:" &amp; _xlpm.cellAddress,
               TRUE,             "ok")
)</f>
        <v>ok</v>
      </c>
      <c r="N512" t="str" cm="1">
        <f t="array" ref="N512">IFERROR(_xlfn._xlws.SORT(
    _xlfn.UNIQUE(
        TRANSPOSE(
            _xlfn.FILTERXML("&lt;select&gt;&lt;x&gt;"&amp;SUBSTITUTE(选规格[[#This Row],[选项表]],",","&lt;/x&gt;&lt;x&gt;") &amp;"&lt;/x&gt;&lt;/select&gt;","//x")
        )
    )
),"无合适选项，请联系作者更新数据")</f>
        <v>集群架构</v>
      </c>
    </row>
    <row r="513" spans="2:14" hidden="1" x14ac:dyDescent="0.4">
      <c r="B513" s="4" t="s">
        <v>129</v>
      </c>
      <c r="C513" s="4" t="s">
        <v>1148</v>
      </c>
      <c r="D513" s="4" t="s">
        <v>1389</v>
      </c>
      <c r="F513">
        <v>512</v>
      </c>
      <c r="G513" s="4" t="str">
        <f t="shared" si="7"/>
        <v>选规格!$N$513#</v>
      </c>
      <c r="H513" s="4" t="str" cm="1">
        <f t="array" ref="H513">_xlfn.LET(_xlpm.x, N513,
         _xlpm.cellAddress, "【 选项表!" &amp; ADDRESS(ROW(选规格[[#This Row],[X自检]]),COLUMN(选规格[[#This Row],[X自检]])) &amp; "】",
         _xlfn.IFS(ISBLANK(_xlpm.x),   "error:右侧选项不足:" &amp;  _xlpm.cellAddress,
               ISERROR(_xlpm.x),   "error:右侧选项执行失败:" &amp; _xlpm.cellAddress,
               TRUE,             "ok")
)</f>
        <v>ok</v>
      </c>
      <c r="N513" t="str" cm="1">
        <f t="array" ref="N513">IFERROR(_xlfn._xlws.SORT(
    _xlfn.UNIQUE(
        TRANSPOSE(
            _xlfn.FILTERXML("&lt;select&gt;&lt;x&gt;"&amp;SUBSTITUTE(选规格[[#This Row],[选项表]],",","&lt;/x&gt;&lt;x&gt;") &amp;"&lt;/x&gt;&lt;/select&gt;","//x")
        )
    )
),"无合适选项，请联系作者更新数据")</f>
        <v>集群架构</v>
      </c>
    </row>
    <row r="514" spans="2:14" hidden="1" x14ac:dyDescent="0.4">
      <c r="B514" s="4" t="s">
        <v>129</v>
      </c>
      <c r="C514" s="4" t="s">
        <v>1148</v>
      </c>
      <c r="D514" s="4" t="s">
        <v>1389</v>
      </c>
      <c r="F514">
        <v>576</v>
      </c>
      <c r="G514" s="4" t="str">
        <f t="shared" ref="G514:G577" si="8">"选规格!" &amp; ADDRESS(ROW(N514),COLUMN(N514)) &amp; "#"</f>
        <v>选规格!$N$514#</v>
      </c>
      <c r="H514" s="4" t="str" cm="1">
        <f t="array" ref="H514">_xlfn.LET(_xlpm.x, N514,
         _xlpm.cellAddress, "【 选项表!" &amp; ADDRESS(ROW(选规格[[#This Row],[X自检]]),COLUMN(选规格[[#This Row],[X自检]])) &amp; "】",
         _xlfn.IFS(ISBLANK(_xlpm.x),   "error:右侧选项不足:" &amp;  _xlpm.cellAddress,
               ISERROR(_xlpm.x),   "error:右侧选项执行失败:" &amp; _xlpm.cellAddress,
               TRUE,             "ok")
)</f>
        <v>ok</v>
      </c>
      <c r="N514" t="str" cm="1">
        <f t="array" ref="N514">IFERROR(_xlfn._xlws.SORT(
    _xlfn.UNIQUE(
        TRANSPOSE(
            _xlfn.FILTERXML("&lt;select&gt;&lt;x&gt;"&amp;SUBSTITUTE(选规格[[#This Row],[选项表]],",","&lt;/x&gt;&lt;x&gt;") &amp;"&lt;/x&gt;&lt;/select&gt;","//x")
        )
    )
),"无合适选项，请联系作者更新数据")</f>
        <v>集群架构</v>
      </c>
    </row>
    <row r="515" spans="2:14" hidden="1" x14ac:dyDescent="0.4">
      <c r="B515" s="4" t="s">
        <v>129</v>
      </c>
      <c r="C515" s="4" t="s">
        <v>1148</v>
      </c>
      <c r="D515" s="4" t="s">
        <v>1389</v>
      </c>
      <c r="F515">
        <v>640</v>
      </c>
      <c r="G515" s="4" t="str">
        <f t="shared" si="8"/>
        <v>选规格!$N$515#</v>
      </c>
      <c r="H515" s="4" t="str" cm="1">
        <f t="array" ref="H515">_xlfn.LET(_xlpm.x, N515,
         _xlpm.cellAddress, "【 选项表!" &amp; ADDRESS(ROW(选规格[[#This Row],[X自检]]),COLUMN(选规格[[#This Row],[X自检]])) &amp; "】",
         _xlfn.IFS(ISBLANK(_xlpm.x),   "error:右侧选项不足:" &amp;  _xlpm.cellAddress,
               ISERROR(_xlpm.x),   "error:右侧选项执行失败:" &amp; _xlpm.cellAddress,
               TRUE,             "ok")
)</f>
        <v>ok</v>
      </c>
      <c r="N515" t="str" cm="1">
        <f t="array" ref="N515">IFERROR(_xlfn._xlws.SORT(
    _xlfn.UNIQUE(
        TRANSPOSE(
            _xlfn.FILTERXML("&lt;select&gt;&lt;x&gt;"&amp;SUBSTITUTE(选规格[[#This Row],[选项表]],",","&lt;/x&gt;&lt;x&gt;") &amp;"&lt;/x&gt;&lt;/select&gt;","//x")
        )
    )
),"无合适选项，请联系作者更新数据")</f>
        <v>集群架构</v>
      </c>
    </row>
    <row r="516" spans="2:14" hidden="1" x14ac:dyDescent="0.4">
      <c r="B516" s="4" t="s">
        <v>129</v>
      </c>
      <c r="C516" s="4" t="s">
        <v>1148</v>
      </c>
      <c r="D516" s="4" t="s">
        <v>1389</v>
      </c>
      <c r="F516">
        <v>672</v>
      </c>
      <c r="G516" s="4" t="str">
        <f t="shared" si="8"/>
        <v>选规格!$N$516#</v>
      </c>
      <c r="H516" s="4" t="str" cm="1">
        <f t="array" ref="H516">_xlfn.LET(_xlpm.x, N516,
         _xlpm.cellAddress, "【 选项表!" &amp; ADDRESS(ROW(选规格[[#This Row],[X自检]]),COLUMN(选规格[[#This Row],[X自检]])) &amp; "】",
         _xlfn.IFS(ISBLANK(_xlpm.x),   "error:右侧选项不足:" &amp;  _xlpm.cellAddress,
               ISERROR(_xlpm.x),   "error:右侧选项执行失败:" &amp; _xlpm.cellAddress,
               TRUE,             "ok")
)</f>
        <v>ok</v>
      </c>
      <c r="N516" t="str" cm="1">
        <f t="array" ref="N516">IFERROR(_xlfn._xlws.SORT(
    _xlfn.UNIQUE(
        TRANSPOSE(
            _xlfn.FILTERXML("&lt;select&gt;&lt;x&gt;"&amp;SUBSTITUTE(选规格[[#This Row],[选项表]],",","&lt;/x&gt;&lt;x&gt;") &amp;"&lt;/x&gt;&lt;/select&gt;","//x")
        )
    )
),"无合适选项，请联系作者更新数据")</f>
        <v>集群架构</v>
      </c>
    </row>
    <row r="517" spans="2:14" hidden="1" x14ac:dyDescent="0.4">
      <c r="B517" s="4" t="s">
        <v>129</v>
      </c>
      <c r="C517" s="4" t="s">
        <v>1148</v>
      </c>
      <c r="D517" s="4" t="s">
        <v>1389</v>
      </c>
      <c r="F517">
        <v>768</v>
      </c>
      <c r="G517" s="4" t="str">
        <f t="shared" si="8"/>
        <v>选规格!$N$517#</v>
      </c>
      <c r="H517" s="4" t="str" cm="1">
        <f t="array" ref="H517">_xlfn.LET(_xlpm.x, N517,
         _xlpm.cellAddress, "【 选项表!" &amp; ADDRESS(ROW(选规格[[#This Row],[X自检]]),COLUMN(选规格[[#This Row],[X自检]])) &amp; "】",
         _xlfn.IFS(ISBLANK(_xlpm.x),   "error:右侧选项不足:" &amp;  _xlpm.cellAddress,
               ISERROR(_xlpm.x),   "error:右侧选项执行失败:" &amp; _xlpm.cellAddress,
               TRUE,             "ok")
)</f>
        <v>ok</v>
      </c>
      <c r="N517" t="str" cm="1">
        <f t="array" ref="N517">IFERROR(_xlfn._xlws.SORT(
    _xlfn.UNIQUE(
        TRANSPOSE(
            _xlfn.FILTERXML("&lt;select&gt;&lt;x&gt;"&amp;SUBSTITUTE(选规格[[#This Row],[选项表]],",","&lt;/x&gt;&lt;x&gt;") &amp;"&lt;/x&gt;&lt;/select&gt;","//x")
        )
    )
),"无合适选项，请联系作者更新数据")</f>
        <v>集群架构</v>
      </c>
    </row>
    <row r="518" spans="2:14" hidden="1" x14ac:dyDescent="0.4">
      <c r="B518" s="4" t="s">
        <v>129</v>
      </c>
      <c r="C518" s="4" t="s">
        <v>1148</v>
      </c>
      <c r="D518" s="4" t="s">
        <v>1389</v>
      </c>
      <c r="F518">
        <v>800</v>
      </c>
      <c r="G518" s="4" t="str">
        <f t="shared" si="8"/>
        <v>选规格!$N$518#</v>
      </c>
      <c r="H518" s="4" t="str" cm="1">
        <f t="array" ref="H518">_xlfn.LET(_xlpm.x, N518,
         _xlpm.cellAddress, "【 选项表!" &amp; ADDRESS(ROW(选规格[[#This Row],[X自检]]),COLUMN(选规格[[#This Row],[X自检]])) &amp; "】",
         _xlfn.IFS(ISBLANK(_xlpm.x),   "error:右侧选项不足:" &amp;  _xlpm.cellAddress,
               ISERROR(_xlpm.x),   "error:右侧选项执行失败:" &amp; _xlpm.cellAddress,
               TRUE,             "ok")
)</f>
        <v>ok</v>
      </c>
      <c r="N518" t="str" cm="1">
        <f t="array" ref="N518">IFERROR(_xlfn._xlws.SORT(
    _xlfn.UNIQUE(
        TRANSPOSE(
            _xlfn.FILTERXML("&lt;select&gt;&lt;x&gt;"&amp;SUBSTITUTE(选规格[[#This Row],[选项表]],",","&lt;/x&gt;&lt;x&gt;") &amp;"&lt;/x&gt;&lt;/select&gt;","//x")
        )
    )
),"无合适选项，请联系作者更新数据")</f>
        <v>集群架构</v>
      </c>
    </row>
    <row r="519" spans="2:14" hidden="1" x14ac:dyDescent="0.4">
      <c r="B519" s="4" t="s">
        <v>129</v>
      </c>
      <c r="C519" s="4" t="s">
        <v>1148</v>
      </c>
      <c r="D519" s="4" t="s">
        <v>1389</v>
      </c>
      <c r="F519">
        <v>896</v>
      </c>
      <c r="G519" s="4" t="str">
        <f t="shared" si="8"/>
        <v>选规格!$N$519#</v>
      </c>
      <c r="H519" s="4" t="str" cm="1">
        <f t="array" ref="H519">_xlfn.LET(_xlpm.x, N519,
         _xlpm.cellAddress, "【 选项表!" &amp; ADDRESS(ROW(选规格[[#This Row],[X自检]]),COLUMN(选规格[[#This Row],[X自检]])) &amp; "】",
         _xlfn.IFS(ISBLANK(_xlpm.x),   "error:右侧选项不足:" &amp;  _xlpm.cellAddress,
               ISERROR(_xlpm.x),   "error:右侧选项执行失败:" &amp; _xlpm.cellAddress,
               TRUE,             "ok")
)</f>
        <v>ok</v>
      </c>
      <c r="N519" t="str" cm="1">
        <f t="array" ref="N519">IFERROR(_xlfn._xlws.SORT(
    _xlfn.UNIQUE(
        TRANSPOSE(
            _xlfn.FILTERXML("&lt;select&gt;&lt;x&gt;"&amp;SUBSTITUTE(选规格[[#This Row],[选项表]],",","&lt;/x&gt;&lt;x&gt;") &amp;"&lt;/x&gt;&lt;/select&gt;","//x")
        )
    )
),"无合适选项，请联系作者更新数据")</f>
        <v>集群架构</v>
      </c>
    </row>
    <row r="520" spans="2:14" hidden="1" x14ac:dyDescent="0.4">
      <c r="B520" s="4" t="s">
        <v>129</v>
      </c>
      <c r="C520" s="4" t="s">
        <v>1148</v>
      </c>
      <c r="D520" s="4" t="s">
        <v>1389</v>
      </c>
      <c r="F520">
        <v>960</v>
      </c>
      <c r="G520" s="4" t="str">
        <f t="shared" si="8"/>
        <v>选规格!$N$520#</v>
      </c>
      <c r="H520" s="4" t="str" cm="1">
        <f t="array" ref="H520">_xlfn.LET(_xlpm.x, N520,
         _xlpm.cellAddress, "【 选项表!" &amp; ADDRESS(ROW(选规格[[#This Row],[X自检]]),COLUMN(选规格[[#This Row],[X自检]])) &amp; "】",
         _xlfn.IFS(ISBLANK(_xlpm.x),   "error:右侧选项不足:" &amp;  _xlpm.cellAddress,
               ISERROR(_xlpm.x),   "error:右侧选项执行失败:" &amp; _xlpm.cellAddress,
               TRUE,             "ok")
)</f>
        <v>ok</v>
      </c>
      <c r="N520" t="str" cm="1">
        <f t="array" ref="N520">IFERROR(_xlfn._xlws.SORT(
    _xlfn.UNIQUE(
        TRANSPOSE(
            _xlfn.FILTERXML("&lt;select&gt;&lt;x&gt;"&amp;SUBSTITUTE(选规格[[#This Row],[选项表]],",","&lt;/x&gt;&lt;x&gt;") &amp;"&lt;/x&gt;&lt;/select&gt;","//x")
        )
    )
),"无合适选项，请联系作者更新数据")</f>
        <v>集群架构</v>
      </c>
    </row>
    <row r="521" spans="2:14" hidden="1" x14ac:dyDescent="0.4">
      <c r="B521" s="4" t="s">
        <v>129</v>
      </c>
      <c r="C521" s="4" t="s">
        <v>1148</v>
      </c>
      <c r="D521" s="4" t="s">
        <v>1389</v>
      </c>
      <c r="F521">
        <v>1024</v>
      </c>
      <c r="G521" s="4" t="str">
        <f t="shared" si="8"/>
        <v>选规格!$N$521#</v>
      </c>
      <c r="H521" s="4" t="str" cm="1">
        <f t="array" ref="H521">_xlfn.LET(_xlpm.x, N521,
         _xlpm.cellAddress, "【 选项表!" &amp; ADDRESS(ROW(选规格[[#This Row],[X自检]]),COLUMN(选规格[[#This Row],[X自检]])) &amp; "】",
         _xlfn.IFS(ISBLANK(_xlpm.x),   "error:右侧选项不足:" &amp;  _xlpm.cellAddress,
               ISERROR(_xlpm.x),   "error:右侧选项执行失败:" &amp; _xlpm.cellAddress,
               TRUE,             "ok")
)</f>
        <v>ok</v>
      </c>
      <c r="N521" t="str" cm="1">
        <f t="array" ref="N521">IFERROR(_xlfn._xlws.SORT(
    _xlfn.UNIQUE(
        TRANSPOSE(
            _xlfn.FILTERXML("&lt;select&gt;&lt;x&gt;"&amp;SUBSTITUTE(选规格[[#This Row],[选项表]],",","&lt;/x&gt;&lt;x&gt;") &amp;"&lt;/x&gt;&lt;/select&gt;","//x")
        )
    )
),"无合适选项，请联系作者更新数据")</f>
        <v>集群架构</v>
      </c>
    </row>
    <row r="522" spans="2:14" hidden="1" x14ac:dyDescent="0.4">
      <c r="B522" s="4" t="s">
        <v>129</v>
      </c>
      <c r="C522" s="4" t="s">
        <v>1148</v>
      </c>
      <c r="D522" s="4" t="s">
        <v>1389</v>
      </c>
      <c r="F522">
        <v>1120</v>
      </c>
      <c r="G522" s="4" t="str">
        <f t="shared" si="8"/>
        <v>选规格!$N$522#</v>
      </c>
      <c r="H522" s="4" t="str" cm="1">
        <f t="array" ref="H522">_xlfn.LET(_xlpm.x, N522,
         _xlpm.cellAddress, "【 选项表!" &amp; ADDRESS(ROW(选规格[[#This Row],[X自检]]),COLUMN(选规格[[#This Row],[X自检]])) &amp; "】",
         _xlfn.IFS(ISBLANK(_xlpm.x),   "error:右侧选项不足:" &amp;  _xlpm.cellAddress,
               ISERROR(_xlpm.x),   "error:右侧选项执行失败:" &amp; _xlpm.cellAddress,
               TRUE,             "ok")
)</f>
        <v>ok</v>
      </c>
      <c r="N522" t="str" cm="1">
        <f t="array" ref="N522">IFERROR(_xlfn._xlws.SORT(
    _xlfn.UNIQUE(
        TRANSPOSE(
            _xlfn.FILTERXML("&lt;select&gt;&lt;x&gt;"&amp;SUBSTITUTE(选规格[[#This Row],[选项表]],",","&lt;/x&gt;&lt;x&gt;") &amp;"&lt;/x&gt;&lt;/select&gt;","//x")
        )
    )
),"无合适选项，请联系作者更新数据")</f>
        <v>集群架构</v>
      </c>
    </row>
    <row r="523" spans="2:14" hidden="1" x14ac:dyDescent="0.4">
      <c r="B523" s="4" t="s">
        <v>129</v>
      </c>
      <c r="C523" s="4" t="s">
        <v>1148</v>
      </c>
      <c r="D523" s="4" t="s">
        <v>1389</v>
      </c>
      <c r="F523">
        <v>1152</v>
      </c>
      <c r="G523" s="4" t="str">
        <f t="shared" si="8"/>
        <v>选规格!$N$523#</v>
      </c>
      <c r="H523" s="4" t="str" cm="1">
        <f t="array" ref="H523">_xlfn.LET(_xlpm.x, N523,
         _xlpm.cellAddress, "【 选项表!" &amp; ADDRESS(ROW(选规格[[#This Row],[X自检]]),COLUMN(选规格[[#This Row],[X自检]])) &amp; "】",
         _xlfn.IFS(ISBLANK(_xlpm.x),   "error:右侧选项不足:" &amp;  _xlpm.cellAddress,
               ISERROR(_xlpm.x),   "error:右侧选项执行失败:" &amp; _xlpm.cellAddress,
               TRUE,             "ok")
)</f>
        <v>ok</v>
      </c>
      <c r="N523" t="str" cm="1">
        <f t="array" ref="N523">IFERROR(_xlfn._xlws.SORT(
    _xlfn.UNIQUE(
        TRANSPOSE(
            _xlfn.FILTERXML("&lt;select&gt;&lt;x&gt;"&amp;SUBSTITUTE(选规格[[#This Row],[选项表]],",","&lt;/x&gt;&lt;x&gt;") &amp;"&lt;/x&gt;&lt;/select&gt;","//x")
        )
    )
),"无合适选项，请联系作者更新数据")</f>
        <v>集群架构</v>
      </c>
    </row>
    <row r="524" spans="2:14" hidden="1" x14ac:dyDescent="0.4">
      <c r="B524" s="4" t="s">
        <v>129</v>
      </c>
      <c r="C524" s="4" t="s">
        <v>1148</v>
      </c>
      <c r="D524" s="4" t="s">
        <v>1389</v>
      </c>
      <c r="F524">
        <v>1280</v>
      </c>
      <c r="G524" s="4" t="str">
        <f t="shared" si="8"/>
        <v>选规格!$N$524#</v>
      </c>
      <c r="H524" s="4" t="str" cm="1">
        <f t="array" ref="H524">_xlfn.LET(_xlpm.x, N524,
         _xlpm.cellAddress, "【 选项表!" &amp; ADDRESS(ROW(选规格[[#This Row],[X自检]]),COLUMN(选规格[[#This Row],[X自检]])) &amp; "】",
         _xlfn.IFS(ISBLANK(_xlpm.x),   "error:右侧选项不足:" &amp;  _xlpm.cellAddress,
               ISERROR(_xlpm.x),   "error:右侧选项执行失败:" &amp; _xlpm.cellAddress,
               TRUE,             "ok")
)</f>
        <v>ok</v>
      </c>
      <c r="N524" t="str" cm="1">
        <f t="array" ref="N524">IFERROR(_xlfn._xlws.SORT(
    _xlfn.UNIQUE(
        TRANSPOSE(
            _xlfn.FILTERXML("&lt;select&gt;&lt;x&gt;"&amp;SUBSTITUTE(选规格[[#This Row],[选项表]],",","&lt;/x&gt;&lt;x&gt;") &amp;"&lt;/x&gt;&lt;/select&gt;","//x")
        )
    )
),"无合适选项，请联系作者更新数据")</f>
        <v>集群架构</v>
      </c>
    </row>
    <row r="525" spans="2:14" hidden="1" x14ac:dyDescent="0.4">
      <c r="B525" s="4" t="s">
        <v>129</v>
      </c>
      <c r="C525" s="4" t="s">
        <v>1148</v>
      </c>
      <c r="D525" s="4" t="s">
        <v>1389</v>
      </c>
      <c r="F525">
        <v>1344</v>
      </c>
      <c r="G525" s="4" t="str">
        <f t="shared" si="8"/>
        <v>选规格!$N$525#</v>
      </c>
      <c r="H525" s="4" t="str" cm="1">
        <f t="array" ref="H525">_xlfn.LET(_xlpm.x, N525,
         _xlpm.cellAddress, "【 选项表!" &amp; ADDRESS(ROW(选规格[[#This Row],[X自检]]),COLUMN(选规格[[#This Row],[X自检]])) &amp; "】",
         _xlfn.IFS(ISBLANK(_xlpm.x),   "error:右侧选项不足:" &amp;  _xlpm.cellAddress,
               ISERROR(_xlpm.x),   "error:右侧选项执行失败:" &amp; _xlpm.cellAddress,
               TRUE,             "ok")
)</f>
        <v>ok</v>
      </c>
      <c r="N525" t="str" cm="1">
        <f t="array" ref="N525">IFERROR(_xlfn._xlws.SORT(
    _xlfn.UNIQUE(
        TRANSPOSE(
            _xlfn.FILTERXML("&lt;select&gt;&lt;x&gt;"&amp;SUBSTITUTE(选规格[[#This Row],[选项表]],",","&lt;/x&gt;&lt;x&gt;") &amp;"&lt;/x&gt;&lt;/select&gt;","//x")
        )
    )
),"无合适选项，请联系作者更新数据")</f>
        <v>集群架构</v>
      </c>
    </row>
    <row r="526" spans="2:14" hidden="1" x14ac:dyDescent="0.4">
      <c r="B526" s="4" t="s">
        <v>129</v>
      </c>
      <c r="C526" s="4" t="s">
        <v>1148</v>
      </c>
      <c r="D526" s="4" t="s">
        <v>1389</v>
      </c>
      <c r="F526">
        <v>1536</v>
      </c>
      <c r="G526" s="4" t="str">
        <f t="shared" si="8"/>
        <v>选规格!$N$526#</v>
      </c>
      <c r="H526" s="4" t="str" cm="1">
        <f t="array" ref="H526">_xlfn.LET(_xlpm.x, N526,
         _xlpm.cellAddress, "【 选项表!" &amp; ADDRESS(ROW(选规格[[#This Row],[X自检]]),COLUMN(选规格[[#This Row],[X自检]])) &amp; "】",
         _xlfn.IFS(ISBLANK(_xlpm.x),   "error:右侧选项不足:" &amp;  _xlpm.cellAddress,
               ISERROR(_xlpm.x),   "error:右侧选项执行失败:" &amp; _xlpm.cellAddress,
               TRUE,             "ok")
)</f>
        <v>ok</v>
      </c>
      <c r="N526" t="str" cm="1">
        <f t="array" ref="N526">IFERROR(_xlfn._xlws.SORT(
    _xlfn.UNIQUE(
        TRANSPOSE(
            _xlfn.FILTERXML("&lt;select&gt;&lt;x&gt;"&amp;SUBSTITUTE(选规格[[#This Row],[选项表]],",","&lt;/x&gt;&lt;x&gt;") &amp;"&lt;/x&gt;&lt;/select&gt;","//x")
        )
    )
),"无合适选项，请联系作者更新数据")</f>
        <v>集群架构</v>
      </c>
    </row>
    <row r="527" spans="2:14" hidden="1" x14ac:dyDescent="0.4">
      <c r="B527" s="4" t="s">
        <v>129</v>
      </c>
      <c r="C527" s="4" t="s">
        <v>1148</v>
      </c>
      <c r="D527" s="4" t="s">
        <v>1389</v>
      </c>
      <c r="F527">
        <v>1600</v>
      </c>
      <c r="G527" s="4" t="str">
        <f t="shared" si="8"/>
        <v>选规格!$N$527#</v>
      </c>
      <c r="H527" s="4" t="str" cm="1">
        <f t="array" ref="H527">_xlfn.LET(_xlpm.x, N527,
         _xlpm.cellAddress, "【 选项表!" &amp; ADDRESS(ROW(选规格[[#This Row],[X自检]]),COLUMN(选规格[[#This Row],[X自检]])) &amp; "】",
         _xlfn.IFS(ISBLANK(_xlpm.x),   "error:右侧选项不足:" &amp;  _xlpm.cellAddress,
               ISERROR(_xlpm.x),   "error:右侧选项执行失败:" &amp; _xlpm.cellAddress,
               TRUE,             "ok")
)</f>
        <v>ok</v>
      </c>
      <c r="N527" t="str" cm="1">
        <f t="array" ref="N527">IFERROR(_xlfn._xlws.SORT(
    _xlfn.UNIQUE(
        TRANSPOSE(
            _xlfn.FILTERXML("&lt;select&gt;&lt;x&gt;"&amp;SUBSTITUTE(选规格[[#This Row],[选项表]],",","&lt;/x&gt;&lt;x&gt;") &amp;"&lt;/x&gt;&lt;/select&gt;","//x")
        )
    )
),"无合适选项，请联系作者更新数据")</f>
        <v>集群架构</v>
      </c>
    </row>
    <row r="528" spans="2:14" hidden="1" x14ac:dyDescent="0.4">
      <c r="B528" s="4" t="s">
        <v>129</v>
      </c>
      <c r="C528" s="4" t="s">
        <v>1148</v>
      </c>
      <c r="D528" s="4" t="s">
        <v>1389</v>
      </c>
      <c r="F528">
        <v>1792</v>
      </c>
      <c r="G528" s="4" t="str">
        <f t="shared" si="8"/>
        <v>选规格!$N$528#</v>
      </c>
      <c r="H528" s="4" t="str" cm="1">
        <f t="array" ref="H528">_xlfn.LET(_xlpm.x, N528,
         _xlpm.cellAddress, "【 选项表!" &amp; ADDRESS(ROW(选规格[[#This Row],[X自检]]),COLUMN(选规格[[#This Row],[X自检]])) &amp; "】",
         _xlfn.IFS(ISBLANK(_xlpm.x),   "error:右侧选项不足:" &amp;  _xlpm.cellAddress,
               ISERROR(_xlpm.x),   "error:右侧选项执行失败:" &amp; _xlpm.cellAddress,
               TRUE,             "ok")
)</f>
        <v>ok</v>
      </c>
      <c r="N528" t="str" cm="1">
        <f t="array" ref="N528">IFERROR(_xlfn._xlws.SORT(
    _xlfn.UNIQUE(
        TRANSPOSE(
            _xlfn.FILTERXML("&lt;select&gt;&lt;x&gt;"&amp;SUBSTITUTE(选规格[[#This Row],[选项表]],",","&lt;/x&gt;&lt;x&gt;") &amp;"&lt;/x&gt;&lt;/select&gt;","//x")
        )
    )
),"无合适选项，请联系作者更新数据")</f>
        <v>集群架构</v>
      </c>
    </row>
    <row r="529" spans="2:16" hidden="1" x14ac:dyDescent="0.4">
      <c r="B529" s="4" t="s">
        <v>129</v>
      </c>
      <c r="C529" s="4" t="s">
        <v>1148</v>
      </c>
      <c r="D529" s="4" t="s">
        <v>1389</v>
      </c>
      <c r="F529">
        <v>1920</v>
      </c>
      <c r="G529" s="4" t="str">
        <f t="shared" si="8"/>
        <v>选规格!$N$529#</v>
      </c>
      <c r="H529" s="4" t="str" cm="1">
        <f t="array" ref="H529">_xlfn.LET(_xlpm.x, N529,
         _xlpm.cellAddress, "【 选项表!" &amp; ADDRESS(ROW(选规格[[#This Row],[X自检]]),COLUMN(选规格[[#This Row],[X自检]])) &amp; "】",
         _xlfn.IFS(ISBLANK(_xlpm.x),   "error:右侧选项不足:" &amp;  _xlpm.cellAddress,
               ISERROR(_xlpm.x),   "error:右侧选项执行失败:" &amp; _xlpm.cellAddress,
               TRUE,             "ok")
)</f>
        <v>ok</v>
      </c>
      <c r="N529" t="str" cm="1">
        <f t="array" ref="N529">IFERROR(_xlfn._xlws.SORT(
    _xlfn.UNIQUE(
        TRANSPOSE(
            _xlfn.FILTERXML("&lt;select&gt;&lt;x&gt;"&amp;SUBSTITUTE(选规格[[#This Row],[选项表]],",","&lt;/x&gt;&lt;x&gt;") &amp;"&lt;/x&gt;&lt;/select&gt;","//x")
        )
    )
),"无合适选项，请联系作者更新数据")</f>
        <v>集群架构</v>
      </c>
    </row>
    <row r="530" spans="2:16" hidden="1" x14ac:dyDescent="0.4">
      <c r="B530" s="4" t="s">
        <v>129</v>
      </c>
      <c r="C530" s="4" t="s">
        <v>1148</v>
      </c>
      <c r="D530" s="4" t="s">
        <v>1389</v>
      </c>
      <c r="F530">
        <v>2048</v>
      </c>
      <c r="G530" s="4" t="str">
        <f t="shared" si="8"/>
        <v>选规格!$N$530#</v>
      </c>
      <c r="H530" s="4" t="str" cm="1">
        <f t="array" ref="H530">_xlfn.LET(_xlpm.x, N530,
         _xlpm.cellAddress, "【 选项表!" &amp; ADDRESS(ROW(选规格[[#This Row],[X自检]]),COLUMN(选规格[[#This Row],[X自检]])) &amp; "】",
         _xlfn.IFS(ISBLANK(_xlpm.x),   "error:右侧选项不足:" &amp;  _xlpm.cellAddress,
               ISERROR(_xlpm.x),   "error:右侧选项执行失败:" &amp; _xlpm.cellAddress,
               TRUE,             "ok")
)</f>
        <v>ok</v>
      </c>
      <c r="N530" t="str" cm="1">
        <f t="array" ref="N530">IFERROR(_xlfn._xlws.SORT(
    _xlfn.UNIQUE(
        TRANSPOSE(
            _xlfn.FILTERXML("&lt;select&gt;&lt;x&gt;"&amp;SUBSTITUTE(选规格[[#This Row],[选项表]],",","&lt;/x&gt;&lt;x&gt;") &amp;"&lt;/x&gt;&lt;/select&gt;","//x")
        )
    )
),"无合适选项，请联系作者更新数据")</f>
        <v>集群架构</v>
      </c>
    </row>
    <row r="531" spans="2:16" hidden="1" x14ac:dyDescent="0.4">
      <c r="B531" s="4" t="s">
        <v>129</v>
      </c>
      <c r="C531" s="4" t="s">
        <v>1148</v>
      </c>
      <c r="D531" s="4" t="s">
        <v>1389</v>
      </c>
      <c r="F531">
        <v>2240</v>
      </c>
      <c r="G531" s="4" t="str">
        <f t="shared" si="8"/>
        <v>选规格!$N$531#</v>
      </c>
      <c r="H531" s="4" t="str" cm="1">
        <f t="array" ref="H531">_xlfn.LET(_xlpm.x, N531,
         _xlpm.cellAddress, "【 选项表!" &amp; ADDRESS(ROW(选规格[[#This Row],[X自检]]),COLUMN(选规格[[#This Row],[X自检]])) &amp; "】",
         _xlfn.IFS(ISBLANK(_xlpm.x),   "error:右侧选项不足:" &amp;  _xlpm.cellAddress,
               ISERROR(_xlpm.x),   "error:右侧选项执行失败:" &amp; _xlpm.cellAddress,
               TRUE,             "ok")
)</f>
        <v>ok</v>
      </c>
      <c r="N531" t="str" cm="1">
        <f t="array" ref="N531">IFERROR(_xlfn._xlws.SORT(
    _xlfn.UNIQUE(
        TRANSPOSE(
            _xlfn.FILTERXML("&lt;select&gt;&lt;x&gt;"&amp;SUBSTITUTE(选规格[[#This Row],[选项表]],",","&lt;/x&gt;&lt;x&gt;") &amp;"&lt;/x&gt;&lt;/select&gt;","//x")
        )
    )
),"无合适选项，请联系作者更新数据")</f>
        <v>集群架构</v>
      </c>
    </row>
    <row r="532" spans="2:16" hidden="1" x14ac:dyDescent="0.4">
      <c r="B532" s="4" t="s">
        <v>129</v>
      </c>
      <c r="C532" s="4" t="s">
        <v>1148</v>
      </c>
      <c r="D532" s="4" t="s">
        <v>1389</v>
      </c>
      <c r="F532">
        <v>2304</v>
      </c>
      <c r="G532" s="4" t="str">
        <f t="shared" si="8"/>
        <v>选规格!$N$532#</v>
      </c>
      <c r="H532" s="4" t="str" cm="1">
        <f t="array" ref="H532">_xlfn.LET(_xlpm.x, N532,
         _xlpm.cellAddress, "【 选项表!" &amp; ADDRESS(ROW(选规格[[#This Row],[X自检]]),COLUMN(选规格[[#This Row],[X自检]])) &amp; "】",
         _xlfn.IFS(ISBLANK(_xlpm.x),   "error:右侧选项不足:" &amp;  _xlpm.cellAddress,
               ISERROR(_xlpm.x),   "error:右侧选项执行失败:" &amp; _xlpm.cellAddress,
               TRUE,             "ok")
)</f>
        <v>ok</v>
      </c>
      <c r="N532" t="str" cm="1">
        <f t="array" ref="N532">IFERROR(_xlfn._xlws.SORT(
    _xlfn.UNIQUE(
        TRANSPOSE(
            _xlfn.FILTERXML("&lt;select&gt;&lt;x&gt;"&amp;SUBSTITUTE(选规格[[#This Row],[选项表]],",","&lt;/x&gt;&lt;x&gt;") &amp;"&lt;/x&gt;&lt;/select&gt;","//x")
        )
    )
),"无合适选项，请联系作者更新数据")</f>
        <v>集群架构</v>
      </c>
    </row>
    <row r="533" spans="2:16" hidden="1" x14ac:dyDescent="0.4">
      <c r="B533" s="4" t="s">
        <v>129</v>
      </c>
      <c r="C533" s="4" t="s">
        <v>1148</v>
      </c>
      <c r="D533" s="4" t="s">
        <v>1389</v>
      </c>
      <c r="F533">
        <v>2560</v>
      </c>
      <c r="G533" s="4" t="str">
        <f t="shared" si="8"/>
        <v>选规格!$N$533#</v>
      </c>
      <c r="H533" s="4" t="str" cm="1">
        <f t="array" ref="H533">_xlfn.LET(_xlpm.x, N533,
         _xlpm.cellAddress, "【 选项表!" &amp; ADDRESS(ROW(选规格[[#This Row],[X自检]]),COLUMN(选规格[[#This Row],[X自检]])) &amp; "】",
         _xlfn.IFS(ISBLANK(_xlpm.x),   "error:右侧选项不足:" &amp;  _xlpm.cellAddress,
               ISERROR(_xlpm.x),   "error:右侧选项执行失败:" &amp; _xlpm.cellAddress,
               TRUE,             "ok")
)</f>
        <v>ok</v>
      </c>
      <c r="N533" t="str" cm="1">
        <f t="array" ref="N533">IFERROR(_xlfn._xlws.SORT(
    _xlfn.UNIQUE(
        TRANSPOSE(
            _xlfn.FILTERXML("&lt;select&gt;&lt;x&gt;"&amp;SUBSTITUTE(选规格[[#This Row],[选项表]],",","&lt;/x&gt;&lt;x&gt;") &amp;"&lt;/x&gt;&lt;/select&gt;","//x")
        )
    )
),"无合适选项，请联系作者更新数据")</f>
        <v>集群架构</v>
      </c>
    </row>
    <row r="534" spans="2:16" hidden="1" x14ac:dyDescent="0.4">
      <c r="B534" s="4" t="s">
        <v>129</v>
      </c>
      <c r="C534" s="4" t="s">
        <v>1148</v>
      </c>
      <c r="D534" s="4" t="s">
        <v>1389</v>
      </c>
      <c r="F534">
        <v>2688</v>
      </c>
      <c r="G534" s="4" t="str">
        <f t="shared" si="8"/>
        <v>选规格!$N$534#</v>
      </c>
      <c r="H534" s="4" t="str" cm="1">
        <f t="array" ref="H534">_xlfn.LET(_xlpm.x, N534,
         _xlpm.cellAddress, "【 选项表!" &amp; ADDRESS(ROW(选规格[[#This Row],[X自检]]),COLUMN(选规格[[#This Row],[X自检]])) &amp; "】",
         _xlfn.IFS(ISBLANK(_xlpm.x),   "error:右侧选项不足:" &amp;  _xlpm.cellAddress,
               ISERROR(_xlpm.x),   "error:右侧选项执行失败:" &amp; _xlpm.cellAddress,
               TRUE,             "ok")
)</f>
        <v>ok</v>
      </c>
      <c r="N534" t="str" cm="1">
        <f t="array" ref="N534">IFERROR(_xlfn._xlws.SORT(
    _xlfn.UNIQUE(
        TRANSPOSE(
            _xlfn.FILTERXML("&lt;select&gt;&lt;x&gt;"&amp;SUBSTITUTE(选规格[[#This Row],[选项表]],",","&lt;/x&gt;&lt;x&gt;") &amp;"&lt;/x&gt;&lt;/select&gt;","//x")
        )
    )
),"无合适选项，请联系作者更新数据")</f>
        <v>集群架构</v>
      </c>
    </row>
    <row r="535" spans="2:16" hidden="1" x14ac:dyDescent="0.4">
      <c r="B535" s="4" t="s">
        <v>129</v>
      </c>
      <c r="C535" s="4" t="s">
        <v>1148</v>
      </c>
      <c r="D535" s="4" t="s">
        <v>1389</v>
      </c>
      <c r="F535">
        <v>3072</v>
      </c>
      <c r="G535" s="4" t="str">
        <f t="shared" si="8"/>
        <v>选规格!$N$535#</v>
      </c>
      <c r="H535" s="4" t="str" cm="1">
        <f t="array" ref="H535">_xlfn.LET(_xlpm.x, N535,
         _xlpm.cellAddress, "【 选项表!" &amp; ADDRESS(ROW(选规格[[#This Row],[X自检]]),COLUMN(选规格[[#This Row],[X自检]])) &amp; "】",
         _xlfn.IFS(ISBLANK(_xlpm.x),   "error:右侧选项不足:" &amp;  _xlpm.cellAddress,
               ISERROR(_xlpm.x),   "error:右侧选项执行失败:" &amp; _xlpm.cellAddress,
               TRUE,             "ok")
)</f>
        <v>ok</v>
      </c>
      <c r="N535" t="str" cm="1">
        <f t="array" ref="N535">IFERROR(_xlfn._xlws.SORT(
    _xlfn.UNIQUE(
        TRANSPOSE(
            _xlfn.FILTERXML("&lt;select&gt;&lt;x&gt;"&amp;SUBSTITUTE(选规格[[#This Row],[选项表]],",","&lt;/x&gt;&lt;x&gt;") &amp;"&lt;/x&gt;&lt;/select&gt;","//x")
        )
    )
),"无合适选项，请联系作者更新数据")</f>
        <v>集群架构</v>
      </c>
    </row>
    <row r="536" spans="2:16" hidden="1" x14ac:dyDescent="0.4">
      <c r="B536" s="4" t="s">
        <v>129</v>
      </c>
      <c r="C536" s="4" t="s">
        <v>1148</v>
      </c>
      <c r="D536" s="4" t="s">
        <v>1389</v>
      </c>
      <c r="F536">
        <v>3200</v>
      </c>
      <c r="G536" s="4" t="str">
        <f t="shared" si="8"/>
        <v>选规格!$N$536#</v>
      </c>
      <c r="H536" s="4" t="str" cm="1">
        <f t="array" ref="H536">_xlfn.LET(_xlpm.x, N536,
         _xlpm.cellAddress, "【 选项表!" &amp; ADDRESS(ROW(选规格[[#This Row],[X自检]]),COLUMN(选规格[[#This Row],[X自检]])) &amp; "】",
         _xlfn.IFS(ISBLANK(_xlpm.x),   "error:右侧选项不足:" &amp;  _xlpm.cellAddress,
               ISERROR(_xlpm.x),   "error:右侧选项执行失败:" &amp; _xlpm.cellAddress,
               TRUE,             "ok")
)</f>
        <v>ok</v>
      </c>
      <c r="N536" t="str" cm="1">
        <f t="array" ref="N536">IFERROR(_xlfn._xlws.SORT(
    _xlfn.UNIQUE(
        TRANSPOSE(
            _xlfn.FILTERXML("&lt;select&gt;&lt;x&gt;"&amp;SUBSTITUTE(选规格[[#This Row],[选项表]],",","&lt;/x&gt;&lt;x&gt;") &amp;"&lt;/x&gt;&lt;/select&gt;","//x")
        )
    )
),"无合适选项，请联系作者更新数据")</f>
        <v>集群架构</v>
      </c>
    </row>
    <row r="537" spans="2:16" hidden="1" x14ac:dyDescent="0.4">
      <c r="B537" s="4" t="s">
        <v>129</v>
      </c>
      <c r="C537" s="4" t="s">
        <v>1148</v>
      </c>
      <c r="D537" s="4" t="s">
        <v>1389</v>
      </c>
      <c r="F537">
        <v>3584</v>
      </c>
      <c r="G537" s="4" t="str">
        <f t="shared" si="8"/>
        <v>选规格!$N$537#</v>
      </c>
      <c r="H537" s="4" t="str" cm="1">
        <f t="array" ref="H537">_xlfn.LET(_xlpm.x, N537,
         _xlpm.cellAddress, "【 选项表!" &amp; ADDRESS(ROW(选规格[[#This Row],[X自检]]),COLUMN(选规格[[#This Row],[X自检]])) &amp; "】",
         _xlfn.IFS(ISBLANK(_xlpm.x),   "error:右侧选项不足:" &amp;  _xlpm.cellAddress,
               ISERROR(_xlpm.x),   "error:右侧选项执行失败:" &amp; _xlpm.cellAddress,
               TRUE,             "ok")
)</f>
        <v>ok</v>
      </c>
      <c r="N537" t="str" cm="1">
        <f t="array" ref="N537">IFERROR(_xlfn._xlws.SORT(
    _xlfn.UNIQUE(
        TRANSPOSE(
            _xlfn.FILTERXML("&lt;select&gt;&lt;x&gt;"&amp;SUBSTITUTE(选规格[[#This Row],[选项表]],",","&lt;/x&gt;&lt;x&gt;") &amp;"&lt;/x&gt;&lt;/select&gt;","//x")
        )
    )
),"无合适选项，请联系作者更新数据")</f>
        <v>集群架构</v>
      </c>
    </row>
    <row r="538" spans="2:16" hidden="1" x14ac:dyDescent="0.4">
      <c r="B538" s="4" t="s">
        <v>129</v>
      </c>
      <c r="C538" s="4" t="s">
        <v>1148</v>
      </c>
      <c r="D538" s="4" t="s">
        <v>1389</v>
      </c>
      <c r="F538">
        <v>3840</v>
      </c>
      <c r="G538" s="4" t="str">
        <f t="shared" si="8"/>
        <v>选规格!$N$538#</v>
      </c>
      <c r="H538" s="4" t="str" cm="1">
        <f t="array" ref="H538">_xlfn.LET(_xlpm.x, N538,
         _xlpm.cellAddress, "【 选项表!" &amp; ADDRESS(ROW(选规格[[#This Row],[X自检]]),COLUMN(选规格[[#This Row],[X自检]])) &amp; "】",
         _xlfn.IFS(ISBLANK(_xlpm.x),   "error:右侧选项不足:" &amp;  _xlpm.cellAddress,
               ISERROR(_xlpm.x),   "error:右侧选项执行失败:" &amp; _xlpm.cellAddress,
               TRUE,             "ok")
)</f>
        <v>ok</v>
      </c>
      <c r="N538" t="str" cm="1">
        <f t="array" ref="N538">IFERROR(_xlfn._xlws.SORT(
    _xlfn.UNIQUE(
        TRANSPOSE(
            _xlfn.FILTERXML("&lt;select&gt;&lt;x&gt;"&amp;SUBSTITUTE(选规格[[#This Row],[选项表]],",","&lt;/x&gt;&lt;x&gt;") &amp;"&lt;/x&gt;&lt;/select&gt;","//x")
        )
    )
),"无合适选项，请联系作者更新数据")</f>
        <v>集群架构</v>
      </c>
    </row>
    <row r="539" spans="2:16" hidden="1" x14ac:dyDescent="0.4">
      <c r="B539" s="4" t="s">
        <v>129</v>
      </c>
      <c r="C539" s="4" t="s">
        <v>1148</v>
      </c>
      <c r="D539" s="4" t="s">
        <v>1389</v>
      </c>
      <c r="F539">
        <v>4096</v>
      </c>
      <c r="G539" s="4" t="str">
        <f t="shared" si="8"/>
        <v>选规格!$N$539#</v>
      </c>
      <c r="H539" s="4" t="str" cm="1">
        <f t="array" ref="H539">_xlfn.LET(_xlpm.x, N539,
         _xlpm.cellAddress, "【 选项表!" &amp; ADDRESS(ROW(选规格[[#This Row],[X自检]]),COLUMN(选规格[[#This Row],[X自检]])) &amp; "】",
         _xlfn.IFS(ISBLANK(_xlpm.x),   "error:右侧选项不足:" &amp;  _xlpm.cellAddress,
               ISERROR(_xlpm.x),   "error:右侧选项执行失败:" &amp; _xlpm.cellAddress,
               TRUE,             "ok")
)</f>
        <v>ok</v>
      </c>
      <c r="N539" t="str" cm="1">
        <f t="array" ref="N539">IFERROR(_xlfn._xlws.SORT(
    _xlfn.UNIQUE(
        TRANSPOSE(
            _xlfn.FILTERXML("&lt;select&gt;&lt;x&gt;"&amp;SUBSTITUTE(选规格[[#This Row],[选项表]],",","&lt;/x&gt;&lt;x&gt;") &amp;"&lt;/x&gt;&lt;/select&gt;","//x")
        )
    )
),"无合适选项，请联系作者更新数据")</f>
        <v>集群架构</v>
      </c>
    </row>
    <row r="540" spans="2:16" hidden="1" x14ac:dyDescent="0.4">
      <c r="B540" s="4" t="s">
        <v>129</v>
      </c>
      <c r="C540" s="4" t="s">
        <v>1148</v>
      </c>
      <c r="D540" s="4" t="s">
        <v>1389</v>
      </c>
      <c r="F540">
        <v>4608</v>
      </c>
      <c r="G540" s="4" t="str">
        <f t="shared" si="8"/>
        <v>选规格!$N$540#</v>
      </c>
      <c r="H540" s="4" t="str" cm="1">
        <f t="array" ref="H540">_xlfn.LET(_xlpm.x, N540,
         _xlpm.cellAddress, "【 选项表!" &amp; ADDRESS(ROW(选规格[[#This Row],[X自检]]),COLUMN(选规格[[#This Row],[X自检]])) &amp; "】",
         _xlfn.IFS(ISBLANK(_xlpm.x),   "error:右侧选项不足:" &amp;  _xlpm.cellAddress,
               ISERROR(_xlpm.x),   "error:右侧选项执行失败:" &amp; _xlpm.cellAddress,
               TRUE,             "ok")
)</f>
        <v>ok</v>
      </c>
      <c r="N540" t="str" cm="1">
        <f t="array" ref="N540">IFERROR(_xlfn._xlws.SORT(
    _xlfn.UNIQUE(
        TRANSPOSE(
            _xlfn.FILTERXML("&lt;select&gt;&lt;x&gt;"&amp;SUBSTITUTE(选规格[[#This Row],[选项表]],",","&lt;/x&gt;&lt;x&gt;") &amp;"&lt;/x&gt;&lt;/select&gt;","//x")
        )
    )
),"无合适选项，请联系作者更新数据")</f>
        <v>集群架构</v>
      </c>
    </row>
    <row r="541" spans="2:16" hidden="1" x14ac:dyDescent="0.4">
      <c r="B541" s="4" t="s">
        <v>129</v>
      </c>
      <c r="C541" s="4" t="s">
        <v>1148</v>
      </c>
      <c r="D541" s="4" t="s">
        <v>1389</v>
      </c>
      <c r="F541">
        <v>5120</v>
      </c>
      <c r="G541" s="4" t="str">
        <f t="shared" si="8"/>
        <v>选规格!$N$541#</v>
      </c>
      <c r="H541" s="4" t="str" cm="1">
        <f t="array" ref="H541">_xlfn.LET(_xlpm.x, N541,
         _xlpm.cellAddress, "【 选项表!" &amp; ADDRESS(ROW(选规格[[#This Row],[X自检]]),COLUMN(选规格[[#This Row],[X自检]])) &amp; "】",
         _xlfn.IFS(ISBLANK(_xlpm.x),   "error:右侧选项不足:" &amp;  _xlpm.cellAddress,
               ISERROR(_xlpm.x),   "error:右侧选项执行失败:" &amp; _xlpm.cellAddress,
               TRUE,             "ok")
)</f>
        <v>ok</v>
      </c>
      <c r="N541" t="str" cm="1">
        <f t="array" ref="N541">IFERROR(_xlfn._xlws.SORT(
    _xlfn.UNIQUE(
        TRANSPOSE(
            _xlfn.FILTERXML("&lt;select&gt;&lt;x&gt;"&amp;SUBSTITUTE(选规格[[#This Row],[选项表]],",","&lt;/x&gt;&lt;x&gt;") &amp;"&lt;/x&gt;&lt;/select&gt;","//x")
        )
    )
),"无合适选项，请联系作者更新数据")</f>
        <v>集群架构</v>
      </c>
    </row>
    <row r="542" spans="2:16" hidden="1" x14ac:dyDescent="0.4">
      <c r="B542" s="4" t="s">
        <v>129</v>
      </c>
      <c r="C542" s="4" t="s">
        <v>1148</v>
      </c>
      <c r="D542" s="4" t="s">
        <v>1389</v>
      </c>
      <c r="F542">
        <v>6144</v>
      </c>
      <c r="G542" s="4" t="str">
        <f t="shared" si="8"/>
        <v>选规格!$N$542#</v>
      </c>
      <c r="H542" s="4" t="str" cm="1">
        <f t="array" ref="H542">_xlfn.LET(_xlpm.x, N542,
         _xlpm.cellAddress, "【 选项表!" &amp; ADDRESS(ROW(选规格[[#This Row],[X自检]]),COLUMN(选规格[[#This Row],[X自检]])) &amp; "】",
         _xlfn.IFS(ISBLANK(_xlpm.x),   "error:右侧选项不足:" &amp;  _xlpm.cellAddress,
               ISERROR(_xlpm.x),   "error:右侧选项执行失败:" &amp; _xlpm.cellAddress,
               TRUE,             "ok")
)</f>
        <v>ok</v>
      </c>
      <c r="N542" t="str" cm="1">
        <f t="array" ref="N542">IFERROR(_xlfn._xlws.SORT(
    _xlfn.UNIQUE(
        TRANSPOSE(
            _xlfn.FILTERXML("&lt;select&gt;&lt;x&gt;"&amp;SUBSTITUTE(选规格[[#This Row],[选项表]],",","&lt;/x&gt;&lt;x&gt;") &amp;"&lt;/x&gt;&lt;/select&gt;","//x")
        )
    )
),"无合适选项，请联系作者更新数据")</f>
        <v>集群架构</v>
      </c>
    </row>
    <row r="543" spans="2:16" hidden="1" x14ac:dyDescent="0.4">
      <c r="B543" s="4" t="s">
        <v>129</v>
      </c>
      <c r="C543" s="4" t="s">
        <v>1148</v>
      </c>
      <c r="D543" s="4" t="s">
        <v>1389</v>
      </c>
      <c r="F543">
        <v>8192</v>
      </c>
      <c r="G543" s="4" t="str">
        <f t="shared" si="8"/>
        <v>选规格!$N$543#</v>
      </c>
      <c r="H543" s="4" t="str" cm="1">
        <f t="array" ref="H543">_xlfn.LET(_xlpm.x, N543,
         _xlpm.cellAddress, "【 选项表!" &amp; ADDRESS(ROW(选规格[[#This Row],[X自检]]),COLUMN(选规格[[#This Row],[X自检]])) &amp; "】",
         _xlfn.IFS(ISBLANK(_xlpm.x),   "error:右侧选项不足:" &amp;  _xlpm.cellAddress,
               ISERROR(_xlpm.x),   "error:右侧选项执行失败:" &amp; _xlpm.cellAddress,
               TRUE,             "ok")
)</f>
        <v>ok</v>
      </c>
      <c r="N543" t="str" cm="1">
        <f t="array" ref="N543">IFERROR(_xlfn._xlws.SORT(
    _xlfn.UNIQUE(
        TRANSPOSE(
            _xlfn.FILTERXML("&lt;select&gt;&lt;x&gt;"&amp;SUBSTITUTE(选规格[[#This Row],[选项表]],",","&lt;/x&gt;&lt;x&gt;") &amp;"&lt;/x&gt;&lt;/select&gt;","//x")
        )
    )
),"无合适选项，请联系作者更新数据")</f>
        <v>集群架构</v>
      </c>
    </row>
    <row r="544" spans="2:16" hidden="1" x14ac:dyDescent="0.4">
      <c r="B544" s="4" t="s">
        <v>1352</v>
      </c>
      <c r="C544" s="4" t="s">
        <v>1149</v>
      </c>
      <c r="D544" s="4" t="s">
        <v>1847</v>
      </c>
      <c r="F544">
        <v>4</v>
      </c>
      <c r="G544" s="4" t="str">
        <f t="shared" si="8"/>
        <v>选规格!$N$544#</v>
      </c>
      <c r="H544" s="4" t="str" cm="1">
        <f t="array" ref="H544">_xlfn.LET(_xlpm.x, N544,
         _xlpm.cellAddress, "【 选项表!" &amp; ADDRESS(ROW(选规格[[#This Row],[X自检]]),COLUMN(选规格[[#This Row],[X自检]])) &amp; "】",
         _xlfn.IFS(ISBLANK(_xlpm.x),   "error:右侧选项不足:" &amp;  _xlpm.cellAddress,
               ISERROR(_xlpm.x),   "error:右侧选项执行失败:" &amp; _xlpm.cellAddress,
               TRUE,             "ok")
)</f>
        <v>ok</v>
      </c>
      <c r="N544" t="str" cm="1">
        <f t="array" ref="N544:P544">IFERROR(_xlfn._xlws.SORT(
    _xlfn.UNIQUE(
        TRANSPOSE(
            _xlfn.FILTERXML("&lt;select&gt;&lt;x&gt;"&amp;SUBSTITUTE(选规格[[#This Row],[选项表]],",","&lt;/x&gt;&lt;x&gt;") &amp;"&lt;/x&gt;&lt;/select&gt;","//x")
        )
    )
),"无合适选项，请联系作者更新数据")</f>
        <v>标准型 S5</v>
      </c>
      <c r="O544" t="str">
        <v>标准型 S6</v>
      </c>
      <c r="P544" t="str">
        <v>标准型 SA3</v>
      </c>
    </row>
    <row r="545" spans="2:20" hidden="1" x14ac:dyDescent="0.4">
      <c r="B545" s="4" t="s">
        <v>1352</v>
      </c>
      <c r="C545" s="4" t="s">
        <v>10</v>
      </c>
      <c r="D545" s="4" t="s">
        <v>1847</v>
      </c>
      <c r="F545">
        <v>4</v>
      </c>
      <c r="G545" s="4" t="str">
        <f t="shared" si="8"/>
        <v>选规格!$N$545#</v>
      </c>
      <c r="H545" s="4" t="str" cm="1">
        <f t="array" ref="H545">_xlfn.LET(_xlpm.x, N545,
         _xlpm.cellAddress, "【 选项表!" &amp; ADDRESS(ROW(选规格[[#This Row],[X自检]]),COLUMN(选规格[[#This Row],[X自检]])) &amp; "】",
         _xlfn.IFS(ISBLANK(_xlpm.x),   "error:右侧选项不足:" &amp;  _xlpm.cellAddress,
               ISERROR(_xlpm.x),   "error:右侧选项执行失败:" &amp; _xlpm.cellAddress,
               TRUE,             "ok")
)</f>
        <v>ok</v>
      </c>
      <c r="N545" t="str" cm="1">
        <f t="array" ref="N545:P545">IFERROR(_xlfn._xlws.SORT(
    _xlfn.UNIQUE(
        TRANSPOSE(
            _xlfn.FILTERXML("&lt;select&gt;&lt;x&gt;"&amp;SUBSTITUTE(选规格[[#This Row],[选项表]],",","&lt;/x&gt;&lt;x&gt;") &amp;"&lt;/x&gt;&lt;/select&gt;","//x")
        )
    )
),"无合适选项，请联系作者更新数据")</f>
        <v>标准型 S5</v>
      </c>
      <c r="O545" t="str">
        <v>标准型 S6</v>
      </c>
      <c r="P545" t="str">
        <v>标准型 SA3</v>
      </c>
    </row>
    <row r="546" spans="2:20" hidden="1" x14ac:dyDescent="0.4">
      <c r="B546" s="4" t="s">
        <v>1352</v>
      </c>
      <c r="C546" s="4" t="s">
        <v>1148</v>
      </c>
      <c r="D546" s="4" t="s">
        <v>1847</v>
      </c>
      <c r="F546">
        <v>4</v>
      </c>
      <c r="G546" s="4" t="str">
        <f t="shared" si="8"/>
        <v>选规格!$N$546#</v>
      </c>
      <c r="H546" s="4" t="str" cm="1">
        <f t="array" ref="H546">_xlfn.LET(_xlpm.x, N546,
         _xlpm.cellAddress, "【 选项表!" &amp; ADDRESS(ROW(选规格[[#This Row],[X自检]]),COLUMN(选规格[[#This Row],[X自检]])) &amp; "】",
         _xlfn.IFS(ISBLANK(_xlpm.x),   "error:右侧选项不足:" &amp;  _xlpm.cellAddress,
               ISERROR(_xlpm.x),   "error:右侧选项执行失败:" &amp; _xlpm.cellAddress,
               TRUE,             "ok")
)</f>
        <v>ok</v>
      </c>
      <c r="N546" t="str" cm="1">
        <f t="array" ref="N546:P546">IFERROR(_xlfn._xlws.SORT(
    _xlfn.UNIQUE(
        TRANSPOSE(
            _xlfn.FILTERXML("&lt;select&gt;&lt;x&gt;"&amp;SUBSTITUTE(选规格[[#This Row],[选项表]],",","&lt;/x&gt;&lt;x&gt;") &amp;"&lt;/x&gt;&lt;/select&gt;","//x")
        )
    )
),"无合适选项，请联系作者更新数据")</f>
        <v>标准型 S5</v>
      </c>
      <c r="O546" t="str">
        <v>标准型 S6</v>
      </c>
      <c r="P546" t="str">
        <v>标准型 SA3</v>
      </c>
    </row>
    <row r="547" spans="2:20" hidden="1" x14ac:dyDescent="0.4">
      <c r="B547" s="4" t="s">
        <v>1352</v>
      </c>
      <c r="C547" s="4" t="s">
        <v>1149</v>
      </c>
      <c r="D547" s="4" t="s">
        <v>1847</v>
      </c>
      <c r="F547">
        <v>8</v>
      </c>
      <c r="G547" s="4" t="str">
        <f t="shared" si="8"/>
        <v>选规格!$N$547#</v>
      </c>
      <c r="H547" s="4" t="str" cm="1">
        <f t="array" ref="H547">_xlfn.LET(_xlpm.x, N547,
         _xlpm.cellAddress, "【 选项表!" &amp; ADDRESS(ROW(选规格[[#This Row],[X自检]]),COLUMN(选规格[[#This Row],[X自检]])) &amp; "】",
         _xlfn.IFS(ISBLANK(_xlpm.x),   "error:右侧选项不足:" &amp;  _xlpm.cellAddress,
               ISERROR(_xlpm.x),   "error:右侧选项执行失败:" &amp; _xlpm.cellAddress,
               TRUE,             "ok")
)</f>
        <v>ok</v>
      </c>
      <c r="N547" t="str" cm="1">
        <f t="array" ref="N547:P547">IFERROR(_xlfn._xlws.SORT(
    _xlfn.UNIQUE(
        TRANSPOSE(
            _xlfn.FILTERXML("&lt;select&gt;&lt;x&gt;"&amp;SUBSTITUTE(选规格[[#This Row],[选项表]],",","&lt;/x&gt;&lt;x&gt;") &amp;"&lt;/x&gt;&lt;/select&gt;","//x")
        )
    )
),"无合适选项，请联系作者更新数据")</f>
        <v>标准型 S5</v>
      </c>
      <c r="O547" t="str">
        <v>标准型 S6</v>
      </c>
      <c r="P547" t="str">
        <v>标准型 SA3</v>
      </c>
    </row>
    <row r="548" spans="2:20" hidden="1" x14ac:dyDescent="0.4">
      <c r="B548" s="4" t="s">
        <v>1352</v>
      </c>
      <c r="C548" s="4" t="s">
        <v>10</v>
      </c>
      <c r="D548" s="4" t="s">
        <v>1847</v>
      </c>
      <c r="F548">
        <v>8</v>
      </c>
      <c r="G548" s="4" t="str">
        <f t="shared" si="8"/>
        <v>选规格!$N$548#</v>
      </c>
      <c r="H548" s="4" t="str" cm="1">
        <f t="array" ref="H548">_xlfn.LET(_xlpm.x, N548,
         _xlpm.cellAddress, "【 选项表!" &amp; ADDRESS(ROW(选规格[[#This Row],[X自检]]),COLUMN(选规格[[#This Row],[X自检]])) &amp; "】",
         _xlfn.IFS(ISBLANK(_xlpm.x),   "error:右侧选项不足:" &amp;  _xlpm.cellAddress,
               ISERROR(_xlpm.x),   "error:右侧选项执行失败:" &amp; _xlpm.cellAddress,
               TRUE,             "ok")
)</f>
        <v>ok</v>
      </c>
      <c r="N548" t="str" cm="1">
        <f t="array" ref="N548:P548">IFERROR(_xlfn._xlws.SORT(
    _xlfn.UNIQUE(
        TRANSPOSE(
            _xlfn.FILTERXML("&lt;select&gt;&lt;x&gt;"&amp;SUBSTITUTE(选规格[[#This Row],[选项表]],",","&lt;/x&gt;&lt;x&gt;") &amp;"&lt;/x&gt;&lt;/select&gt;","//x")
        )
    )
),"无合适选项，请联系作者更新数据")</f>
        <v>标准型 S5</v>
      </c>
      <c r="O548" t="str">
        <v>标准型 S6</v>
      </c>
      <c r="P548" t="str">
        <v>标准型 SA3</v>
      </c>
    </row>
    <row r="549" spans="2:20" hidden="1" x14ac:dyDescent="0.4">
      <c r="B549" s="4" t="s">
        <v>1352</v>
      </c>
      <c r="C549" s="4" t="s">
        <v>1148</v>
      </c>
      <c r="D549" s="4" t="s">
        <v>1847</v>
      </c>
      <c r="F549">
        <v>8</v>
      </c>
      <c r="G549" s="4" t="str">
        <f t="shared" si="8"/>
        <v>选规格!$N$549#</v>
      </c>
      <c r="H549" s="4" t="str" cm="1">
        <f t="array" ref="H549">_xlfn.LET(_xlpm.x, N549,
         _xlpm.cellAddress, "【 选项表!" &amp; ADDRESS(ROW(选规格[[#This Row],[X自检]]),COLUMN(选规格[[#This Row],[X自检]])) &amp; "】",
         _xlfn.IFS(ISBLANK(_xlpm.x),   "error:右侧选项不足:" &amp;  _xlpm.cellAddress,
               ISERROR(_xlpm.x),   "error:右侧选项执行失败:" &amp; _xlpm.cellAddress,
               TRUE,             "ok")
)</f>
        <v>ok</v>
      </c>
      <c r="N549" t="str" cm="1">
        <f t="array" ref="N549:P549">IFERROR(_xlfn._xlws.SORT(
    _xlfn.UNIQUE(
        TRANSPOSE(
            _xlfn.FILTERXML("&lt;select&gt;&lt;x&gt;"&amp;SUBSTITUTE(选规格[[#This Row],[选项表]],",","&lt;/x&gt;&lt;x&gt;") &amp;"&lt;/x&gt;&lt;/select&gt;","//x")
        )
    )
),"无合适选项，请联系作者更新数据")</f>
        <v>标准型 S5</v>
      </c>
      <c r="O549" t="str">
        <v>标准型 S6</v>
      </c>
      <c r="P549" t="str">
        <v>标准型 SA3</v>
      </c>
    </row>
    <row r="550" spans="2:20" hidden="1" x14ac:dyDescent="0.4">
      <c r="B550" s="4" t="s">
        <v>1352</v>
      </c>
      <c r="C550" s="4" t="s">
        <v>1149</v>
      </c>
      <c r="D550" s="4" t="s">
        <v>1841</v>
      </c>
      <c r="F550">
        <v>16</v>
      </c>
      <c r="G550" s="4" t="str">
        <f t="shared" si="8"/>
        <v>选规格!$N$550#</v>
      </c>
      <c r="H550" s="4" t="str" cm="1">
        <f t="array" ref="H550">_xlfn.LET(_xlpm.x, N550,
         _xlpm.cellAddress, "【 选项表!" &amp; ADDRESS(ROW(选规格[[#This Row],[X自检]]),COLUMN(选规格[[#This Row],[X自检]])) &amp; "】",
         _xlfn.IFS(ISBLANK(_xlpm.x),   "error:右侧选项不足:" &amp;  _xlpm.cellAddress,
               ISERROR(_xlpm.x),   "error:右侧选项执行失败:" &amp; _xlpm.cellAddress,
               TRUE,             "ok")
)</f>
        <v>ok</v>
      </c>
      <c r="N550" t="str" cm="1">
        <f t="array" ref="N550:Q550">IFERROR(_xlfn._xlws.SORT(
    _xlfn.UNIQUE(
        TRANSPOSE(
            _xlfn.FILTERXML("&lt;select&gt;&lt;x&gt;"&amp;SUBSTITUTE(选规格[[#This Row],[选项表]],",","&lt;/x&gt;&lt;x&gt;") &amp;"&lt;/x&gt;&lt;/select&gt;","//x")
        )
    )
),"无合适选项，请联系作者更新数据")</f>
        <v>标准型 S5</v>
      </c>
      <c r="O550" t="str">
        <v>标准型 S6</v>
      </c>
      <c r="P550" t="str">
        <v>标准型 SA3</v>
      </c>
      <c r="Q550" t="str">
        <v>内存型 M5</v>
      </c>
    </row>
    <row r="551" spans="2:20" hidden="1" x14ac:dyDescent="0.4">
      <c r="B551" s="4" t="s">
        <v>1352</v>
      </c>
      <c r="C551" s="4" t="s">
        <v>10</v>
      </c>
      <c r="D551" s="4" t="s">
        <v>1841</v>
      </c>
      <c r="F551">
        <v>16</v>
      </c>
      <c r="G551" s="4" t="str">
        <f t="shared" si="8"/>
        <v>选规格!$N$551#</v>
      </c>
      <c r="H551" s="4" t="str" cm="1">
        <f t="array" ref="H551">_xlfn.LET(_xlpm.x, N551,
         _xlpm.cellAddress, "【 选项表!" &amp; ADDRESS(ROW(选规格[[#This Row],[X自检]]),COLUMN(选规格[[#This Row],[X自检]])) &amp; "】",
         _xlfn.IFS(ISBLANK(_xlpm.x),   "error:右侧选项不足:" &amp;  _xlpm.cellAddress,
               ISERROR(_xlpm.x),   "error:右侧选项执行失败:" &amp; _xlpm.cellAddress,
               TRUE,             "ok")
)</f>
        <v>ok</v>
      </c>
      <c r="N551" t="str" cm="1">
        <f t="array" ref="N551:Q551">IFERROR(_xlfn._xlws.SORT(
    _xlfn.UNIQUE(
        TRANSPOSE(
            _xlfn.FILTERXML("&lt;select&gt;&lt;x&gt;"&amp;SUBSTITUTE(选规格[[#This Row],[选项表]],",","&lt;/x&gt;&lt;x&gt;") &amp;"&lt;/x&gt;&lt;/select&gt;","//x")
        )
    )
),"无合适选项，请联系作者更新数据")</f>
        <v>标准型 S5</v>
      </c>
      <c r="O551" t="str">
        <v>标准型 S6</v>
      </c>
      <c r="P551" t="str">
        <v>标准型 SA3</v>
      </c>
      <c r="Q551" t="str">
        <v>内存型 M5</v>
      </c>
    </row>
    <row r="552" spans="2:20" hidden="1" x14ac:dyDescent="0.4">
      <c r="B552" s="4" t="s">
        <v>1352</v>
      </c>
      <c r="C552" s="4" t="s">
        <v>1148</v>
      </c>
      <c r="D552" s="4" t="s">
        <v>1841</v>
      </c>
      <c r="F552">
        <v>16</v>
      </c>
      <c r="G552" s="4" t="str">
        <f t="shared" si="8"/>
        <v>选规格!$N$552#</v>
      </c>
      <c r="H552" s="4" t="str" cm="1">
        <f t="array" ref="H552">_xlfn.LET(_xlpm.x, N552,
         _xlpm.cellAddress, "【 选项表!" &amp; ADDRESS(ROW(选规格[[#This Row],[X自检]]),COLUMN(选规格[[#This Row],[X自检]])) &amp; "】",
         _xlfn.IFS(ISBLANK(_xlpm.x),   "error:右侧选项不足:" &amp;  _xlpm.cellAddress,
               ISERROR(_xlpm.x),   "error:右侧选项执行失败:" &amp; _xlpm.cellAddress,
               TRUE,             "ok")
)</f>
        <v>ok</v>
      </c>
      <c r="N552" t="str" cm="1">
        <f t="array" ref="N552:Q552">IFERROR(_xlfn._xlws.SORT(
    _xlfn.UNIQUE(
        TRANSPOSE(
            _xlfn.FILTERXML("&lt;select&gt;&lt;x&gt;"&amp;SUBSTITUTE(选规格[[#This Row],[选项表]],",","&lt;/x&gt;&lt;x&gt;") &amp;"&lt;/x&gt;&lt;/select&gt;","//x")
        )
    )
),"无合适选项，请联系作者更新数据")</f>
        <v>标准型 S5</v>
      </c>
      <c r="O552" t="str">
        <v>标准型 S6</v>
      </c>
      <c r="P552" t="str">
        <v>标准型 SA3</v>
      </c>
      <c r="Q552" t="str">
        <v>内存型 M5</v>
      </c>
    </row>
    <row r="553" spans="2:20" hidden="1" x14ac:dyDescent="0.4">
      <c r="B553" s="4" t="s">
        <v>1352</v>
      </c>
      <c r="C553" s="4" t="s">
        <v>1149</v>
      </c>
      <c r="D553" s="4" t="s">
        <v>1842</v>
      </c>
      <c r="F553">
        <v>32</v>
      </c>
      <c r="G553" s="4" t="str">
        <f t="shared" si="8"/>
        <v>选规格!$N$553#</v>
      </c>
      <c r="H553" s="4" t="str" cm="1">
        <f t="array" ref="H553">_xlfn.LET(_xlpm.x, N553,
         _xlpm.cellAddress, "【 选项表!" &amp; ADDRESS(ROW(选规格[[#This Row],[X自检]]),COLUMN(选规格[[#This Row],[X自检]])) &amp; "】",
         _xlfn.IFS(ISBLANK(_xlpm.x),   "error:右侧选项不足:" &amp;  _xlpm.cellAddress,
               ISERROR(_xlpm.x),   "error:右侧选项执行失败:" &amp; _xlpm.cellAddress,
               TRUE,             "ok")
)</f>
        <v>ok</v>
      </c>
      <c r="N553" t="str" cm="1">
        <f t="array" ref="N553:S553">IFERROR(_xlfn._xlws.SORT(
    _xlfn.UNIQUE(
        TRANSPOSE(
            _xlfn.FILTERXML("&lt;select&gt;&lt;x&gt;"&amp;SUBSTITUTE(选规格[[#This Row],[选项表]],",","&lt;/x&gt;&lt;x&gt;") &amp;"&lt;/x&gt;&lt;/select&gt;","//x")
        )
    )
),"无合适选项，请联系作者更新数据")</f>
        <v>标准型 S5</v>
      </c>
      <c r="O553" t="str">
        <v>标准型 S6</v>
      </c>
      <c r="P553" t="str">
        <v>标准型 SA3</v>
      </c>
      <c r="Q553" t="str">
        <v>内存型 M5</v>
      </c>
      <c r="R553" t="str">
        <v>内存型 M6</v>
      </c>
      <c r="S553" t="str">
        <v>内存型 MA2</v>
      </c>
    </row>
    <row r="554" spans="2:20" hidden="1" x14ac:dyDescent="0.4">
      <c r="B554" s="4" t="s">
        <v>1352</v>
      </c>
      <c r="C554" s="4" t="s">
        <v>10</v>
      </c>
      <c r="D554" s="4" t="s">
        <v>1842</v>
      </c>
      <c r="F554">
        <v>32</v>
      </c>
      <c r="G554" s="4" t="str">
        <f t="shared" si="8"/>
        <v>选规格!$N$554#</v>
      </c>
      <c r="H554" s="4" t="str" cm="1">
        <f t="array" ref="H554">_xlfn.LET(_xlpm.x, N554,
         _xlpm.cellAddress, "【 选项表!" &amp; ADDRESS(ROW(选规格[[#This Row],[X自检]]),COLUMN(选规格[[#This Row],[X自检]])) &amp; "】",
         _xlfn.IFS(ISBLANK(_xlpm.x),   "error:右侧选项不足:" &amp;  _xlpm.cellAddress,
               ISERROR(_xlpm.x),   "error:右侧选项执行失败:" &amp; _xlpm.cellAddress,
               TRUE,             "ok")
)</f>
        <v>ok</v>
      </c>
      <c r="N554" t="str" cm="1">
        <f t="array" ref="N554:S554">IFERROR(_xlfn._xlws.SORT(
    _xlfn.UNIQUE(
        TRANSPOSE(
            _xlfn.FILTERXML("&lt;select&gt;&lt;x&gt;"&amp;SUBSTITUTE(选规格[[#This Row],[选项表]],",","&lt;/x&gt;&lt;x&gt;") &amp;"&lt;/x&gt;&lt;/select&gt;","//x")
        )
    )
),"无合适选项，请联系作者更新数据")</f>
        <v>标准型 S5</v>
      </c>
      <c r="O554" t="str">
        <v>标准型 S6</v>
      </c>
      <c r="P554" t="str">
        <v>标准型 SA3</v>
      </c>
      <c r="Q554" t="str">
        <v>内存型 M5</v>
      </c>
      <c r="R554" t="str">
        <v>内存型 M6</v>
      </c>
      <c r="S554" t="str">
        <v>内存型 MA2</v>
      </c>
    </row>
    <row r="555" spans="2:20" hidden="1" x14ac:dyDescent="0.4">
      <c r="B555" s="4" t="s">
        <v>1352</v>
      </c>
      <c r="C555" s="4" t="s">
        <v>1148</v>
      </c>
      <c r="D555" s="4" t="s">
        <v>1842</v>
      </c>
      <c r="F555">
        <v>32</v>
      </c>
      <c r="G555" s="4" t="str">
        <f t="shared" si="8"/>
        <v>选规格!$N$555#</v>
      </c>
      <c r="H555" s="4" t="str" cm="1">
        <f t="array" ref="H555">_xlfn.LET(_xlpm.x, N555,
         _xlpm.cellAddress, "【 选项表!" &amp; ADDRESS(ROW(选规格[[#This Row],[X自检]]),COLUMN(选规格[[#This Row],[X自检]])) &amp; "】",
         _xlfn.IFS(ISBLANK(_xlpm.x),   "error:右侧选项不足:" &amp;  _xlpm.cellAddress,
               ISERROR(_xlpm.x),   "error:右侧选项执行失败:" &amp; _xlpm.cellAddress,
               TRUE,             "ok")
)</f>
        <v>ok</v>
      </c>
      <c r="N555" t="str" cm="1">
        <f t="array" ref="N555:S555">IFERROR(_xlfn._xlws.SORT(
    _xlfn.UNIQUE(
        TRANSPOSE(
            _xlfn.FILTERXML("&lt;select&gt;&lt;x&gt;"&amp;SUBSTITUTE(选规格[[#This Row],[选项表]],",","&lt;/x&gt;&lt;x&gt;") &amp;"&lt;/x&gt;&lt;/select&gt;","//x")
        )
    )
),"无合适选项，请联系作者更新数据")</f>
        <v>标准型 S5</v>
      </c>
      <c r="O555" t="str">
        <v>标准型 S6</v>
      </c>
      <c r="P555" t="str">
        <v>标准型 SA3</v>
      </c>
      <c r="Q555" t="str">
        <v>内存型 M5</v>
      </c>
      <c r="R555" t="str">
        <v>内存型 M6</v>
      </c>
      <c r="S555" t="str">
        <v>内存型 MA2</v>
      </c>
    </row>
    <row r="556" spans="2:20" hidden="1" x14ac:dyDescent="0.4">
      <c r="B556" s="4" t="s">
        <v>1352</v>
      </c>
      <c r="C556" s="4" t="s">
        <v>1149</v>
      </c>
      <c r="D556" s="4" t="s">
        <v>1840</v>
      </c>
      <c r="F556">
        <v>64</v>
      </c>
      <c r="G556" s="4" t="str">
        <f t="shared" si="8"/>
        <v>选规格!$N$556#</v>
      </c>
      <c r="H556" s="4" t="str" cm="1">
        <f t="array" ref="H556">_xlfn.LET(_xlpm.x, N556,
         _xlpm.cellAddress, "【 选项表!" &amp; ADDRESS(ROW(选规格[[#This Row],[X自检]]),COLUMN(选规格[[#This Row],[X自检]])) &amp; "】",
         _xlfn.IFS(ISBLANK(_xlpm.x),   "error:右侧选项不足:" &amp;  _xlpm.cellAddress,
               ISERROR(_xlpm.x),   "error:右侧选项执行失败:" &amp; _xlpm.cellAddress,
               TRUE,             "ok")
)</f>
        <v>ok</v>
      </c>
      <c r="N556" t="str" cm="1">
        <f t="array" ref="N556:T556">IFERROR(_xlfn._xlws.SORT(
    _xlfn.UNIQUE(
        TRANSPOSE(
            _xlfn.FILTERXML("&lt;select&gt;&lt;x&gt;"&amp;SUBSTITUTE(选规格[[#This Row],[选项表]],",","&lt;/x&gt;&lt;x&gt;") &amp;"&lt;/x&gt;&lt;/select&gt;","//x")
        )
    )
),"无合适选项，请联系作者更新数据")</f>
        <v>标准型 S5</v>
      </c>
      <c r="O556" t="str">
        <v>标准型 S6</v>
      </c>
      <c r="P556" t="str">
        <v>标准型 SA3</v>
      </c>
      <c r="Q556" t="str">
        <v>内存型 M5</v>
      </c>
      <c r="R556" t="str">
        <v>内存型 M6</v>
      </c>
      <c r="S556" t="str">
        <v>内存型 MA2</v>
      </c>
      <c r="T556" t="str">
        <v>高 IO 型 IT5</v>
      </c>
    </row>
    <row r="557" spans="2:20" hidden="1" x14ac:dyDescent="0.4">
      <c r="B557" s="4" t="s">
        <v>1352</v>
      </c>
      <c r="C557" s="4" t="s">
        <v>10</v>
      </c>
      <c r="D557" s="4" t="s">
        <v>1840</v>
      </c>
      <c r="F557">
        <v>64</v>
      </c>
      <c r="G557" s="4" t="str">
        <f t="shared" si="8"/>
        <v>选规格!$N$557#</v>
      </c>
      <c r="H557" s="4" t="str" cm="1">
        <f t="array" ref="H557">_xlfn.LET(_xlpm.x, N557,
         _xlpm.cellAddress, "【 选项表!" &amp; ADDRESS(ROW(选规格[[#This Row],[X自检]]),COLUMN(选规格[[#This Row],[X自检]])) &amp; "】",
         _xlfn.IFS(ISBLANK(_xlpm.x),   "error:右侧选项不足:" &amp;  _xlpm.cellAddress,
               ISERROR(_xlpm.x),   "error:右侧选项执行失败:" &amp; _xlpm.cellAddress,
               TRUE,             "ok")
)</f>
        <v>ok</v>
      </c>
      <c r="N557" t="str" cm="1">
        <f t="array" ref="N557:T557">IFERROR(_xlfn._xlws.SORT(
    _xlfn.UNIQUE(
        TRANSPOSE(
            _xlfn.FILTERXML("&lt;select&gt;&lt;x&gt;"&amp;SUBSTITUTE(选规格[[#This Row],[选项表]],",","&lt;/x&gt;&lt;x&gt;") &amp;"&lt;/x&gt;&lt;/select&gt;","//x")
        )
    )
),"无合适选项，请联系作者更新数据")</f>
        <v>标准型 S5</v>
      </c>
      <c r="O557" t="str">
        <v>标准型 S6</v>
      </c>
      <c r="P557" t="str">
        <v>标准型 SA3</v>
      </c>
      <c r="Q557" t="str">
        <v>内存型 M5</v>
      </c>
      <c r="R557" t="str">
        <v>内存型 M6</v>
      </c>
      <c r="S557" t="str">
        <v>内存型 MA2</v>
      </c>
      <c r="T557" t="str">
        <v>高 IO 型 IT5</v>
      </c>
    </row>
    <row r="558" spans="2:20" hidden="1" x14ac:dyDescent="0.4">
      <c r="B558" s="4" t="s">
        <v>1352</v>
      </c>
      <c r="C558" s="4" t="s">
        <v>1148</v>
      </c>
      <c r="D558" s="4" t="s">
        <v>1840</v>
      </c>
      <c r="F558">
        <v>64</v>
      </c>
      <c r="G558" s="4" t="str">
        <f t="shared" si="8"/>
        <v>选规格!$N$558#</v>
      </c>
      <c r="H558" s="4" t="str" cm="1">
        <f t="array" ref="H558">_xlfn.LET(_xlpm.x, N558,
         _xlpm.cellAddress, "【 选项表!" &amp; ADDRESS(ROW(选规格[[#This Row],[X自检]]),COLUMN(选规格[[#This Row],[X自检]])) &amp; "】",
         _xlfn.IFS(ISBLANK(_xlpm.x),   "error:右侧选项不足:" &amp;  _xlpm.cellAddress,
               ISERROR(_xlpm.x),   "error:右侧选项执行失败:" &amp; _xlpm.cellAddress,
               TRUE,             "ok")
)</f>
        <v>ok</v>
      </c>
      <c r="N558" t="str" cm="1">
        <f t="array" ref="N558:T558">IFERROR(_xlfn._xlws.SORT(
    _xlfn.UNIQUE(
        TRANSPOSE(
            _xlfn.FILTERXML("&lt;select&gt;&lt;x&gt;"&amp;SUBSTITUTE(选规格[[#This Row],[选项表]],",","&lt;/x&gt;&lt;x&gt;") &amp;"&lt;/x&gt;&lt;/select&gt;","//x")
        )
    )
),"无合适选项，请联系作者更新数据")</f>
        <v>标准型 S5</v>
      </c>
      <c r="O558" t="str">
        <v>标准型 S6</v>
      </c>
      <c r="P558" t="str">
        <v>标准型 SA3</v>
      </c>
      <c r="Q558" t="str">
        <v>内存型 M5</v>
      </c>
      <c r="R558" t="str">
        <v>内存型 M6</v>
      </c>
      <c r="S558" t="str">
        <v>内存型 MA2</v>
      </c>
      <c r="T558" t="str">
        <v>高 IO 型 IT5</v>
      </c>
    </row>
    <row r="559" spans="2:20" hidden="1" x14ac:dyDescent="0.4">
      <c r="B559" s="4" t="s">
        <v>1352</v>
      </c>
      <c r="C559" s="4" t="s">
        <v>1149</v>
      </c>
      <c r="D559" s="4" t="s">
        <v>1353</v>
      </c>
      <c r="F559">
        <v>48</v>
      </c>
      <c r="G559" s="4" t="str">
        <f t="shared" si="8"/>
        <v>选规格!$N$559#</v>
      </c>
      <c r="H559" s="4" t="str" cm="1">
        <f t="array" ref="H559">_xlfn.LET(_xlpm.x, N559,
         _xlpm.cellAddress, "【 选项表!" &amp; ADDRESS(ROW(选规格[[#This Row],[X自检]]),COLUMN(选规格[[#This Row],[X自检]])) &amp; "】",
         _xlfn.IFS(ISBLANK(_xlpm.x),   "error:右侧选项不足:" &amp;  _xlpm.cellAddress,
               ISERROR(_xlpm.x),   "error:右侧选项执行失败:" &amp; _xlpm.cellAddress,
               TRUE,             "ok")
)</f>
        <v>ok</v>
      </c>
      <c r="N559" t="str" cm="1">
        <f t="array" ref="N559">IFERROR(_xlfn._xlws.SORT(
    _xlfn.UNIQUE(
        TRANSPOSE(
            _xlfn.FILTERXML("&lt;select&gt;&lt;x&gt;"&amp;SUBSTITUTE(选规格[[#This Row],[选项表]],",","&lt;/x&gt;&lt;x&gt;") &amp;"&lt;/x&gt;&lt;/select&gt;","//x")
        )
    )
),"无合适选项，请联系作者更新数据")</f>
        <v>标准型 S5</v>
      </c>
    </row>
    <row r="560" spans="2:20" hidden="1" x14ac:dyDescent="0.4">
      <c r="B560" s="4" t="s">
        <v>1352</v>
      </c>
      <c r="C560" s="4" t="s">
        <v>10</v>
      </c>
      <c r="D560" s="4" t="s">
        <v>1353</v>
      </c>
      <c r="F560">
        <v>48</v>
      </c>
      <c r="G560" s="4" t="str">
        <f t="shared" si="8"/>
        <v>选规格!$N$560#</v>
      </c>
      <c r="H560" s="4" t="str" cm="1">
        <f t="array" ref="H560">_xlfn.LET(_xlpm.x, N560,
         _xlpm.cellAddress, "【 选项表!" &amp; ADDRESS(ROW(选规格[[#This Row],[X自检]]),COLUMN(选规格[[#This Row],[X自检]])) &amp; "】",
         _xlfn.IFS(ISBLANK(_xlpm.x),   "error:右侧选项不足:" &amp;  _xlpm.cellAddress,
               ISERROR(_xlpm.x),   "error:右侧选项执行失败:" &amp; _xlpm.cellAddress,
               TRUE,             "ok")
)</f>
        <v>ok</v>
      </c>
      <c r="N560" t="str" cm="1">
        <f t="array" ref="N560">IFERROR(_xlfn._xlws.SORT(
    _xlfn.UNIQUE(
        TRANSPOSE(
            _xlfn.FILTERXML("&lt;select&gt;&lt;x&gt;"&amp;SUBSTITUTE(选规格[[#This Row],[选项表]],",","&lt;/x&gt;&lt;x&gt;") &amp;"&lt;/x&gt;&lt;/select&gt;","//x")
        )
    )
),"无合适选项，请联系作者更新数据")</f>
        <v>标准型 S5</v>
      </c>
    </row>
    <row r="561" spans="2:20" hidden="1" x14ac:dyDescent="0.4">
      <c r="B561" s="4" t="s">
        <v>1352</v>
      </c>
      <c r="C561" s="4" t="s">
        <v>1148</v>
      </c>
      <c r="D561" s="4" t="s">
        <v>1353</v>
      </c>
      <c r="F561">
        <v>48</v>
      </c>
      <c r="G561" s="4" t="str">
        <f t="shared" si="8"/>
        <v>选规格!$N$561#</v>
      </c>
      <c r="H561" s="4" t="str" cm="1">
        <f t="array" ref="H561">_xlfn.LET(_xlpm.x, N561,
         _xlpm.cellAddress, "【 选项表!" &amp; ADDRESS(ROW(选规格[[#This Row],[X自检]]),COLUMN(选规格[[#This Row],[X自检]])) &amp; "】",
         _xlfn.IFS(ISBLANK(_xlpm.x),   "error:右侧选项不足:" &amp;  _xlpm.cellAddress,
               ISERROR(_xlpm.x),   "error:右侧选项执行失败:" &amp; _xlpm.cellAddress,
               TRUE,             "ok")
)</f>
        <v>ok</v>
      </c>
      <c r="N561" t="str" cm="1">
        <f t="array" ref="N561">IFERROR(_xlfn._xlws.SORT(
    _xlfn.UNIQUE(
        TRANSPOSE(
            _xlfn.FILTERXML("&lt;select&gt;&lt;x&gt;"&amp;SUBSTITUTE(选规格[[#This Row],[选项表]],",","&lt;/x&gt;&lt;x&gt;") &amp;"&lt;/x&gt;&lt;/select&gt;","//x")
        )
    )
),"无合适选项，请联系作者更新数据")</f>
        <v>标准型 S5</v>
      </c>
    </row>
    <row r="562" spans="2:20" hidden="1" x14ac:dyDescent="0.4">
      <c r="B562" s="4" t="s">
        <v>1352</v>
      </c>
      <c r="C562" s="4" t="s">
        <v>1149</v>
      </c>
      <c r="D562" s="4" t="s">
        <v>1841</v>
      </c>
      <c r="F562">
        <v>96</v>
      </c>
      <c r="G562" s="4" t="str">
        <f t="shared" si="8"/>
        <v>选规格!$N$562#</v>
      </c>
      <c r="H562" s="4" t="str" cm="1">
        <f t="array" ref="H562">_xlfn.LET(_xlpm.x, N562,
         _xlpm.cellAddress, "【 选项表!" &amp; ADDRESS(ROW(选规格[[#This Row],[X自检]]),COLUMN(选规格[[#This Row],[X自检]])) &amp; "】",
         _xlfn.IFS(ISBLANK(_xlpm.x),   "error:右侧选项不足:" &amp;  _xlpm.cellAddress,
               ISERROR(_xlpm.x),   "error:右侧选项执行失败:" &amp; _xlpm.cellAddress,
               TRUE,             "ok")
)</f>
        <v>ok</v>
      </c>
      <c r="N562" t="str" cm="1">
        <f t="array" ref="N562:Q562">IFERROR(_xlfn._xlws.SORT(
    _xlfn.UNIQUE(
        TRANSPOSE(
            _xlfn.FILTERXML("&lt;select&gt;&lt;x&gt;"&amp;SUBSTITUTE(选规格[[#This Row],[选项表]],",","&lt;/x&gt;&lt;x&gt;") &amp;"&lt;/x&gt;&lt;/select&gt;","//x")
        )
    )
),"无合适选项，请联系作者更新数据")</f>
        <v>标准型 S5</v>
      </c>
      <c r="O562" t="str">
        <v>标准型 S6</v>
      </c>
      <c r="P562" t="str">
        <v>标准型 SA3</v>
      </c>
      <c r="Q562" t="str">
        <v>内存型 M5</v>
      </c>
    </row>
    <row r="563" spans="2:20" hidden="1" x14ac:dyDescent="0.4">
      <c r="B563" s="4" t="s">
        <v>1352</v>
      </c>
      <c r="C563" s="4" t="s">
        <v>10</v>
      </c>
      <c r="D563" s="4" t="s">
        <v>1841</v>
      </c>
      <c r="F563">
        <v>96</v>
      </c>
      <c r="G563" s="4" t="str">
        <f t="shared" si="8"/>
        <v>选规格!$N$563#</v>
      </c>
      <c r="H563" s="4" t="str" cm="1">
        <f t="array" ref="H563">_xlfn.LET(_xlpm.x, N563,
         _xlpm.cellAddress, "【 选项表!" &amp; ADDRESS(ROW(选规格[[#This Row],[X自检]]),COLUMN(选规格[[#This Row],[X自检]])) &amp; "】",
         _xlfn.IFS(ISBLANK(_xlpm.x),   "error:右侧选项不足:" &amp;  _xlpm.cellAddress,
               ISERROR(_xlpm.x),   "error:右侧选项执行失败:" &amp; _xlpm.cellAddress,
               TRUE,             "ok")
)</f>
        <v>ok</v>
      </c>
      <c r="N563" t="str" cm="1">
        <f t="array" ref="N563:Q563">IFERROR(_xlfn._xlws.SORT(
    _xlfn.UNIQUE(
        TRANSPOSE(
            _xlfn.FILTERXML("&lt;select&gt;&lt;x&gt;"&amp;SUBSTITUTE(选规格[[#This Row],[选项表]],",","&lt;/x&gt;&lt;x&gt;") &amp;"&lt;/x&gt;&lt;/select&gt;","//x")
        )
    )
),"无合适选项，请联系作者更新数据")</f>
        <v>标准型 S5</v>
      </c>
      <c r="O563" t="str">
        <v>标准型 S6</v>
      </c>
      <c r="P563" t="str">
        <v>标准型 SA3</v>
      </c>
      <c r="Q563" t="str">
        <v>内存型 M5</v>
      </c>
    </row>
    <row r="564" spans="2:20" hidden="1" x14ac:dyDescent="0.4">
      <c r="B564" s="4" t="s">
        <v>1352</v>
      </c>
      <c r="C564" s="4" t="s">
        <v>1148</v>
      </c>
      <c r="D564" s="4" t="s">
        <v>1841</v>
      </c>
      <c r="F564">
        <v>96</v>
      </c>
      <c r="G564" s="4" t="str">
        <f t="shared" si="8"/>
        <v>选规格!$N$564#</v>
      </c>
      <c r="H564" s="4" t="str" cm="1">
        <f t="array" ref="H564">_xlfn.LET(_xlpm.x, N564,
         _xlpm.cellAddress, "【 选项表!" &amp; ADDRESS(ROW(选规格[[#This Row],[X自检]]),COLUMN(选规格[[#This Row],[X自检]])) &amp; "】",
         _xlfn.IFS(ISBLANK(_xlpm.x),   "error:右侧选项不足:" &amp;  _xlpm.cellAddress,
               ISERROR(_xlpm.x),   "error:右侧选项执行失败:" &amp; _xlpm.cellAddress,
               TRUE,             "ok")
)</f>
        <v>ok</v>
      </c>
      <c r="N564" t="str" cm="1">
        <f t="array" ref="N564:Q564">IFERROR(_xlfn._xlws.SORT(
    _xlfn.UNIQUE(
        TRANSPOSE(
            _xlfn.FILTERXML("&lt;select&gt;&lt;x&gt;"&amp;SUBSTITUTE(选规格[[#This Row],[选项表]],",","&lt;/x&gt;&lt;x&gt;") &amp;"&lt;/x&gt;&lt;/select&gt;","//x")
        )
    )
),"无合适选项，请联系作者更新数据")</f>
        <v>标准型 S5</v>
      </c>
      <c r="O564" t="str">
        <v>标准型 S6</v>
      </c>
      <c r="P564" t="str">
        <v>标准型 SA3</v>
      </c>
      <c r="Q564" t="str">
        <v>内存型 M5</v>
      </c>
    </row>
    <row r="565" spans="2:20" hidden="1" x14ac:dyDescent="0.4">
      <c r="B565" s="4" t="s">
        <v>1352</v>
      </c>
      <c r="C565" s="4" t="s">
        <v>1149</v>
      </c>
      <c r="D565" s="4" t="s">
        <v>1843</v>
      </c>
      <c r="F565">
        <v>128</v>
      </c>
      <c r="G565" s="4" t="str">
        <f t="shared" si="8"/>
        <v>选规格!$N$565#</v>
      </c>
      <c r="H565" s="4" t="str" cm="1">
        <f t="array" ref="H565">_xlfn.LET(_xlpm.x, N565,
         _xlpm.cellAddress, "【 选项表!" &amp; ADDRESS(ROW(选规格[[#This Row],[X自检]]),COLUMN(选规格[[#This Row],[X自检]])) &amp; "】",
         _xlfn.IFS(ISBLANK(_xlpm.x),   "error:右侧选项不足:" &amp;  _xlpm.cellAddress,
               ISERROR(_xlpm.x),   "error:右侧选项执行失败:" &amp; _xlpm.cellAddress,
               TRUE,             "ok")
)</f>
        <v>ok</v>
      </c>
      <c r="N565" t="str" cm="1">
        <f t="array" ref="N565:S565">IFERROR(_xlfn._xlws.SORT(
    _xlfn.UNIQUE(
        TRANSPOSE(
            _xlfn.FILTERXML("&lt;select&gt;&lt;x&gt;"&amp;SUBSTITUTE(选规格[[#This Row],[选项表]],",","&lt;/x&gt;&lt;x&gt;") &amp;"&lt;/x&gt;&lt;/select&gt;","//x")
        )
    )
),"无合适选项，请联系作者更新数据")</f>
        <v>标准型 S5</v>
      </c>
      <c r="O565" t="str">
        <v>标准型 S6</v>
      </c>
      <c r="P565" t="str">
        <v>标准型 SA3</v>
      </c>
      <c r="Q565" t="str">
        <v>内存型 M6</v>
      </c>
      <c r="R565" t="str">
        <v>内存型 MA2</v>
      </c>
      <c r="S565" t="str">
        <v>高 IO 型 IT5</v>
      </c>
    </row>
    <row r="566" spans="2:20" hidden="1" x14ac:dyDescent="0.4">
      <c r="B566" s="4" t="s">
        <v>1352</v>
      </c>
      <c r="C566" s="4" t="s">
        <v>10</v>
      </c>
      <c r="D566" s="4" t="s">
        <v>1843</v>
      </c>
      <c r="F566">
        <v>128</v>
      </c>
      <c r="G566" s="4" t="str">
        <f t="shared" si="8"/>
        <v>选规格!$N$566#</v>
      </c>
      <c r="H566" s="4" t="str" cm="1">
        <f t="array" ref="H566">_xlfn.LET(_xlpm.x, N566,
         _xlpm.cellAddress, "【 选项表!" &amp; ADDRESS(ROW(选规格[[#This Row],[X自检]]),COLUMN(选规格[[#This Row],[X自检]])) &amp; "】",
         _xlfn.IFS(ISBLANK(_xlpm.x),   "error:右侧选项不足:" &amp;  _xlpm.cellAddress,
               ISERROR(_xlpm.x),   "error:右侧选项执行失败:" &amp; _xlpm.cellAddress,
               TRUE,             "ok")
)</f>
        <v>ok</v>
      </c>
      <c r="N566" t="str" cm="1">
        <f t="array" ref="N566:S566">IFERROR(_xlfn._xlws.SORT(
    _xlfn.UNIQUE(
        TRANSPOSE(
            _xlfn.FILTERXML("&lt;select&gt;&lt;x&gt;"&amp;SUBSTITUTE(选规格[[#This Row],[选项表]],",","&lt;/x&gt;&lt;x&gt;") &amp;"&lt;/x&gt;&lt;/select&gt;","//x")
        )
    )
),"无合适选项，请联系作者更新数据")</f>
        <v>标准型 S5</v>
      </c>
      <c r="O566" t="str">
        <v>标准型 S6</v>
      </c>
      <c r="P566" t="str">
        <v>标准型 SA3</v>
      </c>
      <c r="Q566" t="str">
        <v>内存型 M6</v>
      </c>
      <c r="R566" t="str">
        <v>内存型 MA2</v>
      </c>
      <c r="S566" t="str">
        <v>高 IO 型 IT5</v>
      </c>
    </row>
    <row r="567" spans="2:20" hidden="1" x14ac:dyDescent="0.4">
      <c r="B567" s="4" t="s">
        <v>1352</v>
      </c>
      <c r="C567" s="4" t="s">
        <v>1148</v>
      </c>
      <c r="D567" s="4" t="s">
        <v>1843</v>
      </c>
      <c r="F567">
        <v>128</v>
      </c>
      <c r="G567" s="4" t="str">
        <f t="shared" si="8"/>
        <v>选规格!$N$567#</v>
      </c>
      <c r="H567" s="4" t="str" cm="1">
        <f t="array" ref="H567">_xlfn.LET(_xlpm.x, N567,
         _xlpm.cellAddress, "【 选项表!" &amp; ADDRESS(ROW(选规格[[#This Row],[X自检]]),COLUMN(选规格[[#This Row],[X自检]])) &amp; "】",
         _xlfn.IFS(ISBLANK(_xlpm.x),   "error:右侧选项不足:" &amp;  _xlpm.cellAddress,
               ISERROR(_xlpm.x),   "error:右侧选项执行失败:" &amp; _xlpm.cellAddress,
               TRUE,             "ok")
)</f>
        <v>ok</v>
      </c>
      <c r="N567" t="str" cm="1">
        <f t="array" ref="N567:S567">IFERROR(_xlfn._xlws.SORT(
    _xlfn.UNIQUE(
        TRANSPOSE(
            _xlfn.FILTERXML("&lt;select&gt;&lt;x&gt;"&amp;SUBSTITUTE(选规格[[#This Row],[选项表]],",","&lt;/x&gt;&lt;x&gt;") &amp;"&lt;/x&gt;&lt;/select&gt;","//x")
        )
    )
),"无合适选项，请联系作者更新数据")</f>
        <v>标准型 S5</v>
      </c>
      <c r="O567" t="str">
        <v>标准型 S6</v>
      </c>
      <c r="P567" t="str">
        <v>标准型 SA3</v>
      </c>
      <c r="Q567" t="str">
        <v>内存型 M6</v>
      </c>
      <c r="R567" t="str">
        <v>内存型 MA2</v>
      </c>
      <c r="S567" t="str">
        <v>高 IO 型 IT5</v>
      </c>
    </row>
    <row r="568" spans="2:20" hidden="1" x14ac:dyDescent="0.4">
      <c r="B568" s="4" t="s">
        <v>1352</v>
      </c>
      <c r="C568" s="4" t="s">
        <v>1149</v>
      </c>
      <c r="D568" s="4" t="s">
        <v>1847</v>
      </c>
      <c r="F568">
        <v>192</v>
      </c>
      <c r="G568" s="4" t="str">
        <f t="shared" si="8"/>
        <v>选规格!$N$568#</v>
      </c>
      <c r="H568" s="4" t="str" cm="1">
        <f t="array" ref="H568">_xlfn.LET(_xlpm.x, N568,
         _xlpm.cellAddress, "【 选项表!" &amp; ADDRESS(ROW(选规格[[#This Row],[X自检]]),COLUMN(选规格[[#This Row],[X自检]])) &amp; "】",
         _xlfn.IFS(ISBLANK(_xlpm.x),   "error:右侧选项不足:" &amp;  _xlpm.cellAddress,
               ISERROR(_xlpm.x),   "error:右侧选项执行失败:" &amp; _xlpm.cellAddress,
               TRUE,             "ok")
)</f>
        <v>ok</v>
      </c>
      <c r="N568" t="str" cm="1">
        <f t="array" ref="N568:P568">IFERROR(_xlfn._xlws.SORT(
    _xlfn.UNIQUE(
        TRANSPOSE(
            _xlfn.FILTERXML("&lt;select&gt;&lt;x&gt;"&amp;SUBSTITUTE(选规格[[#This Row],[选项表]],",","&lt;/x&gt;&lt;x&gt;") &amp;"&lt;/x&gt;&lt;/select&gt;","//x")
        )
    )
),"无合适选项，请联系作者更新数据")</f>
        <v>标准型 S5</v>
      </c>
      <c r="O568" t="str">
        <v>标准型 S6</v>
      </c>
      <c r="P568" t="str">
        <v>标准型 SA3</v>
      </c>
    </row>
    <row r="569" spans="2:20" hidden="1" x14ac:dyDescent="0.4">
      <c r="B569" s="4" t="s">
        <v>1352</v>
      </c>
      <c r="C569" s="4" t="s">
        <v>10</v>
      </c>
      <c r="D569" s="4" t="s">
        <v>1847</v>
      </c>
      <c r="F569">
        <v>192</v>
      </c>
      <c r="G569" s="4" t="str">
        <f t="shared" si="8"/>
        <v>选规格!$N$569#</v>
      </c>
      <c r="H569" s="4" t="str" cm="1">
        <f t="array" ref="H569">_xlfn.LET(_xlpm.x, N569,
         _xlpm.cellAddress, "【 选项表!" &amp; ADDRESS(ROW(选规格[[#This Row],[X自检]]),COLUMN(选规格[[#This Row],[X自检]])) &amp; "】",
         _xlfn.IFS(ISBLANK(_xlpm.x),   "error:右侧选项不足:" &amp;  _xlpm.cellAddress,
               ISERROR(_xlpm.x),   "error:右侧选项执行失败:" &amp; _xlpm.cellAddress,
               TRUE,             "ok")
)</f>
        <v>ok</v>
      </c>
      <c r="N569" t="str" cm="1">
        <f t="array" ref="N569:P569">IFERROR(_xlfn._xlws.SORT(
    _xlfn.UNIQUE(
        TRANSPOSE(
            _xlfn.FILTERXML("&lt;select&gt;&lt;x&gt;"&amp;SUBSTITUTE(选规格[[#This Row],[选项表]],",","&lt;/x&gt;&lt;x&gt;") &amp;"&lt;/x&gt;&lt;/select&gt;","//x")
        )
    )
),"无合适选项，请联系作者更新数据")</f>
        <v>标准型 S5</v>
      </c>
      <c r="O569" t="str">
        <v>标准型 S6</v>
      </c>
      <c r="P569" t="str">
        <v>标准型 SA3</v>
      </c>
    </row>
    <row r="570" spans="2:20" hidden="1" x14ac:dyDescent="0.4">
      <c r="B570" s="4" t="s">
        <v>1352</v>
      </c>
      <c r="C570" s="4" t="s">
        <v>1148</v>
      </c>
      <c r="D570" s="4" t="s">
        <v>1847</v>
      </c>
      <c r="F570">
        <v>192</v>
      </c>
      <c r="G570" s="4" t="str">
        <f t="shared" si="8"/>
        <v>选规格!$N$570#</v>
      </c>
      <c r="H570" s="4" t="str" cm="1">
        <f t="array" ref="H570">_xlfn.LET(_xlpm.x, N570,
         _xlpm.cellAddress, "【 选项表!" &amp; ADDRESS(ROW(选规格[[#This Row],[X自检]]),COLUMN(选规格[[#This Row],[X自检]])) &amp; "】",
         _xlfn.IFS(ISBLANK(_xlpm.x),   "error:右侧选项不足:" &amp;  _xlpm.cellAddress,
               ISERROR(_xlpm.x),   "error:右侧选项执行失败:" &amp; _xlpm.cellAddress,
               TRUE,             "ok")
)</f>
        <v>ok</v>
      </c>
      <c r="N570" t="str" cm="1">
        <f t="array" ref="N570:P570">IFERROR(_xlfn._xlws.SORT(
    _xlfn.UNIQUE(
        TRANSPOSE(
            _xlfn.FILTERXML("&lt;select&gt;&lt;x&gt;"&amp;SUBSTITUTE(选规格[[#This Row],[选项表]],",","&lt;/x&gt;&lt;x&gt;") &amp;"&lt;/x&gt;&lt;/select&gt;","//x")
        )
    )
),"无合适选项，请联系作者更新数据")</f>
        <v>标准型 S5</v>
      </c>
      <c r="O570" t="str">
        <v>标准型 S6</v>
      </c>
      <c r="P570" t="str">
        <v>标准型 SA3</v>
      </c>
    </row>
    <row r="571" spans="2:20" hidden="1" x14ac:dyDescent="0.4">
      <c r="B571" s="4" t="s">
        <v>1352</v>
      </c>
      <c r="C571" s="4" t="s">
        <v>1149</v>
      </c>
      <c r="D571" s="4" t="s">
        <v>1840</v>
      </c>
      <c r="F571">
        <v>256</v>
      </c>
      <c r="G571" s="4" t="str">
        <f t="shared" si="8"/>
        <v>选规格!$N$571#</v>
      </c>
      <c r="H571" s="4" t="str" cm="1">
        <f t="array" ref="H571">_xlfn.LET(_xlpm.x, N571,
         _xlpm.cellAddress, "【 选项表!" &amp; ADDRESS(ROW(选规格[[#This Row],[X自检]]),COLUMN(选规格[[#This Row],[X自检]])) &amp; "】",
         _xlfn.IFS(ISBLANK(_xlpm.x),   "error:右侧选项不足:" &amp;  _xlpm.cellAddress,
               ISERROR(_xlpm.x),   "error:右侧选项执行失败:" &amp; _xlpm.cellAddress,
               TRUE,             "ok")
)</f>
        <v>ok</v>
      </c>
      <c r="N571" t="str" cm="1">
        <f t="array" ref="N571:T571">IFERROR(_xlfn._xlws.SORT(
    _xlfn.UNIQUE(
        TRANSPOSE(
            _xlfn.FILTERXML("&lt;select&gt;&lt;x&gt;"&amp;SUBSTITUTE(选规格[[#This Row],[选项表]],",","&lt;/x&gt;&lt;x&gt;") &amp;"&lt;/x&gt;&lt;/select&gt;","//x")
        )
    )
),"无合适选项，请联系作者更新数据")</f>
        <v>标准型 S5</v>
      </c>
      <c r="O571" t="str">
        <v>标准型 S6</v>
      </c>
      <c r="P571" t="str">
        <v>标准型 SA3</v>
      </c>
      <c r="Q571" t="str">
        <v>内存型 M5</v>
      </c>
      <c r="R571" t="str">
        <v>内存型 M6</v>
      </c>
      <c r="S571" t="str">
        <v>内存型 MA2</v>
      </c>
      <c r="T571" t="str">
        <v>高 IO 型 IT5</v>
      </c>
    </row>
    <row r="572" spans="2:20" hidden="1" x14ac:dyDescent="0.4">
      <c r="B572" s="4" t="s">
        <v>1352</v>
      </c>
      <c r="C572" s="4" t="s">
        <v>10</v>
      </c>
      <c r="D572" s="4" t="s">
        <v>1840</v>
      </c>
      <c r="F572">
        <v>256</v>
      </c>
      <c r="G572" s="4" t="str">
        <f t="shared" si="8"/>
        <v>选规格!$N$572#</v>
      </c>
      <c r="H572" s="4" t="str" cm="1">
        <f t="array" ref="H572">_xlfn.LET(_xlpm.x, N572,
         _xlpm.cellAddress, "【 选项表!" &amp; ADDRESS(ROW(选规格[[#This Row],[X自检]]),COLUMN(选规格[[#This Row],[X自检]])) &amp; "】",
         _xlfn.IFS(ISBLANK(_xlpm.x),   "error:右侧选项不足:" &amp;  _xlpm.cellAddress,
               ISERROR(_xlpm.x),   "error:右侧选项执行失败:" &amp; _xlpm.cellAddress,
               TRUE,             "ok")
)</f>
        <v>ok</v>
      </c>
      <c r="N572" t="str" cm="1">
        <f t="array" ref="N572:T572">IFERROR(_xlfn._xlws.SORT(
    _xlfn.UNIQUE(
        TRANSPOSE(
            _xlfn.FILTERXML("&lt;select&gt;&lt;x&gt;"&amp;SUBSTITUTE(选规格[[#This Row],[选项表]],",","&lt;/x&gt;&lt;x&gt;") &amp;"&lt;/x&gt;&lt;/select&gt;","//x")
        )
    )
),"无合适选项，请联系作者更新数据")</f>
        <v>标准型 S5</v>
      </c>
      <c r="O572" t="str">
        <v>标准型 S6</v>
      </c>
      <c r="P572" t="str">
        <v>标准型 SA3</v>
      </c>
      <c r="Q572" t="str">
        <v>内存型 M5</v>
      </c>
      <c r="R572" t="str">
        <v>内存型 M6</v>
      </c>
      <c r="S572" t="str">
        <v>内存型 MA2</v>
      </c>
      <c r="T572" t="str">
        <v>高 IO 型 IT5</v>
      </c>
    </row>
    <row r="573" spans="2:20" hidden="1" x14ac:dyDescent="0.4">
      <c r="B573" s="4" t="s">
        <v>1352</v>
      </c>
      <c r="C573" s="4" t="s">
        <v>1148</v>
      </c>
      <c r="D573" s="4" t="s">
        <v>1840</v>
      </c>
      <c r="F573">
        <v>256</v>
      </c>
      <c r="G573" s="4" t="str">
        <f t="shared" si="8"/>
        <v>选规格!$N$573#</v>
      </c>
      <c r="H573" s="4" t="str" cm="1">
        <f t="array" ref="H573">_xlfn.LET(_xlpm.x, N573,
         _xlpm.cellAddress, "【 选项表!" &amp; ADDRESS(ROW(选规格[[#This Row],[X自检]]),COLUMN(选规格[[#This Row],[X自检]])) &amp; "】",
         _xlfn.IFS(ISBLANK(_xlpm.x),   "error:右侧选项不足:" &amp;  _xlpm.cellAddress,
               ISERROR(_xlpm.x),   "error:右侧选项执行失败:" &amp; _xlpm.cellAddress,
               TRUE,             "ok")
)</f>
        <v>ok</v>
      </c>
      <c r="N573" t="str" cm="1">
        <f t="array" ref="N573:T573">IFERROR(_xlfn._xlws.SORT(
    _xlfn.UNIQUE(
        TRANSPOSE(
            _xlfn.FILTERXML("&lt;select&gt;&lt;x&gt;"&amp;SUBSTITUTE(选规格[[#This Row],[选项表]],",","&lt;/x&gt;&lt;x&gt;") &amp;"&lt;/x&gt;&lt;/select&gt;","//x")
        )
    )
),"无合适选项，请联系作者更新数据")</f>
        <v>标准型 S5</v>
      </c>
      <c r="O573" t="str">
        <v>标准型 S6</v>
      </c>
      <c r="P573" t="str">
        <v>标准型 SA3</v>
      </c>
      <c r="Q573" t="str">
        <v>内存型 M5</v>
      </c>
      <c r="R573" t="str">
        <v>内存型 M6</v>
      </c>
      <c r="S573" t="str">
        <v>内存型 MA2</v>
      </c>
      <c r="T573" t="str">
        <v>高 IO 型 IT5</v>
      </c>
    </row>
    <row r="574" spans="2:20" hidden="1" x14ac:dyDescent="0.4">
      <c r="B574" s="4" t="s">
        <v>1352</v>
      </c>
      <c r="C574" s="4" t="s">
        <v>1149</v>
      </c>
      <c r="D574" s="4" t="s">
        <v>1848</v>
      </c>
      <c r="F574">
        <v>216</v>
      </c>
      <c r="G574" s="4" t="str">
        <f t="shared" si="8"/>
        <v>选规格!$N$574#</v>
      </c>
      <c r="H574" s="4" t="str" cm="1">
        <f t="array" ref="H574">_xlfn.LET(_xlpm.x, N574,
         _xlpm.cellAddress, "【 选项表!" &amp; ADDRESS(ROW(选规格[[#This Row],[X自检]]),COLUMN(选规格[[#This Row],[X自检]])) &amp; "】",
         _xlfn.IFS(ISBLANK(_xlpm.x),   "error:右侧选项不足:" &amp;  _xlpm.cellAddress,
               ISERROR(_xlpm.x),   "error:右侧选项执行失败:" &amp; _xlpm.cellAddress,
               TRUE,             "ok")
)</f>
        <v>ok</v>
      </c>
      <c r="N574" t="str" cm="1">
        <f t="array" ref="N574:O574">IFERROR(_xlfn._xlws.SORT(
    _xlfn.UNIQUE(
        TRANSPOSE(
            _xlfn.FILTERXML("&lt;select&gt;&lt;x&gt;"&amp;SUBSTITUTE(选规格[[#This Row],[选项表]],",","&lt;/x&gt;&lt;x&gt;") &amp;"&lt;/x&gt;&lt;/select&gt;","//x")
        )
    )
),"无合适选项，请联系作者更新数据")</f>
        <v>标准型 S6</v>
      </c>
      <c r="O574" t="str">
        <v>标准型 SA3</v>
      </c>
    </row>
    <row r="575" spans="2:20" hidden="1" x14ac:dyDescent="0.4">
      <c r="B575" s="4" t="s">
        <v>1352</v>
      </c>
      <c r="C575" s="4" t="s">
        <v>10</v>
      </c>
      <c r="D575" s="4" t="s">
        <v>1848</v>
      </c>
      <c r="F575">
        <v>216</v>
      </c>
      <c r="G575" s="4" t="str">
        <f t="shared" si="8"/>
        <v>选规格!$N$575#</v>
      </c>
      <c r="H575" s="4" t="str" cm="1">
        <f t="array" ref="H575">_xlfn.LET(_xlpm.x, N575,
         _xlpm.cellAddress, "【 选项表!" &amp; ADDRESS(ROW(选规格[[#This Row],[X自检]]),COLUMN(选规格[[#This Row],[X自检]])) &amp; "】",
         _xlfn.IFS(ISBLANK(_xlpm.x),   "error:右侧选项不足:" &amp;  _xlpm.cellAddress,
               ISERROR(_xlpm.x),   "error:右侧选项执行失败:" &amp; _xlpm.cellAddress,
               TRUE,             "ok")
)</f>
        <v>ok</v>
      </c>
      <c r="N575" t="str" cm="1">
        <f t="array" ref="N575:O575">IFERROR(_xlfn._xlws.SORT(
    _xlfn.UNIQUE(
        TRANSPOSE(
            _xlfn.FILTERXML("&lt;select&gt;&lt;x&gt;"&amp;SUBSTITUTE(选规格[[#This Row],[选项表]],",","&lt;/x&gt;&lt;x&gt;") &amp;"&lt;/x&gt;&lt;/select&gt;","//x")
        )
    )
),"无合适选项，请联系作者更新数据")</f>
        <v>标准型 S6</v>
      </c>
      <c r="O575" t="str">
        <v>标准型 SA3</v>
      </c>
    </row>
    <row r="576" spans="2:20" hidden="1" x14ac:dyDescent="0.4">
      <c r="B576" s="4" t="s">
        <v>1352</v>
      </c>
      <c r="C576" s="4" t="s">
        <v>1148</v>
      </c>
      <c r="D576" s="4" t="s">
        <v>1848</v>
      </c>
      <c r="F576">
        <v>216</v>
      </c>
      <c r="G576" s="4" t="str">
        <f t="shared" si="8"/>
        <v>选规格!$N$576#</v>
      </c>
      <c r="H576" s="4" t="str" cm="1">
        <f t="array" ref="H576">_xlfn.LET(_xlpm.x, N576,
         _xlpm.cellAddress, "【 选项表!" &amp; ADDRESS(ROW(选规格[[#This Row],[X自检]]),COLUMN(选规格[[#This Row],[X自检]])) &amp; "】",
         _xlfn.IFS(ISBLANK(_xlpm.x),   "error:右侧选项不足:" &amp;  _xlpm.cellAddress,
               ISERROR(_xlpm.x),   "error:右侧选项执行失败:" &amp; _xlpm.cellAddress,
               TRUE,             "ok")
)</f>
        <v>ok</v>
      </c>
      <c r="N576" t="str" cm="1">
        <f t="array" ref="N576:O576">IFERROR(_xlfn._xlws.SORT(
    _xlfn.UNIQUE(
        TRANSPOSE(
            _xlfn.FILTERXML("&lt;select&gt;&lt;x&gt;"&amp;SUBSTITUTE(选规格[[#This Row],[选项表]],",","&lt;/x&gt;&lt;x&gt;") &amp;"&lt;/x&gt;&lt;/select&gt;","//x")
        )
    )
),"无合适选项，请联系作者更新数据")</f>
        <v>标准型 S6</v>
      </c>
      <c r="O576" t="str">
        <v>标准型 SA3</v>
      </c>
    </row>
    <row r="577" spans="2:15" hidden="1" x14ac:dyDescent="0.4">
      <c r="B577" s="4" t="s">
        <v>1352</v>
      </c>
      <c r="C577" s="4" t="s">
        <v>1149</v>
      </c>
      <c r="D577" s="4" t="s">
        <v>1848</v>
      </c>
      <c r="F577">
        <v>432</v>
      </c>
      <c r="G577" s="4" t="str">
        <f t="shared" si="8"/>
        <v>选规格!$N$577#</v>
      </c>
      <c r="H577" s="4" t="str" cm="1">
        <f t="array" ref="H577">_xlfn.LET(_xlpm.x, N577,
         _xlpm.cellAddress, "【 选项表!" &amp; ADDRESS(ROW(选规格[[#This Row],[X自检]]),COLUMN(选规格[[#This Row],[X自检]])) &amp; "】",
         _xlfn.IFS(ISBLANK(_xlpm.x),   "error:右侧选项不足:" &amp;  _xlpm.cellAddress,
               ISERROR(_xlpm.x),   "error:右侧选项执行失败:" &amp; _xlpm.cellAddress,
               TRUE,             "ok")
)</f>
        <v>ok</v>
      </c>
      <c r="N577" t="str" cm="1">
        <f t="array" ref="N577:O577">IFERROR(_xlfn._xlws.SORT(
    _xlfn.UNIQUE(
        TRANSPOSE(
            _xlfn.FILTERXML("&lt;select&gt;&lt;x&gt;"&amp;SUBSTITUTE(选规格[[#This Row],[选项表]],",","&lt;/x&gt;&lt;x&gt;") &amp;"&lt;/x&gt;&lt;/select&gt;","//x")
        )
    )
),"无合适选项，请联系作者更新数据")</f>
        <v>标准型 S6</v>
      </c>
      <c r="O577" t="str">
        <v>标准型 SA3</v>
      </c>
    </row>
    <row r="578" spans="2:15" hidden="1" x14ac:dyDescent="0.4">
      <c r="B578" s="4" t="s">
        <v>1352</v>
      </c>
      <c r="C578" s="4" t="s">
        <v>10</v>
      </c>
      <c r="D578" s="4" t="s">
        <v>1848</v>
      </c>
      <c r="F578">
        <v>432</v>
      </c>
      <c r="G578" s="4" t="str">
        <f t="shared" ref="G578:G641" si="9">"选规格!" &amp; ADDRESS(ROW(N578),COLUMN(N578)) &amp; "#"</f>
        <v>选规格!$N$578#</v>
      </c>
      <c r="H578" s="4" t="str" cm="1">
        <f t="array" ref="H578">_xlfn.LET(_xlpm.x, N578,
         _xlpm.cellAddress, "【 选项表!" &amp; ADDRESS(ROW(选规格[[#This Row],[X自检]]),COLUMN(选规格[[#This Row],[X自检]])) &amp; "】",
         _xlfn.IFS(ISBLANK(_xlpm.x),   "error:右侧选项不足:" &amp;  _xlpm.cellAddress,
               ISERROR(_xlpm.x),   "error:右侧选项执行失败:" &amp; _xlpm.cellAddress,
               TRUE,             "ok")
)</f>
        <v>ok</v>
      </c>
      <c r="N578" t="str" cm="1">
        <f t="array" ref="N578:O578">IFERROR(_xlfn._xlws.SORT(
    _xlfn.UNIQUE(
        TRANSPOSE(
            _xlfn.FILTERXML("&lt;select&gt;&lt;x&gt;"&amp;SUBSTITUTE(选规格[[#This Row],[选项表]],",","&lt;/x&gt;&lt;x&gt;") &amp;"&lt;/x&gt;&lt;/select&gt;","//x")
        )
    )
),"无合适选项，请联系作者更新数据")</f>
        <v>标准型 S6</v>
      </c>
      <c r="O578" t="str">
        <v>标准型 SA3</v>
      </c>
    </row>
    <row r="579" spans="2:15" hidden="1" x14ac:dyDescent="0.4">
      <c r="B579" s="4" t="s">
        <v>1352</v>
      </c>
      <c r="C579" s="4" t="s">
        <v>1148</v>
      </c>
      <c r="D579" s="4" t="s">
        <v>1848</v>
      </c>
      <c r="F579">
        <v>432</v>
      </c>
      <c r="G579" s="4" t="str">
        <f t="shared" si="9"/>
        <v>选规格!$N$579#</v>
      </c>
      <c r="H579" s="4" t="str" cm="1">
        <f t="array" ref="H579">_xlfn.LET(_xlpm.x, N579,
         _xlpm.cellAddress, "【 选项表!" &amp; ADDRESS(ROW(选规格[[#This Row],[X自检]]),COLUMN(选规格[[#This Row],[X自检]])) &amp; "】",
         _xlfn.IFS(ISBLANK(_xlpm.x),   "error:右侧选项不足:" &amp;  _xlpm.cellAddress,
               ISERROR(_xlpm.x),   "error:右侧选项执行失败:" &amp; _xlpm.cellAddress,
               TRUE,             "ok")
)</f>
        <v>ok</v>
      </c>
      <c r="N579" t="str" cm="1">
        <f t="array" ref="N579:O579">IFERROR(_xlfn._xlws.SORT(
    _xlfn.UNIQUE(
        TRANSPOSE(
            _xlfn.FILTERXML("&lt;select&gt;&lt;x&gt;"&amp;SUBSTITUTE(选规格[[#This Row],[选项表]],",","&lt;/x&gt;&lt;x&gt;") &amp;"&lt;/x&gt;&lt;/select&gt;","//x")
        )
    )
),"无合适选项，请联系作者更新数据")</f>
        <v>标准型 S6</v>
      </c>
      <c r="O579" t="str">
        <v>标准型 SA3</v>
      </c>
    </row>
    <row r="580" spans="2:15" hidden="1" x14ac:dyDescent="0.4">
      <c r="B580" s="4" t="s">
        <v>1352</v>
      </c>
      <c r="C580" s="4" t="s">
        <v>1149</v>
      </c>
      <c r="D580" s="4" t="s">
        <v>1354</v>
      </c>
      <c r="F580">
        <v>160</v>
      </c>
      <c r="G580" s="4" t="str">
        <f t="shared" si="9"/>
        <v>选规格!$N$580#</v>
      </c>
      <c r="H580" s="4" t="str" cm="1">
        <f t="array" ref="H580">_xlfn.LET(_xlpm.x, N580,
         _xlpm.cellAddress, "【 选项表!" &amp; ADDRESS(ROW(选规格[[#This Row],[X自检]]),COLUMN(选规格[[#This Row],[X自检]])) &amp; "】",
         _xlfn.IFS(ISBLANK(_xlpm.x),   "error:右侧选项不足:" &amp;  _xlpm.cellAddress,
               ISERROR(_xlpm.x),   "error:右侧选项执行失败:" &amp; _xlpm.cellAddress,
               TRUE,             "ok")
)</f>
        <v>ok</v>
      </c>
      <c r="N580" t="str" cm="1">
        <f t="array" ref="N580">IFERROR(_xlfn._xlws.SORT(
    _xlfn.UNIQUE(
        TRANSPOSE(
            _xlfn.FILTERXML("&lt;select&gt;&lt;x&gt;"&amp;SUBSTITUTE(选规格[[#This Row],[选项表]],",","&lt;/x&gt;&lt;x&gt;") &amp;"&lt;/x&gt;&lt;/select&gt;","//x")
        )
    )
),"无合适选项，请联系作者更新数据")</f>
        <v>标准型 SA3</v>
      </c>
    </row>
    <row r="581" spans="2:15" hidden="1" x14ac:dyDescent="0.4">
      <c r="B581" s="4" t="s">
        <v>1352</v>
      </c>
      <c r="C581" s="4" t="s">
        <v>10</v>
      </c>
      <c r="D581" s="4" t="s">
        <v>1354</v>
      </c>
      <c r="F581">
        <v>160</v>
      </c>
      <c r="G581" s="4" t="str">
        <f t="shared" si="9"/>
        <v>选规格!$N$581#</v>
      </c>
      <c r="H581" s="4" t="str" cm="1">
        <f t="array" ref="H581">_xlfn.LET(_xlpm.x, N581,
         _xlpm.cellAddress, "【 选项表!" &amp; ADDRESS(ROW(选规格[[#This Row],[X自检]]),COLUMN(选规格[[#This Row],[X自检]])) &amp; "】",
         _xlfn.IFS(ISBLANK(_xlpm.x),   "error:右侧选项不足:" &amp;  _xlpm.cellAddress,
               ISERROR(_xlpm.x),   "error:右侧选项执行失败:" &amp; _xlpm.cellAddress,
               TRUE,             "ok")
)</f>
        <v>ok</v>
      </c>
      <c r="N581" t="str" cm="1">
        <f t="array" ref="N581">IFERROR(_xlfn._xlws.SORT(
    _xlfn.UNIQUE(
        TRANSPOSE(
            _xlfn.FILTERXML("&lt;select&gt;&lt;x&gt;"&amp;SUBSTITUTE(选规格[[#This Row],[选项表]],",","&lt;/x&gt;&lt;x&gt;") &amp;"&lt;/x&gt;&lt;/select&gt;","//x")
        )
    )
),"无合适选项，请联系作者更新数据")</f>
        <v>标准型 SA3</v>
      </c>
    </row>
    <row r="582" spans="2:15" hidden="1" x14ac:dyDescent="0.4">
      <c r="B582" s="4" t="s">
        <v>1352</v>
      </c>
      <c r="C582" s="4" t="s">
        <v>1148</v>
      </c>
      <c r="D582" s="4" t="s">
        <v>1354</v>
      </c>
      <c r="F582">
        <v>160</v>
      </c>
      <c r="G582" s="4" t="str">
        <f t="shared" si="9"/>
        <v>选规格!$N$582#</v>
      </c>
      <c r="H582" s="4" t="str" cm="1">
        <f t="array" ref="H582">_xlfn.LET(_xlpm.x, N582,
         _xlpm.cellAddress, "【 选项表!" &amp; ADDRESS(ROW(选规格[[#This Row],[X自检]]),COLUMN(选规格[[#This Row],[X自检]])) &amp; "】",
         _xlfn.IFS(ISBLANK(_xlpm.x),   "error:右侧选项不足:" &amp;  _xlpm.cellAddress,
               ISERROR(_xlpm.x),   "error:右侧选项执行失败:" &amp; _xlpm.cellAddress,
               TRUE,             "ok")
)</f>
        <v>ok</v>
      </c>
      <c r="N582" t="str" cm="1">
        <f t="array" ref="N582">IFERROR(_xlfn._xlws.SORT(
    _xlfn.UNIQUE(
        TRANSPOSE(
            _xlfn.FILTERXML("&lt;select&gt;&lt;x&gt;"&amp;SUBSTITUTE(选规格[[#This Row],[选项表]],",","&lt;/x&gt;&lt;x&gt;") &amp;"&lt;/x&gt;&lt;/select&gt;","//x")
        )
    )
),"无合适选项，请联系作者更新数据")</f>
        <v>标准型 SA3</v>
      </c>
    </row>
    <row r="583" spans="2:15" hidden="1" x14ac:dyDescent="0.4">
      <c r="B583" s="4" t="s">
        <v>1352</v>
      </c>
      <c r="C583" s="4" t="s">
        <v>1149</v>
      </c>
      <c r="D583" s="4" t="s">
        <v>1354</v>
      </c>
      <c r="F583">
        <v>320</v>
      </c>
      <c r="G583" s="4" t="str">
        <f t="shared" si="9"/>
        <v>选规格!$N$583#</v>
      </c>
      <c r="H583" s="4" t="str" cm="1">
        <f t="array" ref="H583">_xlfn.LET(_xlpm.x, N583,
         _xlpm.cellAddress, "【 选项表!" &amp; ADDRESS(ROW(选规格[[#This Row],[X自检]]),COLUMN(选规格[[#This Row],[X自检]])) &amp; "】",
         _xlfn.IFS(ISBLANK(_xlpm.x),   "error:右侧选项不足:" &amp;  _xlpm.cellAddress,
               ISERROR(_xlpm.x),   "error:右侧选项执行失败:" &amp; _xlpm.cellAddress,
               TRUE,             "ok")
)</f>
        <v>ok</v>
      </c>
      <c r="N583" t="str" cm="1">
        <f t="array" ref="N583">IFERROR(_xlfn._xlws.SORT(
    _xlfn.UNIQUE(
        TRANSPOSE(
            _xlfn.FILTERXML("&lt;select&gt;&lt;x&gt;"&amp;SUBSTITUTE(选规格[[#This Row],[选项表]],",","&lt;/x&gt;&lt;x&gt;") &amp;"&lt;/x&gt;&lt;/select&gt;","//x")
        )
    )
),"无合适选项，请联系作者更新数据")</f>
        <v>标准型 SA3</v>
      </c>
    </row>
    <row r="584" spans="2:15" hidden="1" x14ac:dyDescent="0.4">
      <c r="B584" s="4" t="s">
        <v>1352</v>
      </c>
      <c r="C584" s="4" t="s">
        <v>10</v>
      </c>
      <c r="D584" s="4" t="s">
        <v>1354</v>
      </c>
      <c r="F584">
        <v>320</v>
      </c>
      <c r="G584" s="4" t="str">
        <f t="shared" si="9"/>
        <v>选规格!$N$584#</v>
      </c>
      <c r="H584" s="4" t="str" cm="1">
        <f t="array" ref="H584">_xlfn.LET(_xlpm.x, N584,
         _xlpm.cellAddress, "【 选项表!" &amp; ADDRESS(ROW(选规格[[#This Row],[X自检]]),COLUMN(选规格[[#This Row],[X自检]])) &amp; "】",
         _xlfn.IFS(ISBLANK(_xlpm.x),   "error:右侧选项不足:" &amp;  _xlpm.cellAddress,
               ISERROR(_xlpm.x),   "error:右侧选项执行失败:" &amp; _xlpm.cellAddress,
               TRUE,             "ok")
)</f>
        <v>ok</v>
      </c>
      <c r="N584" t="str" cm="1">
        <f t="array" ref="N584">IFERROR(_xlfn._xlws.SORT(
    _xlfn.UNIQUE(
        TRANSPOSE(
            _xlfn.FILTERXML("&lt;select&gt;&lt;x&gt;"&amp;SUBSTITUTE(选规格[[#This Row],[选项表]],",","&lt;/x&gt;&lt;x&gt;") &amp;"&lt;/x&gt;&lt;/select&gt;","//x")
        )
    )
),"无合适选项，请联系作者更新数据")</f>
        <v>标准型 SA3</v>
      </c>
    </row>
    <row r="585" spans="2:15" hidden="1" x14ac:dyDescent="0.4">
      <c r="B585" s="4" t="s">
        <v>1352</v>
      </c>
      <c r="C585" s="4" t="s">
        <v>1148</v>
      </c>
      <c r="D585" s="4" t="s">
        <v>1354</v>
      </c>
      <c r="F585">
        <v>320</v>
      </c>
      <c r="G585" s="4" t="str">
        <f t="shared" si="9"/>
        <v>选规格!$N$585#</v>
      </c>
      <c r="H585" s="4" t="str" cm="1">
        <f t="array" ref="H585">_xlfn.LET(_xlpm.x, N585,
         _xlpm.cellAddress, "【 选项表!" &amp; ADDRESS(ROW(选规格[[#This Row],[X自检]]),COLUMN(选规格[[#This Row],[X自检]])) &amp; "】",
         _xlfn.IFS(ISBLANK(_xlpm.x),   "error:右侧选项不足:" &amp;  _xlpm.cellAddress,
               ISERROR(_xlpm.x),   "error:右侧选项执行失败:" &amp; _xlpm.cellAddress,
               TRUE,             "ok")
)</f>
        <v>ok</v>
      </c>
      <c r="N585" t="str" cm="1">
        <f t="array" ref="N585">IFERROR(_xlfn._xlws.SORT(
    _xlfn.UNIQUE(
        TRANSPOSE(
            _xlfn.FILTERXML("&lt;select&gt;&lt;x&gt;"&amp;SUBSTITUTE(选规格[[#This Row],[选项表]],",","&lt;/x&gt;&lt;x&gt;") &amp;"&lt;/x&gt;&lt;/select&gt;","//x")
        )
    )
),"无合适选项，请联系作者更新数据")</f>
        <v>标准型 SA3</v>
      </c>
    </row>
    <row r="586" spans="2:15" hidden="1" x14ac:dyDescent="0.4">
      <c r="B586" s="4" t="s">
        <v>1352</v>
      </c>
      <c r="C586" s="4" t="s">
        <v>1149</v>
      </c>
      <c r="D586" s="4" t="s">
        <v>1379</v>
      </c>
      <c r="F586">
        <v>384</v>
      </c>
      <c r="G586" s="4" t="str">
        <f t="shared" si="9"/>
        <v>选规格!$N$586#</v>
      </c>
      <c r="H586" s="4" t="str" cm="1">
        <f t="array" ref="H586">_xlfn.LET(_xlpm.x, N586,
         _xlpm.cellAddress, "【 选项表!" &amp; ADDRESS(ROW(选规格[[#This Row],[X自检]]),COLUMN(选规格[[#This Row],[X自检]])) &amp; "】",
         _xlfn.IFS(ISBLANK(_xlpm.x),   "error:右侧选项不足:" &amp;  _xlpm.cellAddress,
               ISERROR(_xlpm.x),   "error:右侧选项执行失败:" &amp; _xlpm.cellAddress,
               TRUE,             "ok")
)</f>
        <v>ok</v>
      </c>
      <c r="N586" t="str" cm="1">
        <f t="array" ref="N586:O586">IFERROR(_xlfn._xlws.SORT(
    _xlfn.UNIQUE(
        TRANSPOSE(
            _xlfn.FILTERXML("&lt;select&gt;&lt;x&gt;"&amp;SUBSTITUTE(选规格[[#This Row],[选项表]],",","&lt;/x&gt;&lt;x&gt;") &amp;"&lt;/x&gt;&lt;/select&gt;","//x")
        )
    )
),"无合适选项，请联系作者更新数据")</f>
        <v>标准型 SA3</v>
      </c>
      <c r="O586" t="str">
        <v>内存型 MA2</v>
      </c>
    </row>
    <row r="587" spans="2:15" hidden="1" x14ac:dyDescent="0.4">
      <c r="B587" s="4" t="s">
        <v>1352</v>
      </c>
      <c r="C587" s="4" t="s">
        <v>10</v>
      </c>
      <c r="D587" s="4" t="s">
        <v>1379</v>
      </c>
      <c r="F587">
        <v>384</v>
      </c>
      <c r="G587" s="4" t="str">
        <f t="shared" si="9"/>
        <v>选规格!$N$587#</v>
      </c>
      <c r="H587" s="4" t="str" cm="1">
        <f t="array" ref="H587">_xlfn.LET(_xlpm.x, N587,
         _xlpm.cellAddress, "【 选项表!" &amp; ADDRESS(ROW(选规格[[#This Row],[X自检]]),COLUMN(选规格[[#This Row],[X自检]])) &amp; "】",
         _xlfn.IFS(ISBLANK(_xlpm.x),   "error:右侧选项不足:" &amp;  _xlpm.cellAddress,
               ISERROR(_xlpm.x),   "error:右侧选项执行失败:" &amp; _xlpm.cellAddress,
               TRUE,             "ok")
)</f>
        <v>ok</v>
      </c>
      <c r="N587" t="str" cm="1">
        <f t="array" ref="N587:O587">IFERROR(_xlfn._xlws.SORT(
    _xlfn.UNIQUE(
        TRANSPOSE(
            _xlfn.FILTERXML("&lt;select&gt;&lt;x&gt;"&amp;SUBSTITUTE(选规格[[#This Row],[选项表]],",","&lt;/x&gt;&lt;x&gt;") &amp;"&lt;/x&gt;&lt;/select&gt;","//x")
        )
    )
),"无合适选项，请联系作者更新数据")</f>
        <v>标准型 SA3</v>
      </c>
      <c r="O587" t="str">
        <v>内存型 MA2</v>
      </c>
    </row>
    <row r="588" spans="2:15" hidden="1" x14ac:dyDescent="0.4">
      <c r="B588" s="4" t="s">
        <v>1352</v>
      </c>
      <c r="C588" s="4" t="s">
        <v>1148</v>
      </c>
      <c r="D588" s="4" t="s">
        <v>1379</v>
      </c>
      <c r="F588">
        <v>384</v>
      </c>
      <c r="G588" s="4" t="str">
        <f t="shared" si="9"/>
        <v>选规格!$N$588#</v>
      </c>
      <c r="H588" s="4" t="str" cm="1">
        <f t="array" ref="H588">_xlfn.LET(_xlpm.x, N588,
         _xlpm.cellAddress, "【 选项表!" &amp; ADDRESS(ROW(选规格[[#This Row],[X自检]]),COLUMN(选规格[[#This Row],[X自检]])) &amp; "】",
         _xlfn.IFS(ISBLANK(_xlpm.x),   "error:右侧选项不足:" &amp;  _xlpm.cellAddress,
               ISERROR(_xlpm.x),   "error:右侧选项执行失败:" &amp; _xlpm.cellAddress,
               TRUE,             "ok")
)</f>
        <v>ok</v>
      </c>
      <c r="N588" t="str" cm="1">
        <f t="array" ref="N588:O588">IFERROR(_xlfn._xlws.SORT(
    _xlfn.UNIQUE(
        TRANSPOSE(
            _xlfn.FILTERXML("&lt;select&gt;&lt;x&gt;"&amp;SUBSTITUTE(选规格[[#This Row],[选项表]],",","&lt;/x&gt;&lt;x&gt;") &amp;"&lt;/x&gt;&lt;/select&gt;","//x")
        )
    )
),"无合适选项，请联系作者更新数据")</f>
        <v>标准型 SA3</v>
      </c>
      <c r="O588" t="str">
        <v>内存型 MA2</v>
      </c>
    </row>
    <row r="589" spans="2:15" hidden="1" x14ac:dyDescent="0.4">
      <c r="B589" s="4" t="s">
        <v>1352</v>
      </c>
      <c r="C589" s="4" t="s">
        <v>1149</v>
      </c>
      <c r="D589" s="4" t="s">
        <v>1849</v>
      </c>
      <c r="F589">
        <v>470</v>
      </c>
      <c r="G589" s="4" t="str">
        <f t="shared" si="9"/>
        <v>选规格!$N$589#</v>
      </c>
      <c r="H589" s="4" t="str" cm="1">
        <f t="array" ref="H589">_xlfn.LET(_xlpm.x, N589,
         _xlpm.cellAddress, "【 选项表!" &amp; ADDRESS(ROW(选规格[[#This Row],[X自检]]),COLUMN(选规格[[#This Row],[X自检]])) &amp; "】",
         _xlfn.IFS(ISBLANK(_xlpm.x),   "error:右侧选项不足:" &amp;  _xlpm.cellAddress,
               ISERROR(_xlpm.x),   "error:右侧选项执行失败:" &amp; _xlpm.cellAddress,
               TRUE,             "ok")
)</f>
        <v>ok</v>
      </c>
      <c r="N589" t="str" cm="1">
        <f t="array" ref="N589:O589">IFERROR(_xlfn._xlws.SORT(
    _xlfn.UNIQUE(
        TRANSPOSE(
            _xlfn.FILTERXML("&lt;select&gt;&lt;x&gt;"&amp;SUBSTITUTE(选规格[[#This Row],[选项表]],",","&lt;/x&gt;&lt;x&gt;") &amp;"&lt;/x&gt;&lt;/select&gt;","//x")
        )
    )
),"无合适选项，请联系作者更新数据")</f>
        <v>标准型 SA3</v>
      </c>
      <c r="O589" t="str">
        <v>内存型 M6</v>
      </c>
    </row>
    <row r="590" spans="2:15" hidden="1" x14ac:dyDescent="0.4">
      <c r="B590" s="4" t="s">
        <v>1352</v>
      </c>
      <c r="C590" s="4" t="s">
        <v>10</v>
      </c>
      <c r="D590" s="4" t="s">
        <v>1849</v>
      </c>
      <c r="F590">
        <v>470</v>
      </c>
      <c r="G590" s="4" t="str">
        <f t="shared" si="9"/>
        <v>选规格!$N$590#</v>
      </c>
      <c r="H590" s="4" t="str" cm="1">
        <f t="array" ref="H590">_xlfn.LET(_xlpm.x, N590,
         _xlpm.cellAddress, "【 选项表!" &amp; ADDRESS(ROW(选规格[[#This Row],[X自检]]),COLUMN(选规格[[#This Row],[X自检]])) &amp; "】",
         _xlfn.IFS(ISBLANK(_xlpm.x),   "error:右侧选项不足:" &amp;  _xlpm.cellAddress,
               ISERROR(_xlpm.x),   "error:右侧选项执行失败:" &amp; _xlpm.cellAddress,
               TRUE,             "ok")
)</f>
        <v>ok</v>
      </c>
      <c r="N590" t="str" cm="1">
        <f t="array" ref="N590:O590">IFERROR(_xlfn._xlws.SORT(
    _xlfn.UNIQUE(
        TRANSPOSE(
            _xlfn.FILTERXML("&lt;select&gt;&lt;x&gt;"&amp;SUBSTITUTE(选规格[[#This Row],[选项表]],",","&lt;/x&gt;&lt;x&gt;") &amp;"&lt;/x&gt;&lt;/select&gt;","//x")
        )
    )
),"无合适选项，请联系作者更新数据")</f>
        <v>标准型 SA3</v>
      </c>
      <c r="O590" t="str">
        <v>内存型 M6</v>
      </c>
    </row>
    <row r="591" spans="2:15" hidden="1" x14ac:dyDescent="0.4">
      <c r="B591" s="4" t="s">
        <v>1352</v>
      </c>
      <c r="C591" s="4" t="s">
        <v>1148</v>
      </c>
      <c r="D591" s="4" t="s">
        <v>1849</v>
      </c>
      <c r="F591">
        <v>470</v>
      </c>
      <c r="G591" s="4" t="str">
        <f t="shared" si="9"/>
        <v>选规格!$N$591#</v>
      </c>
      <c r="H591" s="4" t="str" cm="1">
        <f t="array" ref="H591">_xlfn.LET(_xlpm.x, N591,
         _xlpm.cellAddress, "【 选项表!" &amp; ADDRESS(ROW(选规格[[#This Row],[X自检]]),COLUMN(选规格[[#This Row],[X自检]])) &amp; "】",
         _xlfn.IFS(ISBLANK(_xlpm.x),   "error:右侧选项不足:" &amp;  _xlpm.cellAddress,
               ISERROR(_xlpm.x),   "error:右侧选项执行失败:" &amp; _xlpm.cellAddress,
               TRUE,             "ok")
)</f>
        <v>ok</v>
      </c>
      <c r="N591" t="str" cm="1">
        <f t="array" ref="N591:O591">IFERROR(_xlfn._xlws.SORT(
    _xlfn.UNIQUE(
        TRANSPOSE(
            _xlfn.FILTERXML("&lt;select&gt;&lt;x&gt;"&amp;SUBSTITUTE(选规格[[#This Row],[选项表]],",","&lt;/x&gt;&lt;x&gt;") &amp;"&lt;/x&gt;&lt;/select&gt;","//x")
        )
    )
),"无合适选项，请联系作者更新数据")</f>
        <v>标准型 SA3</v>
      </c>
      <c r="O591" t="str">
        <v>内存型 M6</v>
      </c>
    </row>
    <row r="592" spans="2:15" hidden="1" x14ac:dyDescent="0.4">
      <c r="B592" s="4" t="s">
        <v>1352</v>
      </c>
      <c r="C592" s="4" t="s">
        <v>1149</v>
      </c>
      <c r="D592" s="4" t="s">
        <v>1849</v>
      </c>
      <c r="F592">
        <v>512</v>
      </c>
      <c r="G592" s="4" t="str">
        <f t="shared" si="9"/>
        <v>选规格!$N$592#</v>
      </c>
      <c r="H592" s="4" t="str" cm="1">
        <f t="array" ref="H592">_xlfn.LET(_xlpm.x, N592,
         _xlpm.cellAddress, "【 选项表!" &amp; ADDRESS(ROW(选规格[[#This Row],[X自检]]),COLUMN(选规格[[#This Row],[X自检]])) &amp; "】",
         _xlfn.IFS(ISBLANK(_xlpm.x),   "error:右侧选项不足:" &amp;  _xlpm.cellAddress,
               ISERROR(_xlpm.x),   "error:右侧选项执行失败:" &amp; _xlpm.cellAddress,
               TRUE,             "ok")
)</f>
        <v>ok</v>
      </c>
      <c r="N592" t="str" cm="1">
        <f t="array" ref="N592:O592">IFERROR(_xlfn._xlws.SORT(
    _xlfn.UNIQUE(
        TRANSPOSE(
            _xlfn.FILTERXML("&lt;select&gt;&lt;x&gt;"&amp;SUBSTITUTE(选规格[[#This Row],[选项表]],",","&lt;/x&gt;&lt;x&gt;") &amp;"&lt;/x&gt;&lt;/select&gt;","//x")
        )
    )
),"无合适选项，请联系作者更新数据")</f>
        <v>标准型 SA3</v>
      </c>
      <c r="O592" t="str">
        <v>内存型 M6</v>
      </c>
    </row>
    <row r="593" spans="2:30" hidden="1" x14ac:dyDescent="0.4">
      <c r="B593" s="4" t="s">
        <v>1352</v>
      </c>
      <c r="C593" s="4" t="s">
        <v>10</v>
      </c>
      <c r="D593" s="4" t="s">
        <v>1849</v>
      </c>
      <c r="F593">
        <v>512</v>
      </c>
      <c r="G593" s="4" t="str">
        <f t="shared" si="9"/>
        <v>选规格!$N$593#</v>
      </c>
      <c r="H593" s="4" t="str" cm="1">
        <f t="array" ref="H593">_xlfn.LET(_xlpm.x, N593,
         _xlpm.cellAddress, "【 选项表!" &amp; ADDRESS(ROW(选规格[[#This Row],[X自检]]),COLUMN(选规格[[#This Row],[X自检]])) &amp; "】",
         _xlfn.IFS(ISBLANK(_xlpm.x),   "error:右侧选项不足:" &amp;  _xlpm.cellAddress,
               ISERROR(_xlpm.x),   "error:右侧选项执行失败:" &amp; _xlpm.cellAddress,
               TRUE,             "ok")
)</f>
        <v>ok</v>
      </c>
      <c r="N593" t="str" cm="1">
        <f t="array" ref="N593:O593">IFERROR(_xlfn._xlws.SORT(
    _xlfn.UNIQUE(
        TRANSPOSE(
            _xlfn.FILTERXML("&lt;select&gt;&lt;x&gt;"&amp;SUBSTITUTE(选规格[[#This Row],[选项表]],",","&lt;/x&gt;&lt;x&gt;") &amp;"&lt;/x&gt;&lt;/select&gt;","//x")
        )
    )
),"无合适选项，请联系作者更新数据")</f>
        <v>标准型 SA3</v>
      </c>
      <c r="O593" t="str">
        <v>内存型 M6</v>
      </c>
    </row>
    <row r="594" spans="2:30" hidden="1" x14ac:dyDescent="0.4">
      <c r="B594" s="4" t="s">
        <v>1352</v>
      </c>
      <c r="C594" s="4" t="s">
        <v>1148</v>
      </c>
      <c r="D594" s="4" t="s">
        <v>1849</v>
      </c>
      <c r="F594">
        <v>512</v>
      </c>
      <c r="G594" s="4" t="str">
        <f t="shared" si="9"/>
        <v>选规格!$N$594#</v>
      </c>
      <c r="H594" s="4" t="str" cm="1">
        <f t="array" ref="H594">_xlfn.LET(_xlpm.x, N594,
         _xlpm.cellAddress, "【 选项表!" &amp; ADDRESS(ROW(选规格[[#This Row],[X自检]]),COLUMN(选规格[[#This Row],[X自检]])) &amp; "】",
         _xlfn.IFS(ISBLANK(_xlpm.x),   "error:右侧选项不足:" &amp;  _xlpm.cellAddress,
               ISERROR(_xlpm.x),   "error:右侧选项执行失败:" &amp; _xlpm.cellAddress,
               TRUE,             "ok")
)</f>
        <v>ok</v>
      </c>
      <c r="N594" t="str" cm="1">
        <f t="array" ref="N594:O594">IFERROR(_xlfn._xlws.SORT(
    _xlfn.UNIQUE(
        TRANSPOSE(
            _xlfn.FILTERXML("&lt;select&gt;&lt;x&gt;"&amp;SUBSTITUTE(选规格[[#This Row],[选项表]],",","&lt;/x&gt;&lt;x&gt;") &amp;"&lt;/x&gt;&lt;/select&gt;","//x")
        )
    )
),"无合适选项，请联系作者更新数据")</f>
        <v>标准型 SA3</v>
      </c>
      <c r="O594" t="str">
        <v>内存型 M6</v>
      </c>
    </row>
    <row r="595" spans="2:30" hidden="1" x14ac:dyDescent="0.4">
      <c r="B595" s="4" t="s">
        <v>1352</v>
      </c>
      <c r="C595" s="4" t="s">
        <v>1149</v>
      </c>
      <c r="D595" s="4" t="s">
        <v>1354</v>
      </c>
      <c r="F595">
        <v>640</v>
      </c>
      <c r="G595" s="4" t="str">
        <f t="shared" si="9"/>
        <v>选规格!$N$595#</v>
      </c>
      <c r="H595" s="4" t="str" cm="1">
        <f t="array" ref="H595">_xlfn.LET(_xlpm.x, N595,
         _xlpm.cellAddress, "【 选项表!" &amp; ADDRESS(ROW(选规格[[#This Row],[X自检]]),COLUMN(选规格[[#This Row],[X自检]])) &amp; "】",
         _xlfn.IFS(ISBLANK(_xlpm.x),   "error:右侧选项不足:" &amp;  _xlpm.cellAddress,
               ISERROR(_xlpm.x),   "error:右侧选项执行失败:" &amp; _xlpm.cellAddress,
               TRUE,             "ok")
)</f>
        <v>ok</v>
      </c>
      <c r="N595" t="str" cm="1">
        <f t="array" ref="N595">IFERROR(_xlfn._xlws.SORT(
    _xlfn.UNIQUE(
        TRANSPOSE(
            _xlfn.FILTERXML("&lt;select&gt;&lt;x&gt;"&amp;SUBSTITUTE(选规格[[#This Row],[选项表]],",","&lt;/x&gt;&lt;x&gt;") &amp;"&lt;/x&gt;&lt;/select&gt;","//x")
        )
    )
),"无合适选项，请联系作者更新数据")</f>
        <v>标准型 SA3</v>
      </c>
    </row>
    <row r="596" spans="2:30" hidden="1" x14ac:dyDescent="0.4">
      <c r="B596" s="4" t="s">
        <v>1352</v>
      </c>
      <c r="C596" s="4" t="s">
        <v>10</v>
      </c>
      <c r="D596" s="4" t="s">
        <v>1354</v>
      </c>
      <c r="F596">
        <v>640</v>
      </c>
      <c r="G596" s="4" t="str">
        <f t="shared" si="9"/>
        <v>选规格!$N$596#</v>
      </c>
      <c r="H596" s="4" t="str" cm="1">
        <f t="array" ref="H596">_xlfn.LET(_xlpm.x, N596,
         _xlpm.cellAddress, "【 选项表!" &amp; ADDRESS(ROW(选规格[[#This Row],[X自检]]),COLUMN(选规格[[#This Row],[X自检]])) &amp; "】",
         _xlfn.IFS(ISBLANK(_xlpm.x),   "error:右侧选项不足:" &amp;  _xlpm.cellAddress,
               ISERROR(_xlpm.x),   "error:右侧选项执行失败:" &amp; _xlpm.cellAddress,
               TRUE,             "ok")
)</f>
        <v>ok</v>
      </c>
      <c r="N596" t="str" cm="1">
        <f t="array" ref="N596">IFERROR(_xlfn._xlws.SORT(
    _xlfn.UNIQUE(
        TRANSPOSE(
            _xlfn.FILTERXML("&lt;select&gt;&lt;x&gt;"&amp;SUBSTITUTE(选规格[[#This Row],[选项表]],",","&lt;/x&gt;&lt;x&gt;") &amp;"&lt;/x&gt;&lt;/select&gt;","//x")
        )
    )
),"无合适选项，请联系作者更新数据")</f>
        <v>标准型 SA3</v>
      </c>
    </row>
    <row r="597" spans="2:30" hidden="1" x14ac:dyDescent="0.4">
      <c r="B597" s="4" t="s">
        <v>1352</v>
      </c>
      <c r="C597" s="4" t="s">
        <v>1148</v>
      </c>
      <c r="D597" s="4" t="s">
        <v>1354</v>
      </c>
      <c r="F597">
        <v>640</v>
      </c>
      <c r="G597" s="4" t="str">
        <f t="shared" si="9"/>
        <v>选规格!$N$597#</v>
      </c>
      <c r="H597" s="4" t="str" cm="1">
        <f t="array" ref="H597">_xlfn.LET(_xlpm.x, N597,
         _xlpm.cellAddress, "【 选项表!" &amp; ADDRESS(ROW(选规格[[#This Row],[X自检]]),COLUMN(选规格[[#This Row],[X自检]])) &amp; "】",
         _xlfn.IFS(ISBLANK(_xlpm.x),   "error:右侧选项不足:" &amp;  _xlpm.cellAddress,
               ISERROR(_xlpm.x),   "error:右侧选项执行失败:" &amp; _xlpm.cellAddress,
               TRUE,             "ok")
)</f>
        <v>ok</v>
      </c>
      <c r="N597" t="str" cm="1">
        <f t="array" ref="N597">IFERROR(_xlfn._xlws.SORT(
    _xlfn.UNIQUE(
        TRANSPOSE(
            _xlfn.FILTERXML("&lt;select&gt;&lt;x&gt;"&amp;SUBSTITUTE(选规格[[#This Row],[选项表]],",","&lt;/x&gt;&lt;x&gt;") &amp;"&lt;/x&gt;&lt;/select&gt;","//x")
        )
    )
),"无合适选项，请联系作者更新数据")</f>
        <v>标准型 SA3</v>
      </c>
    </row>
    <row r="598" spans="2:30" hidden="1" x14ac:dyDescent="0.4">
      <c r="B598" s="4" t="s">
        <v>1352</v>
      </c>
      <c r="C598" s="4" t="s">
        <v>1149</v>
      </c>
      <c r="D598" s="4" t="s">
        <v>1849</v>
      </c>
      <c r="F598">
        <v>940</v>
      </c>
      <c r="G598" s="4" t="str">
        <f t="shared" si="9"/>
        <v>选规格!$N$598#</v>
      </c>
      <c r="H598" s="4" t="str" cm="1">
        <f t="array" ref="H598">_xlfn.LET(_xlpm.x, N598,
         _xlpm.cellAddress, "【 选项表!" &amp; ADDRESS(ROW(选规格[[#This Row],[X自检]]),COLUMN(选规格[[#This Row],[X自检]])) &amp; "】",
         _xlfn.IFS(ISBLANK(_xlpm.x),   "error:右侧选项不足:" &amp;  _xlpm.cellAddress,
               ISERROR(_xlpm.x),   "error:右侧选项执行失败:" &amp; _xlpm.cellAddress,
               TRUE,             "ok")
)</f>
        <v>ok</v>
      </c>
      <c r="N598" t="str" cm="1">
        <f t="array" ref="N598:O598">IFERROR(_xlfn._xlws.SORT(
    _xlfn.UNIQUE(
        TRANSPOSE(
            _xlfn.FILTERXML("&lt;select&gt;&lt;x&gt;"&amp;SUBSTITUTE(选规格[[#This Row],[选项表]],",","&lt;/x&gt;&lt;x&gt;") &amp;"&lt;/x&gt;&lt;/select&gt;","//x")
        )
    )
),"无合适选项，请联系作者更新数据")</f>
        <v>标准型 SA3</v>
      </c>
      <c r="O598" t="str">
        <v>内存型 M6</v>
      </c>
    </row>
    <row r="599" spans="2:30" hidden="1" x14ac:dyDescent="0.4">
      <c r="B599" s="4" t="s">
        <v>1352</v>
      </c>
      <c r="C599" s="4" t="s">
        <v>10</v>
      </c>
      <c r="D599" s="4" t="s">
        <v>1849</v>
      </c>
      <c r="F599">
        <v>940</v>
      </c>
      <c r="G599" s="4" t="str">
        <f t="shared" si="9"/>
        <v>选规格!$N$599#</v>
      </c>
      <c r="H599" s="4" t="str" cm="1">
        <f t="array" ref="H599">_xlfn.LET(_xlpm.x, N599,
         _xlpm.cellAddress, "【 选项表!" &amp; ADDRESS(ROW(选规格[[#This Row],[X自检]]),COLUMN(选规格[[#This Row],[X自检]])) &amp; "】",
         _xlfn.IFS(ISBLANK(_xlpm.x),   "error:右侧选项不足:" &amp;  _xlpm.cellAddress,
               ISERROR(_xlpm.x),   "error:右侧选项执行失败:" &amp; _xlpm.cellAddress,
               TRUE,             "ok")
)</f>
        <v>ok</v>
      </c>
      <c r="N599" t="str" cm="1">
        <f t="array" ref="N599:O599">IFERROR(_xlfn._xlws.SORT(
    _xlfn.UNIQUE(
        TRANSPOSE(
            _xlfn.FILTERXML("&lt;select&gt;&lt;x&gt;"&amp;SUBSTITUTE(选规格[[#This Row],[选项表]],",","&lt;/x&gt;&lt;x&gt;") &amp;"&lt;/x&gt;&lt;/select&gt;","//x")
        )
    )
),"无合适选项，请联系作者更新数据")</f>
        <v>标准型 SA3</v>
      </c>
      <c r="O599" t="str">
        <v>内存型 M6</v>
      </c>
    </row>
    <row r="600" spans="2:30" hidden="1" x14ac:dyDescent="0.4">
      <c r="B600" s="4" t="s">
        <v>1352</v>
      </c>
      <c r="C600" s="4" t="s">
        <v>1148</v>
      </c>
      <c r="D600" s="4" t="s">
        <v>1849</v>
      </c>
      <c r="F600">
        <v>940</v>
      </c>
      <c r="G600" s="4" t="str">
        <f t="shared" si="9"/>
        <v>选规格!$N$600#</v>
      </c>
      <c r="H600" s="4" t="str" cm="1">
        <f t="array" ref="H600">_xlfn.LET(_xlpm.x, N600,
         _xlpm.cellAddress, "【 选项表!" &amp; ADDRESS(ROW(选规格[[#This Row],[X自检]]),COLUMN(选规格[[#This Row],[X自检]])) &amp; "】",
         _xlfn.IFS(ISBLANK(_xlpm.x),   "error:右侧选项不足:" &amp;  _xlpm.cellAddress,
               ISERROR(_xlpm.x),   "error:右侧选项执行失败:" &amp; _xlpm.cellAddress,
               TRUE,             "ok")
)</f>
        <v>ok</v>
      </c>
      <c r="N600" t="str" cm="1">
        <f t="array" ref="N600:O600">IFERROR(_xlfn._xlws.SORT(
    _xlfn.UNIQUE(
        TRANSPOSE(
            _xlfn.FILTERXML("&lt;select&gt;&lt;x&gt;"&amp;SUBSTITUTE(选规格[[#This Row],[选项表]],",","&lt;/x&gt;&lt;x&gt;") &amp;"&lt;/x&gt;&lt;/select&gt;","//x")
        )
    )
),"无合适选项，请联系作者更新数据")</f>
        <v>标准型 SA3</v>
      </c>
      <c r="O600" t="str">
        <v>内存型 M6</v>
      </c>
    </row>
    <row r="601" spans="2:30" hidden="1" x14ac:dyDescent="0.4">
      <c r="B601" s="4" t="s">
        <v>39</v>
      </c>
      <c r="C601" s="4" t="s">
        <v>1148</v>
      </c>
      <c r="D601" s="4" t="s">
        <v>1393</v>
      </c>
      <c r="E601">
        <v>1</v>
      </c>
      <c r="F601">
        <v>1</v>
      </c>
      <c r="G601" s="4" t="str">
        <f t="shared" si="9"/>
        <v>选规格!$N$601#</v>
      </c>
      <c r="H601" s="4" t="str" cm="1">
        <f t="array" ref="H601">_xlfn.LET(_xlpm.x, N601,
         _xlpm.cellAddress, "【 选项表!" &amp; ADDRESS(ROW(选规格[[#This Row],[X自检]]),COLUMN(选规格[[#This Row],[X自检]])) &amp; "】",
         _xlfn.IFS(ISBLANK(_xlpm.x),   "error:右侧选项不足:" &amp;  _xlpm.cellAddress,
               ISERROR(_xlpm.x),   "error:右侧选项执行失败:" &amp; _xlpm.cellAddress,
               TRUE,             "ok")
)</f>
        <v>ok</v>
      </c>
      <c r="N601" t="str" cm="1">
        <f t="array" ref="N601:U601">IFERROR(_xlfn._xlws.SORT(
    _xlfn.UNIQUE(
        TRANSPOSE(
            _xlfn.FILTERXML("&lt;select&gt;&lt;x&gt;"&amp;SUBSTITUTE(选规格[[#This Row],[选项表]],",","&lt;/x&gt;&lt;x&gt;") &amp;"&lt;/x&gt;&lt;/select&gt;","//x")
        )
    )
),"无合适选项，请联系作者更新数据")</f>
        <v>标准型S6</v>
      </c>
      <c r="O601" t="str">
        <v>标准型SA2</v>
      </c>
      <c r="P601" t="str">
        <v>标准型SA3</v>
      </c>
      <c r="Q601" t="str">
        <v>标准型S4</v>
      </c>
      <c r="R601" t="str">
        <v>标准型S3</v>
      </c>
      <c r="S601" t="str">
        <v>标准型SA1</v>
      </c>
      <c r="T601" t="str">
        <v>标准型S2</v>
      </c>
      <c r="U601" t="str">
        <v>标准型S1</v>
      </c>
    </row>
    <row r="602" spans="2:30" hidden="1" x14ac:dyDescent="0.4">
      <c r="B602" s="4" t="s">
        <v>39</v>
      </c>
      <c r="C602" s="4" t="s">
        <v>1148</v>
      </c>
      <c r="D602" s="4" t="s">
        <v>1394</v>
      </c>
      <c r="E602">
        <v>1</v>
      </c>
      <c r="F602">
        <v>2</v>
      </c>
      <c r="G602" s="4" t="str">
        <f t="shared" si="9"/>
        <v>选规格!$N$602#</v>
      </c>
      <c r="H602" s="4" t="str" cm="1">
        <f t="array" ref="H602">_xlfn.LET(_xlpm.x, N602,
         _xlpm.cellAddress, "【 选项表!" &amp; ADDRESS(ROW(选规格[[#This Row],[X自检]]),COLUMN(选规格[[#This Row],[X自检]])) &amp; "】",
         _xlfn.IFS(ISBLANK(_xlpm.x),   "error:右侧选项不足:" &amp;  _xlpm.cellAddress,
               ISERROR(_xlpm.x),   "error:右侧选项执行失败:" &amp; _xlpm.cellAddress,
               TRUE,             "ok")
)</f>
        <v>ok</v>
      </c>
      <c r="N602" t="str" cm="1">
        <f t="array" ref="N602:W602">IFERROR(_xlfn._xlws.SORT(
    _xlfn.UNIQUE(
        TRANSPOSE(
            _xlfn.FILTERXML("&lt;select&gt;&lt;x&gt;"&amp;SUBSTITUTE(选规格[[#This Row],[选项表]],",","&lt;/x&gt;&lt;x&gt;") &amp;"&lt;/x&gt;&lt;/select&gt;","//x")
        )
    )
),"无合适选项，请联系作者更新数据")</f>
        <v>标准型S6</v>
      </c>
      <c r="O602" t="str">
        <v>标准型SA2</v>
      </c>
      <c r="P602" t="str">
        <v>标准型S5</v>
      </c>
      <c r="Q602" t="str">
        <v>标准型SA3</v>
      </c>
      <c r="R602" t="str">
        <v>标准型S4</v>
      </c>
      <c r="S602" t="str">
        <v>标准网络优化型SN3ne</v>
      </c>
      <c r="T602" t="str">
        <v>标准型S3</v>
      </c>
      <c r="U602" t="str">
        <v>标准型SA1</v>
      </c>
      <c r="V602" t="str">
        <v>标准型S2</v>
      </c>
      <c r="W602" t="str">
        <v>标准型S1</v>
      </c>
    </row>
    <row r="603" spans="2:30" hidden="1" x14ac:dyDescent="0.4">
      <c r="B603" s="4" t="s">
        <v>39</v>
      </c>
      <c r="C603" s="4" t="s">
        <v>1148</v>
      </c>
      <c r="D603" s="4" t="s">
        <v>1395</v>
      </c>
      <c r="E603">
        <v>1</v>
      </c>
      <c r="F603">
        <v>4</v>
      </c>
      <c r="G603" s="4" t="str">
        <f t="shared" si="9"/>
        <v>选规格!$N$603#</v>
      </c>
      <c r="H603" s="4" t="str" cm="1">
        <f t="array" ref="H603">_xlfn.LET(_xlpm.x, N603,
         _xlpm.cellAddress, "【 选项表!" &amp; ADDRESS(ROW(选规格[[#This Row],[X自检]]),COLUMN(选规格[[#This Row],[X自检]])) &amp; "】",
         _xlfn.IFS(ISBLANK(_xlpm.x),   "error:右侧选项不足:" &amp;  _xlpm.cellAddress,
               ISERROR(_xlpm.x),   "error:右侧选项执行失败:" &amp; _xlpm.cellAddress,
               TRUE,             "ok")
)</f>
        <v>ok</v>
      </c>
      <c r="N603" t="str" cm="1">
        <f t="array" ref="N603:V603">IFERROR(_xlfn._xlws.SORT(
    _xlfn.UNIQUE(
        TRANSPOSE(
            _xlfn.FILTERXML("&lt;select&gt;&lt;x&gt;"&amp;SUBSTITUTE(选规格[[#This Row],[选项表]],",","&lt;/x&gt;&lt;x&gt;") &amp;"&lt;/x&gt;&lt;/select&gt;","//x")
        )
    )
),"无合适选项，请联系作者更新数据")</f>
        <v>标准型S6</v>
      </c>
      <c r="O603" t="str">
        <v>标准型SA2</v>
      </c>
      <c r="P603" t="str">
        <v>标准型S5</v>
      </c>
      <c r="Q603" t="str">
        <v>标准型SA3</v>
      </c>
      <c r="R603" t="str">
        <v>标准型S4</v>
      </c>
      <c r="S603" t="str">
        <v>标准型S3</v>
      </c>
      <c r="T603" t="str">
        <v>标准型SA1</v>
      </c>
      <c r="U603" t="str">
        <v>标准型S2</v>
      </c>
      <c r="V603" t="str">
        <v>标准型S1</v>
      </c>
    </row>
    <row r="604" spans="2:30" hidden="1" x14ac:dyDescent="0.4">
      <c r="B604" s="4" t="s">
        <v>39</v>
      </c>
      <c r="C604" s="4" t="s">
        <v>1148</v>
      </c>
      <c r="D604" s="4" t="s">
        <v>1394</v>
      </c>
      <c r="E604">
        <v>2</v>
      </c>
      <c r="F604">
        <v>4</v>
      </c>
      <c r="G604" s="4" t="str">
        <f t="shared" si="9"/>
        <v>选规格!$N$604#</v>
      </c>
      <c r="H604" s="4" t="str" cm="1">
        <f t="array" ref="H604">_xlfn.LET(_xlpm.x, N604,
         _xlpm.cellAddress, "【 选项表!" &amp; ADDRESS(ROW(选规格[[#This Row],[X自检]]),COLUMN(选规格[[#This Row],[X自检]])) &amp; "】",
         _xlfn.IFS(ISBLANK(_xlpm.x),   "error:右侧选项不足:" &amp;  _xlpm.cellAddress,
               ISERROR(_xlpm.x),   "error:右侧选项执行失败:" &amp; _xlpm.cellAddress,
               TRUE,             "ok")
)</f>
        <v>ok</v>
      </c>
      <c r="N604" t="str" cm="1">
        <f t="array" ref="N604:W604">IFERROR(_xlfn._xlws.SORT(
    _xlfn.UNIQUE(
        TRANSPOSE(
            _xlfn.FILTERXML("&lt;select&gt;&lt;x&gt;"&amp;SUBSTITUTE(选规格[[#This Row],[选项表]],",","&lt;/x&gt;&lt;x&gt;") &amp;"&lt;/x&gt;&lt;/select&gt;","//x")
        )
    )
),"无合适选项，请联系作者更新数据")</f>
        <v>标准型S6</v>
      </c>
      <c r="O604" t="str">
        <v>标准型SA2</v>
      </c>
      <c r="P604" t="str">
        <v>标准型S5</v>
      </c>
      <c r="Q604" t="str">
        <v>标准型SA3</v>
      </c>
      <c r="R604" t="str">
        <v>标准型S4</v>
      </c>
      <c r="S604" t="str">
        <v>标准网络优化型SN3ne</v>
      </c>
      <c r="T604" t="str">
        <v>标准型S3</v>
      </c>
      <c r="U604" t="str">
        <v>标准型SA1</v>
      </c>
      <c r="V604" t="str">
        <v>标准型S2</v>
      </c>
      <c r="W604" t="str">
        <v>标准型S1</v>
      </c>
    </row>
    <row r="605" spans="2:30" hidden="1" x14ac:dyDescent="0.4">
      <c r="B605" s="4" t="s">
        <v>39</v>
      </c>
      <c r="C605" s="4" t="s">
        <v>1148</v>
      </c>
      <c r="D605" s="4" t="s">
        <v>1395</v>
      </c>
      <c r="E605">
        <v>2</v>
      </c>
      <c r="F605">
        <v>8</v>
      </c>
      <c r="G605" s="4" t="str">
        <f t="shared" si="9"/>
        <v>选规格!$N$605#</v>
      </c>
      <c r="H605" s="4" t="str" cm="1">
        <f t="array" ref="H605">_xlfn.LET(_xlpm.x, N605,
         _xlpm.cellAddress, "【 选项表!" &amp; ADDRESS(ROW(选规格[[#This Row],[X自检]]),COLUMN(选规格[[#This Row],[X自检]])) &amp; "】",
         _xlfn.IFS(ISBLANK(_xlpm.x),   "error:右侧选项不足:" &amp;  _xlpm.cellAddress,
               ISERROR(_xlpm.x),   "error:右侧选项执行失败:" &amp; _xlpm.cellAddress,
               TRUE,             "ok")
)</f>
        <v>ok</v>
      </c>
      <c r="N605" t="str" cm="1">
        <f t="array" ref="N605:V605">IFERROR(_xlfn._xlws.SORT(
    _xlfn.UNIQUE(
        TRANSPOSE(
            _xlfn.FILTERXML("&lt;select&gt;&lt;x&gt;"&amp;SUBSTITUTE(选规格[[#This Row],[选项表]],",","&lt;/x&gt;&lt;x&gt;") &amp;"&lt;/x&gt;&lt;/select&gt;","//x")
        )
    )
),"无合适选项，请联系作者更新数据")</f>
        <v>标准型S6</v>
      </c>
      <c r="O605" t="str">
        <v>标准型SA2</v>
      </c>
      <c r="P605" t="str">
        <v>标准型S5</v>
      </c>
      <c r="Q605" t="str">
        <v>标准型SA3</v>
      </c>
      <c r="R605" t="str">
        <v>标准型S4</v>
      </c>
      <c r="S605" t="str">
        <v>标准型S3</v>
      </c>
      <c r="T605" t="str">
        <v>标准型SA1</v>
      </c>
      <c r="U605" t="str">
        <v>标准型S2</v>
      </c>
      <c r="V605" t="str">
        <v>标准型S1</v>
      </c>
    </row>
    <row r="606" spans="2:30" hidden="1" x14ac:dyDescent="0.4">
      <c r="B606" s="4" t="s">
        <v>39</v>
      </c>
      <c r="C606" s="4" t="s">
        <v>1148</v>
      </c>
      <c r="D606" s="4" t="s">
        <v>1396</v>
      </c>
      <c r="E606">
        <v>4</v>
      </c>
      <c r="F606">
        <v>8</v>
      </c>
      <c r="G606" s="4" t="str">
        <f t="shared" si="9"/>
        <v>选规格!$N$606#</v>
      </c>
      <c r="H606" s="4" t="str" cm="1">
        <f t="array" ref="H606">_xlfn.LET(_xlpm.x, N606,
         _xlpm.cellAddress, "【 选项表!" &amp; ADDRESS(ROW(选规格[[#This Row],[X自检]]),COLUMN(选规格[[#This Row],[X自检]])) &amp; "】",
         _xlfn.IFS(ISBLANK(_xlpm.x),   "error:右侧选项不足:" &amp;  _xlpm.cellAddress,
               ISERROR(_xlpm.x),   "error:右侧选项执行失败:" &amp; _xlpm.cellAddress,
               TRUE,             "ok")
)</f>
        <v>ok</v>
      </c>
      <c r="N606" t="str" cm="1">
        <f t="array" ref="N606:AC606">IFERROR(_xlfn._xlws.SORT(
    _xlfn.UNIQUE(
        TRANSPOSE(
            _xlfn.FILTERXML("&lt;select&gt;&lt;x&gt;"&amp;SUBSTITUTE(选规格[[#This Row],[选项表]],",","&lt;/x&gt;&lt;x&gt;") &amp;"&lt;/x&gt;&lt;/select&gt;","//x")
        )
    )
),"无合适选项，请联系作者更新数据")</f>
        <v>标准型S6</v>
      </c>
      <c r="O606" t="str">
        <v>标准型SA2</v>
      </c>
      <c r="P606" t="str">
        <v>标准型S5</v>
      </c>
      <c r="Q606" t="str">
        <v>标准型SA3</v>
      </c>
      <c r="R606" t="str">
        <v>标准型S4</v>
      </c>
      <c r="S606" t="str">
        <v>标准网络优化型SN3ne</v>
      </c>
      <c r="T606" t="str">
        <v>标准型S3</v>
      </c>
      <c r="U606" t="str">
        <v>标准型SA1</v>
      </c>
      <c r="V606" t="str">
        <v>标准型S2</v>
      </c>
      <c r="W606" t="str">
        <v>标准型S1</v>
      </c>
      <c r="X606" t="str">
        <v>计算型C6</v>
      </c>
      <c r="Y606" t="str">
        <v>计算型C5</v>
      </c>
      <c r="Z606" t="str">
        <v>计算型C4</v>
      </c>
      <c r="AA606" t="str">
        <v>计算网络增强型CN3</v>
      </c>
      <c r="AB606" t="str">
        <v>计算型C3</v>
      </c>
      <c r="AC606" t="str">
        <v>计算型C2</v>
      </c>
    </row>
    <row r="607" spans="2:30" hidden="1" x14ac:dyDescent="0.4">
      <c r="B607" s="4" t="s">
        <v>39</v>
      </c>
      <c r="C607" s="4" t="s">
        <v>1148</v>
      </c>
      <c r="D607" s="4" t="s">
        <v>1397</v>
      </c>
      <c r="E607">
        <v>4</v>
      </c>
      <c r="F607">
        <v>16</v>
      </c>
      <c r="G607" s="4" t="str">
        <f t="shared" si="9"/>
        <v>选规格!$N$607#</v>
      </c>
      <c r="H607" s="4" t="str" cm="1">
        <f t="array" ref="H607">_xlfn.LET(_xlpm.x, N607,
         _xlpm.cellAddress, "【 选项表!" &amp; ADDRESS(ROW(选规格[[#This Row],[X自检]]),COLUMN(选规格[[#This Row],[X自检]])) &amp; "】",
         _xlfn.IFS(ISBLANK(_xlpm.x),   "error:右侧选项不足:" &amp;  _xlpm.cellAddress,
               ISERROR(_xlpm.x),   "error:右侧选项执行失败:" &amp; _xlpm.cellAddress,
               TRUE,             "ok")
)</f>
        <v>ok</v>
      </c>
      <c r="N607" t="str" cm="1">
        <f t="array" ref="N607:AD607">IFERROR(_xlfn._xlws.SORT(
    _xlfn.UNIQUE(
        TRANSPOSE(
            _xlfn.FILTERXML("&lt;select&gt;&lt;x&gt;"&amp;SUBSTITUTE(选规格[[#This Row],[选项表]],",","&lt;/x&gt;&lt;x&gt;") &amp;"&lt;/x&gt;&lt;/select&gt;","//x")
        )
    )
),"无合适选项，请联系作者更新数据")</f>
        <v>标准型S6</v>
      </c>
      <c r="O607" t="str">
        <v>标准型SA2</v>
      </c>
      <c r="P607" t="str">
        <v>标准型S5</v>
      </c>
      <c r="Q607" t="str">
        <v>标准存储增强型S5se</v>
      </c>
      <c r="R607" t="str">
        <v>标准型SA3</v>
      </c>
      <c r="S607" t="str">
        <v>标准型S4</v>
      </c>
      <c r="T607" t="str">
        <v>标准网络优化型SN3ne</v>
      </c>
      <c r="U607" t="str">
        <v>标准型S3</v>
      </c>
      <c r="V607" t="str">
        <v>标准型SA1</v>
      </c>
      <c r="W607" t="str">
        <v>标准型S2</v>
      </c>
      <c r="X607" t="str">
        <v>标准型S1</v>
      </c>
      <c r="Y607" t="str">
        <v>计算型C6</v>
      </c>
      <c r="Z607" t="str">
        <v>计算型C5</v>
      </c>
      <c r="AA607" t="str">
        <v>计算型C4</v>
      </c>
      <c r="AB607" t="str">
        <v>计算网络增强型CN3</v>
      </c>
      <c r="AC607" t="str">
        <v>计算型C3</v>
      </c>
      <c r="AD607" t="str">
        <v>计算型C2</v>
      </c>
    </row>
    <row r="608" spans="2:30" hidden="1" x14ac:dyDescent="0.4">
      <c r="B608" s="4" t="s">
        <v>39</v>
      </c>
      <c r="C608" s="4" t="s">
        <v>1148</v>
      </c>
      <c r="D608" s="4" t="s">
        <v>1397</v>
      </c>
      <c r="E608">
        <v>8</v>
      </c>
      <c r="F608">
        <v>16</v>
      </c>
      <c r="G608" s="4" t="str">
        <f t="shared" si="9"/>
        <v>选规格!$N$608#</v>
      </c>
      <c r="H608" s="4" t="str" cm="1">
        <f t="array" ref="H608">_xlfn.LET(_xlpm.x, N608,
         _xlpm.cellAddress, "【 选项表!" &amp; ADDRESS(ROW(选规格[[#This Row],[X自检]]),COLUMN(选规格[[#This Row],[X自检]])) &amp; "】",
         _xlfn.IFS(ISBLANK(_xlpm.x),   "error:右侧选项不足:" &amp;  _xlpm.cellAddress,
               ISERROR(_xlpm.x),   "error:右侧选项执行失败:" &amp; _xlpm.cellAddress,
               TRUE,             "ok")
)</f>
        <v>ok</v>
      </c>
      <c r="N608" t="str" cm="1">
        <f t="array" ref="N608:AD608">IFERROR(_xlfn._xlws.SORT(
    _xlfn.UNIQUE(
        TRANSPOSE(
            _xlfn.FILTERXML("&lt;select&gt;&lt;x&gt;"&amp;SUBSTITUTE(选规格[[#This Row],[选项表]],",","&lt;/x&gt;&lt;x&gt;") &amp;"&lt;/x&gt;&lt;/select&gt;","//x")
        )
    )
),"无合适选项，请联系作者更新数据")</f>
        <v>标准型S6</v>
      </c>
      <c r="O608" t="str">
        <v>标准型SA2</v>
      </c>
      <c r="P608" t="str">
        <v>标准型S5</v>
      </c>
      <c r="Q608" t="str">
        <v>标准存储增强型S5se</v>
      </c>
      <c r="R608" t="str">
        <v>标准型SA3</v>
      </c>
      <c r="S608" t="str">
        <v>标准型S4</v>
      </c>
      <c r="T608" t="str">
        <v>标准网络优化型SN3ne</v>
      </c>
      <c r="U608" t="str">
        <v>标准型S3</v>
      </c>
      <c r="V608" t="str">
        <v>标准型SA1</v>
      </c>
      <c r="W608" t="str">
        <v>标准型S2</v>
      </c>
      <c r="X608" t="str">
        <v>标准型S1</v>
      </c>
      <c r="Y608" t="str">
        <v>计算型C6</v>
      </c>
      <c r="Z608" t="str">
        <v>计算型C5</v>
      </c>
      <c r="AA608" t="str">
        <v>计算型C4</v>
      </c>
      <c r="AB608" t="str">
        <v>计算网络增强型CN3</v>
      </c>
      <c r="AC608" t="str">
        <v>计算型C3</v>
      </c>
      <c r="AD608" t="str">
        <v>计算型C2</v>
      </c>
    </row>
    <row r="609" spans="2:34" hidden="1" x14ac:dyDescent="0.4">
      <c r="B609" s="4" t="s">
        <v>39</v>
      </c>
      <c r="C609" s="4" t="s">
        <v>1148</v>
      </c>
      <c r="D609" s="4" t="s">
        <v>1398</v>
      </c>
      <c r="E609">
        <v>8</v>
      </c>
      <c r="F609">
        <v>32</v>
      </c>
      <c r="G609" s="4" t="str">
        <f t="shared" si="9"/>
        <v>选规格!$N$609#</v>
      </c>
      <c r="H609" s="4" t="str" cm="1">
        <f t="array" ref="H609">_xlfn.LET(_xlpm.x, N609,
         _xlpm.cellAddress, "【 选项表!" &amp; ADDRESS(ROW(选规格[[#This Row],[X自检]]),COLUMN(选规格[[#This Row],[X自检]])) &amp; "】",
         _xlfn.IFS(ISBLANK(_xlpm.x),   "error:右侧选项不足:" &amp;  _xlpm.cellAddress,
               ISERROR(_xlpm.x),   "error:右侧选项执行失败:" &amp; _xlpm.cellAddress,
               TRUE,             "ok")
)</f>
        <v>ok</v>
      </c>
      <c r="N609" t="str" cm="1">
        <f t="array" ref="N609:AH609">IFERROR(_xlfn._xlws.SORT(
    _xlfn.UNIQUE(
        TRANSPOSE(
            _xlfn.FILTERXML("&lt;select&gt;&lt;x&gt;"&amp;SUBSTITUTE(选规格[[#This Row],[选项表]],",","&lt;/x&gt;&lt;x&gt;") &amp;"&lt;/x&gt;&lt;/select&gt;","//x")
        )
    )
),"无合适选项，请联系作者更新数据")</f>
        <v>标准型S6</v>
      </c>
      <c r="O609" t="str">
        <v>标准型SA2</v>
      </c>
      <c r="P609" t="str">
        <v>标准型S5</v>
      </c>
      <c r="Q609" t="str">
        <v>标准存储增强型S5se</v>
      </c>
      <c r="R609" t="str">
        <v>标准型SA3</v>
      </c>
      <c r="S609" t="str">
        <v>标准型S4</v>
      </c>
      <c r="T609" t="str">
        <v>标准网络优化型SN3ne</v>
      </c>
      <c r="U609" t="str">
        <v>标准型S3</v>
      </c>
      <c r="V609" t="str">
        <v>标准型SA1</v>
      </c>
      <c r="W609" t="str">
        <v>标准型S2</v>
      </c>
      <c r="X609" t="str">
        <v>标准型S1</v>
      </c>
      <c r="Y609" t="str">
        <v>高IO型I3</v>
      </c>
      <c r="Z609" t="str">
        <v>计算型C6</v>
      </c>
      <c r="AA609" t="str">
        <v>计算型C5</v>
      </c>
      <c r="AB609" t="str">
        <v>计算型C4</v>
      </c>
      <c r="AC609" t="str">
        <v>计算网络增强型CN3</v>
      </c>
      <c r="AD609" t="str">
        <v>计算型C3</v>
      </c>
      <c r="AE609" t="str">
        <v>计算型C2</v>
      </c>
      <c r="AF609" t="str">
        <v>GPU计算型GN7</v>
      </c>
      <c r="AG609" t="str">
        <v>大数据型D3</v>
      </c>
      <c r="AH609" t="str">
        <v>大数据型D2</v>
      </c>
    </row>
    <row r="610" spans="2:34" hidden="1" x14ac:dyDescent="0.4">
      <c r="B610" s="4" t="s">
        <v>39</v>
      </c>
      <c r="C610" s="4" t="s">
        <v>1148</v>
      </c>
      <c r="D610" s="4" t="s">
        <v>1397</v>
      </c>
      <c r="E610">
        <v>16</v>
      </c>
      <c r="F610">
        <v>32</v>
      </c>
      <c r="G610" s="4" t="str">
        <f t="shared" si="9"/>
        <v>选规格!$N$610#</v>
      </c>
      <c r="H610" s="4" t="str" cm="1">
        <f t="array" ref="H610">_xlfn.LET(_xlpm.x, N610,
         _xlpm.cellAddress, "【 选项表!" &amp; ADDRESS(ROW(选规格[[#This Row],[X自检]]),COLUMN(选规格[[#This Row],[X自检]])) &amp; "】",
         _xlfn.IFS(ISBLANK(_xlpm.x),   "error:右侧选项不足:" &amp;  _xlpm.cellAddress,
               ISERROR(_xlpm.x),   "error:右侧选项执行失败:" &amp; _xlpm.cellAddress,
               TRUE,             "ok")
)</f>
        <v>ok</v>
      </c>
      <c r="N610" t="str" cm="1">
        <f t="array" ref="N610:AD610">IFERROR(_xlfn._xlws.SORT(
    _xlfn.UNIQUE(
        TRANSPOSE(
            _xlfn.FILTERXML("&lt;select&gt;&lt;x&gt;"&amp;SUBSTITUTE(选规格[[#This Row],[选项表]],",","&lt;/x&gt;&lt;x&gt;") &amp;"&lt;/x&gt;&lt;/select&gt;","//x")
        )
    )
),"无合适选项，请联系作者更新数据")</f>
        <v>标准型S6</v>
      </c>
      <c r="O610" t="str">
        <v>标准型SA2</v>
      </c>
      <c r="P610" t="str">
        <v>标准型S5</v>
      </c>
      <c r="Q610" t="str">
        <v>标准存储增强型S5se</v>
      </c>
      <c r="R610" t="str">
        <v>标准型SA3</v>
      </c>
      <c r="S610" t="str">
        <v>标准型S4</v>
      </c>
      <c r="T610" t="str">
        <v>标准网络优化型SN3ne</v>
      </c>
      <c r="U610" t="str">
        <v>标准型S3</v>
      </c>
      <c r="V610" t="str">
        <v>标准型SA1</v>
      </c>
      <c r="W610" t="str">
        <v>标准型S2</v>
      </c>
      <c r="X610" t="str">
        <v>标准型S1</v>
      </c>
      <c r="Y610" t="str">
        <v>计算型C6</v>
      </c>
      <c r="Z610" t="str">
        <v>计算型C5</v>
      </c>
      <c r="AA610" t="str">
        <v>计算型C4</v>
      </c>
      <c r="AB610" t="str">
        <v>计算网络增强型CN3</v>
      </c>
      <c r="AC610" t="str">
        <v>计算型C3</v>
      </c>
      <c r="AD610" t="str">
        <v>计算型C2</v>
      </c>
    </row>
    <row r="611" spans="2:34" hidden="1" x14ac:dyDescent="0.4">
      <c r="B611" s="4" t="s">
        <v>39</v>
      </c>
      <c r="C611" s="4" t="s">
        <v>1148</v>
      </c>
      <c r="D611" s="4" t="s">
        <v>1399</v>
      </c>
      <c r="E611">
        <v>16</v>
      </c>
      <c r="F611">
        <v>64</v>
      </c>
      <c r="G611" s="4" t="str">
        <f t="shared" si="9"/>
        <v>选规格!$N$611#</v>
      </c>
      <c r="H611" s="4" t="str" cm="1">
        <f t="array" ref="H611">_xlfn.LET(_xlpm.x, N611,
         _xlpm.cellAddress, "【 选项表!" &amp; ADDRESS(ROW(选规格[[#This Row],[X自检]]),COLUMN(选规格[[#This Row],[X自检]])) &amp; "】",
         _xlfn.IFS(ISBLANK(_xlpm.x),   "error:右侧选项不足:" &amp;  _xlpm.cellAddress,
               ISERROR(_xlpm.x),   "error:右侧选项执行失败:" &amp; _xlpm.cellAddress,
               TRUE,             "ok")
)</f>
        <v>ok</v>
      </c>
      <c r="N611" t="str" cm="1">
        <f t="array" ref="N611:AH611">IFERROR(_xlfn._xlws.SORT(
    _xlfn.UNIQUE(
        TRANSPOSE(
            _xlfn.FILTERXML("&lt;select&gt;&lt;x&gt;"&amp;SUBSTITUTE(选规格[[#This Row],[选项表]],",","&lt;/x&gt;&lt;x&gt;") &amp;"&lt;/x&gt;&lt;/select&gt;","//x")
        )
    )
),"无合适选项，请联系作者更新数据")</f>
        <v>标准型S6</v>
      </c>
      <c r="O611" t="str">
        <v>标准型SA2</v>
      </c>
      <c r="P611" t="str">
        <v>标准型S5</v>
      </c>
      <c r="Q611" t="str">
        <v>标准存储增强型S5se</v>
      </c>
      <c r="R611" t="str">
        <v>标准型SA3</v>
      </c>
      <c r="S611" t="str">
        <v>标准型S4</v>
      </c>
      <c r="T611" t="str">
        <v>标准网络优化型SN3ne</v>
      </c>
      <c r="U611" t="str">
        <v>标准型S3</v>
      </c>
      <c r="V611" t="str">
        <v>标准型SA1</v>
      </c>
      <c r="W611" t="str">
        <v>标准型S2</v>
      </c>
      <c r="X611" t="str">
        <v>高IO型IT5</v>
      </c>
      <c r="Y611" t="str">
        <v>高IO型IT3</v>
      </c>
      <c r="Z611" t="str">
        <v>高IO型I3</v>
      </c>
      <c r="AA611" t="str">
        <v>计算型C6</v>
      </c>
      <c r="AB611" t="str">
        <v>计算型C5</v>
      </c>
      <c r="AC611" t="str">
        <v>计算型C4</v>
      </c>
      <c r="AD611" t="str">
        <v>计算网络增强型CN3</v>
      </c>
      <c r="AE611" t="str">
        <v>计算型C3</v>
      </c>
      <c r="AF611" t="str">
        <v>计算型C2</v>
      </c>
      <c r="AG611" t="str">
        <v>大数据型D3</v>
      </c>
      <c r="AH611" t="str">
        <v>大数据型D2</v>
      </c>
    </row>
    <row r="612" spans="2:34" hidden="1" x14ac:dyDescent="0.4">
      <c r="B612" s="4" t="s">
        <v>39</v>
      </c>
      <c r="C612" s="4" t="s">
        <v>1148</v>
      </c>
      <c r="D612" s="4" t="s">
        <v>1400</v>
      </c>
      <c r="E612">
        <v>32</v>
      </c>
      <c r="F612">
        <v>64</v>
      </c>
      <c r="G612" s="4" t="str">
        <f t="shared" si="9"/>
        <v>选规格!$N$612#</v>
      </c>
      <c r="H612" s="4" t="str" cm="1">
        <f t="array" ref="H612">_xlfn.LET(_xlpm.x, N612,
         _xlpm.cellAddress, "【 选项表!" &amp; ADDRESS(ROW(选规格[[#This Row],[X自检]]),COLUMN(选规格[[#This Row],[X自检]])) &amp; "】",
         _xlfn.IFS(ISBLANK(_xlpm.x),   "error:右侧选项不足:" &amp;  _xlpm.cellAddress,
               ISERROR(_xlpm.x),   "error:右侧选项执行失败:" &amp; _xlpm.cellAddress,
               TRUE,             "ok")
)</f>
        <v>ok</v>
      </c>
      <c r="N612" t="str" cm="1">
        <f t="array" ref="N612:AC612">IFERROR(_xlfn._xlws.SORT(
    _xlfn.UNIQUE(
        TRANSPOSE(
            _xlfn.FILTERXML("&lt;select&gt;&lt;x&gt;"&amp;SUBSTITUTE(选规格[[#This Row],[选项表]],",","&lt;/x&gt;&lt;x&gt;") &amp;"&lt;/x&gt;&lt;/select&gt;","//x")
        )
    )
),"无合适选项，请联系作者更新数据")</f>
        <v>标准型S6</v>
      </c>
      <c r="O612" t="str">
        <v>标准型SA2</v>
      </c>
      <c r="P612" t="str">
        <v>标准型S5</v>
      </c>
      <c r="Q612" t="str">
        <v>标准存储增强型S5se</v>
      </c>
      <c r="R612" t="str">
        <v>标准型SA3</v>
      </c>
      <c r="S612" t="str">
        <v>标准型S4</v>
      </c>
      <c r="T612" t="str">
        <v>标准网络优化型SN3ne</v>
      </c>
      <c r="U612" t="str">
        <v>标准型S3</v>
      </c>
      <c r="V612" t="str">
        <v>标准型SA1</v>
      </c>
      <c r="W612" t="str">
        <v>标准型S2</v>
      </c>
      <c r="X612" t="str">
        <v>标准型S1</v>
      </c>
      <c r="Y612" t="str">
        <v>计算型C5</v>
      </c>
      <c r="Z612" t="str">
        <v>计算网络增强型CN3</v>
      </c>
      <c r="AA612" t="str">
        <v>计算型C3</v>
      </c>
      <c r="AB612" t="str">
        <v>计算型C2</v>
      </c>
      <c r="AC612" t="str">
        <v>GPU推理型GI3X</v>
      </c>
    </row>
    <row r="613" spans="2:34" hidden="1" x14ac:dyDescent="0.4">
      <c r="B613" s="4" t="s">
        <v>39</v>
      </c>
      <c r="C613" s="4" t="s">
        <v>1148</v>
      </c>
      <c r="D613" s="4" t="s">
        <v>1401</v>
      </c>
      <c r="E613">
        <v>32</v>
      </c>
      <c r="F613">
        <v>128</v>
      </c>
      <c r="G613" s="4" t="str">
        <f t="shared" si="9"/>
        <v>选规格!$N$613#</v>
      </c>
      <c r="H613" s="4" t="str" cm="1">
        <f t="array" ref="H613">_xlfn.LET(_xlpm.x, N613,
         _xlpm.cellAddress, "【 选项表!" &amp; ADDRESS(ROW(选规格[[#This Row],[X自检]]),COLUMN(选规格[[#This Row],[X自检]])) &amp; "】",
         _xlfn.IFS(ISBLANK(_xlpm.x),   "error:右侧选项不足:" &amp;  _xlpm.cellAddress,
               ISERROR(_xlpm.x),   "error:右侧选项执行失败:" &amp; _xlpm.cellAddress,
               TRUE,             "ok")
)</f>
        <v>ok</v>
      </c>
      <c r="N613" t="str" cm="1">
        <f t="array" ref="N613:AG613">IFERROR(_xlfn._xlws.SORT(
    _xlfn.UNIQUE(
        TRANSPOSE(
            _xlfn.FILTERXML("&lt;select&gt;&lt;x&gt;"&amp;SUBSTITUTE(选规格[[#This Row],[选项表]],",","&lt;/x&gt;&lt;x&gt;") &amp;"&lt;/x&gt;&lt;/select&gt;","//x")
        )
    )
),"无合适选项，请联系作者更新数据")</f>
        <v>标准型S6</v>
      </c>
      <c r="O613" t="str">
        <v>标准型SA2</v>
      </c>
      <c r="P613" t="str">
        <v>标准型S5</v>
      </c>
      <c r="Q613" t="str">
        <v>标准存储增强型S5se</v>
      </c>
      <c r="R613" t="str">
        <v>标准型SA3</v>
      </c>
      <c r="S613" t="str">
        <v>标准型S4</v>
      </c>
      <c r="T613" t="str">
        <v>标准网络优化型SN3ne</v>
      </c>
      <c r="U613" t="str">
        <v>标准型S3</v>
      </c>
      <c r="V613" t="str">
        <v>标准型SA1</v>
      </c>
      <c r="W613" t="str">
        <v>标准型S2</v>
      </c>
      <c r="X613" t="str">
        <v>高IO型IT5</v>
      </c>
      <c r="Y613" t="str">
        <v>高IO型IT3</v>
      </c>
      <c r="Z613" t="str">
        <v>高IO型I3</v>
      </c>
      <c r="AA613" t="str">
        <v>计算型C6</v>
      </c>
      <c r="AB613" t="str">
        <v>计算型C5</v>
      </c>
      <c r="AC613" t="str">
        <v>计算网络增强型CN3</v>
      </c>
      <c r="AD613" t="str">
        <v>计算型C3</v>
      </c>
      <c r="AE613" t="str">
        <v>GPU计算型GN7</v>
      </c>
      <c r="AF613" t="str">
        <v>大数据型D3</v>
      </c>
      <c r="AG613" t="str">
        <v>大数据型D2</v>
      </c>
    </row>
    <row r="614" spans="2:34" hidden="1" x14ac:dyDescent="0.4">
      <c r="B614" s="4" t="s">
        <v>39</v>
      </c>
      <c r="C614" s="4" t="s">
        <v>1148</v>
      </c>
      <c r="D614" s="4" t="s">
        <v>1402</v>
      </c>
      <c r="E614">
        <v>48</v>
      </c>
      <c r="F614">
        <v>96</v>
      </c>
      <c r="G614" s="4" t="str">
        <f t="shared" si="9"/>
        <v>选规格!$N$614#</v>
      </c>
      <c r="H614" s="4" t="str" cm="1">
        <f t="array" ref="H614">_xlfn.LET(_xlpm.x, N614,
         _xlpm.cellAddress, "【 选项表!" &amp; ADDRESS(ROW(选规格[[#This Row],[X自检]]),COLUMN(选规格[[#This Row],[X自检]])) &amp; "】",
         _xlfn.IFS(ISBLANK(_xlpm.x),   "error:右侧选项不足:" &amp;  _xlpm.cellAddress,
               ISERROR(_xlpm.x),   "error:右侧选项执行失败:" &amp; _xlpm.cellAddress,
               TRUE,             "ok")
)</f>
        <v>ok</v>
      </c>
      <c r="N614" t="str" cm="1">
        <f t="array" ref="N614:V614">IFERROR(_xlfn._xlws.SORT(
    _xlfn.UNIQUE(
        TRANSPOSE(
            _xlfn.FILTERXML("&lt;select&gt;&lt;x&gt;"&amp;SUBSTITUTE(选规格[[#This Row],[选项表]],",","&lt;/x&gt;&lt;x&gt;") &amp;"&lt;/x&gt;&lt;/select&gt;","//x")
        )
    )
),"无合适选项，请联系作者更新数据")</f>
        <v>标准型S6</v>
      </c>
      <c r="O614" t="str">
        <v>标准型SA2</v>
      </c>
      <c r="P614" t="str">
        <v>标准型S5</v>
      </c>
      <c r="Q614" t="str">
        <v>标准型SA3</v>
      </c>
      <c r="R614" t="str">
        <v>标准型S4</v>
      </c>
      <c r="S614" t="str">
        <v>标准网络优化型SN3ne</v>
      </c>
      <c r="T614" t="str">
        <v>标准型S3</v>
      </c>
      <c r="U614" t="str">
        <v>标准型S1</v>
      </c>
      <c r="V614" t="str">
        <v>计算型C5</v>
      </c>
    </row>
    <row r="615" spans="2:34" hidden="1" x14ac:dyDescent="0.4">
      <c r="B615" s="4" t="s">
        <v>39</v>
      </c>
      <c r="C615" s="4" t="s">
        <v>1148</v>
      </c>
      <c r="D615" s="4" t="s">
        <v>1403</v>
      </c>
      <c r="E615">
        <v>48</v>
      </c>
      <c r="F615">
        <v>192</v>
      </c>
      <c r="G615" s="4" t="str">
        <f t="shared" si="9"/>
        <v>选规格!$N$615#</v>
      </c>
      <c r="H615" s="4" t="str" cm="1">
        <f t="array" ref="H615">_xlfn.LET(_xlpm.x, N615,
         _xlpm.cellAddress, "【 选项表!" &amp; ADDRESS(ROW(选规格[[#This Row],[X自检]]),COLUMN(选规格[[#This Row],[X自检]])) &amp; "】",
         _xlfn.IFS(ISBLANK(_xlpm.x),   "error:右侧选项不足:" &amp;  _xlpm.cellAddress,
               ISERROR(_xlpm.x),   "error:右侧选项执行失败:" &amp; _xlpm.cellAddress,
               TRUE,             "ok")
)</f>
        <v>ok</v>
      </c>
      <c r="N615" t="str" cm="1">
        <f t="array" ref="N615:T615">IFERROR(_xlfn._xlws.SORT(
    _xlfn.UNIQUE(
        TRANSPOSE(
            _xlfn.FILTERXML("&lt;select&gt;&lt;x&gt;"&amp;SUBSTITUTE(选规格[[#This Row],[选项表]],",","&lt;/x&gt;&lt;x&gt;") &amp;"&lt;/x&gt;&lt;/select&gt;","//x")
        )
    )
),"无合适选项，请联系作者更新数据")</f>
        <v>标准型S6</v>
      </c>
      <c r="O615" t="str">
        <v>标准型S5</v>
      </c>
      <c r="P615" t="str">
        <v>标准型SA3</v>
      </c>
      <c r="Q615" t="str">
        <v>标准型S4</v>
      </c>
      <c r="R615" t="str">
        <v>标准网络优化型SN3ne</v>
      </c>
      <c r="S615" t="str">
        <v>标准型S3</v>
      </c>
      <c r="T615" t="str">
        <v>计算型C5</v>
      </c>
    </row>
    <row r="616" spans="2:34" hidden="1" x14ac:dyDescent="0.4">
      <c r="B616" s="4" t="s">
        <v>39</v>
      </c>
      <c r="C616" s="4" t="s">
        <v>1148</v>
      </c>
      <c r="D616" s="4" t="s">
        <v>1194</v>
      </c>
      <c r="E616">
        <v>62</v>
      </c>
      <c r="F616">
        <v>216</v>
      </c>
      <c r="G616" s="4" t="str">
        <f t="shared" si="9"/>
        <v>选规格!$N$616#</v>
      </c>
      <c r="H616" s="4" t="str" cm="1">
        <f t="array" ref="H616">_xlfn.LET(_xlpm.x, N616,
         _xlpm.cellAddress, "【 选项表!" &amp; ADDRESS(ROW(选规格[[#This Row],[X自检]]),COLUMN(选规格[[#This Row],[X自检]])) &amp; "】",
         _xlfn.IFS(ISBLANK(_xlpm.x),   "error:右侧选项不足:" &amp;  _xlpm.cellAddress,
               ISERROR(_xlpm.x),   "error:右侧选项执行失败:" &amp; _xlpm.cellAddress,
               TRUE,             "ok")
)</f>
        <v>ok</v>
      </c>
      <c r="N616" t="str" cm="1">
        <f t="array" ref="N616">IFERROR(_xlfn._xlws.SORT(
    _xlfn.UNIQUE(
        TRANSPOSE(
            _xlfn.FILTERXML("&lt;select&gt;&lt;x&gt;"&amp;SUBSTITUTE(选规格[[#This Row],[选项表]],",","&lt;/x&gt;&lt;x&gt;") &amp;"&lt;/x&gt;&lt;/select&gt;","//x")
        )
    )
),"无合适选项，请联系作者更新数据")</f>
        <v>标准型S6</v>
      </c>
    </row>
    <row r="617" spans="2:34" hidden="1" x14ac:dyDescent="0.4">
      <c r="B617" s="4" t="s">
        <v>39</v>
      </c>
      <c r="C617" s="4" t="s">
        <v>1148</v>
      </c>
      <c r="D617" s="4" t="s">
        <v>1405</v>
      </c>
      <c r="E617">
        <v>64</v>
      </c>
      <c r="F617">
        <v>256</v>
      </c>
      <c r="G617" s="4" t="str">
        <f t="shared" si="9"/>
        <v>选规格!$N$617#</v>
      </c>
      <c r="H617" s="4" t="str" cm="1">
        <f t="array" ref="H617">_xlfn.LET(_xlpm.x, N617,
         _xlpm.cellAddress, "【 选项表!" &amp; ADDRESS(ROW(选规格[[#This Row],[X自检]]),COLUMN(选规格[[#This Row],[X自检]])) &amp; "】",
         _xlfn.IFS(ISBLANK(_xlpm.x),   "error:右侧选项不足:" &amp;  _xlpm.cellAddress,
               ISERROR(_xlpm.x),   "error:右侧选项执行失败:" &amp; _xlpm.cellAddress,
               TRUE,             "ok")
)</f>
        <v>ok</v>
      </c>
      <c r="N617" t="str" cm="1">
        <f t="array" ref="N617:AB617">IFERROR(_xlfn._xlws.SORT(
    _xlfn.UNIQUE(
        TRANSPOSE(
            _xlfn.FILTERXML("&lt;select&gt;&lt;x&gt;"&amp;SUBSTITUTE(选规格[[#This Row],[选项表]],",","&lt;/x&gt;&lt;x&gt;") &amp;"&lt;/x&gt;&lt;/select&gt;","//x")
        )
    )
),"无合适选项，请联系作者更新数据")</f>
        <v>标准型S6</v>
      </c>
      <c r="O617" t="str">
        <v>标准型SA2</v>
      </c>
      <c r="P617" t="str">
        <v>标准型S5</v>
      </c>
      <c r="Q617" t="str">
        <v>标准型SA3</v>
      </c>
      <c r="R617" t="str">
        <v>标准型S4</v>
      </c>
      <c r="S617" t="str">
        <v>标准网络优化型SN3ne</v>
      </c>
      <c r="T617" t="str">
        <v>标准型S3</v>
      </c>
      <c r="U617" t="str">
        <v>标准型SA1</v>
      </c>
      <c r="V617" t="str">
        <v>高IO型IT5</v>
      </c>
      <c r="W617" t="str">
        <v>高IO型IT3</v>
      </c>
      <c r="X617" t="str">
        <v>高IO型I3</v>
      </c>
      <c r="Y617" t="str">
        <v>计算型C6</v>
      </c>
      <c r="Z617" t="str">
        <v>计算型C5</v>
      </c>
      <c r="AA617" t="str">
        <v>大数据型D3</v>
      </c>
      <c r="AB617" t="str">
        <v>大数据型D2</v>
      </c>
    </row>
    <row r="618" spans="2:34" hidden="1" x14ac:dyDescent="0.4">
      <c r="B618" s="4" t="s">
        <v>39</v>
      </c>
      <c r="C618" s="4" t="s">
        <v>1148</v>
      </c>
      <c r="D618" s="4" t="s">
        <v>1194</v>
      </c>
      <c r="E618">
        <v>124</v>
      </c>
      <c r="F618">
        <v>432</v>
      </c>
      <c r="G618" s="4" t="str">
        <f t="shared" si="9"/>
        <v>选规格!$N$618#</v>
      </c>
      <c r="H618" s="4" t="str" cm="1">
        <f t="array" ref="H618">_xlfn.LET(_xlpm.x, N618,
         _xlpm.cellAddress, "【 选项表!" &amp; ADDRESS(ROW(选规格[[#This Row],[X自检]]),COLUMN(选规格[[#This Row],[X自检]])) &amp; "】",
         _xlfn.IFS(ISBLANK(_xlpm.x),   "error:右侧选项不足:" &amp;  _xlpm.cellAddress,
               ISERROR(_xlpm.x),   "error:右侧选项执行失败:" &amp; _xlpm.cellAddress,
               TRUE,             "ok")
)</f>
        <v>ok</v>
      </c>
      <c r="N618" t="str" cm="1">
        <f t="array" ref="N618">IFERROR(_xlfn._xlws.SORT(
    _xlfn.UNIQUE(
        TRANSPOSE(
            _xlfn.FILTERXML("&lt;select&gt;&lt;x&gt;"&amp;SUBSTITUTE(选规格[[#This Row],[选项表]],",","&lt;/x&gt;&lt;x&gt;") &amp;"&lt;/x&gt;&lt;/select&gt;","//x")
        )
    )
),"无合适选项，请联系作者更新数据")</f>
        <v>标准型S6</v>
      </c>
    </row>
    <row r="619" spans="2:34" hidden="1" x14ac:dyDescent="0.4">
      <c r="B619" s="4" t="s">
        <v>39</v>
      </c>
      <c r="C619" s="4" t="s">
        <v>1148</v>
      </c>
      <c r="D619" s="4" t="s">
        <v>1407</v>
      </c>
      <c r="E619">
        <v>64</v>
      </c>
      <c r="F619">
        <v>128</v>
      </c>
      <c r="G619" s="4" t="str">
        <f t="shared" si="9"/>
        <v>选规格!$N$619#</v>
      </c>
      <c r="H619" s="4" t="str" cm="1">
        <f t="array" ref="H619">_xlfn.LET(_xlpm.x, N619,
         _xlpm.cellAddress, "【 选项表!" &amp; ADDRESS(ROW(选规格[[#This Row],[X自检]]),COLUMN(选规格[[#This Row],[X自检]])) &amp; "】",
         _xlfn.IFS(ISBLANK(_xlpm.x),   "error:右侧选项不足:" &amp;  _xlpm.cellAddress,
               ISERROR(_xlpm.x),   "error:右侧选项执行失败:" &amp; _xlpm.cellAddress,
               TRUE,             "ok")
)</f>
        <v>ok</v>
      </c>
      <c r="N619" t="str" cm="1">
        <f t="array" ref="N619:R619">IFERROR(_xlfn._xlws.SORT(
    _xlfn.UNIQUE(
        TRANSPOSE(
            _xlfn.FILTERXML("&lt;select&gt;&lt;x&gt;"&amp;SUBSTITUTE(选规格[[#This Row],[选项表]],",","&lt;/x&gt;&lt;x&gt;") &amp;"&lt;/x&gt;&lt;/select&gt;","//x")
        )
    )
),"无合适选项，请联系作者更新数据")</f>
        <v>标准型SA2</v>
      </c>
      <c r="O619" t="str">
        <v>标准型SA3</v>
      </c>
      <c r="P619" t="str">
        <v>标准网络优化型SN3ne</v>
      </c>
      <c r="Q619" t="str">
        <v>标准型SA1</v>
      </c>
      <c r="R619" t="str">
        <v>计算型C5</v>
      </c>
    </row>
    <row r="620" spans="2:34" hidden="1" x14ac:dyDescent="0.4">
      <c r="B620" s="4" t="s">
        <v>39</v>
      </c>
      <c r="C620" s="4" t="s">
        <v>1148</v>
      </c>
      <c r="D620" s="4" t="s">
        <v>1408</v>
      </c>
      <c r="E620">
        <v>80</v>
      </c>
      <c r="F620">
        <v>160</v>
      </c>
      <c r="G620" s="4" t="str">
        <f t="shared" si="9"/>
        <v>选规格!$N$620#</v>
      </c>
      <c r="H620" s="4" t="str" cm="1">
        <f t="array" ref="H620">_xlfn.LET(_xlpm.x, N620,
         _xlpm.cellAddress, "【 选项表!" &amp; ADDRESS(ROW(选规格[[#This Row],[X自检]]),COLUMN(选规格[[#This Row],[X自检]])) &amp; "】",
         _xlfn.IFS(ISBLANK(_xlpm.x),   "error:右侧选项不足:" &amp;  _xlpm.cellAddress,
               ISERROR(_xlpm.x),   "error:右侧选项执行失败:" &amp; _xlpm.cellAddress,
               TRUE,             "ok")
)</f>
        <v>ok</v>
      </c>
      <c r="N620" t="str" cm="1">
        <f t="array" ref="N620:O620">IFERROR(_xlfn._xlws.SORT(
    _xlfn.UNIQUE(
        TRANSPOSE(
            _xlfn.FILTERXML("&lt;select&gt;&lt;x&gt;"&amp;SUBSTITUTE(选规格[[#This Row],[选项表]],",","&lt;/x&gt;&lt;x&gt;") &amp;"&lt;/x&gt;&lt;/select&gt;","//x")
        )
    )
),"无合适选项，请联系作者更新数据")</f>
        <v>标准型SA2</v>
      </c>
      <c r="O620" t="str">
        <v>标准型SA3</v>
      </c>
    </row>
    <row r="621" spans="2:34" hidden="1" x14ac:dyDescent="0.4">
      <c r="B621" s="4" t="s">
        <v>39</v>
      </c>
      <c r="C621" s="4" t="s">
        <v>1148</v>
      </c>
      <c r="D621" s="4" t="s">
        <v>1192</v>
      </c>
      <c r="E621">
        <v>90</v>
      </c>
      <c r="F621">
        <v>224</v>
      </c>
      <c r="G621" s="4" t="str">
        <f t="shared" si="9"/>
        <v>选规格!$N$621#</v>
      </c>
      <c r="H621" s="4" t="str" cm="1">
        <f t="array" ref="H621">_xlfn.LET(_xlpm.x, N621,
         _xlpm.cellAddress, "【 选项表!" &amp; ADDRESS(ROW(选规格[[#This Row],[X自检]]),COLUMN(选规格[[#This Row],[X自检]])) &amp; "】",
         _xlfn.IFS(ISBLANK(_xlpm.x),   "error:右侧选项不足:" &amp;  _xlpm.cellAddress,
               ISERROR(_xlpm.x),   "error:右侧选项执行失败:" &amp; _xlpm.cellAddress,
               TRUE,             "ok")
)</f>
        <v>ok</v>
      </c>
      <c r="N621" t="str" cm="1">
        <f t="array" ref="N621">IFERROR(_xlfn._xlws.SORT(
    _xlfn.UNIQUE(
        TRANSPOSE(
            _xlfn.FILTERXML("&lt;select&gt;&lt;x&gt;"&amp;SUBSTITUTE(选规格[[#This Row],[选项表]],",","&lt;/x&gt;&lt;x&gt;") &amp;"&lt;/x&gt;&lt;/select&gt;","//x")
        )
    )
),"无合适选项，请联系作者更新数据")</f>
        <v>标准型SA2</v>
      </c>
    </row>
    <row r="622" spans="2:34" hidden="1" x14ac:dyDescent="0.4">
      <c r="B622" s="4" t="s">
        <v>39</v>
      </c>
      <c r="C622" s="4" t="s">
        <v>1148</v>
      </c>
      <c r="D622" s="4" t="s">
        <v>1408</v>
      </c>
      <c r="E622">
        <v>128</v>
      </c>
      <c r="F622">
        <v>256</v>
      </c>
      <c r="G622" s="4" t="str">
        <f t="shared" si="9"/>
        <v>选规格!$N$622#</v>
      </c>
      <c r="H622" s="4" t="str" cm="1">
        <f t="array" ref="H622">_xlfn.LET(_xlpm.x, N622,
         _xlpm.cellAddress, "【 选项表!" &amp; ADDRESS(ROW(选规格[[#This Row],[X自检]]),COLUMN(选规格[[#This Row],[X自检]])) &amp; "】",
         _xlfn.IFS(ISBLANK(_xlpm.x),   "error:右侧选项不足:" &amp;  _xlpm.cellAddress,
               ISERROR(_xlpm.x),   "error:右侧选项执行失败:" &amp; _xlpm.cellAddress,
               TRUE,             "ok")
)</f>
        <v>ok</v>
      </c>
      <c r="N622" t="str" cm="1">
        <f t="array" ref="N622:O622">IFERROR(_xlfn._xlws.SORT(
    _xlfn.UNIQUE(
        TRANSPOSE(
            _xlfn.FILTERXML("&lt;select&gt;&lt;x&gt;"&amp;SUBSTITUTE(选规格[[#This Row],[选项表]],",","&lt;/x&gt;&lt;x&gt;") &amp;"&lt;/x&gt;&lt;/select&gt;","//x")
        )
    )
),"无合适选项，请联系作者更新数据")</f>
        <v>标准型SA2</v>
      </c>
      <c r="O622" t="str">
        <v>标准型SA3</v>
      </c>
    </row>
    <row r="623" spans="2:34" hidden="1" x14ac:dyDescent="0.4">
      <c r="B623" s="4" t="s">
        <v>39</v>
      </c>
      <c r="C623" s="4" t="s">
        <v>1148</v>
      </c>
      <c r="D623" s="4" t="s">
        <v>1408</v>
      </c>
      <c r="E623">
        <v>160</v>
      </c>
      <c r="F623">
        <v>320</v>
      </c>
      <c r="G623" s="4" t="str">
        <f t="shared" si="9"/>
        <v>选规格!$N$623#</v>
      </c>
      <c r="H623" s="4" t="str" cm="1">
        <f t="array" ref="H623">_xlfn.LET(_xlpm.x, N623,
         _xlpm.cellAddress, "【 选项表!" &amp; ADDRESS(ROW(选规格[[#This Row],[X自检]]),COLUMN(选规格[[#This Row],[X自检]])) &amp; "】",
         _xlfn.IFS(ISBLANK(_xlpm.x),   "error:右侧选项不足:" &amp;  _xlpm.cellAddress,
               ISERROR(_xlpm.x),   "error:右侧选项执行失败:" &amp; _xlpm.cellAddress,
               TRUE,             "ok")
)</f>
        <v>ok</v>
      </c>
      <c r="N623" t="str" cm="1">
        <f t="array" ref="N623:O623">IFERROR(_xlfn._xlws.SORT(
    _xlfn.UNIQUE(
        TRANSPOSE(
            _xlfn.FILTERXML("&lt;select&gt;&lt;x&gt;"&amp;SUBSTITUTE(选规格[[#This Row],[选项表]],",","&lt;/x&gt;&lt;x&gt;") &amp;"&lt;/x&gt;&lt;/select&gt;","//x")
        )
    )
),"无合适选项，请联系作者更新数据")</f>
        <v>标准型SA2</v>
      </c>
      <c r="O623" t="str">
        <v>标准型SA3</v>
      </c>
    </row>
    <row r="624" spans="2:34" hidden="1" x14ac:dyDescent="0.4">
      <c r="B624" s="4" t="s">
        <v>39</v>
      </c>
      <c r="C624" s="4" t="s">
        <v>1148</v>
      </c>
      <c r="D624" s="4" t="s">
        <v>1192</v>
      </c>
      <c r="E624">
        <v>180</v>
      </c>
      <c r="F624">
        <v>464</v>
      </c>
      <c r="G624" s="4" t="str">
        <f t="shared" si="9"/>
        <v>选规格!$N$624#</v>
      </c>
      <c r="H624" s="4" t="str" cm="1">
        <f t="array" ref="H624">_xlfn.LET(_xlpm.x, N624,
         _xlpm.cellAddress, "【 选项表!" &amp; ADDRESS(ROW(选规格[[#This Row],[X自检]]),COLUMN(选规格[[#This Row],[X自检]])) &amp; "】",
         _xlfn.IFS(ISBLANK(_xlpm.x),   "error:右侧选项不足:" &amp;  _xlpm.cellAddress,
               ISERROR(_xlpm.x),   "error:右侧选项执行失败:" &amp; _xlpm.cellAddress,
               TRUE,             "ok")
)</f>
        <v>ok</v>
      </c>
      <c r="N624" t="str" cm="1">
        <f t="array" ref="N624">IFERROR(_xlfn._xlws.SORT(
    _xlfn.UNIQUE(
        TRANSPOSE(
            _xlfn.FILTERXML("&lt;select&gt;&lt;x&gt;"&amp;SUBSTITUTE(选规格[[#This Row],[选项表]],",","&lt;/x&gt;&lt;x&gt;") &amp;"&lt;/x&gt;&lt;/select&gt;","//x")
        )
    )
),"无合适选项，请联系作者更新数据")</f>
        <v>标准型SA2</v>
      </c>
    </row>
    <row r="625" spans="2:20" hidden="1" x14ac:dyDescent="0.4">
      <c r="B625" s="4" t="s">
        <v>39</v>
      </c>
      <c r="C625" s="4" t="s">
        <v>1148</v>
      </c>
      <c r="D625" s="4" t="s">
        <v>1409</v>
      </c>
      <c r="E625">
        <v>24</v>
      </c>
      <c r="F625">
        <v>48</v>
      </c>
      <c r="G625" s="4" t="str">
        <f t="shared" si="9"/>
        <v>选规格!$N$625#</v>
      </c>
      <c r="H625" s="4" t="str" cm="1">
        <f t="array" ref="H625">_xlfn.LET(_xlpm.x, N625,
         _xlpm.cellAddress, "【 选项表!" &amp; ADDRESS(ROW(选规格[[#This Row],[X自检]]),COLUMN(选规格[[#This Row],[X自检]])) &amp; "】",
         _xlfn.IFS(ISBLANK(_xlpm.x),   "error:右侧选项不足:" &amp;  _xlpm.cellAddress,
               ISERROR(_xlpm.x),   "error:右侧选项执行失败:" &amp; _xlpm.cellAddress,
               TRUE,             "ok")
)</f>
        <v>ok</v>
      </c>
      <c r="N625" t="str" cm="1">
        <f t="array" ref="N625:S625">IFERROR(_xlfn._xlws.SORT(
    _xlfn.UNIQUE(
        TRANSPOSE(
            _xlfn.FILTERXML("&lt;select&gt;&lt;x&gt;"&amp;SUBSTITUTE(选规格[[#This Row],[选项表]],",","&lt;/x&gt;&lt;x&gt;") &amp;"&lt;/x&gt;&lt;/select&gt;","//x")
        )
    )
),"无合适选项，请联系作者更新数据")</f>
        <v>标准型S5</v>
      </c>
      <c r="O625" t="str">
        <v>标准型S4</v>
      </c>
      <c r="P625" t="str">
        <v>标准网络优化型SN3ne</v>
      </c>
      <c r="Q625" t="str">
        <v>标准型S3</v>
      </c>
      <c r="R625" t="str">
        <v>标准型S2</v>
      </c>
      <c r="S625" t="str">
        <v>标准型S1</v>
      </c>
    </row>
    <row r="626" spans="2:20" hidden="1" x14ac:dyDescent="0.4">
      <c r="B626" s="4" t="s">
        <v>39</v>
      </c>
      <c r="C626" s="4" t="s">
        <v>1148</v>
      </c>
      <c r="D626" s="4" t="s">
        <v>1410</v>
      </c>
      <c r="E626">
        <v>24</v>
      </c>
      <c r="F626">
        <v>96</v>
      </c>
      <c r="G626" s="4" t="str">
        <f t="shared" si="9"/>
        <v>选规格!$N$626#</v>
      </c>
      <c r="H626" s="4" t="str" cm="1">
        <f t="array" ref="H626">_xlfn.LET(_xlpm.x, N626,
         _xlpm.cellAddress, "【 选项表!" &amp; ADDRESS(ROW(选规格[[#This Row],[X自检]]),COLUMN(选规格[[#This Row],[X自检]])) &amp; "】",
         _xlfn.IFS(ISBLANK(_xlpm.x),   "error:右侧选项不足:" &amp;  _xlpm.cellAddress,
               ISERROR(_xlpm.x),   "error:右侧选项执行失败:" &amp; _xlpm.cellAddress,
               TRUE,             "ok")
)</f>
        <v>ok</v>
      </c>
      <c r="N626" t="str" cm="1">
        <f t="array" ref="N626:T626">IFERROR(_xlfn._xlws.SORT(
    _xlfn.UNIQUE(
        TRANSPOSE(
            _xlfn.FILTERXML("&lt;select&gt;&lt;x&gt;"&amp;SUBSTITUTE(选规格[[#This Row],[选项表]],",","&lt;/x&gt;&lt;x&gt;") &amp;"&lt;/x&gt;&lt;/select&gt;","//x")
        )
    )
),"无合适选项，请联系作者更新数据")</f>
        <v>标准型S5</v>
      </c>
      <c r="O626" t="str">
        <v>标准型S4</v>
      </c>
      <c r="P626" t="str">
        <v>标准网络优化型SN3ne</v>
      </c>
      <c r="Q626" t="str">
        <v>标准型S3</v>
      </c>
      <c r="R626" t="str">
        <v>标准型S2</v>
      </c>
      <c r="S626" t="str">
        <v>高IO型I3</v>
      </c>
      <c r="T626" t="str">
        <v>大数据型D2</v>
      </c>
    </row>
    <row r="627" spans="2:20" hidden="1" x14ac:dyDescent="0.4">
      <c r="B627" s="4" t="s">
        <v>39</v>
      </c>
      <c r="C627" s="4" t="s">
        <v>1148</v>
      </c>
      <c r="D627" s="4" t="s">
        <v>1189</v>
      </c>
      <c r="E627">
        <v>68</v>
      </c>
      <c r="F627">
        <v>316</v>
      </c>
      <c r="G627" s="4" t="str">
        <f t="shared" si="9"/>
        <v>选规格!$N$627#</v>
      </c>
      <c r="H627" s="4" t="str" cm="1">
        <f t="array" ref="H627">_xlfn.LET(_xlpm.x, N627,
         _xlpm.cellAddress, "【 选项表!" &amp; ADDRESS(ROW(选规格[[#This Row],[X自检]]),COLUMN(选规格[[#This Row],[X自检]])) &amp; "】",
         _xlfn.IFS(ISBLANK(_xlpm.x),   "error:右侧选项不足:" &amp;  _xlpm.cellAddress,
               ISERROR(_xlpm.x),   "error:右侧选项执行失败:" &amp; _xlpm.cellAddress,
               TRUE,             "ok")
)</f>
        <v>ok</v>
      </c>
      <c r="N627" t="str" cm="1">
        <f t="array" ref="N627">IFERROR(_xlfn._xlws.SORT(
    _xlfn.UNIQUE(
        TRANSPOSE(
            _xlfn.FILTERXML("&lt;select&gt;&lt;x&gt;"&amp;SUBSTITUTE(选规格[[#This Row],[选项表]],",","&lt;/x&gt;&lt;x&gt;") &amp;"&lt;/x&gt;&lt;/select&gt;","//x")
        )
    )
),"无合适选项，请联系作者更新数据")</f>
        <v>标准存储增强型S5se</v>
      </c>
    </row>
    <row r="628" spans="2:20" hidden="1" x14ac:dyDescent="0.4">
      <c r="B628" s="4" t="s">
        <v>39</v>
      </c>
      <c r="C628" s="4" t="s">
        <v>1148</v>
      </c>
      <c r="D628" s="4" t="s">
        <v>1411</v>
      </c>
      <c r="E628">
        <v>80</v>
      </c>
      <c r="F628">
        <v>320</v>
      </c>
      <c r="G628" s="4" t="str">
        <f t="shared" si="9"/>
        <v>选规格!$N$628#</v>
      </c>
      <c r="H628" s="4" t="str" cm="1">
        <f t="array" ref="H628">_xlfn.LET(_xlpm.x, N628,
         _xlpm.cellAddress, "【 选项表!" &amp; ADDRESS(ROW(选规格[[#This Row],[X自检]]),COLUMN(选规格[[#This Row],[X自检]])) &amp; "】",
         _xlfn.IFS(ISBLANK(_xlpm.x),   "error:右侧选项不足:" &amp;  _xlpm.cellAddress,
               ISERROR(_xlpm.x),   "error:右侧选项执行失败:" &amp; _xlpm.cellAddress,
               TRUE,             "ok")
)</f>
        <v>ok</v>
      </c>
      <c r="N628" t="str" cm="1">
        <f t="array" ref="N628:R628">IFERROR(_xlfn._xlws.SORT(
    _xlfn.UNIQUE(
        TRANSPOSE(
            _xlfn.FILTERXML("&lt;select&gt;&lt;x&gt;"&amp;SUBSTITUTE(选规格[[#This Row],[选项表]],",","&lt;/x&gt;&lt;x&gt;") &amp;"&lt;/x&gt;&lt;/select&gt;","//x")
        )
    )
),"无合适选项，请联系作者更新数据")</f>
        <v>标准型SA3</v>
      </c>
      <c r="O628" t="str">
        <v>标准型S3</v>
      </c>
      <c r="P628" t="str">
        <v>计算型C6</v>
      </c>
      <c r="Q628" t="str">
        <v>GPU计算型GN7</v>
      </c>
      <c r="R628" t="str">
        <v>GPU计算型GN10Xp</v>
      </c>
    </row>
    <row r="629" spans="2:20" hidden="1" x14ac:dyDescent="0.4">
      <c r="B629" s="4" t="s">
        <v>39</v>
      </c>
      <c r="C629" s="4" t="s">
        <v>1148</v>
      </c>
      <c r="D629" s="4" t="s">
        <v>1191</v>
      </c>
      <c r="E629">
        <v>96</v>
      </c>
      <c r="F629">
        <v>192</v>
      </c>
      <c r="G629" s="4" t="str">
        <f t="shared" si="9"/>
        <v>选规格!$N$629#</v>
      </c>
      <c r="H629" s="4" t="str" cm="1">
        <f t="array" ref="H629">_xlfn.LET(_xlpm.x, N629,
         _xlpm.cellAddress, "【 选项表!" &amp; ADDRESS(ROW(选规格[[#This Row],[X自检]]),COLUMN(选规格[[#This Row],[X自检]])) &amp; "】",
         _xlfn.IFS(ISBLANK(_xlpm.x),   "error:右侧选项不足:" &amp;  _xlpm.cellAddress,
               ISERROR(_xlpm.x),   "error:右侧选项执行失败:" &amp; _xlpm.cellAddress,
               TRUE,             "ok")
)</f>
        <v>ok</v>
      </c>
      <c r="N629" t="str" cm="1">
        <f t="array" ref="N629">IFERROR(_xlfn._xlws.SORT(
    _xlfn.UNIQUE(
        TRANSPOSE(
            _xlfn.FILTERXML("&lt;select&gt;&lt;x&gt;"&amp;SUBSTITUTE(选规格[[#This Row],[选项表]],",","&lt;/x&gt;&lt;x&gt;") &amp;"&lt;/x&gt;&lt;/select&gt;","//x")
        )
    )
),"无合适选项，请联系作者更新数据")</f>
        <v>标准型SA3</v>
      </c>
    </row>
    <row r="630" spans="2:20" hidden="1" x14ac:dyDescent="0.4">
      <c r="B630" s="4" t="s">
        <v>39</v>
      </c>
      <c r="C630" s="4" t="s">
        <v>1148</v>
      </c>
      <c r="D630" s="4" t="s">
        <v>1412</v>
      </c>
      <c r="E630">
        <v>96</v>
      </c>
      <c r="F630">
        <v>384</v>
      </c>
      <c r="G630" s="4" t="str">
        <f t="shared" si="9"/>
        <v>选规格!$N$630#</v>
      </c>
      <c r="H630" s="4" t="str" cm="1">
        <f t="array" ref="H630">_xlfn.LET(_xlpm.x, N630,
         _xlpm.cellAddress, "【 选项表!" &amp; ADDRESS(ROW(选规格[[#This Row],[X自检]]),COLUMN(选规格[[#This Row],[X自检]])) &amp; "】",
         _xlfn.IFS(ISBLANK(_xlpm.x),   "error:右侧选项不足:" &amp;  _xlpm.cellAddress,
               ISERROR(_xlpm.x),   "error:右侧选项执行失败:" &amp; _xlpm.cellAddress,
               TRUE,             "ok")
)</f>
        <v>ok</v>
      </c>
      <c r="N630" t="str" cm="1">
        <f t="array" ref="N630:P630">IFERROR(_xlfn._xlws.SORT(
    _xlfn.UNIQUE(
        TRANSPOSE(
            _xlfn.FILTERXML("&lt;select&gt;&lt;x&gt;"&amp;SUBSTITUTE(选规格[[#This Row],[选项表]],",","&lt;/x&gt;&lt;x&gt;") &amp;"&lt;/x&gt;&lt;/select&gt;","//x")
        )
    )
),"无合适选项，请联系作者更新数据")</f>
        <v>标准型SA3</v>
      </c>
      <c r="O630" t="str">
        <v>高IO型黑石物理服务器BMI5</v>
      </c>
      <c r="P630" t="str">
        <v>GPU型黑石物理服务器BMG5t</v>
      </c>
    </row>
    <row r="631" spans="2:20" hidden="1" x14ac:dyDescent="0.4">
      <c r="B631" s="4" t="s">
        <v>39</v>
      </c>
      <c r="C631" s="4" t="s">
        <v>1148</v>
      </c>
      <c r="D631" s="4" t="s">
        <v>1191</v>
      </c>
      <c r="E631">
        <v>116</v>
      </c>
      <c r="F631">
        <v>216</v>
      </c>
      <c r="G631" s="4" t="str">
        <f t="shared" si="9"/>
        <v>选规格!$N$631#</v>
      </c>
      <c r="H631" s="4" t="str" cm="1">
        <f t="array" ref="H631">_xlfn.LET(_xlpm.x, N631,
         _xlpm.cellAddress, "【 选项表!" &amp; ADDRESS(ROW(选规格[[#This Row],[X自检]]),COLUMN(选规格[[#This Row],[X自检]])) &amp; "】",
         _xlfn.IFS(ISBLANK(_xlpm.x),   "error:右侧选项不足:" &amp;  _xlpm.cellAddress,
               ISERROR(_xlpm.x),   "error:右侧选项执行失败:" &amp; _xlpm.cellAddress,
               TRUE,             "ok")
)</f>
        <v>ok</v>
      </c>
      <c r="N631" t="str" cm="1">
        <f t="array" ref="N631">IFERROR(_xlfn._xlws.SORT(
    _xlfn.UNIQUE(
        TRANSPOSE(
            _xlfn.FILTERXML("&lt;select&gt;&lt;x&gt;"&amp;SUBSTITUTE(选规格[[#This Row],[选项表]],",","&lt;/x&gt;&lt;x&gt;") &amp;"&lt;/x&gt;&lt;/select&gt;","//x")
        )
    )
),"无合适选项，请联系作者更新数据")</f>
        <v>标准型SA3</v>
      </c>
    </row>
    <row r="632" spans="2:20" hidden="1" x14ac:dyDescent="0.4">
      <c r="B632" s="4" t="s">
        <v>39</v>
      </c>
      <c r="C632" s="4" t="s">
        <v>1148</v>
      </c>
      <c r="D632" s="4" t="s">
        <v>1191</v>
      </c>
      <c r="E632">
        <v>116</v>
      </c>
      <c r="F632">
        <v>470</v>
      </c>
      <c r="G632" s="4" t="str">
        <f t="shared" si="9"/>
        <v>选规格!$N$632#</v>
      </c>
      <c r="H632" s="4" t="str" cm="1">
        <f t="array" ref="H632">_xlfn.LET(_xlpm.x, N632,
         _xlpm.cellAddress, "【 选项表!" &amp; ADDRESS(ROW(选规格[[#This Row],[X自检]]),COLUMN(选规格[[#This Row],[X自检]])) &amp; "】",
         _xlfn.IFS(ISBLANK(_xlpm.x),   "error:右侧选项不足:" &amp;  _xlpm.cellAddress,
               ISERROR(_xlpm.x),   "error:右侧选项执行失败:" &amp; _xlpm.cellAddress,
               TRUE,             "ok")
)</f>
        <v>ok</v>
      </c>
      <c r="N632" t="str" cm="1">
        <f t="array" ref="N632">IFERROR(_xlfn._xlws.SORT(
    _xlfn.UNIQUE(
        TRANSPOSE(
            _xlfn.FILTERXML("&lt;select&gt;&lt;x&gt;"&amp;SUBSTITUTE(选规格[[#This Row],[选项表]],",","&lt;/x&gt;&lt;x&gt;") &amp;"&lt;/x&gt;&lt;/select&gt;","//x")
        )
    )
),"无合适选项，请联系作者更新数据")</f>
        <v>标准型SA3</v>
      </c>
    </row>
    <row r="633" spans="2:20" hidden="1" x14ac:dyDescent="0.4">
      <c r="B633" s="4" t="s">
        <v>39</v>
      </c>
      <c r="C633" s="4" t="s">
        <v>1148</v>
      </c>
      <c r="D633" s="4" t="s">
        <v>1191</v>
      </c>
      <c r="E633">
        <v>128</v>
      </c>
      <c r="F633">
        <v>215</v>
      </c>
      <c r="G633" s="4" t="str">
        <f t="shared" si="9"/>
        <v>选规格!$N$633#</v>
      </c>
      <c r="H633" s="4" t="str" cm="1">
        <f t="array" ref="H633">_xlfn.LET(_xlpm.x, N633,
         _xlpm.cellAddress, "【 选项表!" &amp; ADDRESS(ROW(选规格[[#This Row],[X自检]]),COLUMN(选规格[[#This Row],[X自检]])) &amp; "】",
         _xlfn.IFS(ISBLANK(_xlpm.x),   "error:右侧选项不足:" &amp;  _xlpm.cellAddress,
               ISERROR(_xlpm.x),   "error:右侧选项执行失败:" &amp; _xlpm.cellAddress,
               TRUE,             "ok")
)</f>
        <v>ok</v>
      </c>
      <c r="N633" t="str" cm="1">
        <f t="array" ref="N633">IFERROR(_xlfn._xlws.SORT(
    _xlfn.UNIQUE(
        TRANSPOSE(
            _xlfn.FILTERXML("&lt;select&gt;&lt;x&gt;"&amp;SUBSTITUTE(选规格[[#This Row],[选项表]],",","&lt;/x&gt;&lt;x&gt;") &amp;"&lt;/x&gt;&lt;/select&gt;","//x")
        )
    )
),"无合适选项，请联系作者更新数据")</f>
        <v>标准型SA3</v>
      </c>
    </row>
    <row r="634" spans="2:20" hidden="1" x14ac:dyDescent="0.4">
      <c r="B634" s="4" t="s">
        <v>39</v>
      </c>
      <c r="C634" s="4" t="s">
        <v>1148</v>
      </c>
      <c r="D634" s="4" t="s">
        <v>1191</v>
      </c>
      <c r="E634">
        <v>160</v>
      </c>
      <c r="F634">
        <v>640</v>
      </c>
      <c r="G634" s="4" t="str">
        <f t="shared" si="9"/>
        <v>选规格!$N$634#</v>
      </c>
      <c r="H634" s="4" t="str" cm="1">
        <f t="array" ref="H634">_xlfn.LET(_xlpm.x, N634,
         _xlpm.cellAddress, "【 选项表!" &amp; ADDRESS(ROW(选规格[[#This Row],[X自检]]),COLUMN(选规格[[#This Row],[X自检]])) &amp; "】",
         _xlfn.IFS(ISBLANK(_xlpm.x),   "error:右侧选项不足:" &amp;  _xlpm.cellAddress,
               ISERROR(_xlpm.x),   "error:右侧选项执行失败:" &amp; _xlpm.cellAddress,
               TRUE,             "ok")
)</f>
        <v>ok</v>
      </c>
      <c r="N634" t="str" cm="1">
        <f t="array" ref="N634">IFERROR(_xlfn._xlws.SORT(
    _xlfn.UNIQUE(
        TRANSPOSE(
            _xlfn.FILTERXML("&lt;select&gt;&lt;x&gt;"&amp;SUBSTITUTE(选规格[[#This Row],[选项表]],",","&lt;/x&gt;&lt;x&gt;") &amp;"&lt;/x&gt;&lt;/select&gt;","//x")
        )
    )
),"无合适选项，请联系作者更新数据")</f>
        <v>标准型SA3</v>
      </c>
    </row>
    <row r="635" spans="2:20" hidden="1" x14ac:dyDescent="0.4">
      <c r="B635" s="4" t="s">
        <v>39</v>
      </c>
      <c r="C635" s="4" t="s">
        <v>1148</v>
      </c>
      <c r="D635" s="4" t="s">
        <v>1191</v>
      </c>
      <c r="E635">
        <v>232</v>
      </c>
      <c r="F635">
        <v>432</v>
      </c>
      <c r="G635" s="4" t="str">
        <f t="shared" si="9"/>
        <v>选规格!$N$635#</v>
      </c>
      <c r="H635" s="4" t="str" cm="1">
        <f t="array" ref="H635">_xlfn.LET(_xlpm.x, N635,
         _xlpm.cellAddress, "【 选项表!" &amp; ADDRESS(ROW(选规格[[#This Row],[X自检]]),COLUMN(选规格[[#This Row],[X自检]])) &amp; "】",
         _xlfn.IFS(ISBLANK(_xlpm.x),   "error:右侧选项不足:" &amp;  _xlpm.cellAddress,
               ISERROR(_xlpm.x),   "error:右侧选项执行失败:" &amp; _xlpm.cellAddress,
               TRUE,             "ok")
)</f>
        <v>ok</v>
      </c>
      <c r="N635" t="str" cm="1">
        <f t="array" ref="N635">IFERROR(_xlfn._xlws.SORT(
    _xlfn.UNIQUE(
        TRANSPOSE(
            _xlfn.FILTERXML("&lt;select&gt;&lt;x&gt;"&amp;SUBSTITUTE(选规格[[#This Row],[选项表]],",","&lt;/x&gt;&lt;x&gt;") &amp;"&lt;/x&gt;&lt;/select&gt;","//x")
        )
    )
),"无合适选项，请联系作者更新数据")</f>
        <v>标准型SA3</v>
      </c>
    </row>
    <row r="636" spans="2:20" hidden="1" x14ac:dyDescent="0.4">
      <c r="B636" s="4" t="s">
        <v>39</v>
      </c>
      <c r="C636" s="4" t="s">
        <v>1148</v>
      </c>
      <c r="D636" s="4" t="s">
        <v>1191</v>
      </c>
      <c r="E636">
        <v>232</v>
      </c>
      <c r="F636">
        <v>940</v>
      </c>
      <c r="G636" s="4" t="str">
        <f t="shared" si="9"/>
        <v>选规格!$N$636#</v>
      </c>
      <c r="H636" s="4" t="str" cm="1">
        <f t="array" ref="H636">_xlfn.LET(_xlpm.x, N636,
         _xlpm.cellAddress, "【 选项表!" &amp; ADDRESS(ROW(选规格[[#This Row],[X自检]]),COLUMN(选规格[[#This Row],[X自检]])) &amp; "】",
         _xlfn.IFS(ISBLANK(_xlpm.x),   "error:右侧选项不足:" &amp;  _xlpm.cellAddress,
               ISERROR(_xlpm.x),   "error:右侧选项执行失败:" &amp; _xlpm.cellAddress,
               TRUE,             "ok")
)</f>
        <v>ok</v>
      </c>
      <c r="N636" t="str" cm="1">
        <f t="array" ref="N636">IFERROR(_xlfn._xlws.SORT(
    _xlfn.UNIQUE(
        TRANSPOSE(
            _xlfn.FILTERXML("&lt;select&gt;&lt;x&gt;"&amp;SUBSTITUTE(选规格[[#This Row],[选项表]],",","&lt;/x&gt;&lt;x&gt;") &amp;"&lt;/x&gt;&lt;/select&gt;","//x")
        )
    )
),"无合适选项，请联系作者更新数据")</f>
        <v>标准型SA3</v>
      </c>
    </row>
    <row r="637" spans="2:20" hidden="1" x14ac:dyDescent="0.4">
      <c r="B637" s="4" t="s">
        <v>39</v>
      </c>
      <c r="C637" s="4" t="s">
        <v>1148</v>
      </c>
      <c r="D637" s="4" t="s">
        <v>1196</v>
      </c>
      <c r="E637">
        <v>64</v>
      </c>
      <c r="F637">
        <v>192</v>
      </c>
      <c r="G637" s="4" t="str">
        <f t="shared" si="9"/>
        <v>选规格!$N$637#</v>
      </c>
      <c r="H637" s="4" t="str" cm="1">
        <f t="array" ref="H637">_xlfn.LET(_xlpm.x, N637,
         _xlpm.cellAddress, "【 选项表!" &amp; ADDRESS(ROW(选规格[[#This Row],[X自检]]),COLUMN(选规格[[#This Row],[X自检]])) &amp; "】",
         _xlfn.IFS(ISBLANK(_xlpm.x),   "error:右侧选项不足:" &amp;  _xlpm.cellAddress,
               ISERROR(_xlpm.x),   "error:右侧选项执行失败:" &amp; _xlpm.cellAddress,
               TRUE,             "ok")
)</f>
        <v>ok</v>
      </c>
      <c r="N637" t="str" cm="1">
        <f t="array" ref="N637">IFERROR(_xlfn._xlws.SORT(
    _xlfn.UNIQUE(
        TRANSPOSE(
            _xlfn.FILTERXML("&lt;select&gt;&lt;x&gt;"&amp;SUBSTITUTE(选规格[[#This Row],[选项表]],",","&lt;/x&gt;&lt;x&gt;") &amp;"&lt;/x&gt;&lt;/select&gt;","//x")
        )
    )
),"无合适选项，请联系作者更新数据")</f>
        <v>标准型S4</v>
      </c>
    </row>
    <row r="638" spans="2:20" hidden="1" x14ac:dyDescent="0.4">
      <c r="B638" s="4" t="s">
        <v>39</v>
      </c>
      <c r="C638" s="4" t="s">
        <v>1148</v>
      </c>
      <c r="D638" s="4" t="s">
        <v>1413</v>
      </c>
      <c r="E638">
        <v>72</v>
      </c>
      <c r="F638">
        <v>288</v>
      </c>
      <c r="G638" s="4" t="str">
        <f t="shared" si="9"/>
        <v>选规格!$N$638#</v>
      </c>
      <c r="H638" s="4" t="str" cm="1">
        <f t="array" ref="H638">_xlfn.LET(_xlpm.x, N638,
         _xlpm.cellAddress, "【 选项表!" &amp; ADDRESS(ROW(选规格[[#This Row],[X自检]]),COLUMN(选规格[[#This Row],[X自检]])) &amp; "】",
         _xlfn.IFS(ISBLANK(_xlpm.x),   "error:右侧选项不足:" &amp;  _xlpm.cellAddress,
               ISERROR(_xlpm.x),   "error:右侧选项执行失败:" &amp; _xlpm.cellAddress,
               TRUE,             "ok")
)</f>
        <v>ok</v>
      </c>
      <c r="N638" t="str" cm="1">
        <f t="array" ref="N638:O638">IFERROR(_xlfn._xlws.SORT(
    _xlfn.UNIQUE(
        TRANSPOSE(
            _xlfn.FILTERXML("&lt;select&gt;&lt;x&gt;"&amp;SUBSTITUTE(选规格[[#This Row],[选项表]],",","&lt;/x&gt;&lt;x&gt;") &amp;"&lt;/x&gt;&lt;/select&gt;","//x")
        )
    )
),"无合适选项，请联系作者更新数据")</f>
        <v>标准型S4</v>
      </c>
      <c r="O638" t="str">
        <v>标准网络优化型SN3ne</v>
      </c>
    </row>
    <row r="639" spans="2:20" hidden="1" x14ac:dyDescent="0.4">
      <c r="B639" s="4" t="s">
        <v>39</v>
      </c>
      <c r="C639" s="4" t="s">
        <v>1148</v>
      </c>
      <c r="D639" s="4" t="s">
        <v>1277</v>
      </c>
      <c r="E639">
        <v>12</v>
      </c>
      <c r="F639">
        <v>24</v>
      </c>
      <c r="G639" s="4" t="str">
        <f t="shared" si="9"/>
        <v>选规格!$N$639#</v>
      </c>
      <c r="H639" s="4" t="str" cm="1">
        <f t="array" ref="H639">_xlfn.LET(_xlpm.x, N639,
         _xlpm.cellAddress, "【 选项表!" &amp; ADDRESS(ROW(选规格[[#This Row],[X自检]]),COLUMN(选规格[[#This Row],[X自检]])) &amp; "】",
         _xlfn.IFS(ISBLANK(_xlpm.x),   "error:右侧选项不足:" &amp;  _xlpm.cellAddress,
               ISERROR(_xlpm.x),   "error:右侧选项执行失败:" &amp; _xlpm.cellAddress,
               TRUE,             "ok")
)</f>
        <v>ok</v>
      </c>
      <c r="N639" t="str" cm="1">
        <f t="array" ref="N639:Q639">IFERROR(_xlfn._xlws.SORT(
    _xlfn.UNIQUE(
        TRANSPOSE(
            _xlfn.FILTERXML("&lt;select&gt;&lt;x&gt;"&amp;SUBSTITUTE(选规格[[#This Row],[选项表]],",","&lt;/x&gt;&lt;x&gt;") &amp;"&lt;/x&gt;&lt;/select&gt;","//x")
        )
    )
),"无合适选项，请联系作者更新数据")</f>
        <v>标准网络优化型SN3ne</v>
      </c>
      <c r="O639" t="str">
        <v>标准型S3</v>
      </c>
      <c r="P639" t="str">
        <v>标准型S2</v>
      </c>
      <c r="Q639" t="str">
        <v>标准型S1</v>
      </c>
    </row>
    <row r="640" spans="2:20" hidden="1" x14ac:dyDescent="0.4">
      <c r="B640" s="4" t="s">
        <v>39</v>
      </c>
      <c r="C640" s="4" t="s">
        <v>1148</v>
      </c>
      <c r="D640" s="4" t="s">
        <v>1279</v>
      </c>
      <c r="E640">
        <v>12</v>
      </c>
      <c r="F640">
        <v>48</v>
      </c>
      <c r="G640" s="4" t="str">
        <f t="shared" si="9"/>
        <v>选规格!$N$640#</v>
      </c>
      <c r="H640" s="4" t="str" cm="1">
        <f t="array" ref="H640">_xlfn.LET(_xlpm.x, N640,
         _xlpm.cellAddress, "【 选项表!" &amp; ADDRESS(ROW(选规格[[#This Row],[X自检]]),COLUMN(选规格[[#This Row],[X自检]])) &amp; "】",
         _xlfn.IFS(ISBLANK(_xlpm.x),   "error:右侧选项不足:" &amp;  _xlpm.cellAddress,
               ISERROR(_xlpm.x),   "error:右侧选项执行失败:" &amp; _xlpm.cellAddress,
               TRUE,             "ok")
)</f>
        <v>ok</v>
      </c>
      <c r="N640" t="str" cm="1">
        <f t="array" ref="N640:P640">IFERROR(_xlfn._xlws.SORT(
    _xlfn.UNIQUE(
        TRANSPOSE(
            _xlfn.FILTERXML("&lt;select&gt;&lt;x&gt;"&amp;SUBSTITUTE(选规格[[#This Row],[选项表]],",","&lt;/x&gt;&lt;x&gt;") &amp;"&lt;/x&gt;&lt;/select&gt;","//x")
        )
    )
),"无合适选项，请联系作者更新数据")</f>
        <v>标准型S3</v>
      </c>
      <c r="O640" t="str">
        <v>标准型S2</v>
      </c>
      <c r="P640" t="str">
        <v>标准型S1</v>
      </c>
    </row>
    <row r="641" spans="2:20" hidden="1" x14ac:dyDescent="0.4">
      <c r="B641" s="4" t="s">
        <v>39</v>
      </c>
      <c r="C641" s="4" t="s">
        <v>1148</v>
      </c>
      <c r="D641" s="4" t="s">
        <v>1193</v>
      </c>
      <c r="E641">
        <v>128</v>
      </c>
      <c r="F641">
        <v>448</v>
      </c>
      <c r="G641" s="4" t="str">
        <f t="shared" si="9"/>
        <v>选规格!$N$641#</v>
      </c>
      <c r="H641" s="4" t="str" cm="1">
        <f t="array" ref="H641">_xlfn.LET(_xlpm.x, N641,
         _xlpm.cellAddress, "【 选项表!" &amp; ADDRESS(ROW(选规格[[#This Row],[X自检]]),COLUMN(选规格[[#This Row],[X自检]])) &amp; "】",
         _xlfn.IFS(ISBLANK(_xlpm.x),   "error:右侧选项不足:" &amp;  _xlpm.cellAddress,
               ISERROR(_xlpm.x),   "error:右侧选项执行失败:" &amp; _xlpm.cellAddress,
               TRUE,             "ok")
)</f>
        <v>ok</v>
      </c>
      <c r="N641" t="str" cm="1">
        <f t="array" ref="N641">IFERROR(_xlfn._xlws.SORT(
    _xlfn.UNIQUE(
        TRANSPOSE(
            _xlfn.FILTERXML("&lt;select&gt;&lt;x&gt;"&amp;SUBSTITUTE(选规格[[#This Row],[选项表]],",","&lt;/x&gt;&lt;x&gt;") &amp;"&lt;/x&gt;&lt;/select&gt;","//x")
        )
    )
),"无合适选项，请联系作者更新数据")</f>
        <v>标准型SA1</v>
      </c>
    </row>
    <row r="642" spans="2:20" hidden="1" x14ac:dyDescent="0.4">
      <c r="B642" s="4" t="s">
        <v>39</v>
      </c>
      <c r="C642" s="4" t="s">
        <v>1148</v>
      </c>
      <c r="D642" s="4" t="s">
        <v>1280</v>
      </c>
      <c r="E642">
        <v>2</v>
      </c>
      <c r="F642">
        <v>2</v>
      </c>
      <c r="G642" s="4" t="str">
        <f t="shared" ref="G642:G705" si="10">"选规格!" &amp; ADDRESS(ROW(N642),COLUMN(N642)) &amp; "#"</f>
        <v>选规格!$N$642#</v>
      </c>
      <c r="H642" s="4" t="str" cm="1">
        <f t="array" ref="H642">_xlfn.LET(_xlpm.x, N642,
         _xlpm.cellAddress, "【 选项表!" &amp; ADDRESS(ROW(选规格[[#This Row],[X自检]]),COLUMN(选规格[[#This Row],[X自检]])) &amp; "】",
         _xlfn.IFS(ISBLANK(_xlpm.x),   "error:右侧选项不足:" &amp;  _xlpm.cellAddress,
               ISERROR(_xlpm.x),   "error:右侧选项执行失败:" &amp; _xlpm.cellAddress,
               TRUE,             "ok")
)</f>
        <v>ok</v>
      </c>
      <c r="N642" t="str" cm="1">
        <f t="array" ref="N642:O642">IFERROR(_xlfn._xlws.SORT(
    _xlfn.UNIQUE(
        TRANSPOSE(
            _xlfn.FILTERXML("&lt;select&gt;&lt;x&gt;"&amp;SUBSTITUTE(选规格[[#This Row],[选项表]],",","&lt;/x&gt;&lt;x&gt;") &amp;"&lt;/x&gt;&lt;/select&gt;","//x")
        )
    )
),"无合适选项，请联系作者更新数据")</f>
        <v>标准型S2</v>
      </c>
      <c r="O642" t="str">
        <v>标准型S1</v>
      </c>
    </row>
    <row r="643" spans="2:20" hidden="1" x14ac:dyDescent="0.4">
      <c r="B643" s="4" t="s">
        <v>39</v>
      </c>
      <c r="C643" s="4" t="s">
        <v>1148</v>
      </c>
      <c r="D643" s="4" t="s">
        <v>1198</v>
      </c>
      <c r="E643">
        <v>56</v>
      </c>
      <c r="F643">
        <v>224</v>
      </c>
      <c r="G643" s="4" t="str">
        <f t="shared" si="10"/>
        <v>选规格!$N$643#</v>
      </c>
      <c r="H643" s="4" t="str" cm="1">
        <f t="array" ref="H643">_xlfn.LET(_xlpm.x, N643,
         _xlpm.cellAddress, "【 选项表!" &amp; ADDRESS(ROW(选规格[[#This Row],[X自检]]),COLUMN(选规格[[#This Row],[X自检]])) &amp; "】",
         _xlfn.IFS(ISBLANK(_xlpm.x),   "error:右侧选项不足:" &amp;  _xlpm.cellAddress,
               ISERROR(_xlpm.x),   "error:右侧选项执行失败:" &amp; _xlpm.cellAddress,
               TRUE,             "ok")
)</f>
        <v>ok</v>
      </c>
      <c r="N643" t="str" cm="1">
        <f t="array" ref="N643">IFERROR(_xlfn._xlws.SORT(
    _xlfn.UNIQUE(
        TRANSPOSE(
            _xlfn.FILTERXML("&lt;select&gt;&lt;x&gt;"&amp;SUBSTITUTE(选规格[[#This Row],[选项表]],",","&lt;/x&gt;&lt;x&gt;") &amp;"&lt;/x&gt;&lt;/select&gt;","//x")
        )
    )
),"无合适选项，请联系作者更新数据")</f>
        <v>标准型S2</v>
      </c>
    </row>
    <row r="644" spans="2:20" hidden="1" x14ac:dyDescent="0.4">
      <c r="B644" s="4" t="s">
        <v>39</v>
      </c>
      <c r="C644" s="4" t="s">
        <v>1148</v>
      </c>
      <c r="D644" s="4" t="s">
        <v>1199</v>
      </c>
      <c r="E644">
        <v>4</v>
      </c>
      <c r="F644">
        <v>4</v>
      </c>
      <c r="G644" s="4" t="str">
        <f t="shared" si="10"/>
        <v>选规格!$N$644#</v>
      </c>
      <c r="H644" s="4" t="str" cm="1">
        <f t="array" ref="H644">_xlfn.LET(_xlpm.x, N644,
         _xlpm.cellAddress, "【 选项表!" &amp; ADDRESS(ROW(选规格[[#This Row],[X自检]]),COLUMN(选规格[[#This Row],[X自检]])) &amp; "】",
         _xlfn.IFS(ISBLANK(_xlpm.x),   "error:右侧选项不足:" &amp;  _xlpm.cellAddress,
               ISERROR(_xlpm.x),   "error:右侧选项执行失败:" &amp; _xlpm.cellAddress,
               TRUE,             "ok")
)</f>
        <v>ok</v>
      </c>
      <c r="N644" t="str" cm="1">
        <f t="array" ref="N644">IFERROR(_xlfn._xlws.SORT(
    _xlfn.UNIQUE(
        TRANSPOSE(
            _xlfn.FILTERXML("&lt;select&gt;&lt;x&gt;"&amp;SUBSTITUTE(选规格[[#This Row],[选项表]],",","&lt;/x&gt;&lt;x&gt;") &amp;"&lt;/x&gt;&lt;/select&gt;","//x")
        )
    )
),"无合适选项，请联系作者更新数据")</f>
        <v>标准型S1</v>
      </c>
    </row>
    <row r="645" spans="2:20" hidden="1" x14ac:dyDescent="0.4">
      <c r="B645" s="4" t="s">
        <v>39</v>
      </c>
      <c r="C645" s="4" t="s">
        <v>1148</v>
      </c>
      <c r="D645" s="4" t="s">
        <v>1199</v>
      </c>
      <c r="E645">
        <v>8</v>
      </c>
      <c r="F645">
        <v>8</v>
      </c>
      <c r="G645" s="4" t="str">
        <f t="shared" si="10"/>
        <v>选规格!$N$645#</v>
      </c>
      <c r="H645" s="4" t="str" cm="1">
        <f t="array" ref="H645">_xlfn.LET(_xlpm.x, N645,
         _xlpm.cellAddress, "【 选项表!" &amp; ADDRESS(ROW(选规格[[#This Row],[X自检]]),COLUMN(选规格[[#This Row],[X自检]])) &amp; "】",
         _xlfn.IFS(ISBLANK(_xlpm.x),   "error:右侧选项不足:" &amp;  _xlpm.cellAddress,
               ISERROR(_xlpm.x),   "error:右侧选项执行失败:" &amp; _xlpm.cellAddress,
               TRUE,             "ok")
)</f>
        <v>ok</v>
      </c>
      <c r="N645" t="str" cm="1">
        <f t="array" ref="N645">IFERROR(_xlfn._xlws.SORT(
    _xlfn.UNIQUE(
        TRANSPOSE(
            _xlfn.FILTERXML("&lt;select&gt;&lt;x&gt;"&amp;SUBSTITUTE(选规格[[#This Row],[选项表]],",","&lt;/x&gt;&lt;x&gt;") &amp;"&lt;/x&gt;&lt;/select&gt;","//x")
        )
    )
),"无合适选项，请联系作者更新数据")</f>
        <v>标准型S1</v>
      </c>
    </row>
    <row r="646" spans="2:20" hidden="1" x14ac:dyDescent="0.4">
      <c r="B646" s="4" t="s">
        <v>39</v>
      </c>
      <c r="C646" s="4" t="s">
        <v>1148</v>
      </c>
      <c r="D646" s="4" t="s">
        <v>1243</v>
      </c>
      <c r="E646">
        <v>84</v>
      </c>
      <c r="F646">
        <v>320</v>
      </c>
      <c r="G646" s="4" t="str">
        <f t="shared" si="10"/>
        <v>选规格!$N$646#</v>
      </c>
      <c r="H646" s="4" t="str" cm="1">
        <f t="array" ref="H646">_xlfn.LET(_xlpm.x, N646,
         _xlpm.cellAddress, "【 选项表!" &amp; ADDRESS(ROW(选规格[[#This Row],[X自检]]),COLUMN(选规格[[#This Row],[X自检]])) &amp; "】",
         _xlfn.IFS(ISBLANK(_xlpm.x),   "error:右侧选项不足:" &amp;  _xlpm.cellAddress,
               ISERROR(_xlpm.x),   "error:右侧选项执行失败:" &amp; _xlpm.cellAddress,
               TRUE,             "ok")
)</f>
        <v>ok</v>
      </c>
      <c r="N646" t="str" cm="1">
        <f t="array" ref="N646:O646">IFERROR(_xlfn._xlws.SORT(
    _xlfn.UNIQUE(
        TRANSPOSE(
            _xlfn.FILTERXML("&lt;select&gt;&lt;x&gt;"&amp;SUBSTITUTE(选规格[[#This Row],[选项表]],",","&lt;/x&gt;&lt;x&gt;") &amp;"&lt;/x&gt;&lt;/select&gt;","//x")
        )
    )
),"无合适选项，请联系作者更新数据")</f>
        <v>高IO型IT5</v>
      </c>
      <c r="O646" t="str">
        <v>大数据型D3</v>
      </c>
    </row>
    <row r="647" spans="2:20" hidden="1" x14ac:dyDescent="0.4">
      <c r="B647" s="4" t="s">
        <v>39</v>
      </c>
      <c r="C647" s="4" t="s">
        <v>1148</v>
      </c>
      <c r="D647" s="4" t="s">
        <v>1414</v>
      </c>
      <c r="E647">
        <v>1</v>
      </c>
      <c r="F647">
        <v>8</v>
      </c>
      <c r="G647" s="4" t="str">
        <f t="shared" si="10"/>
        <v>选规格!$N$647#</v>
      </c>
      <c r="H647" s="4" t="str" cm="1">
        <f t="array" ref="H647">_xlfn.LET(_xlpm.x, N647,
         _xlpm.cellAddress, "【 选项表!" &amp; ADDRESS(ROW(选规格[[#This Row],[X自检]]),COLUMN(选规格[[#This Row],[X自检]])) &amp; "】",
         _xlfn.IFS(ISBLANK(_xlpm.x),   "error:右侧选项不足:" &amp;  _xlpm.cellAddress,
               ISERROR(_xlpm.x),   "error:右侧选项执行失败:" &amp; _xlpm.cellAddress,
               TRUE,             "ok")
)</f>
        <v>ok</v>
      </c>
      <c r="N647" t="str" cm="1">
        <f t="array" ref="N647:T647">IFERROR(_xlfn._xlws.SORT(
    _xlfn.UNIQUE(
        TRANSPOSE(
            _xlfn.FILTERXML("&lt;select&gt;&lt;x&gt;"&amp;SUBSTITUTE(选规格[[#This Row],[选项表]],",","&lt;/x&gt;&lt;x&gt;") &amp;"&lt;/x&gt;&lt;/select&gt;","//x")
        )
    )
),"无合适选项，请联系作者更新数据")</f>
        <v>内存型M6</v>
      </c>
      <c r="O647" t="str">
        <v>内存型MA2</v>
      </c>
      <c r="P647" t="str">
        <v>内存型M5</v>
      </c>
      <c r="Q647" t="str">
        <v>内存型M4</v>
      </c>
      <c r="R647" t="str">
        <v>内存型M3</v>
      </c>
      <c r="S647" t="str">
        <v>内存型M2</v>
      </c>
      <c r="T647" t="str">
        <v>内存型M1</v>
      </c>
    </row>
    <row r="648" spans="2:20" hidden="1" x14ac:dyDescent="0.4">
      <c r="B648" s="4" t="s">
        <v>39</v>
      </c>
      <c r="C648" s="4" t="s">
        <v>1148</v>
      </c>
      <c r="D648" s="4" t="s">
        <v>1204</v>
      </c>
      <c r="E648">
        <v>2</v>
      </c>
      <c r="F648">
        <v>12</v>
      </c>
      <c r="G648" s="4" t="str">
        <f t="shared" si="10"/>
        <v>选规格!$N$648#</v>
      </c>
      <c r="H648" s="4" t="str" cm="1">
        <f t="array" ref="H648">_xlfn.LET(_xlpm.x, N648,
         _xlpm.cellAddress, "【 选项表!" &amp; ADDRESS(ROW(选规格[[#This Row],[X自检]]),COLUMN(选规格[[#This Row],[X自检]])) &amp; "】",
         _xlfn.IFS(ISBLANK(_xlpm.x),   "error:右侧选项不足:" &amp;  _xlpm.cellAddress,
               ISERROR(_xlpm.x),   "error:右侧选项执行失败:" &amp; _xlpm.cellAddress,
               TRUE,             "ok")
)</f>
        <v>ok</v>
      </c>
      <c r="N648" t="str" cm="1">
        <f t="array" ref="N648">IFERROR(_xlfn._xlws.SORT(
    _xlfn.UNIQUE(
        TRANSPOSE(
            _xlfn.FILTERXML("&lt;select&gt;&lt;x&gt;"&amp;SUBSTITUTE(选规格[[#This Row],[选项表]],",","&lt;/x&gt;&lt;x&gt;") &amp;"&lt;/x&gt;&lt;/select&gt;","//x")
        )
    )
),"无合适选项，请联系作者更新数据")</f>
        <v>内存型M6</v>
      </c>
    </row>
    <row r="649" spans="2:20" hidden="1" x14ac:dyDescent="0.4">
      <c r="B649" s="4" t="s">
        <v>39</v>
      </c>
      <c r="C649" s="4" t="s">
        <v>1148</v>
      </c>
      <c r="D649" s="4" t="s">
        <v>1414</v>
      </c>
      <c r="E649">
        <v>4</v>
      </c>
      <c r="F649">
        <v>32</v>
      </c>
      <c r="G649" s="4" t="str">
        <f t="shared" si="10"/>
        <v>选规格!$N$649#</v>
      </c>
      <c r="H649" s="4" t="str" cm="1">
        <f t="array" ref="H649">_xlfn.LET(_xlpm.x, N649,
         _xlpm.cellAddress, "【 选项表!" &amp; ADDRESS(ROW(选规格[[#This Row],[X自检]]),COLUMN(选规格[[#This Row],[X自检]])) &amp; "】",
         _xlfn.IFS(ISBLANK(_xlpm.x),   "error:右侧选项不足:" &amp;  _xlpm.cellAddress,
               ISERROR(_xlpm.x),   "error:右侧选项执行失败:" &amp; _xlpm.cellAddress,
               TRUE,             "ok")
)</f>
        <v>ok</v>
      </c>
      <c r="N649" t="str" cm="1">
        <f t="array" ref="N649:T649">IFERROR(_xlfn._xlws.SORT(
    _xlfn.UNIQUE(
        TRANSPOSE(
            _xlfn.FILTERXML("&lt;select&gt;&lt;x&gt;"&amp;SUBSTITUTE(选规格[[#This Row],[选项表]],",","&lt;/x&gt;&lt;x&gt;") &amp;"&lt;/x&gt;&lt;/select&gt;","//x")
        )
    )
),"无合适选项，请联系作者更新数据")</f>
        <v>内存型M6</v>
      </c>
      <c r="O649" t="str">
        <v>内存型MA2</v>
      </c>
      <c r="P649" t="str">
        <v>内存型M5</v>
      </c>
      <c r="Q649" t="str">
        <v>内存型M4</v>
      </c>
      <c r="R649" t="str">
        <v>内存型M3</v>
      </c>
      <c r="S649" t="str">
        <v>内存型M2</v>
      </c>
      <c r="T649" t="str">
        <v>内存型M1</v>
      </c>
    </row>
    <row r="650" spans="2:20" hidden="1" x14ac:dyDescent="0.4">
      <c r="B650" s="4" t="s">
        <v>39</v>
      </c>
      <c r="C650" s="4" t="s">
        <v>1148</v>
      </c>
      <c r="D650" s="4" t="s">
        <v>1414</v>
      </c>
      <c r="E650">
        <v>8</v>
      </c>
      <c r="F650">
        <v>64</v>
      </c>
      <c r="G650" s="4" t="str">
        <f t="shared" si="10"/>
        <v>选规格!$N$650#</v>
      </c>
      <c r="H650" s="4" t="str" cm="1">
        <f t="array" ref="H650">_xlfn.LET(_xlpm.x, N650,
         _xlpm.cellAddress, "【 选项表!" &amp; ADDRESS(ROW(选规格[[#This Row],[X自检]]),COLUMN(选规格[[#This Row],[X自检]])) &amp; "】",
         _xlfn.IFS(ISBLANK(_xlpm.x),   "error:右侧选项不足:" &amp;  _xlpm.cellAddress,
               ISERROR(_xlpm.x),   "error:右侧选项执行失败:" &amp; _xlpm.cellAddress,
               TRUE,             "ok")
)</f>
        <v>ok</v>
      </c>
      <c r="N650" t="str" cm="1">
        <f t="array" ref="N650:T650">IFERROR(_xlfn._xlws.SORT(
    _xlfn.UNIQUE(
        TRANSPOSE(
            _xlfn.FILTERXML("&lt;select&gt;&lt;x&gt;"&amp;SUBSTITUTE(选规格[[#This Row],[选项表]],",","&lt;/x&gt;&lt;x&gt;") &amp;"&lt;/x&gt;&lt;/select&gt;","//x")
        )
    )
),"无合适选项，请联系作者更新数据")</f>
        <v>内存型M6</v>
      </c>
      <c r="O650" t="str">
        <v>内存型MA2</v>
      </c>
      <c r="P650" t="str">
        <v>内存型M5</v>
      </c>
      <c r="Q650" t="str">
        <v>内存型M4</v>
      </c>
      <c r="R650" t="str">
        <v>内存型M3</v>
      </c>
      <c r="S650" t="str">
        <v>内存型M2</v>
      </c>
      <c r="T650" t="str">
        <v>内存型M1</v>
      </c>
    </row>
    <row r="651" spans="2:20" hidden="1" x14ac:dyDescent="0.4">
      <c r="B651" s="4" t="s">
        <v>39</v>
      </c>
      <c r="C651" s="4" t="s">
        <v>1148</v>
      </c>
      <c r="D651" s="4" t="s">
        <v>1414</v>
      </c>
      <c r="E651">
        <v>16</v>
      </c>
      <c r="F651">
        <v>128</v>
      </c>
      <c r="G651" s="4" t="str">
        <f t="shared" si="10"/>
        <v>选规格!$N$651#</v>
      </c>
      <c r="H651" s="4" t="str" cm="1">
        <f t="array" ref="H651">_xlfn.LET(_xlpm.x, N651,
         _xlpm.cellAddress, "【 选项表!" &amp; ADDRESS(ROW(选规格[[#This Row],[X自检]]),COLUMN(选规格[[#This Row],[X自检]])) &amp; "】",
         _xlfn.IFS(ISBLANK(_xlpm.x),   "error:右侧选项不足:" &amp;  _xlpm.cellAddress,
               ISERROR(_xlpm.x),   "error:右侧选项执行失败:" &amp; _xlpm.cellAddress,
               TRUE,             "ok")
)</f>
        <v>ok</v>
      </c>
      <c r="N651" t="str" cm="1">
        <f t="array" ref="N651:T651">IFERROR(_xlfn._xlws.SORT(
    _xlfn.UNIQUE(
        TRANSPOSE(
            _xlfn.FILTERXML("&lt;select&gt;&lt;x&gt;"&amp;SUBSTITUTE(选规格[[#This Row],[选项表]],",","&lt;/x&gt;&lt;x&gt;") &amp;"&lt;/x&gt;&lt;/select&gt;","//x")
        )
    )
),"无合适选项，请联系作者更新数据")</f>
        <v>内存型M6</v>
      </c>
      <c r="O651" t="str">
        <v>内存型MA2</v>
      </c>
      <c r="P651" t="str">
        <v>内存型M5</v>
      </c>
      <c r="Q651" t="str">
        <v>内存型M4</v>
      </c>
      <c r="R651" t="str">
        <v>内存型M3</v>
      </c>
      <c r="S651" t="str">
        <v>内存型M2</v>
      </c>
      <c r="T651" t="str">
        <v>内存型M1</v>
      </c>
    </row>
    <row r="652" spans="2:20" hidden="1" x14ac:dyDescent="0.4">
      <c r="B652" s="4" t="s">
        <v>39</v>
      </c>
      <c r="C652" s="4" t="s">
        <v>1148</v>
      </c>
      <c r="D652" s="4" t="s">
        <v>1414</v>
      </c>
      <c r="E652">
        <v>32</v>
      </c>
      <c r="F652">
        <v>256</v>
      </c>
      <c r="G652" s="4" t="str">
        <f t="shared" si="10"/>
        <v>选规格!$N$652#</v>
      </c>
      <c r="H652" s="4" t="str" cm="1">
        <f t="array" ref="H652">_xlfn.LET(_xlpm.x, N652,
         _xlpm.cellAddress, "【 选项表!" &amp; ADDRESS(ROW(选规格[[#This Row],[X自检]]),COLUMN(选规格[[#This Row],[X自检]])) &amp; "】",
         _xlfn.IFS(ISBLANK(_xlpm.x),   "error:右侧选项不足:" &amp;  _xlpm.cellAddress,
               ISERROR(_xlpm.x),   "error:右侧选项执行失败:" &amp; _xlpm.cellAddress,
               TRUE,             "ok")
)</f>
        <v>ok</v>
      </c>
      <c r="N652" t="str" cm="1">
        <f t="array" ref="N652:T652">IFERROR(_xlfn._xlws.SORT(
    _xlfn.UNIQUE(
        TRANSPOSE(
            _xlfn.FILTERXML("&lt;select&gt;&lt;x&gt;"&amp;SUBSTITUTE(选规格[[#This Row],[选项表]],",","&lt;/x&gt;&lt;x&gt;") &amp;"&lt;/x&gt;&lt;/select&gt;","//x")
        )
    )
),"无合适选项，请联系作者更新数据")</f>
        <v>内存型M6</v>
      </c>
      <c r="O652" t="str">
        <v>内存型MA2</v>
      </c>
      <c r="P652" t="str">
        <v>内存型M5</v>
      </c>
      <c r="Q652" t="str">
        <v>内存型M4</v>
      </c>
      <c r="R652" t="str">
        <v>内存型M3</v>
      </c>
      <c r="S652" t="str">
        <v>内存型M2</v>
      </c>
      <c r="T652" t="str">
        <v>内存型M1</v>
      </c>
    </row>
    <row r="653" spans="2:20" hidden="1" x14ac:dyDescent="0.4">
      <c r="B653" s="4" t="s">
        <v>39</v>
      </c>
      <c r="C653" s="4" t="s">
        <v>1148</v>
      </c>
      <c r="D653" s="4" t="s">
        <v>1204</v>
      </c>
      <c r="E653">
        <v>62</v>
      </c>
      <c r="F653">
        <v>470</v>
      </c>
      <c r="G653" s="4" t="str">
        <f t="shared" si="10"/>
        <v>选规格!$N$653#</v>
      </c>
      <c r="H653" s="4" t="str" cm="1">
        <f t="array" ref="H653">_xlfn.LET(_xlpm.x, N653,
         _xlpm.cellAddress, "【 选项表!" &amp; ADDRESS(ROW(选规格[[#This Row],[X自检]]),COLUMN(选规格[[#This Row],[X自检]])) &amp; "】",
         _xlfn.IFS(ISBLANK(_xlpm.x),   "error:右侧选项不足:" &amp;  _xlpm.cellAddress,
               ISERROR(_xlpm.x),   "error:右侧选项执行失败:" &amp; _xlpm.cellAddress,
               TRUE,             "ok")
)</f>
        <v>ok</v>
      </c>
      <c r="N653" t="str" cm="1">
        <f t="array" ref="N653">IFERROR(_xlfn._xlws.SORT(
    _xlfn.UNIQUE(
        TRANSPOSE(
            _xlfn.FILTERXML("&lt;select&gt;&lt;x&gt;"&amp;SUBSTITUTE(选规格[[#This Row],[选项表]],",","&lt;/x&gt;&lt;x&gt;") &amp;"&lt;/x&gt;&lt;/select&gt;","//x")
        )
    )
),"无合适选项，请联系作者更新数据")</f>
        <v>内存型M6</v>
      </c>
    </row>
    <row r="654" spans="2:20" hidden="1" x14ac:dyDescent="0.4">
      <c r="B654" s="4" t="s">
        <v>39</v>
      </c>
      <c r="C654" s="4" t="s">
        <v>1148</v>
      </c>
      <c r="D654" s="4" t="s">
        <v>1282</v>
      </c>
      <c r="E654">
        <v>64</v>
      </c>
      <c r="F654">
        <v>512</v>
      </c>
      <c r="G654" s="4" t="str">
        <f t="shared" si="10"/>
        <v>选规格!$N$654#</v>
      </c>
      <c r="H654" s="4" t="str" cm="1">
        <f t="array" ref="H654">_xlfn.LET(_xlpm.x, N654,
         _xlpm.cellAddress, "【 选项表!" &amp; ADDRESS(ROW(选规格[[#This Row],[X自检]]),COLUMN(选规格[[#This Row],[X自检]])) &amp; "】",
         _xlfn.IFS(ISBLANK(_xlpm.x),   "error:右侧选项不足:" &amp;  _xlpm.cellAddress,
               ISERROR(_xlpm.x),   "error:右侧选项执行失败:" &amp; _xlpm.cellAddress,
               TRUE,             "ok")
)</f>
        <v>ok</v>
      </c>
      <c r="N654" t="str" cm="1">
        <f t="array" ref="N654:Q654">IFERROR(_xlfn._xlws.SORT(
    _xlfn.UNIQUE(
        TRANSPOSE(
            _xlfn.FILTERXML("&lt;select&gt;&lt;x&gt;"&amp;SUBSTITUTE(选规格[[#This Row],[选项表]],",","&lt;/x&gt;&lt;x&gt;") &amp;"&lt;/x&gt;&lt;/select&gt;","//x")
        )
    )
),"无合适选项，请联系作者更新数据")</f>
        <v>内存型M6</v>
      </c>
      <c r="O654" t="str">
        <v>内存型M5</v>
      </c>
      <c r="P654" t="str">
        <v>内存型M4</v>
      </c>
      <c r="Q654" t="str">
        <v>内存型M3</v>
      </c>
    </row>
    <row r="655" spans="2:20" hidden="1" x14ac:dyDescent="0.4">
      <c r="B655" s="4" t="s">
        <v>39</v>
      </c>
      <c r="C655" s="4" t="s">
        <v>1148</v>
      </c>
      <c r="D655" s="4" t="s">
        <v>1204</v>
      </c>
      <c r="E655">
        <v>124</v>
      </c>
      <c r="F655">
        <v>940</v>
      </c>
      <c r="G655" s="4" t="str">
        <f t="shared" si="10"/>
        <v>选规格!$N$655#</v>
      </c>
      <c r="H655" s="4" t="str" cm="1">
        <f t="array" ref="H655">_xlfn.LET(_xlpm.x, N655,
         _xlpm.cellAddress, "【 选项表!" &amp; ADDRESS(ROW(选规格[[#This Row],[X自检]]),COLUMN(选规格[[#This Row],[X自检]])) &amp; "】",
         _xlfn.IFS(ISBLANK(_xlpm.x),   "error:右侧选项不足:" &amp;  _xlpm.cellAddress,
               ISERROR(_xlpm.x),   "error:右侧选项执行失败:" &amp; _xlpm.cellAddress,
               TRUE,             "ok")
)</f>
        <v>ok</v>
      </c>
      <c r="N655" t="str" cm="1">
        <f t="array" ref="N655">IFERROR(_xlfn._xlws.SORT(
    _xlfn.UNIQUE(
        TRANSPOSE(
            _xlfn.FILTERXML("&lt;select&gt;&lt;x&gt;"&amp;SUBSTITUTE(选规格[[#This Row],[选项表]],",","&lt;/x&gt;&lt;x&gt;") &amp;"&lt;/x&gt;&lt;/select&gt;","//x")
        )
    )
),"无合适选项，请联系作者更新数据")</f>
        <v>内存型M6</v>
      </c>
    </row>
    <row r="656" spans="2:20" hidden="1" x14ac:dyDescent="0.4">
      <c r="B656" s="4" t="s">
        <v>39</v>
      </c>
      <c r="C656" s="4" t="s">
        <v>1148</v>
      </c>
      <c r="D656" s="4" t="s">
        <v>1281</v>
      </c>
      <c r="E656">
        <v>48</v>
      </c>
      <c r="F656">
        <v>384</v>
      </c>
      <c r="G656" s="4" t="str">
        <f t="shared" si="10"/>
        <v>选规格!$N$656#</v>
      </c>
      <c r="H656" s="4" t="str" cm="1">
        <f t="array" ref="H656">_xlfn.LET(_xlpm.x, N656,
         _xlpm.cellAddress, "【 选项表!" &amp; ADDRESS(ROW(选规格[[#This Row],[X自检]]),COLUMN(选规格[[#This Row],[X自检]])) &amp; "】",
         _xlfn.IFS(ISBLANK(_xlpm.x),   "error:右侧选项不足:" &amp;  _xlpm.cellAddress,
               ISERROR(_xlpm.x),   "error:右侧选项执行失败:" &amp; _xlpm.cellAddress,
               TRUE,             "ok")
)</f>
        <v>ok</v>
      </c>
      <c r="N656" t="str" cm="1">
        <f t="array" ref="N656:O656">IFERROR(_xlfn._xlws.SORT(
    _xlfn.UNIQUE(
        TRANSPOSE(
            _xlfn.FILTERXML("&lt;select&gt;&lt;x&gt;"&amp;SUBSTITUTE(选规格[[#This Row],[选项表]],",","&lt;/x&gt;&lt;x&gt;") &amp;"&lt;/x&gt;&lt;/select&gt;","//x")
        )
    )
),"无合适选项，请联系作者更新数据")</f>
        <v>内存型MA2</v>
      </c>
      <c r="O656" t="str">
        <v>内存型M2</v>
      </c>
    </row>
    <row r="657" spans="2:18" hidden="1" x14ac:dyDescent="0.4">
      <c r="B657" s="4" t="s">
        <v>39</v>
      </c>
      <c r="C657" s="4" t="s">
        <v>1148</v>
      </c>
      <c r="D657" s="4" t="s">
        <v>1283</v>
      </c>
      <c r="E657">
        <v>2</v>
      </c>
      <c r="F657">
        <v>16</v>
      </c>
      <c r="G657" s="4" t="str">
        <f t="shared" si="10"/>
        <v>选规格!$N$657#</v>
      </c>
      <c r="H657" s="4" t="str" cm="1">
        <f t="array" ref="H657">_xlfn.LET(_xlpm.x, N657,
         _xlpm.cellAddress, "【 选项表!" &amp; ADDRESS(ROW(选规格[[#This Row],[X自检]]),COLUMN(选规格[[#This Row],[X自检]])) &amp; "】",
         _xlfn.IFS(ISBLANK(_xlpm.x),   "error:右侧选项不足:" &amp;  _xlpm.cellAddress,
               ISERROR(_xlpm.x),   "error:右侧选项执行失败:" &amp; _xlpm.cellAddress,
               TRUE,             "ok")
)</f>
        <v>ok</v>
      </c>
      <c r="N657" t="str" cm="1">
        <f t="array" ref="N657:R657">IFERROR(_xlfn._xlws.SORT(
    _xlfn.UNIQUE(
        TRANSPOSE(
            _xlfn.FILTERXML("&lt;select&gt;&lt;x&gt;"&amp;SUBSTITUTE(选规格[[#This Row],[选项表]],",","&lt;/x&gt;&lt;x&gt;") &amp;"&lt;/x&gt;&lt;/select&gt;","//x")
        )
    )
),"无合适选项，请联系作者更新数据")</f>
        <v>内存型M5</v>
      </c>
      <c r="O657" t="str">
        <v>内存型M4</v>
      </c>
      <c r="P657" t="str">
        <v>内存型M3</v>
      </c>
      <c r="Q657" t="str">
        <v>内存型M2</v>
      </c>
      <c r="R657" t="str">
        <v>内存型M1</v>
      </c>
    </row>
    <row r="658" spans="2:18" hidden="1" x14ac:dyDescent="0.4">
      <c r="B658" s="4" t="s">
        <v>39</v>
      </c>
      <c r="C658" s="4" t="s">
        <v>1148</v>
      </c>
      <c r="D658" s="4" t="s">
        <v>1283</v>
      </c>
      <c r="E658">
        <v>12</v>
      </c>
      <c r="F658">
        <v>96</v>
      </c>
      <c r="G658" s="4" t="str">
        <f t="shared" si="10"/>
        <v>选规格!$N$658#</v>
      </c>
      <c r="H658" s="4" t="str" cm="1">
        <f t="array" ref="H658">_xlfn.LET(_xlpm.x, N658,
         _xlpm.cellAddress, "【 选项表!" &amp; ADDRESS(ROW(选规格[[#This Row],[X自检]]),COLUMN(选规格[[#This Row],[X自检]])) &amp; "】",
         _xlfn.IFS(ISBLANK(_xlpm.x),   "error:右侧选项不足:" &amp;  _xlpm.cellAddress,
               ISERROR(_xlpm.x),   "error:右侧选项执行失败:" &amp; _xlpm.cellAddress,
               TRUE,             "ok")
)</f>
        <v>ok</v>
      </c>
      <c r="N658" t="str" cm="1">
        <f t="array" ref="N658:R658">IFERROR(_xlfn._xlws.SORT(
    _xlfn.UNIQUE(
        TRANSPOSE(
            _xlfn.FILTERXML("&lt;select&gt;&lt;x&gt;"&amp;SUBSTITUTE(选规格[[#This Row],[选项表]],",","&lt;/x&gt;&lt;x&gt;") &amp;"&lt;/x&gt;&lt;/select&gt;","//x")
        )
    )
),"无合适选项，请联系作者更新数据")</f>
        <v>内存型M5</v>
      </c>
      <c r="O658" t="str">
        <v>内存型M4</v>
      </c>
      <c r="P658" t="str">
        <v>内存型M3</v>
      </c>
      <c r="Q658" t="str">
        <v>内存型M2</v>
      </c>
      <c r="R658" t="str">
        <v>内存型M1</v>
      </c>
    </row>
    <row r="659" spans="2:18" hidden="1" x14ac:dyDescent="0.4">
      <c r="B659" s="4" t="s">
        <v>39</v>
      </c>
      <c r="C659" s="4" t="s">
        <v>1148</v>
      </c>
      <c r="D659" s="4" t="s">
        <v>1284</v>
      </c>
      <c r="E659">
        <v>12</v>
      </c>
      <c r="F659">
        <v>144</v>
      </c>
      <c r="G659" s="4" t="str">
        <f t="shared" si="10"/>
        <v>选规格!$N$659#</v>
      </c>
      <c r="H659" s="4" t="str" cm="1">
        <f t="array" ref="H659">_xlfn.LET(_xlpm.x, N659,
         _xlpm.cellAddress, "【 选项表!" &amp; ADDRESS(ROW(选规格[[#This Row],[X自检]]),COLUMN(选规格[[#This Row],[X自检]])) &amp; "】",
         _xlfn.IFS(ISBLANK(_xlpm.x),   "error:右侧选项不足:" &amp;  _xlpm.cellAddress,
               ISERROR(_xlpm.x),   "error:右侧选项执行失败:" &amp; _xlpm.cellAddress,
               TRUE,             "ok")
)</f>
        <v>ok</v>
      </c>
      <c r="N659" t="str" cm="1">
        <f t="array" ref="N659:O659">IFERROR(_xlfn._xlws.SORT(
    _xlfn.UNIQUE(
        TRANSPOSE(
            _xlfn.FILTERXML("&lt;select&gt;&lt;x&gt;"&amp;SUBSTITUTE(选规格[[#This Row],[选项表]],",","&lt;/x&gt;&lt;x&gt;") &amp;"&lt;/x&gt;&lt;/select&gt;","//x")
        )
    )
),"无合适选项，请联系作者更新数据")</f>
        <v>内存型M4</v>
      </c>
      <c r="O659" t="str">
        <v>内存型M3</v>
      </c>
    </row>
    <row r="660" spans="2:18" hidden="1" x14ac:dyDescent="0.4">
      <c r="B660" s="4" t="s">
        <v>39</v>
      </c>
      <c r="C660" s="4" t="s">
        <v>1148</v>
      </c>
      <c r="D660" s="4" t="s">
        <v>1284</v>
      </c>
      <c r="E660">
        <v>16</v>
      </c>
      <c r="F660">
        <v>192</v>
      </c>
      <c r="G660" s="4" t="str">
        <f t="shared" si="10"/>
        <v>选规格!$N$660#</v>
      </c>
      <c r="H660" s="4" t="str" cm="1">
        <f t="array" ref="H660">_xlfn.LET(_xlpm.x, N660,
         _xlpm.cellAddress, "【 选项表!" &amp; ADDRESS(ROW(选规格[[#This Row],[X自检]]),COLUMN(选规格[[#This Row],[X自检]])) &amp; "】",
         _xlfn.IFS(ISBLANK(_xlpm.x),   "error:右侧选项不足:" &amp;  _xlpm.cellAddress,
               ISERROR(_xlpm.x),   "error:右侧选项执行失败:" &amp; _xlpm.cellAddress,
               TRUE,             "ok")
)</f>
        <v>ok</v>
      </c>
      <c r="N660" t="str" cm="1">
        <f t="array" ref="N660:O660">IFERROR(_xlfn._xlws.SORT(
    _xlfn.UNIQUE(
        TRANSPOSE(
            _xlfn.FILTERXML("&lt;select&gt;&lt;x&gt;"&amp;SUBSTITUTE(选规格[[#This Row],[选项表]],",","&lt;/x&gt;&lt;x&gt;") &amp;"&lt;/x&gt;&lt;/select&gt;","//x")
        )
    )
),"无合适选项，请联系作者更新数据")</f>
        <v>内存型M4</v>
      </c>
      <c r="O660" t="str">
        <v>内存型M3</v>
      </c>
    </row>
    <row r="661" spans="2:18" hidden="1" x14ac:dyDescent="0.4">
      <c r="B661" s="4" t="s">
        <v>39</v>
      </c>
      <c r="C661" s="4" t="s">
        <v>1148</v>
      </c>
      <c r="D661" s="4" t="s">
        <v>1284</v>
      </c>
      <c r="E661">
        <v>32</v>
      </c>
      <c r="F661">
        <v>384</v>
      </c>
      <c r="G661" s="4" t="str">
        <f t="shared" si="10"/>
        <v>选规格!$N$661#</v>
      </c>
      <c r="H661" s="4" t="str" cm="1">
        <f t="array" ref="H661">_xlfn.LET(_xlpm.x, N661,
         _xlpm.cellAddress, "【 选项表!" &amp; ADDRESS(ROW(选规格[[#This Row],[X自检]]),COLUMN(选规格[[#This Row],[X自检]])) &amp; "】",
         _xlfn.IFS(ISBLANK(_xlpm.x),   "error:右侧选项不足:" &amp;  _xlpm.cellAddress,
               ISERROR(_xlpm.x),   "error:右侧选项执行失败:" &amp; _xlpm.cellAddress,
               TRUE,             "ok")
)</f>
        <v>ok</v>
      </c>
      <c r="N661" t="str" cm="1">
        <f t="array" ref="N661:O661">IFERROR(_xlfn._xlws.SORT(
    _xlfn.UNIQUE(
        TRANSPOSE(
            _xlfn.FILTERXML("&lt;select&gt;&lt;x&gt;"&amp;SUBSTITUTE(选规格[[#This Row],[选项表]],",","&lt;/x&gt;&lt;x&gt;") &amp;"&lt;/x&gt;&lt;/select&gt;","//x")
        )
    )
),"无合适选项，请联系作者更新数据")</f>
        <v>内存型M4</v>
      </c>
      <c r="O661" t="str">
        <v>内存型M3</v>
      </c>
    </row>
    <row r="662" spans="2:18" hidden="1" x14ac:dyDescent="0.4">
      <c r="B662" s="4" t="s">
        <v>39</v>
      </c>
      <c r="C662" s="4" t="s">
        <v>1148</v>
      </c>
      <c r="D662" s="4" t="s">
        <v>1206</v>
      </c>
      <c r="E662">
        <v>72</v>
      </c>
      <c r="F662">
        <v>648</v>
      </c>
      <c r="G662" s="4" t="str">
        <f t="shared" si="10"/>
        <v>选规格!$N$662#</v>
      </c>
      <c r="H662" s="4" t="str" cm="1">
        <f t="array" ref="H662">_xlfn.LET(_xlpm.x, N662,
         _xlpm.cellAddress, "【 选项表!" &amp; ADDRESS(ROW(选规格[[#This Row],[X自检]]),COLUMN(选规格[[#This Row],[X自检]])) &amp; "】",
         _xlfn.IFS(ISBLANK(_xlpm.x),   "error:右侧选项不足:" &amp;  _xlpm.cellAddress,
               ISERROR(_xlpm.x),   "error:右侧选项执行失败:" &amp; _xlpm.cellAddress,
               TRUE,             "ok")
)</f>
        <v>ok</v>
      </c>
      <c r="N662" t="str" cm="1">
        <f t="array" ref="N662">IFERROR(_xlfn._xlws.SORT(
    _xlfn.UNIQUE(
        TRANSPOSE(
            _xlfn.FILTERXML("&lt;select&gt;&lt;x&gt;"&amp;SUBSTITUTE(选规格[[#This Row],[选项表]],",","&lt;/x&gt;&lt;x&gt;") &amp;"&lt;/x&gt;&lt;/select&gt;","//x")
        )
    )
),"无合适选项，请联系作者更新数据")</f>
        <v>内存型M4</v>
      </c>
    </row>
    <row r="663" spans="2:18" hidden="1" x14ac:dyDescent="0.4">
      <c r="B663" s="4" t="s">
        <v>39</v>
      </c>
      <c r="C663" s="4" t="s">
        <v>1148</v>
      </c>
      <c r="D663" s="4" t="s">
        <v>1285</v>
      </c>
      <c r="E663">
        <v>24</v>
      </c>
      <c r="F663">
        <v>192</v>
      </c>
      <c r="G663" s="4" t="str">
        <f t="shared" si="10"/>
        <v>选规格!$N$663#</v>
      </c>
      <c r="H663" s="4" t="str" cm="1">
        <f t="array" ref="H663">_xlfn.LET(_xlpm.x, N663,
         _xlpm.cellAddress, "【 选项表!" &amp; ADDRESS(ROW(选规格[[#This Row],[X自检]]),COLUMN(选规格[[#This Row],[X自检]])) &amp; "】",
         _xlfn.IFS(ISBLANK(_xlpm.x),   "error:右侧选项不足:" &amp;  _xlpm.cellAddress,
               ISERROR(_xlpm.x),   "error:右侧选项执行失败:" &amp; _xlpm.cellAddress,
               TRUE,             "ok")
)</f>
        <v>ok</v>
      </c>
      <c r="N663" t="str" cm="1">
        <f t="array" ref="N663:O663">IFERROR(_xlfn._xlws.SORT(
    _xlfn.UNIQUE(
        TRANSPOSE(
            _xlfn.FILTERXML("&lt;select&gt;&lt;x&gt;"&amp;SUBSTITUTE(选规格[[#This Row],[选项表]],",","&lt;/x&gt;&lt;x&gt;") &amp;"&lt;/x&gt;&lt;/select&gt;","//x")
        )
    )
),"无合适选项，请联系作者更新数据")</f>
        <v>内存型M2</v>
      </c>
      <c r="O663" t="str">
        <v>内存型M1</v>
      </c>
    </row>
    <row r="664" spans="2:18" hidden="1" x14ac:dyDescent="0.4">
      <c r="B664" s="4" t="s">
        <v>39</v>
      </c>
      <c r="C664" s="4" t="s">
        <v>1148</v>
      </c>
      <c r="D664" s="4" t="s">
        <v>1286</v>
      </c>
      <c r="E664">
        <v>56</v>
      </c>
      <c r="F664">
        <v>448</v>
      </c>
      <c r="G664" s="4" t="str">
        <f t="shared" si="10"/>
        <v>选规格!$N$664#</v>
      </c>
      <c r="H664" s="4" t="str" cm="1">
        <f t="array" ref="H664">_xlfn.LET(_xlpm.x, N664,
         _xlpm.cellAddress, "【 选项表!" &amp; ADDRESS(ROW(选规格[[#This Row],[X自检]]),COLUMN(选规格[[#This Row],[X自检]])) &amp; "】",
         _xlfn.IFS(ISBLANK(_xlpm.x),   "error:右侧选项不足:" &amp;  _xlpm.cellAddress,
               ISERROR(_xlpm.x),   "error:右侧选项执行失败:" &amp; _xlpm.cellAddress,
               TRUE,             "ok")
)</f>
        <v>ok</v>
      </c>
      <c r="N664" t="str" cm="1">
        <f t="array" ref="N664:O664">IFERROR(_xlfn._xlws.SORT(
    _xlfn.UNIQUE(
        TRANSPOSE(
            _xlfn.FILTERXML("&lt;select&gt;&lt;x&gt;"&amp;SUBSTITUTE(选规格[[#This Row],[选项表]],",","&lt;/x&gt;&lt;x&gt;") &amp;"&lt;/x&gt;&lt;/select&gt;","//x")
        )
    )
),"无合适选项，请联系作者更新数据")</f>
        <v>内存型M2</v>
      </c>
      <c r="O664" t="str">
        <v>GPU计算型GN8</v>
      </c>
    </row>
    <row r="665" spans="2:18" hidden="1" x14ac:dyDescent="0.4">
      <c r="B665" s="4" t="s">
        <v>39</v>
      </c>
      <c r="C665" s="4" t="s">
        <v>1148</v>
      </c>
      <c r="D665" s="4" t="s">
        <v>1183</v>
      </c>
      <c r="E665">
        <v>46</v>
      </c>
      <c r="F665">
        <v>216</v>
      </c>
      <c r="G665" s="4" t="str">
        <f t="shared" si="10"/>
        <v>选规格!$N$665#</v>
      </c>
      <c r="H665" s="4" t="str" cm="1">
        <f t="array" ref="H665">_xlfn.LET(_xlpm.x, N665,
         _xlpm.cellAddress, "【 选项表!" &amp; ADDRESS(ROW(选规格[[#This Row],[X自检]]),COLUMN(选规格[[#This Row],[X自检]])) &amp; "】",
         _xlfn.IFS(ISBLANK(_xlpm.x),   "error:右侧选项不足:" &amp;  _xlpm.cellAddress,
               ISERROR(_xlpm.x),   "error:右侧选项执行失败:" &amp; _xlpm.cellAddress,
               TRUE,             "ok")
)</f>
        <v>ok</v>
      </c>
      <c r="N665" t="str" cm="1">
        <f t="array" ref="N665">IFERROR(_xlfn._xlws.SORT(
    _xlfn.UNIQUE(
        TRANSPOSE(
            _xlfn.FILTERXML("&lt;select&gt;&lt;x&gt;"&amp;SUBSTITUTE(选规格[[#This Row],[选项表]],",","&lt;/x&gt;&lt;x&gt;") &amp;"&lt;/x&gt;&lt;/select&gt;","//x")
        )
    )
),"无合适选项，请联系作者更新数据")</f>
        <v>计算型C6</v>
      </c>
    </row>
    <row r="666" spans="2:18" hidden="1" x14ac:dyDescent="0.4">
      <c r="B666" s="4" t="s">
        <v>39</v>
      </c>
      <c r="C666" s="4" t="s">
        <v>1148</v>
      </c>
      <c r="D666" s="4" t="s">
        <v>1183</v>
      </c>
      <c r="E666">
        <v>92</v>
      </c>
      <c r="F666">
        <v>432</v>
      </c>
      <c r="G666" s="4" t="str">
        <f t="shared" si="10"/>
        <v>选规格!$N$666#</v>
      </c>
      <c r="H666" s="4" t="str" cm="1">
        <f t="array" ref="H666">_xlfn.LET(_xlpm.x, N666,
         _xlpm.cellAddress, "【 选项表!" &amp; ADDRESS(ROW(选规格[[#This Row],[X自检]]),COLUMN(选规格[[#This Row],[X自检]])) &amp; "】",
         _xlfn.IFS(ISBLANK(_xlpm.x),   "error:右侧选项不足:" &amp;  _xlpm.cellAddress,
               ISERROR(_xlpm.x),   "error:右侧选项执行失败:" &amp; _xlpm.cellAddress,
               TRUE,             "ok")
)</f>
        <v>ok</v>
      </c>
      <c r="N666" t="str" cm="1">
        <f t="array" ref="N666">IFERROR(_xlfn._xlws.SORT(
    _xlfn.UNIQUE(
        TRANSPOSE(
            _xlfn.FILTERXML("&lt;select&gt;&lt;x&gt;"&amp;SUBSTITUTE(选规格[[#This Row],[选项表]],",","&lt;/x&gt;&lt;x&gt;") &amp;"&lt;/x&gt;&lt;/select&gt;","//x")
        )
    )
),"无合适选项，请联系作者更新数据")</f>
        <v>计算型C6</v>
      </c>
    </row>
    <row r="667" spans="2:18" hidden="1" x14ac:dyDescent="0.4">
      <c r="B667" s="4" t="s">
        <v>39</v>
      </c>
      <c r="C667" s="4" t="s">
        <v>1148</v>
      </c>
      <c r="D667" s="4" t="s">
        <v>1184</v>
      </c>
      <c r="E667">
        <v>52</v>
      </c>
      <c r="F667">
        <v>184</v>
      </c>
      <c r="G667" s="4" t="str">
        <f t="shared" si="10"/>
        <v>选规格!$N$667#</v>
      </c>
      <c r="H667" s="4" t="str" cm="1">
        <f t="array" ref="H667">_xlfn.LET(_xlpm.x, N667,
         _xlpm.cellAddress, "【 选项表!" &amp; ADDRESS(ROW(选规格[[#This Row],[X自检]]),COLUMN(选规格[[#This Row],[X自检]])) &amp; "】",
         _xlfn.IFS(ISBLANK(_xlpm.x),   "error:右侧选项不足:" &amp;  _xlpm.cellAddress,
               ISERROR(_xlpm.x),   "error:右侧选项执行失败:" &amp; _xlpm.cellAddress,
               TRUE,             "ok")
)</f>
        <v>ok</v>
      </c>
      <c r="N667" t="str" cm="1">
        <f t="array" ref="N667">IFERROR(_xlfn._xlws.SORT(
    _xlfn.UNIQUE(
        TRANSPOSE(
            _xlfn.FILTERXML("&lt;select&gt;&lt;x&gt;"&amp;SUBSTITUTE(选规格[[#This Row],[选项表]],",","&lt;/x&gt;&lt;x&gt;") &amp;"&lt;/x&gt;&lt;/select&gt;","//x")
        )
    )
),"无合适选项，请联系作者更新数据")</f>
        <v>计算型C5</v>
      </c>
    </row>
    <row r="668" spans="2:18" hidden="1" x14ac:dyDescent="0.4">
      <c r="B668" s="4" t="s">
        <v>39</v>
      </c>
      <c r="C668" s="4" t="s">
        <v>1148</v>
      </c>
      <c r="D668" s="4" t="s">
        <v>1184</v>
      </c>
      <c r="E668">
        <v>104</v>
      </c>
      <c r="F668">
        <v>368</v>
      </c>
      <c r="G668" s="4" t="str">
        <f t="shared" si="10"/>
        <v>选规格!$N$668#</v>
      </c>
      <c r="H668" s="4" t="str" cm="1">
        <f t="array" ref="H668">_xlfn.LET(_xlpm.x, N668,
         _xlpm.cellAddress, "【 选项表!" &amp; ADDRESS(ROW(选规格[[#This Row],[X自检]]),COLUMN(选规格[[#This Row],[X自检]])) &amp; "】",
         _xlfn.IFS(ISBLANK(_xlpm.x),   "error:右侧选项不足:" &amp;  _xlpm.cellAddress,
               ISERROR(_xlpm.x),   "error:右侧选项执行失败:" &amp; _xlpm.cellAddress,
               TRUE,             "ok")
)</f>
        <v>ok</v>
      </c>
      <c r="N668" t="str" cm="1">
        <f t="array" ref="N668">IFERROR(_xlfn._xlws.SORT(
    _xlfn.UNIQUE(
        TRANSPOSE(
            _xlfn.FILTERXML("&lt;select&gt;&lt;x&gt;"&amp;SUBSTITUTE(选规格[[#This Row],[选项表]],",","&lt;/x&gt;&lt;x&gt;") &amp;"&lt;/x&gt;&lt;/select&gt;","//x")
        )
    )
),"无合适选项，请联系作者更新数据")</f>
        <v>计算型C5</v>
      </c>
    </row>
    <row r="669" spans="2:18" hidden="1" x14ac:dyDescent="0.4">
      <c r="B669" s="4" t="s">
        <v>39</v>
      </c>
      <c r="C669" s="4" t="s">
        <v>1148</v>
      </c>
      <c r="D669" s="4" t="s">
        <v>1185</v>
      </c>
      <c r="E669">
        <v>32</v>
      </c>
      <c r="F669">
        <v>174</v>
      </c>
      <c r="G669" s="4" t="str">
        <f t="shared" si="10"/>
        <v>选规格!$N$669#</v>
      </c>
      <c r="H669" s="4" t="str" cm="1">
        <f t="array" ref="H669">_xlfn.LET(_xlpm.x, N669,
         _xlpm.cellAddress, "【 选项表!" &amp; ADDRESS(ROW(选规格[[#This Row],[X自检]]),COLUMN(选规格[[#This Row],[X自检]])) &amp; "】",
         _xlfn.IFS(ISBLANK(_xlpm.x),   "error:右侧选项不足:" &amp;  _xlpm.cellAddress,
               ISERROR(_xlpm.x),   "error:右侧选项执行失败:" &amp; _xlpm.cellAddress,
               TRUE,             "ok")
)</f>
        <v>ok</v>
      </c>
      <c r="N669" t="str" cm="1">
        <f t="array" ref="N669">IFERROR(_xlfn._xlws.SORT(
    _xlfn.UNIQUE(
        TRANSPOSE(
            _xlfn.FILTERXML("&lt;select&gt;&lt;x&gt;"&amp;SUBSTITUTE(选规格[[#This Row],[选项表]],",","&lt;/x&gt;&lt;x&gt;") &amp;"&lt;/x&gt;&lt;/select&gt;","//x")
        )
    )
),"无合适选项，请联系作者更新数据")</f>
        <v>计算型C4</v>
      </c>
    </row>
    <row r="670" spans="2:18" hidden="1" x14ac:dyDescent="0.4">
      <c r="B670" s="4" t="s">
        <v>39</v>
      </c>
      <c r="C670" s="4" t="s">
        <v>1148</v>
      </c>
      <c r="D670" s="4" t="s">
        <v>1185</v>
      </c>
      <c r="E670">
        <v>64</v>
      </c>
      <c r="F670">
        <v>348</v>
      </c>
      <c r="G670" s="4" t="str">
        <f t="shared" si="10"/>
        <v>选规格!$N$670#</v>
      </c>
      <c r="H670" s="4" t="str" cm="1">
        <f t="array" ref="H670">_xlfn.LET(_xlpm.x, N670,
         _xlpm.cellAddress, "【 选项表!" &amp; ADDRESS(ROW(选规格[[#This Row],[X自检]]),COLUMN(选规格[[#This Row],[X自检]])) &amp; "】",
         _xlfn.IFS(ISBLANK(_xlpm.x),   "error:右侧选项不足:" &amp;  _xlpm.cellAddress,
               ISERROR(_xlpm.x),   "error:右侧选项执行失败:" &amp; _xlpm.cellAddress,
               TRUE,             "ok")
)</f>
        <v>ok</v>
      </c>
      <c r="N670" t="str" cm="1">
        <f t="array" ref="N670">IFERROR(_xlfn._xlws.SORT(
    _xlfn.UNIQUE(
        TRANSPOSE(
            _xlfn.FILTERXML("&lt;select&gt;&lt;x&gt;"&amp;SUBSTITUTE(选规格[[#This Row],[选项表]],",","&lt;/x&gt;&lt;x&gt;") &amp;"&lt;/x&gt;&lt;/select&gt;","//x")
        )
    )
),"无合适选项，请联系作者更新数据")</f>
        <v>计算型C4</v>
      </c>
    </row>
    <row r="671" spans="2:18" hidden="1" x14ac:dyDescent="0.4">
      <c r="B671" s="4" t="s">
        <v>39</v>
      </c>
      <c r="C671" s="4" t="s">
        <v>1148</v>
      </c>
      <c r="D671" s="4" t="s">
        <v>1187</v>
      </c>
      <c r="E671">
        <v>32</v>
      </c>
      <c r="F671">
        <v>96</v>
      </c>
      <c r="G671" s="4" t="str">
        <f t="shared" si="10"/>
        <v>选规格!$N$671#</v>
      </c>
      <c r="H671" s="4" t="str" cm="1">
        <f t="array" ref="H671">_xlfn.LET(_xlpm.x, N671,
         _xlpm.cellAddress, "【 选项表!" &amp; ADDRESS(ROW(选规格[[#This Row],[X自检]]),COLUMN(选规格[[#This Row],[X自检]])) &amp; "】",
         _xlfn.IFS(ISBLANK(_xlpm.x),   "error:右侧选项不足:" &amp;  _xlpm.cellAddress,
               ISERROR(_xlpm.x),   "error:右侧选项执行失败:" &amp; _xlpm.cellAddress,
               TRUE,             "ok")
)</f>
        <v>ok</v>
      </c>
      <c r="N671" t="str" cm="1">
        <f t="array" ref="N671">IFERROR(_xlfn._xlws.SORT(
    _xlfn.UNIQUE(
        TRANSPOSE(
            _xlfn.FILTERXML("&lt;select&gt;&lt;x&gt;"&amp;SUBSTITUTE(选规格[[#This Row],[选项表]],",","&lt;/x&gt;&lt;x&gt;") &amp;"&lt;/x&gt;&lt;/select&gt;","//x")
        )
    )
),"无合适选项，请联系作者更新数据")</f>
        <v>计算型C2</v>
      </c>
    </row>
    <row r="672" spans="2:18" hidden="1" x14ac:dyDescent="0.4">
      <c r="B672" s="4" t="s">
        <v>39</v>
      </c>
      <c r="C672" s="4" t="s">
        <v>1148</v>
      </c>
      <c r="D672" s="4" t="s">
        <v>1417</v>
      </c>
      <c r="E672">
        <v>4</v>
      </c>
      <c r="F672">
        <v>20</v>
      </c>
      <c r="G672" s="4" t="str">
        <f t="shared" si="10"/>
        <v>选规格!$N$672#</v>
      </c>
      <c r="H672" s="4" t="str" cm="1">
        <f t="array" ref="H672">_xlfn.LET(_xlpm.x, N672,
         _xlpm.cellAddress, "【 选项表!" &amp; ADDRESS(ROW(选规格[[#This Row],[X自检]]),COLUMN(选规格[[#This Row],[X自检]])) &amp; "】",
         _xlfn.IFS(ISBLANK(_xlpm.x),   "error:右侧选项不足:" &amp;  _xlpm.cellAddress,
               ISERROR(_xlpm.x),   "error:右侧选项执行失败:" &amp; _xlpm.cellAddress,
               TRUE,             "ok")
)</f>
        <v>ok</v>
      </c>
      <c r="N672" t="str" cm="1">
        <f t="array" ref="N672:O672">IFERROR(_xlfn._xlws.SORT(
    _xlfn.UNIQUE(
        TRANSPOSE(
            _xlfn.FILTERXML("&lt;select&gt;&lt;x&gt;"&amp;SUBSTITUTE(选规格[[#This Row],[选项表]],",","&lt;/x&gt;&lt;x&gt;") &amp;"&lt;/x&gt;&lt;/select&gt;","//x")
        )
    )
),"无合适选项，请联系作者更新数据")</f>
        <v>GPU计算型GN6S</v>
      </c>
      <c r="O672" t="str">
        <v>GPU计算型GN7</v>
      </c>
    </row>
    <row r="673" spans="2:15" hidden="1" x14ac:dyDescent="0.4">
      <c r="B673" s="4" t="s">
        <v>39</v>
      </c>
      <c r="C673" s="4" t="s">
        <v>1148</v>
      </c>
      <c r="D673" s="4" t="s">
        <v>1287</v>
      </c>
      <c r="E673">
        <v>8</v>
      </c>
      <c r="F673">
        <v>40</v>
      </c>
      <c r="G673" s="4" t="str">
        <f t="shared" si="10"/>
        <v>选规格!$N$673#</v>
      </c>
      <c r="H673" s="4" t="str" cm="1">
        <f t="array" ref="H673">_xlfn.LET(_xlpm.x, N673,
         _xlpm.cellAddress, "【 选项表!" &amp; ADDRESS(ROW(选规格[[#This Row],[X自检]]),COLUMN(选规格[[#This Row],[X自检]])) &amp; "】",
         _xlfn.IFS(ISBLANK(_xlpm.x),   "error:右侧选项不足:" &amp;  _xlpm.cellAddress,
               ISERROR(_xlpm.x),   "error:右侧选项执行失败:" &amp; _xlpm.cellAddress,
               TRUE,             "ok")
)</f>
        <v>ok</v>
      </c>
      <c r="N673" t="str" cm="1">
        <f t="array" ref="N673:O673">IFERROR(_xlfn._xlws.SORT(
    _xlfn.UNIQUE(
        TRANSPOSE(
            _xlfn.FILTERXML("&lt;select&gt;&lt;x&gt;"&amp;SUBSTITUTE(选规格[[#This Row],[选项表]],",","&lt;/x&gt;&lt;x&gt;") &amp;"&lt;/x&gt;&lt;/select&gt;","//x")
        )
    )
),"无合适选项，请联系作者更新数据")</f>
        <v>GPU计算型GN6S</v>
      </c>
      <c r="O673" t="str">
        <v>GPU计算型GN10X</v>
      </c>
    </row>
    <row r="674" spans="2:15" hidden="1" x14ac:dyDescent="0.4">
      <c r="B674" s="4" t="s">
        <v>39</v>
      </c>
      <c r="C674" s="4" t="s">
        <v>1148</v>
      </c>
      <c r="D674" s="4" t="s">
        <v>1271</v>
      </c>
      <c r="E674">
        <v>10</v>
      </c>
      <c r="F674">
        <v>40</v>
      </c>
      <c r="G674" s="4" t="str">
        <f t="shared" si="10"/>
        <v>选规格!$N$674#</v>
      </c>
      <c r="H674" s="4" t="str" cm="1">
        <f t="array" ref="H674">_xlfn.LET(_xlpm.x, N674,
         _xlpm.cellAddress, "【 选项表!" &amp; ADDRESS(ROW(选规格[[#This Row],[X自检]]),COLUMN(选规格[[#This Row],[X自检]])) &amp; "】",
         _xlfn.IFS(ISBLANK(_xlpm.x),   "error:右侧选项不足:" &amp;  _xlpm.cellAddress,
               ISERROR(_xlpm.x),   "error:右侧选项执行失败:" &amp; _xlpm.cellAddress,
               TRUE,             "ok")
)</f>
        <v>ok</v>
      </c>
      <c r="N674" t="str" cm="1">
        <f t="array" ref="N674:O674">IFERROR(_xlfn._xlws.SORT(
    _xlfn.UNIQUE(
        TRANSPOSE(
            _xlfn.FILTERXML("&lt;select&gt;&lt;x&gt;"&amp;SUBSTITUTE(选规格[[#This Row],[选项表]],",","&lt;/x&gt;&lt;x&gt;") &amp;"&lt;/x&gt;&lt;/select&gt;","//x")
        )
    )
),"无合适选项，请联系作者更新数据")</f>
        <v>GPU计算型GN7</v>
      </c>
      <c r="O674" t="str">
        <v>GPU计算型GN10Xp</v>
      </c>
    </row>
    <row r="675" spans="2:15" hidden="1" x14ac:dyDescent="0.4">
      <c r="B675" s="4" t="s">
        <v>39</v>
      </c>
      <c r="C675" s="4" t="s">
        <v>1148</v>
      </c>
      <c r="D675" s="4" t="s">
        <v>1271</v>
      </c>
      <c r="E675">
        <v>20</v>
      </c>
      <c r="F675">
        <v>80</v>
      </c>
      <c r="G675" s="4" t="str">
        <f t="shared" si="10"/>
        <v>选规格!$N$675#</v>
      </c>
      <c r="H675" s="4" t="str" cm="1">
        <f t="array" ref="H675">_xlfn.LET(_xlpm.x, N675,
         _xlpm.cellAddress, "【 选项表!" &amp; ADDRESS(ROW(选规格[[#This Row],[X自检]]),COLUMN(选规格[[#This Row],[X自检]])) &amp; "】",
         _xlfn.IFS(ISBLANK(_xlpm.x),   "error:右侧选项不足:" &amp;  _xlpm.cellAddress,
               ISERROR(_xlpm.x),   "error:右侧选项执行失败:" &amp; _xlpm.cellAddress,
               TRUE,             "ok")
)</f>
        <v>ok</v>
      </c>
      <c r="N675" t="str" cm="1">
        <f t="array" ref="N675:O675">IFERROR(_xlfn._xlws.SORT(
    _xlfn.UNIQUE(
        TRANSPOSE(
            _xlfn.FILTERXML("&lt;select&gt;&lt;x&gt;"&amp;SUBSTITUTE(选规格[[#This Row],[选项表]],",","&lt;/x&gt;&lt;x&gt;") &amp;"&lt;/x&gt;&lt;/select&gt;","//x")
        )
    )
),"无合适选项，请联系作者更新数据")</f>
        <v>GPU计算型GN7</v>
      </c>
      <c r="O675" t="str">
        <v>GPU计算型GN10Xp</v>
      </c>
    </row>
    <row r="676" spans="2:15" hidden="1" x14ac:dyDescent="0.4">
      <c r="B676" s="4" t="s">
        <v>39</v>
      </c>
      <c r="C676" s="4" t="s">
        <v>1148</v>
      </c>
      <c r="D676" s="4" t="s">
        <v>1271</v>
      </c>
      <c r="E676">
        <v>40</v>
      </c>
      <c r="F676">
        <v>160</v>
      </c>
      <c r="G676" s="4" t="str">
        <f t="shared" si="10"/>
        <v>选规格!$N$676#</v>
      </c>
      <c r="H676" s="4" t="str" cm="1">
        <f t="array" ref="H676">_xlfn.LET(_xlpm.x, N676,
         _xlpm.cellAddress, "【 选项表!" &amp; ADDRESS(ROW(选规格[[#This Row],[X自检]]),COLUMN(选规格[[#This Row],[X自检]])) &amp; "】",
         _xlfn.IFS(ISBLANK(_xlpm.x),   "error:右侧选项不足:" &amp;  _xlpm.cellAddress,
               ISERROR(_xlpm.x),   "error:右侧选项执行失败:" &amp; _xlpm.cellAddress,
               TRUE,             "ok")
)</f>
        <v>ok</v>
      </c>
      <c r="N676" t="str" cm="1">
        <f t="array" ref="N676:O676">IFERROR(_xlfn._xlws.SORT(
    _xlfn.UNIQUE(
        TRANSPOSE(
            _xlfn.FILTERXML("&lt;select&gt;&lt;x&gt;"&amp;SUBSTITUTE(选规格[[#This Row],[选项表]],",","&lt;/x&gt;&lt;x&gt;") &amp;"&lt;/x&gt;&lt;/select&gt;","//x")
        )
    )
),"无合适选项，请联系作者更新数据")</f>
        <v>GPU计算型GN7</v>
      </c>
      <c r="O676" t="str">
        <v>GPU计算型GN10Xp</v>
      </c>
    </row>
    <row r="677" spans="2:15" hidden="1" x14ac:dyDescent="0.4">
      <c r="B677" s="4" t="s">
        <v>39</v>
      </c>
      <c r="C677" s="4" t="s">
        <v>1148</v>
      </c>
      <c r="D677" s="4" t="s">
        <v>1211</v>
      </c>
      <c r="E677">
        <v>6</v>
      </c>
      <c r="F677">
        <v>56</v>
      </c>
      <c r="G677" s="4" t="str">
        <f t="shared" si="10"/>
        <v>选规格!$N$677#</v>
      </c>
      <c r="H677" s="4" t="str" cm="1">
        <f t="array" ref="H677">_xlfn.LET(_xlpm.x, N677,
         _xlpm.cellAddress, "【 选项表!" &amp; ADDRESS(ROW(选规格[[#This Row],[X自检]]),COLUMN(选规格[[#This Row],[X自检]])) &amp; "】",
         _xlfn.IFS(ISBLANK(_xlpm.x),   "error:右侧选项不足:" &amp;  _xlpm.cellAddress,
               ISERROR(_xlpm.x),   "error:右侧选项执行失败:" &amp; _xlpm.cellAddress,
               TRUE,             "ok")
)</f>
        <v>ok</v>
      </c>
      <c r="N677" t="str" cm="1">
        <f t="array" ref="N677">IFERROR(_xlfn._xlws.SORT(
    _xlfn.UNIQUE(
        TRANSPOSE(
            _xlfn.FILTERXML("&lt;select&gt;&lt;x&gt;"&amp;SUBSTITUTE(选规格[[#This Row],[选项表]],",","&lt;/x&gt;&lt;x&gt;") &amp;"&lt;/x&gt;&lt;/select&gt;","//x")
        )
    )
),"无合适选项，请联系作者更新数据")</f>
        <v>GPU计算型GN8</v>
      </c>
    </row>
    <row r="678" spans="2:15" hidden="1" x14ac:dyDescent="0.4">
      <c r="B678" s="4" t="s">
        <v>39</v>
      </c>
      <c r="C678" s="4" t="s">
        <v>1148</v>
      </c>
      <c r="D678" s="4" t="s">
        <v>1211</v>
      </c>
      <c r="E678">
        <v>14</v>
      </c>
      <c r="F678">
        <v>112</v>
      </c>
      <c r="G678" s="4" t="str">
        <f t="shared" si="10"/>
        <v>选规格!$N$678#</v>
      </c>
      <c r="H678" s="4" t="str" cm="1">
        <f t="array" ref="H678">_xlfn.LET(_xlpm.x, N678,
         _xlpm.cellAddress, "【 选项表!" &amp; ADDRESS(ROW(选规格[[#This Row],[X自检]]),COLUMN(选规格[[#This Row],[X自检]])) &amp; "】",
         _xlfn.IFS(ISBLANK(_xlpm.x),   "error:右侧选项不足:" &amp;  _xlpm.cellAddress,
               ISERROR(_xlpm.x),   "error:右侧选项执行失败:" &amp; _xlpm.cellAddress,
               TRUE,             "ok")
)</f>
        <v>ok</v>
      </c>
      <c r="N678" t="str" cm="1">
        <f t="array" ref="N678">IFERROR(_xlfn._xlws.SORT(
    _xlfn.UNIQUE(
        TRANSPOSE(
            _xlfn.FILTERXML("&lt;select&gt;&lt;x&gt;"&amp;SUBSTITUTE(选规格[[#This Row],[选项表]],",","&lt;/x&gt;&lt;x&gt;") &amp;"&lt;/x&gt;&lt;/select&gt;","//x")
        )
    )
),"无合适选项，请联系作者更新数据")</f>
        <v>GPU计算型GN8</v>
      </c>
    </row>
    <row r="679" spans="2:15" hidden="1" x14ac:dyDescent="0.4">
      <c r="B679" s="4" t="s">
        <v>39</v>
      </c>
      <c r="C679" s="4" t="s">
        <v>1148</v>
      </c>
      <c r="D679" s="4" t="s">
        <v>1211</v>
      </c>
      <c r="E679">
        <v>28</v>
      </c>
      <c r="F679">
        <v>224</v>
      </c>
      <c r="G679" s="4" t="str">
        <f t="shared" si="10"/>
        <v>选规格!$N$679#</v>
      </c>
      <c r="H679" s="4" t="str" cm="1">
        <f t="array" ref="H679">_xlfn.LET(_xlpm.x, N679,
         _xlpm.cellAddress, "【 选项表!" &amp; ADDRESS(ROW(选规格[[#This Row],[X自检]]),COLUMN(选规格[[#This Row],[X自检]])) &amp; "】",
         _xlfn.IFS(ISBLANK(_xlpm.x),   "error:右侧选项不足:" &amp;  _xlpm.cellAddress,
               ISERROR(_xlpm.x),   "error:右侧选项执行失败:" &amp; _xlpm.cellAddress,
               TRUE,             "ok")
)</f>
        <v>ok</v>
      </c>
      <c r="N679" t="str" cm="1">
        <f t="array" ref="N679">IFERROR(_xlfn._xlws.SORT(
    _xlfn.UNIQUE(
        TRANSPOSE(
            _xlfn.FILTERXML("&lt;select&gt;&lt;x&gt;"&amp;SUBSTITUTE(选规格[[#This Row],[选项表]],",","&lt;/x&gt;&lt;x&gt;") &amp;"&lt;/x&gt;&lt;/select&gt;","//x")
        )
    )
),"无合适选项，请联系作者更新数据")</f>
        <v>GPU计算型GN8</v>
      </c>
    </row>
    <row r="680" spans="2:15" hidden="1" x14ac:dyDescent="0.4">
      <c r="B680" s="4" t="s">
        <v>39</v>
      </c>
      <c r="C680" s="4" t="s">
        <v>1148</v>
      </c>
      <c r="D680" s="4" t="s">
        <v>1215</v>
      </c>
      <c r="E680">
        <v>18</v>
      </c>
      <c r="F680">
        <v>80</v>
      </c>
      <c r="G680" s="4" t="str">
        <f t="shared" si="10"/>
        <v>选规格!$N$680#</v>
      </c>
      <c r="H680" s="4" t="str" cm="1">
        <f t="array" ref="H680">_xlfn.LET(_xlpm.x, N680,
         _xlpm.cellAddress, "【 选项表!" &amp; ADDRESS(ROW(选规格[[#This Row],[X自检]]),COLUMN(选规格[[#This Row],[X自检]])) &amp; "】",
         _xlfn.IFS(ISBLANK(_xlpm.x),   "error:右侧选项不足:" &amp;  _xlpm.cellAddress,
               ISERROR(_xlpm.x),   "error:右侧选项执行失败:" &amp; _xlpm.cellAddress,
               TRUE,             "ok")
)</f>
        <v>ok</v>
      </c>
      <c r="N680" t="str" cm="1">
        <f t="array" ref="N680">IFERROR(_xlfn._xlws.SORT(
    _xlfn.UNIQUE(
        TRANSPOSE(
            _xlfn.FILTERXML("&lt;select&gt;&lt;x&gt;"&amp;SUBSTITUTE(选规格[[#This Row],[选项表]],",","&lt;/x&gt;&lt;x&gt;") &amp;"&lt;/x&gt;&lt;/select&gt;","//x")
        )
    )
),"无合适选项，请联系作者更新数据")</f>
        <v>GPU计算型GN10X</v>
      </c>
    </row>
    <row r="681" spans="2:15" hidden="1" x14ac:dyDescent="0.4">
      <c r="B681" s="4" t="s">
        <v>39</v>
      </c>
      <c r="C681" s="4" t="s">
        <v>1148</v>
      </c>
      <c r="D681" s="4" t="s">
        <v>1215</v>
      </c>
      <c r="E681">
        <v>36</v>
      </c>
      <c r="F681">
        <v>160</v>
      </c>
      <c r="G681" s="4" t="str">
        <f t="shared" si="10"/>
        <v>选规格!$N$681#</v>
      </c>
      <c r="H681" s="4" t="str" cm="1">
        <f t="array" ref="H681">_xlfn.LET(_xlpm.x, N681,
         _xlpm.cellAddress, "【 选项表!" &amp; ADDRESS(ROW(选规格[[#This Row],[X自检]]),COLUMN(选规格[[#This Row],[X自检]])) &amp; "】",
         _xlfn.IFS(ISBLANK(_xlpm.x),   "error:右侧选项不足:" &amp;  _xlpm.cellAddress,
               ISERROR(_xlpm.x),   "error:右侧选项执行失败:" &amp; _xlpm.cellAddress,
               TRUE,             "ok")
)</f>
        <v>ok</v>
      </c>
      <c r="N681" t="str" cm="1">
        <f t="array" ref="N681">IFERROR(_xlfn._xlws.SORT(
    _xlfn.UNIQUE(
        TRANSPOSE(
            _xlfn.FILTERXML("&lt;select&gt;&lt;x&gt;"&amp;SUBSTITUTE(选规格[[#This Row],[选项表]],",","&lt;/x&gt;&lt;x&gt;") &amp;"&lt;/x&gt;&lt;/select&gt;","//x")
        )
    )
),"无合适选项，请联系作者更新数据")</f>
        <v>GPU计算型GN10X</v>
      </c>
    </row>
    <row r="682" spans="2:15" hidden="1" x14ac:dyDescent="0.4">
      <c r="B682" s="4" t="s">
        <v>39</v>
      </c>
      <c r="C682" s="4" t="s">
        <v>1148</v>
      </c>
      <c r="D682" s="4" t="s">
        <v>1215</v>
      </c>
      <c r="E682">
        <v>72</v>
      </c>
      <c r="F682">
        <v>320</v>
      </c>
      <c r="G682" s="4" t="str">
        <f t="shared" si="10"/>
        <v>选规格!$N$682#</v>
      </c>
      <c r="H682" s="4" t="str" cm="1">
        <f t="array" ref="H682">_xlfn.LET(_xlpm.x, N682,
         _xlpm.cellAddress, "【 选项表!" &amp; ADDRESS(ROW(选规格[[#This Row],[X自检]]),COLUMN(选规格[[#This Row],[X自检]])) &amp; "】",
         _xlfn.IFS(ISBLANK(_xlpm.x),   "error:右侧选项不足:" &amp;  _xlpm.cellAddress,
               ISERROR(_xlpm.x),   "error:右侧选项执行失败:" &amp; _xlpm.cellAddress,
               TRUE,             "ok")
)</f>
        <v>ok</v>
      </c>
      <c r="N682" t="str" cm="1">
        <f t="array" ref="N682">IFERROR(_xlfn._xlws.SORT(
    _xlfn.UNIQUE(
        TRANSPOSE(
            _xlfn.FILTERXML("&lt;select&gt;&lt;x&gt;"&amp;SUBSTITUTE(选规格[[#This Row],[选项表]],",","&lt;/x&gt;&lt;x&gt;") &amp;"&lt;/x&gt;&lt;/select&gt;","//x")
        )
    )
),"无合适选项，请联系作者更新数据")</f>
        <v>GPU计算型GN10X</v>
      </c>
    </row>
    <row r="683" spans="2:15" hidden="1" x14ac:dyDescent="0.4">
      <c r="B683" s="4" t="s">
        <v>39</v>
      </c>
      <c r="C683" s="4" t="s">
        <v>1148</v>
      </c>
      <c r="D683" s="4" t="s">
        <v>1216</v>
      </c>
      <c r="E683">
        <v>90</v>
      </c>
      <c r="F683">
        <v>226</v>
      </c>
      <c r="G683" s="4" t="str">
        <f t="shared" si="10"/>
        <v>选规格!$N$683#</v>
      </c>
      <c r="H683" s="4" t="str" cm="1">
        <f t="array" ref="H683">_xlfn.LET(_xlpm.x, N683,
         _xlpm.cellAddress, "【 选项表!" &amp; ADDRESS(ROW(选规格[[#This Row],[X自检]]),COLUMN(选规格[[#This Row],[X自检]])) &amp; "】",
         _xlfn.IFS(ISBLANK(_xlpm.x),   "error:右侧选项不足:" &amp;  _xlpm.cellAddress,
               ISERROR(_xlpm.x),   "error:右侧选项执行失败:" &amp; _xlpm.cellAddress,
               TRUE,             "ok")
)</f>
        <v>ok</v>
      </c>
      <c r="N683" t="str" cm="1">
        <f t="array" ref="N683">IFERROR(_xlfn._xlws.SORT(
    _xlfn.UNIQUE(
        TRANSPOSE(
            _xlfn.FILTERXML("&lt;select&gt;&lt;x&gt;"&amp;SUBSTITUTE(选规格[[#This Row],[选项表]],",","&lt;/x&gt;&lt;x&gt;") &amp;"&lt;/x&gt;&lt;/select&gt;","//x")
        )
    )
),"无合适选项，请联系作者更新数据")</f>
        <v>GPU推理型GI3X</v>
      </c>
    </row>
    <row r="684" spans="2:15" hidden="1" x14ac:dyDescent="0.4">
      <c r="B684" s="4" t="s">
        <v>39</v>
      </c>
      <c r="C684" s="4" t="s">
        <v>1148</v>
      </c>
      <c r="D684" s="4" t="s">
        <v>1216</v>
      </c>
      <c r="E684">
        <v>180</v>
      </c>
      <c r="F684">
        <v>452</v>
      </c>
      <c r="G684" s="4" t="str">
        <f t="shared" si="10"/>
        <v>选规格!$N$684#</v>
      </c>
      <c r="H684" s="4" t="str" cm="1">
        <f t="array" ref="H684">_xlfn.LET(_xlpm.x, N684,
         _xlpm.cellAddress, "【 选项表!" &amp; ADDRESS(ROW(选规格[[#This Row],[X自检]]),COLUMN(选规格[[#This Row],[X自检]])) &amp; "】",
         _xlfn.IFS(ISBLANK(_xlpm.x),   "error:右侧选项不足:" &amp;  _xlpm.cellAddress,
               ISERROR(_xlpm.x),   "error:右侧选项执行失败:" &amp; _xlpm.cellAddress,
               TRUE,             "ok")
)</f>
        <v>ok</v>
      </c>
      <c r="N684" t="str" cm="1">
        <f t="array" ref="N684">IFERROR(_xlfn._xlws.SORT(
    _xlfn.UNIQUE(
        TRANSPOSE(
            _xlfn.FILTERXML("&lt;select&gt;&lt;x&gt;"&amp;SUBSTITUTE(选规格[[#This Row],[选项表]],",","&lt;/x&gt;&lt;x&gt;") &amp;"&lt;/x&gt;&lt;/select&gt;","//x")
        )
    )
),"无合适选项，请联系作者更新数据")</f>
        <v>GPU推理型GI3X</v>
      </c>
    </row>
    <row r="685" spans="2:15" hidden="1" x14ac:dyDescent="0.4">
      <c r="B685" s="4" t="s">
        <v>39</v>
      </c>
      <c r="C685" s="4" t="s">
        <v>1148</v>
      </c>
      <c r="D685" s="4" t="s">
        <v>1210</v>
      </c>
      <c r="E685">
        <v>16</v>
      </c>
      <c r="F685">
        <v>96</v>
      </c>
      <c r="G685" s="4" t="str">
        <f t="shared" si="10"/>
        <v>选规格!$N$685#</v>
      </c>
      <c r="H685" s="4" t="str" cm="1">
        <f t="array" ref="H685">_xlfn.LET(_xlpm.x, N685,
         _xlpm.cellAddress, "【 选项表!" &amp; ADDRESS(ROW(选规格[[#This Row],[X自检]]),COLUMN(选规格[[#This Row],[X自检]])) &amp; "】",
         _xlfn.IFS(ISBLANK(_xlpm.x),   "error:右侧选项不足:" &amp;  _xlpm.cellAddress,
               ISERROR(_xlpm.x),   "error:右侧选项执行失败:" &amp; _xlpm.cellAddress,
               TRUE,             "ok")
)</f>
        <v>ok</v>
      </c>
      <c r="N685" t="str" cm="1">
        <f t="array" ref="N685">IFERROR(_xlfn._xlws.SORT(
    _xlfn.UNIQUE(
        TRANSPOSE(
            _xlfn.FILTERXML("&lt;select&gt;&lt;x&gt;"&amp;SUBSTITUTE(选规格[[#This Row],[选项表]],",","&lt;/x&gt;&lt;x&gt;") &amp;"&lt;/x&gt;&lt;/select&gt;","//x")
        )
    )
),"无合适选项，请联系作者更新数据")</f>
        <v>GPU计算型GT4</v>
      </c>
    </row>
    <row r="686" spans="2:15" hidden="1" x14ac:dyDescent="0.4">
      <c r="B686" s="4" t="s">
        <v>39</v>
      </c>
      <c r="C686" s="4" t="s">
        <v>1148</v>
      </c>
      <c r="D686" s="4" t="s">
        <v>1210</v>
      </c>
      <c r="E686">
        <v>32</v>
      </c>
      <c r="F686">
        <v>192</v>
      </c>
      <c r="G686" s="4" t="str">
        <f t="shared" si="10"/>
        <v>选规格!$N$686#</v>
      </c>
      <c r="H686" s="4" t="str" cm="1">
        <f t="array" ref="H686">_xlfn.LET(_xlpm.x, N686,
         _xlpm.cellAddress, "【 选项表!" &amp; ADDRESS(ROW(选规格[[#This Row],[X自检]]),COLUMN(选规格[[#This Row],[X自检]])) &amp; "】",
         _xlfn.IFS(ISBLANK(_xlpm.x),   "error:右侧选项不足:" &amp;  _xlpm.cellAddress,
               ISERROR(_xlpm.x),   "error:右侧选项执行失败:" &amp; _xlpm.cellAddress,
               TRUE,             "ok")
)</f>
        <v>ok</v>
      </c>
      <c r="N686" t="str" cm="1">
        <f t="array" ref="N686">IFERROR(_xlfn._xlws.SORT(
    _xlfn.UNIQUE(
        TRANSPOSE(
            _xlfn.FILTERXML("&lt;select&gt;&lt;x&gt;"&amp;SUBSTITUTE(选规格[[#This Row],[选项表]],",","&lt;/x&gt;&lt;x&gt;") &amp;"&lt;/x&gt;&lt;/select&gt;","//x")
        )
    )
),"无合适选项，请联系作者更新数据")</f>
        <v>GPU计算型GT4</v>
      </c>
    </row>
    <row r="687" spans="2:15" hidden="1" x14ac:dyDescent="0.4">
      <c r="B687" s="4" t="s">
        <v>39</v>
      </c>
      <c r="C687" s="4" t="s">
        <v>1148</v>
      </c>
      <c r="D687" s="4" t="s">
        <v>1210</v>
      </c>
      <c r="E687">
        <v>82</v>
      </c>
      <c r="F687">
        <v>474</v>
      </c>
      <c r="G687" s="4" t="str">
        <f t="shared" si="10"/>
        <v>选规格!$N$687#</v>
      </c>
      <c r="H687" s="4" t="str" cm="1">
        <f t="array" ref="H687">_xlfn.LET(_xlpm.x, N687,
         _xlpm.cellAddress, "【 选项表!" &amp; ADDRESS(ROW(选规格[[#This Row],[X自检]]),COLUMN(选规格[[#This Row],[X自检]])) &amp; "】",
         _xlfn.IFS(ISBLANK(_xlpm.x),   "error:右侧选项不足:" &amp;  _xlpm.cellAddress,
               ISERROR(_xlpm.x),   "error:右侧选项执行失败:" &amp; _xlpm.cellAddress,
               TRUE,             "ok")
)</f>
        <v>ok</v>
      </c>
      <c r="N687" t="str" cm="1">
        <f t="array" ref="N687">IFERROR(_xlfn._xlws.SORT(
    _xlfn.UNIQUE(
        TRANSPOSE(
            _xlfn.FILTERXML("&lt;select&gt;&lt;x&gt;"&amp;SUBSTITUTE(选规格[[#This Row],[选项表]],",","&lt;/x&gt;&lt;x&gt;") &amp;"&lt;/x&gt;&lt;/select&gt;","//x")
        )
    )
),"无合适选项，请联系作者更新数据")</f>
        <v>GPU计算型GT4</v>
      </c>
    </row>
    <row r="688" spans="2:15" hidden="1" x14ac:dyDescent="0.4">
      <c r="B688" s="4" t="s">
        <v>39</v>
      </c>
      <c r="C688" s="4" t="s">
        <v>1148</v>
      </c>
      <c r="D688" s="4" t="s">
        <v>1210</v>
      </c>
      <c r="E688">
        <v>164</v>
      </c>
      <c r="F688">
        <v>948</v>
      </c>
      <c r="G688" s="4" t="str">
        <f t="shared" si="10"/>
        <v>选规格!$N$688#</v>
      </c>
      <c r="H688" s="4" t="str" cm="1">
        <f t="array" ref="H688">_xlfn.LET(_xlpm.x, N688,
         _xlpm.cellAddress, "【 选项表!" &amp; ADDRESS(ROW(选规格[[#This Row],[X自检]]),COLUMN(选规格[[#This Row],[X自检]])) &amp; "】",
         _xlfn.IFS(ISBLANK(_xlpm.x),   "error:右侧选项不足:" &amp;  _xlpm.cellAddress,
               ISERROR(_xlpm.x),   "error:右侧选项执行失败:" &amp; _xlpm.cellAddress,
               TRUE,             "ok")
)</f>
        <v>ok</v>
      </c>
      <c r="N688" t="str" cm="1">
        <f t="array" ref="N688">IFERROR(_xlfn._xlws.SORT(
    _xlfn.UNIQUE(
        TRANSPOSE(
            _xlfn.FILTERXML("&lt;select&gt;&lt;x&gt;"&amp;SUBSTITUTE(选规格[[#This Row],[选项表]],",","&lt;/x&gt;&lt;x&gt;") &amp;"&lt;/x&gt;&lt;/select&gt;","//x")
        )
    )
),"无合适选项，请联系作者更新数据")</f>
        <v>GPU计算型GT4</v>
      </c>
    </row>
    <row r="689" spans="2:34" hidden="1" x14ac:dyDescent="0.4">
      <c r="B689" s="4" t="s">
        <v>39</v>
      </c>
      <c r="C689" s="4" t="s">
        <v>1148</v>
      </c>
      <c r="D689" s="4" t="s">
        <v>1218</v>
      </c>
      <c r="E689">
        <v>10</v>
      </c>
      <c r="F689">
        <v>88</v>
      </c>
      <c r="G689" s="4" t="str">
        <f t="shared" si="10"/>
        <v>选规格!$N$689#</v>
      </c>
      <c r="H689" s="4" t="str" cm="1">
        <f t="array" ref="H689">_xlfn.LET(_xlpm.x, N689,
         _xlpm.cellAddress, "【 选项表!" &amp; ADDRESS(ROW(选规格[[#This Row],[X自检]]),COLUMN(选规格[[#This Row],[X自检]])) &amp; "】",
         _xlfn.IFS(ISBLANK(_xlpm.x),   "error:右侧选项不足:" &amp;  _xlpm.cellAddress,
               ISERROR(_xlpm.x),   "error:右侧选项执行失败:" &amp; _xlpm.cellAddress,
               TRUE,             "ok")
)</f>
        <v>ok</v>
      </c>
      <c r="N689" t="str" cm="1">
        <f t="array" ref="N689">IFERROR(_xlfn._xlws.SORT(
    _xlfn.UNIQUE(
        TRANSPOSE(
            _xlfn.FILTERXML("&lt;select&gt;&lt;x&gt;"&amp;SUBSTITUTE(选规格[[#This Row],[选项表]],",","&lt;/x&gt;&lt;x&gt;") &amp;"&lt;/x&gt;&lt;/select&gt;","//x")
        )
    )
),"无合适选项，请联系作者更新数据")</f>
        <v>FPGA加速型FX4</v>
      </c>
    </row>
    <row r="690" spans="2:34" hidden="1" x14ac:dyDescent="0.4">
      <c r="B690" s="4" t="s">
        <v>39</v>
      </c>
      <c r="C690" s="4" t="s">
        <v>1148</v>
      </c>
      <c r="D690" s="4" t="s">
        <v>1218</v>
      </c>
      <c r="E690">
        <v>22</v>
      </c>
      <c r="F690">
        <v>176</v>
      </c>
      <c r="G690" s="4" t="str">
        <f t="shared" si="10"/>
        <v>选规格!$N$690#</v>
      </c>
      <c r="H690" s="4" t="str" cm="1">
        <f t="array" ref="H690">_xlfn.LET(_xlpm.x, N690,
         _xlpm.cellAddress, "【 选项表!" &amp; ADDRESS(ROW(选规格[[#This Row],[X自检]]),COLUMN(选规格[[#This Row],[X自检]])) &amp; "】",
         _xlfn.IFS(ISBLANK(_xlpm.x),   "error:右侧选项不足:" &amp;  _xlpm.cellAddress,
               ISERROR(_xlpm.x),   "error:右侧选项执行失败:" &amp; _xlpm.cellAddress,
               TRUE,             "ok")
)</f>
        <v>ok</v>
      </c>
      <c r="N690" t="str" cm="1">
        <f t="array" ref="N690">IFERROR(_xlfn._xlws.SORT(
    _xlfn.UNIQUE(
        TRANSPOSE(
            _xlfn.FILTERXML("&lt;select&gt;&lt;x&gt;"&amp;SUBSTITUTE(选规格[[#This Row],[选项表]],",","&lt;/x&gt;&lt;x&gt;") &amp;"&lt;/x&gt;&lt;/select&gt;","//x")
        )
    )
),"无合适选项，请联系作者更新数据")</f>
        <v>FPGA加速型FX4</v>
      </c>
    </row>
    <row r="691" spans="2:34" hidden="1" x14ac:dyDescent="0.4">
      <c r="B691" s="4" t="s">
        <v>39</v>
      </c>
      <c r="C691" s="4" t="s">
        <v>1148</v>
      </c>
      <c r="D691" s="4" t="s">
        <v>1218</v>
      </c>
      <c r="E691">
        <v>44</v>
      </c>
      <c r="F691">
        <v>352</v>
      </c>
      <c r="G691" s="4" t="str">
        <f t="shared" si="10"/>
        <v>选规格!$N$691#</v>
      </c>
      <c r="H691" s="4" t="str" cm="1">
        <f t="array" ref="H691">_xlfn.LET(_xlpm.x, N691,
         _xlpm.cellAddress, "【 选项表!" &amp; ADDRESS(ROW(选规格[[#This Row],[X自检]]),COLUMN(选规格[[#This Row],[X自检]])) &amp; "】",
         _xlfn.IFS(ISBLANK(_xlpm.x),   "error:右侧选项不足:" &amp;  _xlpm.cellAddress,
               ISERROR(_xlpm.x),   "error:右侧选项执行失败:" &amp; _xlpm.cellAddress,
               TRUE,             "ok")
)</f>
        <v>ok</v>
      </c>
      <c r="N691" t="str" cm="1">
        <f t="array" ref="N691">IFERROR(_xlfn._xlws.SORT(
    _xlfn.UNIQUE(
        TRANSPOSE(
            _xlfn.FILTERXML("&lt;select&gt;&lt;x&gt;"&amp;SUBSTITUTE(选规格[[#This Row],[选项表]],",","&lt;/x&gt;&lt;x&gt;") &amp;"&lt;/x&gt;&lt;/select&gt;","//x")
        )
    )
),"无合适选项，请联系作者更新数据")</f>
        <v>FPGA加速型FX4</v>
      </c>
    </row>
    <row r="692" spans="2:34" hidden="1" x14ac:dyDescent="0.4">
      <c r="B692" s="4" t="s">
        <v>39</v>
      </c>
      <c r="C692" s="4" t="s">
        <v>1148</v>
      </c>
      <c r="D692" s="4" t="s">
        <v>1202</v>
      </c>
      <c r="E692">
        <v>76</v>
      </c>
      <c r="F692">
        <v>320</v>
      </c>
      <c r="G692" s="4" t="str">
        <f t="shared" si="10"/>
        <v>选规格!$N$692#</v>
      </c>
      <c r="H692" s="4" t="str" cm="1">
        <f t="array" ref="H692">_xlfn.LET(_xlpm.x, N692,
         _xlpm.cellAddress, "【 选项表!" &amp; ADDRESS(ROW(选规格[[#This Row],[X自检]]),COLUMN(选规格[[#This Row],[X自检]])) &amp; "】",
         _xlfn.IFS(ISBLANK(_xlpm.x),   "error:右侧选项不足:" &amp;  _xlpm.cellAddress,
               ISERROR(_xlpm.x),   "error:右侧选项执行失败:" &amp; _xlpm.cellAddress,
               TRUE,             "ok")
)</f>
        <v>ok</v>
      </c>
      <c r="N692" t="str" cm="1">
        <f t="array" ref="N692">IFERROR(_xlfn._xlws.SORT(
    _xlfn.UNIQUE(
        TRANSPOSE(
            _xlfn.FILTERXML("&lt;select&gt;&lt;x&gt;"&amp;SUBSTITUTE(选规格[[#This Row],[选项表]],",","&lt;/x&gt;&lt;x&gt;") &amp;"&lt;/x&gt;&lt;/select&gt;","//x")
        )
    )
),"无合适选项，请联系作者更新数据")</f>
        <v>大数据型D2</v>
      </c>
    </row>
    <row r="693" spans="2:34" hidden="1" x14ac:dyDescent="0.4">
      <c r="B693" s="4" t="s">
        <v>39</v>
      </c>
      <c r="C693" s="4" t="s">
        <v>1148</v>
      </c>
      <c r="D693" s="4" t="s">
        <v>1278</v>
      </c>
      <c r="E693">
        <v>80</v>
      </c>
      <c r="F693">
        <v>384</v>
      </c>
      <c r="G693" s="4" t="str">
        <f t="shared" si="10"/>
        <v>选规格!$N$693#</v>
      </c>
      <c r="H693" s="4" t="str" cm="1">
        <f t="array" ref="H693">_xlfn.LET(_xlpm.x, N693,
         _xlpm.cellAddress, "【 选项表!" &amp; ADDRESS(ROW(选规格[[#This Row],[X自检]]),COLUMN(选规格[[#This Row],[X自检]])) &amp; "】",
         _xlfn.IFS(ISBLANK(_xlpm.x),   "error:右侧选项不足:" &amp;  _xlpm.cellAddress,
               ISERROR(_xlpm.x),   "error:右侧选项执行失败:" &amp; _xlpm.cellAddress,
               TRUE,             "ok")
)</f>
        <v>ok</v>
      </c>
      <c r="N693" t="str" cm="1">
        <f t="array" ref="N693:O693">IFERROR(_xlfn._xlws.SORT(
    _xlfn.UNIQUE(
        TRANSPOSE(
            _xlfn.FILTERXML("&lt;select&gt;&lt;x&gt;"&amp;SUBSTITUTE(选规格[[#This Row],[选项表]],",","&lt;/x&gt;&lt;x&gt;") &amp;"&lt;/x&gt;&lt;/select&gt;","//x")
        )
    )
),"无合适选项，请联系作者更新数据")</f>
        <v>标准型黑石物理服务器BMS4</v>
      </c>
      <c r="O693" t="str">
        <v>大数据型黑石物理服务器BMD2</v>
      </c>
    </row>
    <row r="694" spans="2:34" hidden="1" x14ac:dyDescent="0.4">
      <c r="B694" s="4" t="s">
        <v>39</v>
      </c>
      <c r="C694" s="4" t="s">
        <v>10</v>
      </c>
      <c r="D694" s="4" t="s">
        <v>1422</v>
      </c>
      <c r="E694">
        <v>1</v>
      </c>
      <c r="F694">
        <v>1</v>
      </c>
      <c r="G694" s="4" t="str">
        <f t="shared" si="10"/>
        <v>选规格!$N$694#</v>
      </c>
      <c r="H694" s="4" t="str" cm="1">
        <f t="array" ref="H694">_xlfn.LET(_xlpm.x, N694,
         _xlpm.cellAddress, "【 选项表!" &amp; ADDRESS(ROW(选规格[[#This Row],[X自检]]),COLUMN(选规格[[#This Row],[X自检]])) &amp; "】",
         _xlfn.IFS(ISBLANK(_xlpm.x),   "error:右侧选项不足:" &amp;  _xlpm.cellAddress,
               ISERROR(_xlpm.x),   "error:右侧选项执行失败:" &amp; _xlpm.cellAddress,
               TRUE,             "ok")
)</f>
        <v>ok</v>
      </c>
      <c r="N694" t="str" cm="1">
        <f t="array" ref="N694:T694">IFERROR(_xlfn._xlws.SORT(
    _xlfn.UNIQUE(
        TRANSPOSE(
            _xlfn.FILTERXML("&lt;select&gt;&lt;x&gt;"&amp;SUBSTITUTE(选规格[[#This Row],[选项表]],",","&lt;/x&gt;&lt;x&gt;") &amp;"&lt;/x&gt;&lt;/select&gt;","//x")
        )
    )
),"无合适选项，请联系作者更新数据")</f>
        <v>标准型S6</v>
      </c>
      <c r="O694" t="str">
        <v>标准型SA2</v>
      </c>
      <c r="P694" t="str">
        <v>标准型SA3</v>
      </c>
      <c r="Q694" t="str">
        <v>标准型S4</v>
      </c>
      <c r="R694" t="str">
        <v>标准型S3</v>
      </c>
      <c r="S694" t="str">
        <v>标准型SA1</v>
      </c>
      <c r="T694" t="str">
        <v>标准型S2</v>
      </c>
    </row>
    <row r="695" spans="2:34" hidden="1" x14ac:dyDescent="0.4">
      <c r="B695" s="4" t="s">
        <v>39</v>
      </c>
      <c r="C695" s="4" t="s">
        <v>10</v>
      </c>
      <c r="D695" s="4" t="s">
        <v>1423</v>
      </c>
      <c r="E695">
        <v>1</v>
      </c>
      <c r="F695">
        <v>2</v>
      </c>
      <c r="G695" s="4" t="str">
        <f t="shared" si="10"/>
        <v>选规格!$N$695#</v>
      </c>
      <c r="H695" s="4" t="str" cm="1">
        <f t="array" ref="H695">_xlfn.LET(_xlpm.x, N695,
         _xlpm.cellAddress, "【 选项表!" &amp; ADDRESS(ROW(选规格[[#This Row],[X自检]]),COLUMN(选规格[[#This Row],[X自检]])) &amp; "】",
         _xlfn.IFS(ISBLANK(_xlpm.x),   "error:右侧选项不足:" &amp;  _xlpm.cellAddress,
               ISERROR(_xlpm.x),   "error:右侧选项执行失败:" &amp; _xlpm.cellAddress,
               TRUE,             "ok")
)</f>
        <v>ok</v>
      </c>
      <c r="N695" t="str" cm="1">
        <f t="array" ref="N695:V695">IFERROR(_xlfn._xlws.SORT(
    _xlfn.UNIQUE(
        TRANSPOSE(
            _xlfn.FILTERXML("&lt;select&gt;&lt;x&gt;"&amp;SUBSTITUTE(选规格[[#This Row],[选项表]],",","&lt;/x&gt;&lt;x&gt;") &amp;"&lt;/x&gt;&lt;/select&gt;","//x")
        )
    )
),"无合适选项，请联系作者更新数据")</f>
        <v>标准型S6</v>
      </c>
      <c r="O695" t="str">
        <v>标准型SA2</v>
      </c>
      <c r="P695" t="str">
        <v>标准型S5</v>
      </c>
      <c r="Q695" t="str">
        <v>标准型SA3</v>
      </c>
      <c r="R695" t="str">
        <v>标准型S4</v>
      </c>
      <c r="S695" t="str">
        <v>标准网络优化型SN3ne</v>
      </c>
      <c r="T695" t="str">
        <v>标准型S3</v>
      </c>
      <c r="U695" t="str">
        <v>标准型SA1</v>
      </c>
      <c r="V695" t="str">
        <v>标准型S2</v>
      </c>
    </row>
    <row r="696" spans="2:34" hidden="1" x14ac:dyDescent="0.4">
      <c r="B696" s="4" t="s">
        <v>39</v>
      </c>
      <c r="C696" s="4" t="s">
        <v>10</v>
      </c>
      <c r="D696" s="4" t="s">
        <v>1424</v>
      </c>
      <c r="E696">
        <v>1</v>
      </c>
      <c r="F696">
        <v>4</v>
      </c>
      <c r="G696" s="4" t="str">
        <f t="shared" si="10"/>
        <v>选规格!$N$696#</v>
      </c>
      <c r="H696" s="4" t="str" cm="1">
        <f t="array" ref="H696">_xlfn.LET(_xlpm.x, N696,
         _xlpm.cellAddress, "【 选项表!" &amp; ADDRESS(ROW(选规格[[#This Row],[X自检]]),COLUMN(选规格[[#This Row],[X自检]])) &amp; "】",
         _xlfn.IFS(ISBLANK(_xlpm.x),   "error:右侧选项不足:" &amp;  _xlpm.cellAddress,
               ISERROR(_xlpm.x),   "error:右侧选项执行失败:" &amp; _xlpm.cellAddress,
               TRUE,             "ok")
)</f>
        <v>ok</v>
      </c>
      <c r="N696" t="str" cm="1">
        <f t="array" ref="N696:U696">IFERROR(_xlfn._xlws.SORT(
    _xlfn.UNIQUE(
        TRANSPOSE(
            _xlfn.FILTERXML("&lt;select&gt;&lt;x&gt;"&amp;SUBSTITUTE(选规格[[#This Row],[选项表]],",","&lt;/x&gt;&lt;x&gt;") &amp;"&lt;/x&gt;&lt;/select&gt;","//x")
        )
    )
),"无合适选项，请联系作者更新数据")</f>
        <v>标准型S6</v>
      </c>
      <c r="O696" t="str">
        <v>标准型SA2</v>
      </c>
      <c r="P696" t="str">
        <v>标准型S5</v>
      </c>
      <c r="Q696" t="str">
        <v>标准型SA3</v>
      </c>
      <c r="R696" t="str">
        <v>标准型S4</v>
      </c>
      <c r="S696" t="str">
        <v>标准型S3</v>
      </c>
      <c r="T696" t="str">
        <v>标准型SA1</v>
      </c>
      <c r="U696" t="str">
        <v>标准型S2</v>
      </c>
    </row>
    <row r="697" spans="2:34" hidden="1" x14ac:dyDescent="0.4">
      <c r="B697" s="4" t="s">
        <v>39</v>
      </c>
      <c r="C697" s="4" t="s">
        <v>10</v>
      </c>
      <c r="D697" s="4" t="s">
        <v>1425</v>
      </c>
      <c r="E697">
        <v>2</v>
      </c>
      <c r="F697">
        <v>4</v>
      </c>
      <c r="G697" s="4" t="str">
        <f t="shared" si="10"/>
        <v>选规格!$N$697#</v>
      </c>
      <c r="H697" s="4" t="str" cm="1">
        <f t="array" ref="H697">_xlfn.LET(_xlpm.x, N697,
         _xlpm.cellAddress, "【 选项表!" &amp; ADDRESS(ROW(选规格[[#This Row],[X自检]]),COLUMN(选规格[[#This Row],[X自检]])) &amp; "】",
         _xlfn.IFS(ISBLANK(_xlpm.x),   "error:右侧选项不足:" &amp;  _xlpm.cellAddress,
               ISERROR(_xlpm.x),   "error:右侧选项执行失败:" &amp; _xlpm.cellAddress,
               TRUE,             "ok")
)</f>
        <v>ok</v>
      </c>
      <c r="N697" t="str" cm="1">
        <f t="array" ref="N697:X697">IFERROR(_xlfn._xlws.SORT(
    _xlfn.UNIQUE(
        TRANSPOSE(
            _xlfn.FILTERXML("&lt;select&gt;&lt;x&gt;"&amp;SUBSTITUTE(选规格[[#This Row],[选项表]],",","&lt;/x&gt;&lt;x&gt;") &amp;"&lt;/x&gt;&lt;/select&gt;","//x")
        )
    )
),"无合适选项，请联系作者更新数据")</f>
        <v>标准型S6</v>
      </c>
      <c r="O697" t="str">
        <v>标准型SA2</v>
      </c>
      <c r="P697" t="str">
        <v>标准型S5</v>
      </c>
      <c r="Q697" t="str">
        <v>标准型SA3</v>
      </c>
      <c r="R697" t="str">
        <v>标准型S4</v>
      </c>
      <c r="S697" t="str">
        <v>标准网络优化型SN3ne</v>
      </c>
      <c r="T697" t="str">
        <v>标准型S3</v>
      </c>
      <c r="U697" t="str">
        <v>标准型SA1</v>
      </c>
      <c r="V697" t="str">
        <v>标准型S2</v>
      </c>
      <c r="W697" t="str">
        <v>计算型C5</v>
      </c>
      <c r="X697" t="str">
        <v>计算型C4</v>
      </c>
    </row>
    <row r="698" spans="2:34" hidden="1" x14ac:dyDescent="0.4">
      <c r="B698" s="4" t="s">
        <v>39</v>
      </c>
      <c r="C698" s="4" t="s">
        <v>10</v>
      </c>
      <c r="D698" s="4" t="s">
        <v>1424</v>
      </c>
      <c r="E698">
        <v>2</v>
      </c>
      <c r="F698">
        <v>8</v>
      </c>
      <c r="G698" s="4" t="str">
        <f t="shared" si="10"/>
        <v>选规格!$N$698#</v>
      </c>
      <c r="H698" s="4" t="str" cm="1">
        <f t="array" ref="H698">_xlfn.LET(_xlpm.x, N698,
         _xlpm.cellAddress, "【 选项表!" &amp; ADDRESS(ROW(选规格[[#This Row],[X自检]]),COLUMN(选规格[[#This Row],[X自检]])) &amp; "】",
         _xlfn.IFS(ISBLANK(_xlpm.x),   "error:右侧选项不足:" &amp;  _xlpm.cellAddress,
               ISERROR(_xlpm.x),   "error:右侧选项执行失败:" &amp; _xlpm.cellAddress,
               TRUE,             "ok")
)</f>
        <v>ok</v>
      </c>
      <c r="N698" t="str" cm="1">
        <f t="array" ref="N698:U698">IFERROR(_xlfn._xlws.SORT(
    _xlfn.UNIQUE(
        TRANSPOSE(
            _xlfn.FILTERXML("&lt;select&gt;&lt;x&gt;"&amp;SUBSTITUTE(选规格[[#This Row],[选项表]],",","&lt;/x&gt;&lt;x&gt;") &amp;"&lt;/x&gt;&lt;/select&gt;","//x")
        )
    )
),"无合适选项，请联系作者更新数据")</f>
        <v>标准型S6</v>
      </c>
      <c r="O698" t="str">
        <v>标准型SA2</v>
      </c>
      <c r="P698" t="str">
        <v>标准型S5</v>
      </c>
      <c r="Q698" t="str">
        <v>标准型SA3</v>
      </c>
      <c r="R698" t="str">
        <v>标准型S4</v>
      </c>
      <c r="S698" t="str">
        <v>标准型S3</v>
      </c>
      <c r="T698" t="str">
        <v>标准型SA1</v>
      </c>
      <c r="U698" t="str">
        <v>标准型S2</v>
      </c>
    </row>
    <row r="699" spans="2:34" hidden="1" x14ac:dyDescent="0.4">
      <c r="B699" s="4" t="s">
        <v>39</v>
      </c>
      <c r="C699" s="4" t="s">
        <v>10</v>
      </c>
      <c r="D699" s="4" t="s">
        <v>1426</v>
      </c>
      <c r="E699">
        <v>4</v>
      </c>
      <c r="F699">
        <v>8</v>
      </c>
      <c r="G699" s="4" t="str">
        <f t="shared" si="10"/>
        <v>选规格!$N$699#</v>
      </c>
      <c r="H699" s="4" t="str" cm="1">
        <f t="array" ref="H699">_xlfn.LET(_xlpm.x, N699,
         _xlpm.cellAddress, "【 选项表!" &amp; ADDRESS(ROW(选规格[[#This Row],[X自检]]),COLUMN(选规格[[#This Row],[X自检]])) &amp; "】",
         _xlfn.IFS(ISBLANK(_xlpm.x),   "error:右侧选项不足:" &amp;  _xlpm.cellAddress,
               ISERROR(_xlpm.x),   "error:右侧选项执行失败:" &amp; _xlpm.cellAddress,
               TRUE,             "ok")
)</f>
        <v>ok</v>
      </c>
      <c r="N699" t="str" cm="1">
        <f t="array" ref="N699:AA699">IFERROR(_xlfn._xlws.SORT(
    _xlfn.UNIQUE(
        TRANSPOSE(
            _xlfn.FILTERXML("&lt;select&gt;&lt;x&gt;"&amp;SUBSTITUTE(选规格[[#This Row],[选项表]],",","&lt;/x&gt;&lt;x&gt;") &amp;"&lt;/x&gt;&lt;/select&gt;","//x")
        )
    )
),"无合适选项，请联系作者更新数据")</f>
        <v>标准型S6</v>
      </c>
      <c r="O699" t="str">
        <v>标准型SA2</v>
      </c>
      <c r="P699" t="str">
        <v>标准型S5</v>
      </c>
      <c r="Q699" t="str">
        <v>标准型SA3</v>
      </c>
      <c r="R699" t="str">
        <v>标准型S4</v>
      </c>
      <c r="S699" t="str">
        <v>标准网络优化型SN3ne</v>
      </c>
      <c r="T699" t="str">
        <v>标准型S3</v>
      </c>
      <c r="U699" t="str">
        <v>标准型SA1</v>
      </c>
      <c r="V699" t="str">
        <v>标准型S2</v>
      </c>
      <c r="W699" t="str">
        <v>计算型C5</v>
      </c>
      <c r="X699" t="str">
        <v>计算型C4</v>
      </c>
      <c r="Y699" t="str">
        <v>计算网络增强型CN3</v>
      </c>
      <c r="Z699" t="str">
        <v>计算型C3</v>
      </c>
      <c r="AA699" t="str">
        <v>计算型C2</v>
      </c>
    </row>
    <row r="700" spans="2:34" hidden="1" x14ac:dyDescent="0.4">
      <c r="B700" s="4" t="s">
        <v>39</v>
      </c>
      <c r="C700" s="4" t="s">
        <v>10</v>
      </c>
      <c r="D700" s="4" t="s">
        <v>1426</v>
      </c>
      <c r="E700">
        <v>4</v>
      </c>
      <c r="F700">
        <v>16</v>
      </c>
      <c r="G700" s="4" t="str">
        <f t="shared" si="10"/>
        <v>选规格!$N$700#</v>
      </c>
      <c r="H700" s="4" t="str" cm="1">
        <f t="array" ref="H700">_xlfn.LET(_xlpm.x, N700,
         _xlpm.cellAddress, "【 选项表!" &amp; ADDRESS(ROW(选规格[[#This Row],[X自检]]),COLUMN(选规格[[#This Row],[X自检]])) &amp; "】",
         _xlfn.IFS(ISBLANK(_xlpm.x),   "error:右侧选项不足:" &amp;  _xlpm.cellAddress,
               ISERROR(_xlpm.x),   "error:右侧选项执行失败:" &amp; _xlpm.cellAddress,
               TRUE,             "ok")
)</f>
        <v>ok</v>
      </c>
      <c r="N700" t="str" cm="1">
        <f t="array" ref="N700:AA700">IFERROR(_xlfn._xlws.SORT(
    _xlfn.UNIQUE(
        TRANSPOSE(
            _xlfn.FILTERXML("&lt;select&gt;&lt;x&gt;"&amp;SUBSTITUTE(选规格[[#This Row],[选项表]],",","&lt;/x&gt;&lt;x&gt;") &amp;"&lt;/x&gt;&lt;/select&gt;","//x")
        )
    )
),"无合适选项，请联系作者更新数据")</f>
        <v>标准型S6</v>
      </c>
      <c r="O700" t="str">
        <v>标准型SA2</v>
      </c>
      <c r="P700" t="str">
        <v>标准型S5</v>
      </c>
      <c r="Q700" t="str">
        <v>标准型SA3</v>
      </c>
      <c r="R700" t="str">
        <v>标准型S4</v>
      </c>
      <c r="S700" t="str">
        <v>标准网络优化型SN3ne</v>
      </c>
      <c r="T700" t="str">
        <v>标准型S3</v>
      </c>
      <c r="U700" t="str">
        <v>标准型SA1</v>
      </c>
      <c r="V700" t="str">
        <v>标准型S2</v>
      </c>
      <c r="W700" t="str">
        <v>计算型C5</v>
      </c>
      <c r="X700" t="str">
        <v>计算型C4</v>
      </c>
      <c r="Y700" t="str">
        <v>计算网络增强型CN3</v>
      </c>
      <c r="Z700" t="str">
        <v>计算型C3</v>
      </c>
      <c r="AA700" t="str">
        <v>计算型C2</v>
      </c>
    </row>
    <row r="701" spans="2:34" hidden="1" x14ac:dyDescent="0.4">
      <c r="B701" s="4" t="s">
        <v>39</v>
      </c>
      <c r="C701" s="4" t="s">
        <v>10</v>
      </c>
      <c r="D701" s="4" t="s">
        <v>1427</v>
      </c>
      <c r="E701">
        <v>8</v>
      </c>
      <c r="F701">
        <v>16</v>
      </c>
      <c r="G701" s="4" t="str">
        <f t="shared" si="10"/>
        <v>选规格!$N$701#</v>
      </c>
      <c r="H701" s="4" t="str" cm="1">
        <f t="array" ref="H701">_xlfn.LET(_xlpm.x, N701,
         _xlpm.cellAddress, "【 选项表!" &amp; ADDRESS(ROW(选规格[[#This Row],[X自检]]),COLUMN(选规格[[#This Row],[X自检]])) &amp; "】",
         _xlfn.IFS(ISBLANK(_xlpm.x),   "error:右侧选项不足:" &amp;  _xlpm.cellAddress,
               ISERROR(_xlpm.x),   "error:右侧选项执行失败:" &amp; _xlpm.cellAddress,
               TRUE,             "ok")
)</f>
        <v>ok</v>
      </c>
      <c r="N701" t="str" cm="1">
        <f t="array" ref="N701:AB701">IFERROR(_xlfn._xlws.SORT(
    _xlfn.UNIQUE(
        TRANSPOSE(
            _xlfn.FILTERXML("&lt;select&gt;&lt;x&gt;"&amp;SUBSTITUTE(选规格[[#This Row],[选项表]],",","&lt;/x&gt;&lt;x&gt;") &amp;"&lt;/x&gt;&lt;/select&gt;","//x")
        )
    )
),"无合适选项，请联系作者更新数据")</f>
        <v>标准型S6</v>
      </c>
      <c r="O701" t="str">
        <v>标准型SA2</v>
      </c>
      <c r="P701" t="str">
        <v>标准型S5</v>
      </c>
      <c r="Q701" t="str">
        <v>标准存储增强型S5se</v>
      </c>
      <c r="R701" t="str">
        <v>标准型SA3</v>
      </c>
      <c r="S701" t="str">
        <v>标准型S4</v>
      </c>
      <c r="T701" t="str">
        <v>标准网络优化型SN3ne</v>
      </c>
      <c r="U701" t="str">
        <v>标准型S3</v>
      </c>
      <c r="V701" t="str">
        <v>标准型SA1</v>
      </c>
      <c r="W701" t="str">
        <v>标准型S2</v>
      </c>
      <c r="X701" t="str">
        <v>计算型C5</v>
      </c>
      <c r="Y701" t="str">
        <v>计算型C4</v>
      </c>
      <c r="Z701" t="str">
        <v>计算网络增强型CN3</v>
      </c>
      <c r="AA701" t="str">
        <v>计算型C3</v>
      </c>
      <c r="AB701" t="str">
        <v>计算型C2</v>
      </c>
    </row>
    <row r="702" spans="2:34" hidden="1" x14ac:dyDescent="0.4">
      <c r="B702" s="4" t="s">
        <v>39</v>
      </c>
      <c r="C702" s="4" t="s">
        <v>10</v>
      </c>
      <c r="D702" s="4" t="s">
        <v>1428</v>
      </c>
      <c r="E702">
        <v>8</v>
      </c>
      <c r="F702">
        <v>32</v>
      </c>
      <c r="G702" s="4" t="str">
        <f t="shared" si="10"/>
        <v>选规格!$N$702#</v>
      </c>
      <c r="H702" s="4" t="str" cm="1">
        <f t="array" ref="H702">_xlfn.LET(_xlpm.x, N702,
         _xlpm.cellAddress, "【 选项表!" &amp; ADDRESS(ROW(选规格[[#This Row],[X自检]]),COLUMN(选规格[[#This Row],[X自检]])) &amp; "】",
         _xlfn.IFS(ISBLANK(_xlpm.x),   "error:右侧选项不足:" &amp;  _xlpm.cellAddress,
               ISERROR(_xlpm.x),   "error:右侧选项执行失败:" &amp; _xlpm.cellAddress,
               TRUE,             "ok")
)</f>
        <v>ok</v>
      </c>
      <c r="N702" t="str" cm="1">
        <f t="array" ref="N702:AG702">IFERROR(_xlfn._xlws.SORT(
    _xlfn.UNIQUE(
        TRANSPOSE(
            _xlfn.FILTERXML("&lt;select&gt;&lt;x&gt;"&amp;SUBSTITUTE(选规格[[#This Row],[选项表]],",","&lt;/x&gt;&lt;x&gt;") &amp;"&lt;/x&gt;&lt;/select&gt;","//x")
        )
    )
),"无合适选项，请联系作者更新数据")</f>
        <v>标准型S6</v>
      </c>
      <c r="O702" t="str">
        <v>标准型SA2</v>
      </c>
      <c r="P702" t="str">
        <v>标准型S5</v>
      </c>
      <c r="Q702" t="str">
        <v>标准存储增强型S5se</v>
      </c>
      <c r="R702" t="str">
        <v>标准型SA3</v>
      </c>
      <c r="S702" t="str">
        <v>标准型S4</v>
      </c>
      <c r="T702" t="str">
        <v>标准网络优化型SN3ne</v>
      </c>
      <c r="U702" t="str">
        <v>标准型S3</v>
      </c>
      <c r="V702" t="str">
        <v>标准型SA1</v>
      </c>
      <c r="W702" t="str">
        <v>标准型S2</v>
      </c>
      <c r="X702" t="str">
        <v>高IO型I3</v>
      </c>
      <c r="Y702" t="str">
        <v>计算型C5</v>
      </c>
      <c r="Z702" t="str">
        <v>计算型C4</v>
      </c>
      <c r="AA702" t="str">
        <v>计算网络增强型CN3</v>
      </c>
      <c r="AB702" t="str">
        <v>计算型C3</v>
      </c>
      <c r="AC702" t="str">
        <v>计算型C2</v>
      </c>
      <c r="AD702" t="str">
        <v>GPU计算型GN7</v>
      </c>
      <c r="AE702" t="str">
        <v>大数据型D3</v>
      </c>
      <c r="AF702" t="str">
        <v>大数据型D2</v>
      </c>
      <c r="AG702" t="str">
        <v>大数据型D1</v>
      </c>
    </row>
    <row r="703" spans="2:34" hidden="1" x14ac:dyDescent="0.4">
      <c r="B703" s="4" t="s">
        <v>39</v>
      </c>
      <c r="C703" s="4" t="s">
        <v>10</v>
      </c>
      <c r="D703" s="4" t="s">
        <v>1429</v>
      </c>
      <c r="E703">
        <v>16</v>
      </c>
      <c r="F703">
        <v>32</v>
      </c>
      <c r="G703" s="4" t="str">
        <f t="shared" si="10"/>
        <v>选规格!$N$703#</v>
      </c>
      <c r="H703" s="4" t="str" cm="1">
        <f t="array" ref="H703">_xlfn.LET(_xlpm.x, N703,
         _xlpm.cellAddress, "【 选项表!" &amp; ADDRESS(ROW(选规格[[#This Row],[X自检]]),COLUMN(选规格[[#This Row],[X自检]])) &amp; "】",
         _xlfn.IFS(ISBLANK(_xlpm.x),   "error:右侧选项不足:" &amp;  _xlpm.cellAddress,
               ISERROR(_xlpm.x),   "error:右侧选项执行失败:" &amp; _xlpm.cellAddress,
               TRUE,             "ok")
)</f>
        <v>ok</v>
      </c>
      <c r="N703" t="str" cm="1">
        <f t="array" ref="N703:AA703">IFERROR(_xlfn._xlws.SORT(
    _xlfn.UNIQUE(
        TRANSPOSE(
            _xlfn.FILTERXML("&lt;select&gt;&lt;x&gt;"&amp;SUBSTITUTE(选规格[[#This Row],[选项表]],",","&lt;/x&gt;&lt;x&gt;") &amp;"&lt;/x&gt;&lt;/select&gt;","//x")
        )
    )
),"无合适选项，请联系作者更新数据")</f>
        <v>标准型S6</v>
      </c>
      <c r="O703" t="str">
        <v>标准型SA2</v>
      </c>
      <c r="P703" t="str">
        <v>标准型S5</v>
      </c>
      <c r="Q703" t="str">
        <v>标准存储增强型S5se</v>
      </c>
      <c r="R703" t="str">
        <v>标准型SA3</v>
      </c>
      <c r="S703" t="str">
        <v>标准型S4</v>
      </c>
      <c r="T703" t="str">
        <v>标准网络优化型SN3ne</v>
      </c>
      <c r="U703" t="str">
        <v>标准型S3</v>
      </c>
      <c r="V703" t="str">
        <v>标准型SA1</v>
      </c>
      <c r="W703" t="str">
        <v>标准型S2</v>
      </c>
      <c r="X703" t="str">
        <v>计算型C5</v>
      </c>
      <c r="Y703" t="str">
        <v>计算网络增强型CN3</v>
      </c>
      <c r="Z703" t="str">
        <v>计算型C3</v>
      </c>
      <c r="AA703" t="str">
        <v>计算型C2</v>
      </c>
    </row>
    <row r="704" spans="2:34" hidden="1" x14ac:dyDescent="0.4">
      <c r="B704" s="4" t="s">
        <v>39</v>
      </c>
      <c r="C704" s="4" t="s">
        <v>10</v>
      </c>
      <c r="D704" s="4" t="s">
        <v>1430</v>
      </c>
      <c r="E704">
        <v>16</v>
      </c>
      <c r="F704">
        <v>64</v>
      </c>
      <c r="G704" s="4" t="str">
        <f t="shared" si="10"/>
        <v>选规格!$N$704#</v>
      </c>
      <c r="H704" s="4" t="str" cm="1">
        <f t="array" ref="H704">_xlfn.LET(_xlpm.x, N704,
         _xlpm.cellAddress, "【 选项表!" &amp; ADDRESS(ROW(选规格[[#This Row],[X自检]]),COLUMN(选规格[[#This Row],[X自检]])) &amp; "】",
         _xlfn.IFS(ISBLANK(_xlpm.x),   "error:右侧选项不足:" &amp;  _xlpm.cellAddress,
               ISERROR(_xlpm.x),   "error:右侧选项执行失败:" &amp; _xlpm.cellAddress,
               TRUE,             "ok")
)</f>
        <v>ok</v>
      </c>
      <c r="N704" t="str" cm="1">
        <f t="array" ref="N704:AH704">IFERROR(_xlfn._xlws.SORT(
    _xlfn.UNIQUE(
        TRANSPOSE(
            _xlfn.FILTERXML("&lt;select&gt;&lt;x&gt;"&amp;SUBSTITUTE(选规格[[#This Row],[选项表]],",","&lt;/x&gt;&lt;x&gt;") &amp;"&lt;/x&gt;&lt;/select&gt;","//x")
        )
    )
),"无合适选项，请联系作者更新数据")</f>
        <v>标准型S6</v>
      </c>
      <c r="O704" t="str">
        <v>标准型SA2</v>
      </c>
      <c r="P704" t="str">
        <v>标准型S5</v>
      </c>
      <c r="Q704" t="str">
        <v>标准存储增强型S5se</v>
      </c>
      <c r="R704" t="str">
        <v>标准型SA3</v>
      </c>
      <c r="S704" t="str">
        <v>标准型S4</v>
      </c>
      <c r="T704" t="str">
        <v>标准网络优化型SN3ne</v>
      </c>
      <c r="U704" t="str">
        <v>标准型S3</v>
      </c>
      <c r="V704" t="str">
        <v>标准型SA1</v>
      </c>
      <c r="W704" t="str">
        <v>标准型S2</v>
      </c>
      <c r="X704" t="str">
        <v>高IO型IT5</v>
      </c>
      <c r="Y704" t="str">
        <v>高IO型IT3</v>
      </c>
      <c r="Z704" t="str">
        <v>高IO型I3</v>
      </c>
      <c r="AA704" t="str">
        <v>计算型C5</v>
      </c>
      <c r="AB704" t="str">
        <v>计算型C4</v>
      </c>
      <c r="AC704" t="str">
        <v>计算网络增强型CN3</v>
      </c>
      <c r="AD704" t="str">
        <v>计算型C3</v>
      </c>
      <c r="AE704" t="str">
        <v>计算型C2</v>
      </c>
      <c r="AF704" t="str">
        <v>大数据型D3</v>
      </c>
      <c r="AG704" t="str">
        <v>大数据型D2</v>
      </c>
      <c r="AH704" t="str">
        <v>大数据型D1</v>
      </c>
    </row>
    <row r="705" spans="2:33" hidden="1" x14ac:dyDescent="0.4">
      <c r="B705" s="4" t="s">
        <v>39</v>
      </c>
      <c r="C705" s="4" t="s">
        <v>10</v>
      </c>
      <c r="D705" s="4" t="s">
        <v>1431</v>
      </c>
      <c r="E705">
        <v>32</v>
      </c>
      <c r="F705">
        <v>64</v>
      </c>
      <c r="G705" s="4" t="str">
        <f t="shared" si="10"/>
        <v>选规格!$N$705#</v>
      </c>
      <c r="H705" s="4" t="str" cm="1">
        <f t="array" ref="H705">_xlfn.LET(_xlpm.x, N705,
         _xlpm.cellAddress, "【 选项表!" &amp; ADDRESS(ROW(选规格[[#This Row],[X自检]]),COLUMN(选规格[[#This Row],[X自检]])) &amp; "】",
         _xlfn.IFS(ISBLANK(_xlpm.x),   "error:右侧选项不足:" &amp;  _xlpm.cellAddress,
               ISERROR(_xlpm.x),   "error:右侧选项执行失败:" &amp; _xlpm.cellAddress,
               TRUE,             "ok")
)</f>
        <v>ok</v>
      </c>
      <c r="N705" t="str" cm="1">
        <f t="array" ref="N705:AA705">IFERROR(_xlfn._xlws.SORT(
    _xlfn.UNIQUE(
        TRANSPOSE(
            _xlfn.FILTERXML("&lt;select&gt;&lt;x&gt;"&amp;SUBSTITUTE(选规格[[#This Row],[选项表]],",","&lt;/x&gt;&lt;x&gt;") &amp;"&lt;/x&gt;&lt;/select&gt;","//x")
        )
    )
),"无合适选项，请联系作者更新数据")</f>
        <v>标准型S6</v>
      </c>
      <c r="O705" t="str">
        <v>标准型SA2</v>
      </c>
      <c r="P705" t="str">
        <v>标准型S5</v>
      </c>
      <c r="Q705" t="str">
        <v>标准存储增强型S5se</v>
      </c>
      <c r="R705" t="str">
        <v>标准型SA3</v>
      </c>
      <c r="S705" t="str">
        <v>标准型S4</v>
      </c>
      <c r="T705" t="str">
        <v>标准网络优化型SN3ne</v>
      </c>
      <c r="U705" t="str">
        <v>标准型S3</v>
      </c>
      <c r="V705" t="str">
        <v>标准型SA1</v>
      </c>
      <c r="W705" t="str">
        <v>标准型S2</v>
      </c>
      <c r="X705" t="str">
        <v>计算型C5</v>
      </c>
      <c r="Y705" t="str">
        <v>计算网络增强型CN3</v>
      </c>
      <c r="Z705" t="str">
        <v>计算型C3</v>
      </c>
      <c r="AA705" t="str">
        <v>GPU推理型GI3X</v>
      </c>
    </row>
    <row r="706" spans="2:33" hidden="1" x14ac:dyDescent="0.4">
      <c r="B706" s="4" t="s">
        <v>39</v>
      </c>
      <c r="C706" s="4" t="s">
        <v>10</v>
      </c>
      <c r="D706" s="4" t="s">
        <v>1432</v>
      </c>
      <c r="E706">
        <v>32</v>
      </c>
      <c r="F706">
        <v>128</v>
      </c>
      <c r="G706" s="4" t="str">
        <f t="shared" ref="G706:G769" si="11">"选规格!" &amp; ADDRESS(ROW(N706),COLUMN(N706)) &amp; "#"</f>
        <v>选规格!$N$706#</v>
      </c>
      <c r="H706" s="4" t="str" cm="1">
        <f t="array" ref="H706">_xlfn.LET(_xlpm.x, N706,
         _xlpm.cellAddress, "【 选项表!" &amp; ADDRESS(ROW(选规格[[#This Row],[X自检]]),COLUMN(选规格[[#This Row],[X自检]])) &amp; "】",
         _xlfn.IFS(ISBLANK(_xlpm.x),   "error:右侧选项不足:" &amp;  _xlpm.cellAddress,
               ISERROR(_xlpm.x),   "error:右侧选项执行失败:" &amp; _xlpm.cellAddress,
               TRUE,             "ok")
)</f>
        <v>ok</v>
      </c>
      <c r="N706" t="str" cm="1">
        <f t="array" ref="N706:AG706">IFERROR(_xlfn._xlws.SORT(
    _xlfn.UNIQUE(
        TRANSPOSE(
            _xlfn.FILTERXML("&lt;select&gt;&lt;x&gt;"&amp;SUBSTITUTE(选规格[[#This Row],[选项表]],",","&lt;/x&gt;&lt;x&gt;") &amp;"&lt;/x&gt;&lt;/select&gt;","//x")
        )
    )
),"无合适选项，请联系作者更新数据")</f>
        <v>标准型S6</v>
      </c>
      <c r="O706" t="str">
        <v>标准型SA2</v>
      </c>
      <c r="P706" t="str">
        <v>标准型S5</v>
      </c>
      <c r="Q706" t="str">
        <v>标准存储增强型S5se</v>
      </c>
      <c r="R706" t="str">
        <v>标准型SA3</v>
      </c>
      <c r="S706" t="str">
        <v>标准型S4</v>
      </c>
      <c r="T706" t="str">
        <v>标准网络优化型SN3ne</v>
      </c>
      <c r="U706" t="str">
        <v>标准型S3</v>
      </c>
      <c r="V706" t="str">
        <v>标准型SA1</v>
      </c>
      <c r="W706" t="str">
        <v>标准型S2</v>
      </c>
      <c r="X706" t="str">
        <v>高IO型IT5</v>
      </c>
      <c r="Y706" t="str">
        <v>高IO型IT3</v>
      </c>
      <c r="Z706" t="str">
        <v>高IO型I3</v>
      </c>
      <c r="AA706" t="str">
        <v>计算型C5</v>
      </c>
      <c r="AB706" t="str">
        <v>计算网络增强型CN3</v>
      </c>
      <c r="AC706" t="str">
        <v>计算型C3</v>
      </c>
      <c r="AD706" t="str">
        <v>GPU计算型GN7</v>
      </c>
      <c r="AE706" t="str">
        <v>大数据型D3</v>
      </c>
      <c r="AF706" t="str">
        <v>大数据型D2</v>
      </c>
      <c r="AG706" t="str">
        <v>大数据型D1</v>
      </c>
    </row>
    <row r="707" spans="2:33" hidden="1" x14ac:dyDescent="0.4">
      <c r="B707" s="4" t="s">
        <v>39</v>
      </c>
      <c r="C707" s="4" t="s">
        <v>10</v>
      </c>
      <c r="D707" s="4" t="s">
        <v>1433</v>
      </c>
      <c r="E707">
        <v>48</v>
      </c>
      <c r="F707">
        <v>96</v>
      </c>
      <c r="G707" s="4" t="str">
        <f t="shared" si="11"/>
        <v>选规格!$N$707#</v>
      </c>
      <c r="H707" s="4" t="str" cm="1">
        <f t="array" ref="H707">_xlfn.LET(_xlpm.x, N707,
         _xlpm.cellAddress, "【 选项表!" &amp; ADDRESS(ROW(选规格[[#This Row],[X自检]]),COLUMN(选规格[[#This Row],[X自检]])) &amp; "】",
         _xlfn.IFS(ISBLANK(_xlpm.x),   "error:右侧选项不足:" &amp;  _xlpm.cellAddress,
               ISERROR(_xlpm.x),   "error:右侧选项执行失败:" &amp; _xlpm.cellAddress,
               TRUE,             "ok")
)</f>
        <v>ok</v>
      </c>
      <c r="N707" t="str" cm="1">
        <f t="array" ref="N707:U707">IFERROR(_xlfn._xlws.SORT(
    _xlfn.UNIQUE(
        TRANSPOSE(
            _xlfn.FILTERXML("&lt;select&gt;&lt;x&gt;"&amp;SUBSTITUTE(选规格[[#This Row],[选项表]],",","&lt;/x&gt;&lt;x&gt;") &amp;"&lt;/x&gt;&lt;/select&gt;","//x")
        )
    )
),"无合适选项，请联系作者更新数据")</f>
        <v>标准型S6</v>
      </c>
      <c r="O707" t="str">
        <v>标准型SA2</v>
      </c>
      <c r="P707" t="str">
        <v>标准型S5</v>
      </c>
      <c r="Q707" t="str">
        <v>标准型SA3</v>
      </c>
      <c r="R707" t="str">
        <v>标准型S4</v>
      </c>
      <c r="S707" t="str">
        <v>标准网络优化型SN3ne</v>
      </c>
      <c r="T707" t="str">
        <v>标准型S3</v>
      </c>
      <c r="U707" t="str">
        <v>计算型C5</v>
      </c>
    </row>
    <row r="708" spans="2:33" hidden="1" x14ac:dyDescent="0.4">
      <c r="B708" s="4" t="s">
        <v>39</v>
      </c>
      <c r="C708" s="4" t="s">
        <v>10</v>
      </c>
      <c r="D708" s="4" t="s">
        <v>1434</v>
      </c>
      <c r="E708">
        <v>48</v>
      </c>
      <c r="F708">
        <v>192</v>
      </c>
      <c r="G708" s="4" t="str">
        <f t="shared" si="11"/>
        <v>选规格!$N$708#</v>
      </c>
      <c r="H708" s="4" t="str" cm="1">
        <f t="array" ref="H708">_xlfn.LET(_xlpm.x, N708,
         _xlpm.cellAddress, "【 选项表!" &amp; ADDRESS(ROW(选规格[[#This Row],[X自检]]),COLUMN(选规格[[#This Row],[X自检]])) &amp; "】",
         _xlfn.IFS(ISBLANK(_xlpm.x),   "error:右侧选项不足:" &amp;  _xlpm.cellAddress,
               ISERROR(_xlpm.x),   "error:右侧选项执行失败:" &amp; _xlpm.cellAddress,
               TRUE,             "ok")
)</f>
        <v>ok</v>
      </c>
      <c r="N708" t="str" cm="1">
        <f t="array" ref="N708:V708">IFERROR(_xlfn._xlws.SORT(
    _xlfn.UNIQUE(
        TRANSPOSE(
            _xlfn.FILTERXML("&lt;select&gt;&lt;x&gt;"&amp;SUBSTITUTE(选规格[[#This Row],[选项表]],",","&lt;/x&gt;&lt;x&gt;") &amp;"&lt;/x&gt;&lt;/select&gt;","//x")
        )
    )
),"无合适选项，请联系作者更新数据")</f>
        <v>标准型S6</v>
      </c>
      <c r="O708" t="str">
        <v>标准型SA2</v>
      </c>
      <c r="P708" t="str">
        <v>标准型S5</v>
      </c>
      <c r="Q708" t="str">
        <v>标准型SA3</v>
      </c>
      <c r="R708" t="str">
        <v>标准型S4</v>
      </c>
      <c r="S708" t="str">
        <v>标准网络优化型SN3ne</v>
      </c>
      <c r="T708" t="str">
        <v>标准型S3</v>
      </c>
      <c r="U708" t="str">
        <v>计算型C5</v>
      </c>
      <c r="V708" t="str">
        <v>大数据型D2</v>
      </c>
    </row>
    <row r="709" spans="2:33" hidden="1" x14ac:dyDescent="0.4">
      <c r="B709" s="4" t="s">
        <v>39</v>
      </c>
      <c r="C709" s="4" t="s">
        <v>10</v>
      </c>
      <c r="D709" s="4" t="s">
        <v>1194</v>
      </c>
      <c r="E709">
        <v>62</v>
      </c>
      <c r="F709">
        <v>216</v>
      </c>
      <c r="G709" s="4" t="str">
        <f t="shared" si="11"/>
        <v>选规格!$N$709#</v>
      </c>
      <c r="H709" s="4" t="str" cm="1">
        <f t="array" ref="H709">_xlfn.LET(_xlpm.x, N709,
         _xlpm.cellAddress, "【 选项表!" &amp; ADDRESS(ROW(选规格[[#This Row],[X自检]]),COLUMN(选规格[[#This Row],[X自检]])) &amp; "】",
         _xlfn.IFS(ISBLANK(_xlpm.x),   "error:右侧选项不足:" &amp;  _xlpm.cellAddress,
               ISERROR(_xlpm.x),   "error:右侧选项执行失败:" &amp; _xlpm.cellAddress,
               TRUE,             "ok")
)</f>
        <v>ok</v>
      </c>
      <c r="N709" t="str" cm="1">
        <f t="array" ref="N709">IFERROR(_xlfn._xlws.SORT(
    _xlfn.UNIQUE(
        TRANSPOSE(
            _xlfn.FILTERXML("&lt;select&gt;&lt;x&gt;"&amp;SUBSTITUTE(选规格[[#This Row],[选项表]],",","&lt;/x&gt;&lt;x&gt;") &amp;"&lt;/x&gt;&lt;/select&gt;","//x")
        )
    )
),"无合适选项，请联系作者更新数据")</f>
        <v>标准型S6</v>
      </c>
    </row>
    <row r="710" spans="2:33" hidden="1" x14ac:dyDescent="0.4">
      <c r="B710" s="4" t="s">
        <v>39</v>
      </c>
      <c r="C710" s="4" t="s">
        <v>10</v>
      </c>
      <c r="D710" s="4" t="s">
        <v>1435</v>
      </c>
      <c r="E710">
        <v>64</v>
      </c>
      <c r="F710">
        <v>256</v>
      </c>
      <c r="G710" s="4" t="str">
        <f t="shared" si="11"/>
        <v>选规格!$N$710#</v>
      </c>
      <c r="H710" s="4" t="str" cm="1">
        <f t="array" ref="H710">_xlfn.LET(_xlpm.x, N710,
         _xlpm.cellAddress, "【 选项表!" &amp; ADDRESS(ROW(选规格[[#This Row],[X自检]]),COLUMN(选规格[[#This Row],[X自检]])) &amp; "】",
         _xlfn.IFS(ISBLANK(_xlpm.x),   "error:右侧选项不足:" &amp;  _xlpm.cellAddress,
               ISERROR(_xlpm.x),   "error:右侧选项执行失败:" &amp; _xlpm.cellAddress,
               TRUE,             "ok")
)</f>
        <v>ok</v>
      </c>
      <c r="N710" t="str" cm="1">
        <f t="array" ref="N710:AA710">IFERROR(_xlfn._xlws.SORT(
    _xlfn.UNIQUE(
        TRANSPOSE(
            _xlfn.FILTERXML("&lt;select&gt;&lt;x&gt;"&amp;SUBSTITUTE(选规格[[#This Row],[选项表]],",","&lt;/x&gt;&lt;x&gt;") &amp;"&lt;/x&gt;&lt;/select&gt;","//x")
        )
    )
),"无合适选项，请联系作者更新数据")</f>
        <v>标准型S6</v>
      </c>
      <c r="O710" t="str">
        <v>标准型SA2</v>
      </c>
      <c r="P710" t="str">
        <v>标准型S5</v>
      </c>
      <c r="Q710" t="str">
        <v>标准型SA3</v>
      </c>
      <c r="R710" t="str">
        <v>标准型S4</v>
      </c>
      <c r="S710" t="str">
        <v>标准网络优化型SN3ne</v>
      </c>
      <c r="T710" t="str">
        <v>标准型S3</v>
      </c>
      <c r="U710" t="str">
        <v>标准型SA1</v>
      </c>
      <c r="V710" t="str">
        <v>高IO型IT5</v>
      </c>
      <c r="W710" t="str">
        <v>高IO型IT3</v>
      </c>
      <c r="X710" t="str">
        <v>高IO型I3</v>
      </c>
      <c r="Y710" t="str">
        <v>计算型C5</v>
      </c>
      <c r="Z710" t="str">
        <v>大数据型D3</v>
      </c>
      <c r="AA710" t="str">
        <v>大数据型D2</v>
      </c>
    </row>
    <row r="711" spans="2:33" hidden="1" x14ac:dyDescent="0.4">
      <c r="B711" s="4" t="s">
        <v>39</v>
      </c>
      <c r="C711" s="4" t="s">
        <v>10</v>
      </c>
      <c r="D711" s="4" t="s">
        <v>1194</v>
      </c>
      <c r="E711">
        <v>124</v>
      </c>
      <c r="F711">
        <v>432</v>
      </c>
      <c r="G711" s="4" t="str">
        <f t="shared" si="11"/>
        <v>选规格!$N$711#</v>
      </c>
      <c r="H711" s="4" t="str" cm="1">
        <f t="array" ref="H711">_xlfn.LET(_xlpm.x, N711,
         _xlpm.cellAddress, "【 选项表!" &amp; ADDRESS(ROW(选规格[[#This Row],[X自检]]),COLUMN(选规格[[#This Row],[X自检]])) &amp; "】",
         _xlfn.IFS(ISBLANK(_xlpm.x),   "error:右侧选项不足:" &amp;  _xlpm.cellAddress,
               ISERROR(_xlpm.x),   "error:右侧选项执行失败:" &amp; _xlpm.cellAddress,
               TRUE,             "ok")
)</f>
        <v>ok</v>
      </c>
      <c r="N711" t="str" cm="1">
        <f t="array" ref="N711">IFERROR(_xlfn._xlws.SORT(
    _xlfn.UNIQUE(
        TRANSPOSE(
            _xlfn.FILTERXML("&lt;select&gt;&lt;x&gt;"&amp;SUBSTITUTE(选规格[[#This Row],[选项表]],",","&lt;/x&gt;&lt;x&gt;") &amp;"&lt;/x&gt;&lt;/select&gt;","//x")
        )
    )
),"无合适选项，请联系作者更新数据")</f>
        <v>标准型S6</v>
      </c>
    </row>
    <row r="712" spans="2:33" hidden="1" x14ac:dyDescent="0.4">
      <c r="B712" s="4" t="s">
        <v>39</v>
      </c>
      <c r="C712" s="4" t="s">
        <v>10</v>
      </c>
      <c r="D712" s="4" t="s">
        <v>1407</v>
      </c>
      <c r="E712">
        <v>64</v>
      </c>
      <c r="F712">
        <v>128</v>
      </c>
      <c r="G712" s="4" t="str">
        <f t="shared" si="11"/>
        <v>选规格!$N$712#</v>
      </c>
      <c r="H712" s="4" t="str" cm="1">
        <f t="array" ref="H712">_xlfn.LET(_xlpm.x, N712,
         _xlpm.cellAddress, "【 选项表!" &amp; ADDRESS(ROW(选规格[[#This Row],[X自检]]),COLUMN(选规格[[#This Row],[X自检]])) &amp; "】",
         _xlfn.IFS(ISBLANK(_xlpm.x),   "error:右侧选项不足:" &amp;  _xlpm.cellAddress,
               ISERROR(_xlpm.x),   "error:右侧选项执行失败:" &amp; _xlpm.cellAddress,
               TRUE,             "ok")
)</f>
        <v>ok</v>
      </c>
      <c r="N712" t="str" cm="1">
        <f t="array" ref="N712:R712">IFERROR(_xlfn._xlws.SORT(
    _xlfn.UNIQUE(
        TRANSPOSE(
            _xlfn.FILTERXML("&lt;select&gt;&lt;x&gt;"&amp;SUBSTITUTE(选规格[[#This Row],[选项表]],",","&lt;/x&gt;&lt;x&gt;") &amp;"&lt;/x&gt;&lt;/select&gt;","//x")
        )
    )
),"无合适选项，请联系作者更新数据")</f>
        <v>标准型SA2</v>
      </c>
      <c r="O712" t="str">
        <v>标准型SA3</v>
      </c>
      <c r="P712" t="str">
        <v>标准网络优化型SN3ne</v>
      </c>
      <c r="Q712" t="str">
        <v>标准型SA1</v>
      </c>
      <c r="R712" t="str">
        <v>计算型C5</v>
      </c>
    </row>
    <row r="713" spans="2:33" hidden="1" x14ac:dyDescent="0.4">
      <c r="B713" s="4" t="s">
        <v>39</v>
      </c>
      <c r="C713" s="4" t="s">
        <v>10</v>
      </c>
      <c r="D713" s="4" t="s">
        <v>1408</v>
      </c>
      <c r="E713">
        <v>80</v>
      </c>
      <c r="F713">
        <v>160</v>
      </c>
      <c r="G713" s="4" t="str">
        <f t="shared" si="11"/>
        <v>选规格!$N$713#</v>
      </c>
      <c r="H713" s="4" t="str" cm="1">
        <f t="array" ref="H713">_xlfn.LET(_xlpm.x, N713,
         _xlpm.cellAddress, "【 选项表!" &amp; ADDRESS(ROW(选规格[[#This Row],[X自检]]),COLUMN(选规格[[#This Row],[X自检]])) &amp; "】",
         _xlfn.IFS(ISBLANK(_xlpm.x),   "error:右侧选项不足:" &amp;  _xlpm.cellAddress,
               ISERROR(_xlpm.x),   "error:右侧选项执行失败:" &amp; _xlpm.cellAddress,
               TRUE,             "ok")
)</f>
        <v>ok</v>
      </c>
      <c r="N713" t="str" cm="1">
        <f t="array" ref="N713:O713">IFERROR(_xlfn._xlws.SORT(
    _xlfn.UNIQUE(
        TRANSPOSE(
            _xlfn.FILTERXML("&lt;select&gt;&lt;x&gt;"&amp;SUBSTITUTE(选规格[[#This Row],[选项表]],",","&lt;/x&gt;&lt;x&gt;") &amp;"&lt;/x&gt;&lt;/select&gt;","//x")
        )
    )
),"无合适选项，请联系作者更新数据")</f>
        <v>标准型SA2</v>
      </c>
      <c r="O713" t="str">
        <v>标准型SA3</v>
      </c>
    </row>
    <row r="714" spans="2:33" hidden="1" x14ac:dyDescent="0.4">
      <c r="B714" s="4" t="s">
        <v>39</v>
      </c>
      <c r="C714" s="4" t="s">
        <v>10</v>
      </c>
      <c r="D714" s="4" t="s">
        <v>1192</v>
      </c>
      <c r="E714">
        <v>90</v>
      </c>
      <c r="F714">
        <v>224</v>
      </c>
      <c r="G714" s="4" t="str">
        <f t="shared" si="11"/>
        <v>选规格!$N$714#</v>
      </c>
      <c r="H714" s="4" t="str" cm="1">
        <f t="array" ref="H714">_xlfn.LET(_xlpm.x, N714,
         _xlpm.cellAddress, "【 选项表!" &amp; ADDRESS(ROW(选规格[[#This Row],[X自检]]),COLUMN(选规格[[#This Row],[X自检]])) &amp; "】",
         _xlfn.IFS(ISBLANK(_xlpm.x),   "error:右侧选项不足:" &amp;  _xlpm.cellAddress,
               ISERROR(_xlpm.x),   "error:右侧选项执行失败:" &amp; _xlpm.cellAddress,
               TRUE,             "ok")
)</f>
        <v>ok</v>
      </c>
      <c r="N714" t="str" cm="1">
        <f t="array" ref="N714">IFERROR(_xlfn._xlws.SORT(
    _xlfn.UNIQUE(
        TRANSPOSE(
            _xlfn.FILTERXML("&lt;select&gt;&lt;x&gt;"&amp;SUBSTITUTE(选规格[[#This Row],[选项表]],",","&lt;/x&gt;&lt;x&gt;") &amp;"&lt;/x&gt;&lt;/select&gt;","//x")
        )
    )
),"无合适选项，请联系作者更新数据")</f>
        <v>标准型SA2</v>
      </c>
    </row>
    <row r="715" spans="2:33" hidden="1" x14ac:dyDescent="0.4">
      <c r="B715" s="4" t="s">
        <v>39</v>
      </c>
      <c r="C715" s="4" t="s">
        <v>10</v>
      </c>
      <c r="D715" s="4" t="s">
        <v>1192</v>
      </c>
      <c r="E715">
        <v>90</v>
      </c>
      <c r="F715">
        <v>480</v>
      </c>
      <c r="G715" s="4" t="str">
        <f t="shared" si="11"/>
        <v>选规格!$N$715#</v>
      </c>
      <c r="H715" s="4" t="str" cm="1">
        <f t="array" ref="H715">_xlfn.LET(_xlpm.x, N715,
         _xlpm.cellAddress, "【 选项表!" &amp; ADDRESS(ROW(选规格[[#This Row],[X自检]]),COLUMN(选规格[[#This Row],[X自检]])) &amp; "】",
         _xlfn.IFS(ISBLANK(_xlpm.x),   "error:右侧选项不足:" &amp;  _xlpm.cellAddress,
               ISERROR(_xlpm.x),   "error:右侧选项执行失败:" &amp; _xlpm.cellAddress,
               TRUE,             "ok")
)</f>
        <v>ok</v>
      </c>
      <c r="N715" t="str" cm="1">
        <f t="array" ref="N715">IFERROR(_xlfn._xlws.SORT(
    _xlfn.UNIQUE(
        TRANSPOSE(
            _xlfn.FILTERXML("&lt;select&gt;&lt;x&gt;"&amp;SUBSTITUTE(选规格[[#This Row],[选项表]],",","&lt;/x&gt;&lt;x&gt;") &amp;"&lt;/x&gt;&lt;/select&gt;","//x")
        )
    )
),"无合适选项，请联系作者更新数据")</f>
        <v>标准型SA2</v>
      </c>
    </row>
    <row r="716" spans="2:33" hidden="1" x14ac:dyDescent="0.4">
      <c r="B716" s="4" t="s">
        <v>39</v>
      </c>
      <c r="C716" s="4" t="s">
        <v>10</v>
      </c>
      <c r="D716" s="4" t="s">
        <v>1408</v>
      </c>
      <c r="E716">
        <v>128</v>
      </c>
      <c r="F716">
        <v>256</v>
      </c>
      <c r="G716" s="4" t="str">
        <f t="shared" si="11"/>
        <v>选规格!$N$716#</v>
      </c>
      <c r="H716" s="4" t="str" cm="1">
        <f t="array" ref="H716">_xlfn.LET(_xlpm.x, N716,
         _xlpm.cellAddress, "【 选项表!" &amp; ADDRESS(ROW(选规格[[#This Row],[X自检]]),COLUMN(选规格[[#This Row],[X自检]])) &amp; "】",
         _xlfn.IFS(ISBLANK(_xlpm.x),   "error:右侧选项不足:" &amp;  _xlpm.cellAddress,
               ISERROR(_xlpm.x),   "error:右侧选项执行失败:" &amp; _xlpm.cellAddress,
               TRUE,             "ok")
)</f>
        <v>ok</v>
      </c>
      <c r="N716" t="str" cm="1">
        <f t="array" ref="N716:O716">IFERROR(_xlfn._xlws.SORT(
    _xlfn.UNIQUE(
        TRANSPOSE(
            _xlfn.FILTERXML("&lt;select&gt;&lt;x&gt;"&amp;SUBSTITUTE(选规格[[#This Row],[选项表]],",","&lt;/x&gt;&lt;x&gt;") &amp;"&lt;/x&gt;&lt;/select&gt;","//x")
        )
    )
),"无合适选项，请联系作者更新数据")</f>
        <v>标准型SA2</v>
      </c>
      <c r="O716" t="str">
        <v>标准型SA3</v>
      </c>
    </row>
    <row r="717" spans="2:33" hidden="1" x14ac:dyDescent="0.4">
      <c r="B717" s="4" t="s">
        <v>39</v>
      </c>
      <c r="C717" s="4" t="s">
        <v>10</v>
      </c>
      <c r="D717" s="4" t="s">
        <v>1408</v>
      </c>
      <c r="E717">
        <v>160</v>
      </c>
      <c r="F717">
        <v>320</v>
      </c>
      <c r="G717" s="4" t="str">
        <f t="shared" si="11"/>
        <v>选规格!$N$717#</v>
      </c>
      <c r="H717" s="4" t="str" cm="1">
        <f t="array" ref="H717">_xlfn.LET(_xlpm.x, N717,
         _xlpm.cellAddress, "【 选项表!" &amp; ADDRESS(ROW(选规格[[#This Row],[X自检]]),COLUMN(选规格[[#This Row],[X自检]])) &amp; "】",
         _xlfn.IFS(ISBLANK(_xlpm.x),   "error:右侧选项不足:" &amp;  _xlpm.cellAddress,
               ISERROR(_xlpm.x),   "error:右侧选项执行失败:" &amp; _xlpm.cellAddress,
               TRUE,             "ok")
)</f>
        <v>ok</v>
      </c>
      <c r="N717" t="str" cm="1">
        <f t="array" ref="N717:O717">IFERROR(_xlfn._xlws.SORT(
    _xlfn.UNIQUE(
        TRANSPOSE(
            _xlfn.FILTERXML("&lt;select&gt;&lt;x&gt;"&amp;SUBSTITUTE(选规格[[#This Row],[选项表]],",","&lt;/x&gt;&lt;x&gt;") &amp;"&lt;/x&gt;&lt;/select&gt;","//x")
        )
    )
),"无合适选项，请联系作者更新数据")</f>
        <v>标准型SA2</v>
      </c>
      <c r="O717" t="str">
        <v>标准型SA3</v>
      </c>
    </row>
    <row r="718" spans="2:33" hidden="1" x14ac:dyDescent="0.4">
      <c r="B718" s="4" t="s">
        <v>39</v>
      </c>
      <c r="C718" s="4" t="s">
        <v>10</v>
      </c>
      <c r="D718" s="4" t="s">
        <v>1192</v>
      </c>
      <c r="E718">
        <v>180</v>
      </c>
      <c r="F718">
        <v>464</v>
      </c>
      <c r="G718" s="4" t="str">
        <f t="shared" si="11"/>
        <v>选规格!$N$718#</v>
      </c>
      <c r="H718" s="4" t="str" cm="1">
        <f t="array" ref="H718">_xlfn.LET(_xlpm.x, N718,
         _xlpm.cellAddress, "【 选项表!" &amp; ADDRESS(ROW(选规格[[#This Row],[X自检]]),COLUMN(选规格[[#This Row],[X自检]])) &amp; "】",
         _xlfn.IFS(ISBLANK(_xlpm.x),   "error:右侧选项不足:" &amp;  _xlpm.cellAddress,
               ISERROR(_xlpm.x),   "error:右侧选项执行失败:" &amp; _xlpm.cellAddress,
               TRUE,             "ok")
)</f>
        <v>ok</v>
      </c>
      <c r="N718" t="str" cm="1">
        <f t="array" ref="N718">IFERROR(_xlfn._xlws.SORT(
    _xlfn.UNIQUE(
        TRANSPOSE(
            _xlfn.FILTERXML("&lt;select&gt;&lt;x&gt;"&amp;SUBSTITUTE(选规格[[#This Row],[选项表]],",","&lt;/x&gt;&lt;x&gt;") &amp;"&lt;/x&gt;&lt;/select&gt;","//x")
        )
    )
),"无合适选项，请联系作者更新数据")</f>
        <v>标准型SA2</v>
      </c>
    </row>
    <row r="719" spans="2:33" hidden="1" x14ac:dyDescent="0.4">
      <c r="B719" s="4" t="s">
        <v>39</v>
      </c>
      <c r="C719" s="4" t="s">
        <v>10</v>
      </c>
      <c r="D719" s="4" t="s">
        <v>1192</v>
      </c>
      <c r="E719">
        <v>180</v>
      </c>
      <c r="F719">
        <v>960</v>
      </c>
      <c r="G719" s="4" t="str">
        <f t="shared" si="11"/>
        <v>选规格!$N$719#</v>
      </c>
      <c r="H719" s="4" t="str" cm="1">
        <f t="array" ref="H719">_xlfn.LET(_xlpm.x, N719,
         _xlpm.cellAddress, "【 选项表!" &amp; ADDRESS(ROW(选规格[[#This Row],[X自检]]),COLUMN(选规格[[#This Row],[X自检]])) &amp; "】",
         _xlfn.IFS(ISBLANK(_xlpm.x),   "error:右侧选项不足:" &amp;  _xlpm.cellAddress,
               ISERROR(_xlpm.x),   "error:右侧选项执行失败:" &amp; _xlpm.cellAddress,
               TRUE,             "ok")
)</f>
        <v>ok</v>
      </c>
      <c r="N719" t="str" cm="1">
        <f t="array" ref="N719">IFERROR(_xlfn._xlws.SORT(
    _xlfn.UNIQUE(
        TRANSPOSE(
            _xlfn.FILTERXML("&lt;select&gt;&lt;x&gt;"&amp;SUBSTITUTE(选规格[[#This Row],[选项表]],",","&lt;/x&gt;&lt;x&gt;") &amp;"&lt;/x&gt;&lt;/select&gt;","//x")
        )
    )
),"无合适选项，请联系作者更新数据")</f>
        <v>标准型SA2</v>
      </c>
    </row>
    <row r="720" spans="2:33" hidden="1" x14ac:dyDescent="0.4">
      <c r="B720" s="4" t="s">
        <v>39</v>
      </c>
      <c r="C720" s="4" t="s">
        <v>10</v>
      </c>
      <c r="D720" s="4" t="s">
        <v>1436</v>
      </c>
      <c r="E720">
        <v>24</v>
      </c>
      <c r="F720">
        <v>48</v>
      </c>
      <c r="G720" s="4" t="str">
        <f t="shared" si="11"/>
        <v>选规格!$N$720#</v>
      </c>
      <c r="H720" s="4" t="str" cm="1">
        <f t="array" ref="H720">_xlfn.LET(_xlpm.x, N720,
         _xlpm.cellAddress, "【 选项表!" &amp; ADDRESS(ROW(选规格[[#This Row],[X自检]]),COLUMN(选规格[[#This Row],[X自检]])) &amp; "】",
         _xlfn.IFS(ISBLANK(_xlpm.x),   "error:右侧选项不足:" &amp;  _xlpm.cellAddress,
               ISERROR(_xlpm.x),   "error:右侧选项执行失败:" &amp; _xlpm.cellAddress,
               TRUE,             "ok")
)</f>
        <v>ok</v>
      </c>
      <c r="N720" t="str" cm="1">
        <f t="array" ref="N720:R720">IFERROR(_xlfn._xlws.SORT(
    _xlfn.UNIQUE(
        TRANSPOSE(
            _xlfn.FILTERXML("&lt;select&gt;&lt;x&gt;"&amp;SUBSTITUTE(选规格[[#This Row],[选项表]],",","&lt;/x&gt;&lt;x&gt;") &amp;"&lt;/x&gt;&lt;/select&gt;","//x")
        )
    )
),"无合适选项，请联系作者更新数据")</f>
        <v>标准型S5</v>
      </c>
      <c r="O720" t="str">
        <v>标准型S4</v>
      </c>
      <c r="P720" t="str">
        <v>标准网络优化型SN3ne</v>
      </c>
      <c r="Q720" t="str">
        <v>标准型S3</v>
      </c>
      <c r="R720" t="str">
        <v>标准型S2</v>
      </c>
    </row>
    <row r="721" spans="2:21" hidden="1" x14ac:dyDescent="0.4">
      <c r="B721" s="4" t="s">
        <v>39</v>
      </c>
      <c r="C721" s="4" t="s">
        <v>10</v>
      </c>
      <c r="D721" s="4" t="s">
        <v>1437</v>
      </c>
      <c r="E721">
        <v>24</v>
      </c>
      <c r="F721">
        <v>96</v>
      </c>
      <c r="G721" s="4" t="str">
        <f t="shared" si="11"/>
        <v>选规格!$N$721#</v>
      </c>
      <c r="H721" s="4" t="str" cm="1">
        <f t="array" ref="H721">_xlfn.LET(_xlpm.x, N721,
         _xlpm.cellAddress, "【 选项表!" &amp; ADDRESS(ROW(选规格[[#This Row],[X自检]]),COLUMN(选规格[[#This Row],[X自检]])) &amp; "】",
         _xlfn.IFS(ISBLANK(_xlpm.x),   "error:右侧选项不足:" &amp;  _xlpm.cellAddress,
               ISERROR(_xlpm.x),   "error:右侧选项执行失败:" &amp; _xlpm.cellAddress,
               TRUE,             "ok")
)</f>
        <v>ok</v>
      </c>
      <c r="N721" t="str" cm="1">
        <f t="array" ref="N721:U721">IFERROR(_xlfn._xlws.SORT(
    _xlfn.UNIQUE(
        TRANSPOSE(
            _xlfn.FILTERXML("&lt;select&gt;&lt;x&gt;"&amp;SUBSTITUTE(选规格[[#This Row],[选项表]],",","&lt;/x&gt;&lt;x&gt;") &amp;"&lt;/x&gt;&lt;/select&gt;","//x")
        )
    )
),"无合适选项，请联系作者更新数据")</f>
        <v>标准型S5</v>
      </c>
      <c r="O721" t="str">
        <v>标准型S4</v>
      </c>
      <c r="P721" t="str">
        <v>标准网络优化型SN3ne</v>
      </c>
      <c r="Q721" t="str">
        <v>标准型S3</v>
      </c>
      <c r="R721" t="str">
        <v>标准型S2</v>
      </c>
      <c r="S721" t="str">
        <v>高IO型I3</v>
      </c>
      <c r="T721" t="str">
        <v>大数据型D2</v>
      </c>
      <c r="U721" t="str">
        <v>大数据型D1</v>
      </c>
    </row>
    <row r="722" spans="2:21" hidden="1" x14ac:dyDescent="0.4">
      <c r="B722" s="4" t="s">
        <v>39</v>
      </c>
      <c r="C722" s="4" t="s">
        <v>10</v>
      </c>
      <c r="D722" s="4" t="s">
        <v>1189</v>
      </c>
      <c r="E722">
        <v>68</v>
      </c>
      <c r="F722">
        <v>316</v>
      </c>
      <c r="G722" s="4" t="str">
        <f t="shared" si="11"/>
        <v>选规格!$N$722#</v>
      </c>
      <c r="H722" s="4" t="str" cm="1">
        <f t="array" ref="H722">_xlfn.LET(_xlpm.x, N722,
         _xlpm.cellAddress, "【 选项表!" &amp; ADDRESS(ROW(选规格[[#This Row],[X自检]]),COLUMN(选规格[[#This Row],[X自检]])) &amp; "】",
         _xlfn.IFS(ISBLANK(_xlpm.x),   "error:右侧选项不足:" &amp;  _xlpm.cellAddress,
               ISERROR(_xlpm.x),   "error:右侧选项执行失败:" &amp; _xlpm.cellAddress,
               TRUE,             "ok")
)</f>
        <v>ok</v>
      </c>
      <c r="N722" t="str" cm="1">
        <f t="array" ref="N722">IFERROR(_xlfn._xlws.SORT(
    _xlfn.UNIQUE(
        TRANSPOSE(
            _xlfn.FILTERXML("&lt;select&gt;&lt;x&gt;"&amp;SUBSTITUTE(选规格[[#This Row],[选项表]],",","&lt;/x&gt;&lt;x&gt;") &amp;"&lt;/x&gt;&lt;/select&gt;","//x")
        )
    )
),"无合适选项，请联系作者更新数据")</f>
        <v>标准存储增强型S5se</v>
      </c>
    </row>
    <row r="723" spans="2:21" hidden="1" x14ac:dyDescent="0.4">
      <c r="B723" s="4" t="s">
        <v>39</v>
      </c>
      <c r="C723" s="4" t="s">
        <v>10</v>
      </c>
      <c r="D723" s="4" t="s">
        <v>1297</v>
      </c>
      <c r="E723">
        <v>80</v>
      </c>
      <c r="F723">
        <v>320</v>
      </c>
      <c r="G723" s="4" t="str">
        <f t="shared" si="11"/>
        <v>选规格!$N$723#</v>
      </c>
      <c r="H723" s="4" t="str" cm="1">
        <f t="array" ref="H723">_xlfn.LET(_xlpm.x, N723,
         _xlpm.cellAddress, "【 选项表!" &amp; ADDRESS(ROW(选规格[[#This Row],[X自检]]),COLUMN(选规格[[#This Row],[X自检]])) &amp; "】",
         _xlfn.IFS(ISBLANK(_xlpm.x),   "error:右侧选项不足:" &amp;  _xlpm.cellAddress,
               ISERROR(_xlpm.x),   "error:右侧选项执行失败:" &amp; _xlpm.cellAddress,
               TRUE,             "ok")
)</f>
        <v>ok</v>
      </c>
      <c r="N723" t="str" cm="1">
        <f t="array" ref="N723:Q723">IFERROR(_xlfn._xlws.SORT(
    _xlfn.UNIQUE(
        TRANSPOSE(
            _xlfn.FILTERXML("&lt;select&gt;&lt;x&gt;"&amp;SUBSTITUTE(选规格[[#This Row],[选项表]],",","&lt;/x&gt;&lt;x&gt;") &amp;"&lt;/x&gt;&lt;/select&gt;","//x")
        )
    )
),"无合适选项，请联系作者更新数据")</f>
        <v>标准型SA3</v>
      </c>
      <c r="O723" t="str">
        <v>标准型S3</v>
      </c>
      <c r="P723" t="str">
        <v>GPU计算型GN7</v>
      </c>
      <c r="Q723" t="str">
        <v>GPU计算型GN10Xp</v>
      </c>
    </row>
    <row r="724" spans="2:21" hidden="1" x14ac:dyDescent="0.4">
      <c r="B724" s="4" t="s">
        <v>39</v>
      </c>
      <c r="C724" s="4" t="s">
        <v>10</v>
      </c>
      <c r="D724" s="4" t="s">
        <v>1298</v>
      </c>
      <c r="E724">
        <v>96</v>
      </c>
      <c r="F724">
        <v>192</v>
      </c>
      <c r="G724" s="4" t="str">
        <f t="shared" si="11"/>
        <v>选规格!$N$724#</v>
      </c>
      <c r="H724" s="4" t="str" cm="1">
        <f t="array" ref="H724">_xlfn.LET(_xlpm.x, N724,
         _xlpm.cellAddress, "【 选项表!" &amp; ADDRESS(ROW(选规格[[#This Row],[X自检]]),COLUMN(选规格[[#This Row],[X自检]])) &amp; "】",
         _xlfn.IFS(ISBLANK(_xlpm.x),   "error:右侧选项不足:" &amp;  _xlpm.cellAddress,
               ISERROR(_xlpm.x),   "error:右侧选项执行失败:" &amp; _xlpm.cellAddress,
               TRUE,             "ok")
)</f>
        <v>ok</v>
      </c>
      <c r="N724" t="str" cm="1">
        <f t="array" ref="N724:O724">IFERROR(_xlfn._xlws.SORT(
    _xlfn.UNIQUE(
        TRANSPOSE(
            _xlfn.FILTERXML("&lt;select&gt;&lt;x&gt;"&amp;SUBSTITUTE(选规格[[#This Row],[选项表]],",","&lt;/x&gt;&lt;x&gt;") &amp;"&lt;/x&gt;&lt;/select&gt;","//x")
        )
    )
),"无合适选项，请联系作者更新数据")</f>
        <v>标准型SA3</v>
      </c>
      <c r="O724" t="str">
        <v>大数据型黑石物理服务器BMD3s</v>
      </c>
    </row>
    <row r="725" spans="2:21" hidden="1" x14ac:dyDescent="0.4">
      <c r="B725" s="4" t="s">
        <v>39</v>
      </c>
      <c r="C725" s="4" t="s">
        <v>10</v>
      </c>
      <c r="D725" s="4" t="s">
        <v>1412</v>
      </c>
      <c r="E725">
        <v>96</v>
      </c>
      <c r="F725">
        <v>384</v>
      </c>
      <c r="G725" s="4" t="str">
        <f t="shared" si="11"/>
        <v>选规格!$N$725#</v>
      </c>
      <c r="H725" s="4" t="str" cm="1">
        <f t="array" ref="H725">_xlfn.LET(_xlpm.x, N725,
         _xlpm.cellAddress, "【 选项表!" &amp; ADDRESS(ROW(选规格[[#This Row],[X自检]]),COLUMN(选规格[[#This Row],[X自检]])) &amp; "】",
         _xlfn.IFS(ISBLANK(_xlpm.x),   "error:右侧选项不足:" &amp;  _xlpm.cellAddress,
               ISERROR(_xlpm.x),   "error:右侧选项执行失败:" &amp; _xlpm.cellAddress,
               TRUE,             "ok")
)</f>
        <v>ok</v>
      </c>
      <c r="N725" t="str" cm="1">
        <f t="array" ref="N725:P725">IFERROR(_xlfn._xlws.SORT(
    _xlfn.UNIQUE(
        TRANSPOSE(
            _xlfn.FILTERXML("&lt;select&gt;&lt;x&gt;"&amp;SUBSTITUTE(选规格[[#This Row],[选项表]],",","&lt;/x&gt;&lt;x&gt;") &amp;"&lt;/x&gt;&lt;/select&gt;","//x")
        )
    )
),"无合适选项，请联系作者更新数据")</f>
        <v>标准型SA3</v>
      </c>
      <c r="O725" t="str">
        <v>高IO型黑石物理服务器BMI5</v>
      </c>
      <c r="P725" t="str">
        <v>GPU型黑石物理服务器BMG5t</v>
      </c>
    </row>
    <row r="726" spans="2:21" hidden="1" x14ac:dyDescent="0.4">
      <c r="B726" s="4" t="s">
        <v>39</v>
      </c>
      <c r="C726" s="4" t="s">
        <v>10</v>
      </c>
      <c r="D726" s="4" t="s">
        <v>1191</v>
      </c>
      <c r="E726">
        <v>116</v>
      </c>
      <c r="F726">
        <v>216</v>
      </c>
      <c r="G726" s="4" t="str">
        <f t="shared" si="11"/>
        <v>选规格!$N$726#</v>
      </c>
      <c r="H726" s="4" t="str" cm="1">
        <f t="array" ref="H726">_xlfn.LET(_xlpm.x, N726,
         _xlpm.cellAddress, "【 选项表!" &amp; ADDRESS(ROW(选规格[[#This Row],[X自检]]),COLUMN(选规格[[#This Row],[X自检]])) &amp; "】",
         _xlfn.IFS(ISBLANK(_xlpm.x),   "error:右侧选项不足:" &amp;  _xlpm.cellAddress,
               ISERROR(_xlpm.x),   "error:右侧选项执行失败:" &amp; _xlpm.cellAddress,
               TRUE,             "ok")
)</f>
        <v>ok</v>
      </c>
      <c r="N726" t="str" cm="1">
        <f t="array" ref="N726">IFERROR(_xlfn._xlws.SORT(
    _xlfn.UNIQUE(
        TRANSPOSE(
            _xlfn.FILTERXML("&lt;select&gt;&lt;x&gt;"&amp;SUBSTITUTE(选规格[[#This Row],[选项表]],",","&lt;/x&gt;&lt;x&gt;") &amp;"&lt;/x&gt;&lt;/select&gt;","//x")
        )
    )
),"无合适选项，请联系作者更新数据")</f>
        <v>标准型SA3</v>
      </c>
    </row>
    <row r="727" spans="2:21" hidden="1" x14ac:dyDescent="0.4">
      <c r="B727" s="4" t="s">
        <v>39</v>
      </c>
      <c r="C727" s="4" t="s">
        <v>10</v>
      </c>
      <c r="D727" s="4" t="s">
        <v>1191</v>
      </c>
      <c r="E727">
        <v>116</v>
      </c>
      <c r="F727">
        <v>470</v>
      </c>
      <c r="G727" s="4" t="str">
        <f t="shared" si="11"/>
        <v>选规格!$N$727#</v>
      </c>
      <c r="H727" s="4" t="str" cm="1">
        <f t="array" ref="H727">_xlfn.LET(_xlpm.x, N727,
         _xlpm.cellAddress, "【 选项表!" &amp; ADDRESS(ROW(选规格[[#This Row],[X自检]]),COLUMN(选规格[[#This Row],[X自检]])) &amp; "】",
         _xlfn.IFS(ISBLANK(_xlpm.x),   "error:右侧选项不足:" &amp;  _xlpm.cellAddress,
               ISERROR(_xlpm.x),   "error:右侧选项执行失败:" &amp; _xlpm.cellAddress,
               TRUE,             "ok")
)</f>
        <v>ok</v>
      </c>
      <c r="N727" t="str" cm="1">
        <f t="array" ref="N727">IFERROR(_xlfn._xlws.SORT(
    _xlfn.UNIQUE(
        TRANSPOSE(
            _xlfn.FILTERXML("&lt;select&gt;&lt;x&gt;"&amp;SUBSTITUTE(选规格[[#This Row],[选项表]],",","&lt;/x&gt;&lt;x&gt;") &amp;"&lt;/x&gt;&lt;/select&gt;","//x")
        )
    )
),"无合适选项，请联系作者更新数据")</f>
        <v>标准型SA3</v>
      </c>
    </row>
    <row r="728" spans="2:21" hidden="1" x14ac:dyDescent="0.4">
      <c r="B728" s="4" t="s">
        <v>39</v>
      </c>
      <c r="C728" s="4" t="s">
        <v>10</v>
      </c>
      <c r="D728" s="4" t="s">
        <v>1191</v>
      </c>
      <c r="E728">
        <v>128</v>
      </c>
      <c r="F728">
        <v>215</v>
      </c>
      <c r="G728" s="4" t="str">
        <f t="shared" si="11"/>
        <v>选规格!$N$728#</v>
      </c>
      <c r="H728" s="4" t="str" cm="1">
        <f t="array" ref="H728">_xlfn.LET(_xlpm.x, N728,
         _xlpm.cellAddress, "【 选项表!" &amp; ADDRESS(ROW(选规格[[#This Row],[X自检]]),COLUMN(选规格[[#This Row],[X自检]])) &amp; "】",
         _xlfn.IFS(ISBLANK(_xlpm.x),   "error:右侧选项不足:" &amp;  _xlpm.cellAddress,
               ISERROR(_xlpm.x),   "error:右侧选项执行失败:" &amp; _xlpm.cellAddress,
               TRUE,             "ok")
)</f>
        <v>ok</v>
      </c>
      <c r="N728" t="str" cm="1">
        <f t="array" ref="N728">IFERROR(_xlfn._xlws.SORT(
    _xlfn.UNIQUE(
        TRANSPOSE(
            _xlfn.FILTERXML("&lt;select&gt;&lt;x&gt;"&amp;SUBSTITUTE(选规格[[#This Row],[选项表]],",","&lt;/x&gt;&lt;x&gt;") &amp;"&lt;/x&gt;&lt;/select&gt;","//x")
        )
    )
),"无合适选项，请联系作者更新数据")</f>
        <v>标准型SA3</v>
      </c>
    </row>
    <row r="729" spans="2:21" hidden="1" x14ac:dyDescent="0.4">
      <c r="B729" s="4" t="s">
        <v>39</v>
      </c>
      <c r="C729" s="4" t="s">
        <v>10</v>
      </c>
      <c r="D729" s="4" t="s">
        <v>1191</v>
      </c>
      <c r="E729">
        <v>160</v>
      </c>
      <c r="F729">
        <v>640</v>
      </c>
      <c r="G729" s="4" t="str">
        <f t="shared" si="11"/>
        <v>选规格!$N$729#</v>
      </c>
      <c r="H729" s="4" t="str" cm="1">
        <f t="array" ref="H729">_xlfn.LET(_xlpm.x, N729,
         _xlpm.cellAddress, "【 选项表!" &amp; ADDRESS(ROW(选规格[[#This Row],[X自检]]),COLUMN(选规格[[#This Row],[X自检]])) &amp; "】",
         _xlfn.IFS(ISBLANK(_xlpm.x),   "error:右侧选项不足:" &amp;  _xlpm.cellAddress,
               ISERROR(_xlpm.x),   "error:右侧选项执行失败:" &amp; _xlpm.cellAddress,
               TRUE,             "ok")
)</f>
        <v>ok</v>
      </c>
      <c r="N729" t="str" cm="1">
        <f t="array" ref="N729">IFERROR(_xlfn._xlws.SORT(
    _xlfn.UNIQUE(
        TRANSPOSE(
            _xlfn.FILTERXML("&lt;select&gt;&lt;x&gt;"&amp;SUBSTITUTE(选规格[[#This Row],[选项表]],",","&lt;/x&gt;&lt;x&gt;") &amp;"&lt;/x&gt;&lt;/select&gt;","//x")
        )
    )
),"无合适选项，请联系作者更新数据")</f>
        <v>标准型SA3</v>
      </c>
    </row>
    <row r="730" spans="2:21" hidden="1" x14ac:dyDescent="0.4">
      <c r="B730" s="4" t="s">
        <v>39</v>
      </c>
      <c r="C730" s="4" t="s">
        <v>10</v>
      </c>
      <c r="D730" s="4" t="s">
        <v>1191</v>
      </c>
      <c r="E730">
        <v>232</v>
      </c>
      <c r="F730">
        <v>432</v>
      </c>
      <c r="G730" s="4" t="str">
        <f t="shared" si="11"/>
        <v>选规格!$N$730#</v>
      </c>
      <c r="H730" s="4" t="str" cm="1">
        <f t="array" ref="H730">_xlfn.LET(_xlpm.x, N730,
         _xlpm.cellAddress, "【 选项表!" &amp; ADDRESS(ROW(选规格[[#This Row],[X自检]]),COLUMN(选规格[[#This Row],[X自检]])) &amp; "】",
         _xlfn.IFS(ISBLANK(_xlpm.x),   "error:右侧选项不足:" &amp;  _xlpm.cellAddress,
               ISERROR(_xlpm.x),   "error:右侧选项执行失败:" &amp; _xlpm.cellAddress,
               TRUE,             "ok")
)</f>
        <v>ok</v>
      </c>
      <c r="N730" t="str" cm="1">
        <f t="array" ref="N730">IFERROR(_xlfn._xlws.SORT(
    _xlfn.UNIQUE(
        TRANSPOSE(
            _xlfn.FILTERXML("&lt;select&gt;&lt;x&gt;"&amp;SUBSTITUTE(选规格[[#This Row],[选项表]],",","&lt;/x&gt;&lt;x&gt;") &amp;"&lt;/x&gt;&lt;/select&gt;","//x")
        )
    )
),"无合适选项，请联系作者更新数据")</f>
        <v>标准型SA3</v>
      </c>
    </row>
    <row r="731" spans="2:21" hidden="1" x14ac:dyDescent="0.4">
      <c r="B731" s="4" t="s">
        <v>39</v>
      </c>
      <c r="C731" s="4" t="s">
        <v>10</v>
      </c>
      <c r="D731" s="4" t="s">
        <v>1191</v>
      </c>
      <c r="E731">
        <v>232</v>
      </c>
      <c r="F731">
        <v>940</v>
      </c>
      <c r="G731" s="4" t="str">
        <f t="shared" si="11"/>
        <v>选规格!$N$731#</v>
      </c>
      <c r="H731" s="4" t="str" cm="1">
        <f t="array" ref="H731">_xlfn.LET(_xlpm.x, N731,
         _xlpm.cellAddress, "【 选项表!" &amp; ADDRESS(ROW(选规格[[#This Row],[X自检]]),COLUMN(选规格[[#This Row],[X自检]])) &amp; "】",
         _xlfn.IFS(ISBLANK(_xlpm.x),   "error:右侧选项不足:" &amp;  _xlpm.cellAddress,
               ISERROR(_xlpm.x),   "error:右侧选项执行失败:" &amp; _xlpm.cellAddress,
               TRUE,             "ok")
)</f>
        <v>ok</v>
      </c>
      <c r="N731" t="str" cm="1">
        <f t="array" ref="N731">IFERROR(_xlfn._xlws.SORT(
    _xlfn.UNIQUE(
        TRANSPOSE(
            _xlfn.FILTERXML("&lt;select&gt;&lt;x&gt;"&amp;SUBSTITUTE(选规格[[#This Row],[选项表]],",","&lt;/x&gt;&lt;x&gt;") &amp;"&lt;/x&gt;&lt;/select&gt;","//x")
        )
    )
),"无合适选项，请联系作者更新数据")</f>
        <v>标准型SA3</v>
      </c>
    </row>
    <row r="732" spans="2:21" hidden="1" x14ac:dyDescent="0.4">
      <c r="B732" s="4" t="s">
        <v>39</v>
      </c>
      <c r="C732" s="4" t="s">
        <v>10</v>
      </c>
      <c r="D732" s="4" t="s">
        <v>1299</v>
      </c>
      <c r="E732">
        <v>24</v>
      </c>
      <c r="F732">
        <v>128</v>
      </c>
      <c r="G732" s="4" t="str">
        <f t="shared" si="11"/>
        <v>选规格!$N$732#</v>
      </c>
      <c r="H732" s="4" t="str" cm="1">
        <f t="array" ref="H732">_xlfn.LET(_xlpm.x, N732,
         _xlpm.cellAddress, "【 选项表!" &amp; ADDRESS(ROW(选规格[[#This Row],[X自检]]),COLUMN(选规格[[#This Row],[X自检]])) &amp; "】",
         _xlfn.IFS(ISBLANK(_xlpm.x),   "error:右侧选项不足:" &amp;  _xlpm.cellAddress,
               ISERROR(_xlpm.x),   "error:右侧选项执行失败:" &amp; _xlpm.cellAddress,
               TRUE,             "ok")
)</f>
        <v>ok</v>
      </c>
      <c r="N732" t="str" cm="1">
        <f t="array" ref="N732:O732">IFERROR(_xlfn._xlws.SORT(
    _xlfn.UNIQUE(
        TRANSPOSE(
            _xlfn.FILTERXML("&lt;select&gt;&lt;x&gt;"&amp;SUBSTITUTE(选规格[[#This Row],[选项表]],",","&lt;/x&gt;&lt;x&gt;") &amp;"&lt;/x&gt;&lt;/select&gt;","//x")
        )
    )
),"无合适选项，请联系作者更新数据")</f>
        <v>标准型S4</v>
      </c>
      <c r="O732" t="str">
        <v>标准型S3</v>
      </c>
    </row>
    <row r="733" spans="2:21" hidden="1" x14ac:dyDescent="0.4">
      <c r="B733" s="4" t="s">
        <v>39</v>
      </c>
      <c r="C733" s="4" t="s">
        <v>10</v>
      </c>
      <c r="D733" s="4" t="s">
        <v>1413</v>
      </c>
      <c r="E733">
        <v>72</v>
      </c>
      <c r="F733">
        <v>288</v>
      </c>
      <c r="G733" s="4" t="str">
        <f t="shared" si="11"/>
        <v>选规格!$N$733#</v>
      </c>
      <c r="H733" s="4" t="str" cm="1">
        <f t="array" ref="H733">_xlfn.LET(_xlpm.x, N733,
         _xlpm.cellAddress, "【 选项表!" &amp; ADDRESS(ROW(选规格[[#This Row],[X自检]]),COLUMN(选规格[[#This Row],[X自检]])) &amp; "】",
         _xlfn.IFS(ISBLANK(_xlpm.x),   "error:右侧选项不足:" &amp;  _xlpm.cellAddress,
               ISERROR(_xlpm.x),   "error:右侧选项执行失败:" &amp; _xlpm.cellAddress,
               TRUE,             "ok")
)</f>
        <v>ok</v>
      </c>
      <c r="N733" t="str" cm="1">
        <f t="array" ref="N733:O733">IFERROR(_xlfn._xlws.SORT(
    _xlfn.UNIQUE(
        TRANSPOSE(
            _xlfn.FILTERXML("&lt;select&gt;&lt;x&gt;"&amp;SUBSTITUTE(选规格[[#This Row],[选项表]],",","&lt;/x&gt;&lt;x&gt;") &amp;"&lt;/x&gt;&lt;/select&gt;","//x")
        )
    )
),"无合适选项，请联系作者更新数据")</f>
        <v>标准型S4</v>
      </c>
      <c r="O733" t="str">
        <v>标准网络优化型SN3ne</v>
      </c>
    </row>
    <row r="734" spans="2:21" hidden="1" x14ac:dyDescent="0.4">
      <c r="B734" s="4" t="s">
        <v>39</v>
      </c>
      <c r="C734" s="4" t="s">
        <v>10</v>
      </c>
      <c r="D734" s="4" t="s">
        <v>1438</v>
      </c>
      <c r="E734">
        <v>76</v>
      </c>
      <c r="F734">
        <v>320</v>
      </c>
      <c r="G734" s="4" t="str">
        <f t="shared" si="11"/>
        <v>选规格!$N$734#</v>
      </c>
      <c r="H734" s="4" t="str" cm="1">
        <f t="array" ref="H734">_xlfn.LET(_xlpm.x, N734,
         _xlpm.cellAddress, "【 选项表!" &amp; ADDRESS(ROW(选规格[[#This Row],[X自检]]),COLUMN(选规格[[#This Row],[X自检]])) &amp; "】",
         _xlfn.IFS(ISBLANK(_xlpm.x),   "error:右侧选项不足:" &amp;  _xlpm.cellAddress,
               ISERROR(_xlpm.x),   "error:右侧选项执行失败:" &amp; _xlpm.cellAddress,
               TRUE,             "ok")
)</f>
        <v>ok</v>
      </c>
      <c r="N734" t="str" cm="1">
        <f t="array" ref="N734:Q734">IFERROR(_xlfn._xlws.SORT(
    _xlfn.UNIQUE(
        TRANSPOSE(
            _xlfn.FILTERXML("&lt;select&gt;&lt;x&gt;"&amp;SUBSTITUTE(选规格[[#This Row],[选项表]],",","&lt;/x&gt;&lt;x&gt;") &amp;"&lt;/x&gt;&lt;/select&gt;","//x")
        )
    )
),"无合适选项，请联系作者更新数据")</f>
        <v>标准型S4</v>
      </c>
      <c r="O734" t="str">
        <v>标准网络优化型SN3ne</v>
      </c>
      <c r="P734" t="str">
        <v>高IO型I3</v>
      </c>
      <c r="Q734" t="str">
        <v>大数据型D2</v>
      </c>
    </row>
    <row r="735" spans="2:21" hidden="1" x14ac:dyDescent="0.4">
      <c r="B735" s="4" t="s">
        <v>39</v>
      </c>
      <c r="C735" s="4" t="s">
        <v>10</v>
      </c>
      <c r="D735" s="4" t="s">
        <v>1296</v>
      </c>
      <c r="E735">
        <v>12</v>
      </c>
      <c r="F735">
        <v>24</v>
      </c>
      <c r="G735" s="4" t="str">
        <f t="shared" si="11"/>
        <v>选规格!$N$735#</v>
      </c>
      <c r="H735" s="4" t="str" cm="1">
        <f t="array" ref="H735">_xlfn.LET(_xlpm.x, N735,
         _xlpm.cellAddress, "【 选项表!" &amp; ADDRESS(ROW(选规格[[#This Row],[X自检]]),COLUMN(选规格[[#This Row],[X自检]])) &amp; "】",
         _xlfn.IFS(ISBLANK(_xlpm.x),   "error:右侧选项不足:" &amp;  _xlpm.cellAddress,
               ISERROR(_xlpm.x),   "error:右侧选项执行失败:" &amp; _xlpm.cellAddress,
               TRUE,             "ok")
)</f>
        <v>ok</v>
      </c>
      <c r="N735" t="str" cm="1">
        <f t="array" ref="N735:P735">IFERROR(_xlfn._xlws.SORT(
    _xlfn.UNIQUE(
        TRANSPOSE(
            _xlfn.FILTERXML("&lt;select&gt;&lt;x&gt;"&amp;SUBSTITUTE(选规格[[#This Row],[选项表]],",","&lt;/x&gt;&lt;x&gt;") &amp;"&lt;/x&gt;&lt;/select&gt;","//x")
        )
    )
),"无合适选项，请联系作者更新数据")</f>
        <v>标准网络优化型SN3ne</v>
      </c>
      <c r="O735" t="str">
        <v>标准型S3</v>
      </c>
      <c r="P735" t="str">
        <v>标准型S2</v>
      </c>
    </row>
    <row r="736" spans="2:21" hidden="1" x14ac:dyDescent="0.4">
      <c r="B736" s="4" t="s">
        <v>39</v>
      </c>
      <c r="C736" s="4" t="s">
        <v>10</v>
      </c>
      <c r="D736" s="4" t="s">
        <v>1300</v>
      </c>
      <c r="E736">
        <v>12</v>
      </c>
      <c r="F736">
        <v>48</v>
      </c>
      <c r="G736" s="4" t="str">
        <f t="shared" si="11"/>
        <v>选规格!$N$736#</v>
      </c>
      <c r="H736" s="4" t="str" cm="1">
        <f t="array" ref="H736">_xlfn.LET(_xlpm.x, N736,
         _xlpm.cellAddress, "【 选项表!" &amp; ADDRESS(ROW(选规格[[#This Row],[X自检]]),COLUMN(选规格[[#This Row],[X自检]])) &amp; "】",
         _xlfn.IFS(ISBLANK(_xlpm.x),   "error:右侧选项不足:" &amp;  _xlpm.cellAddress,
               ISERROR(_xlpm.x),   "error:右侧选项执行失败:" &amp; _xlpm.cellAddress,
               TRUE,             "ok")
)</f>
        <v>ok</v>
      </c>
      <c r="N736" t="str" cm="1">
        <f t="array" ref="N736:O736">IFERROR(_xlfn._xlws.SORT(
    _xlfn.UNIQUE(
        TRANSPOSE(
            _xlfn.FILTERXML("&lt;select&gt;&lt;x&gt;"&amp;SUBSTITUTE(选规格[[#This Row],[选项表]],",","&lt;/x&gt;&lt;x&gt;") &amp;"&lt;/x&gt;&lt;/select&gt;","//x")
        )
    )
),"无合适选项，请联系作者更新数据")</f>
        <v>标准型S3</v>
      </c>
      <c r="O736" t="str">
        <v>标准型S2</v>
      </c>
    </row>
    <row r="737" spans="2:20" hidden="1" x14ac:dyDescent="0.4">
      <c r="B737" s="4" t="s">
        <v>39</v>
      </c>
      <c r="C737" s="4" t="s">
        <v>10</v>
      </c>
      <c r="D737" s="4" t="s">
        <v>1276</v>
      </c>
      <c r="E737">
        <v>40</v>
      </c>
      <c r="F737">
        <v>160</v>
      </c>
      <c r="G737" s="4" t="str">
        <f t="shared" si="11"/>
        <v>选规格!$N$737#</v>
      </c>
      <c r="H737" s="4" t="str" cm="1">
        <f t="array" ref="H737">_xlfn.LET(_xlpm.x, N737,
         _xlpm.cellAddress, "【 选项表!" &amp; ADDRESS(ROW(选规格[[#This Row],[X自检]]),COLUMN(选规格[[#This Row],[X自检]])) &amp; "】",
         _xlfn.IFS(ISBLANK(_xlpm.x),   "error:右侧选项不足:" &amp;  _xlpm.cellAddress,
               ISERROR(_xlpm.x),   "error:右侧选项执行失败:" &amp; _xlpm.cellAddress,
               TRUE,             "ok")
)</f>
        <v>ok</v>
      </c>
      <c r="N737" t="str" cm="1">
        <f t="array" ref="N737:P737">IFERROR(_xlfn._xlws.SORT(
    _xlfn.UNIQUE(
        TRANSPOSE(
            _xlfn.FILTERXML("&lt;select&gt;&lt;x&gt;"&amp;SUBSTITUTE(选规格[[#This Row],[选项表]],",","&lt;/x&gt;&lt;x&gt;") &amp;"&lt;/x&gt;&lt;/select&gt;","//x")
        )
    )
),"无合适选项，请联系作者更新数据")</f>
        <v>标准型S3</v>
      </c>
      <c r="O737" t="str">
        <v>GPU计算型GN7</v>
      </c>
      <c r="P737" t="str">
        <v>GPU计算型GN10Xp</v>
      </c>
    </row>
    <row r="738" spans="2:20" hidden="1" x14ac:dyDescent="0.4">
      <c r="B738" s="4" t="s">
        <v>39</v>
      </c>
      <c r="C738" s="4" t="s">
        <v>10</v>
      </c>
      <c r="D738" s="4" t="s">
        <v>1193</v>
      </c>
      <c r="E738">
        <v>128</v>
      </c>
      <c r="F738">
        <v>448</v>
      </c>
      <c r="G738" s="4" t="str">
        <f t="shared" si="11"/>
        <v>选规格!$N$738#</v>
      </c>
      <c r="H738" s="4" t="str" cm="1">
        <f t="array" ref="H738">_xlfn.LET(_xlpm.x, N738,
         _xlpm.cellAddress, "【 选项表!" &amp; ADDRESS(ROW(选规格[[#This Row],[X自检]]),COLUMN(选规格[[#This Row],[X自检]])) &amp; "】",
         _xlfn.IFS(ISBLANK(_xlpm.x),   "error:右侧选项不足:" &amp;  _xlpm.cellAddress,
               ISERROR(_xlpm.x),   "error:右侧选项执行失败:" &amp; _xlpm.cellAddress,
               TRUE,             "ok")
)</f>
        <v>ok</v>
      </c>
      <c r="N738" t="str" cm="1">
        <f t="array" ref="N738">IFERROR(_xlfn._xlws.SORT(
    _xlfn.UNIQUE(
        TRANSPOSE(
            _xlfn.FILTERXML("&lt;select&gt;&lt;x&gt;"&amp;SUBSTITUTE(选规格[[#This Row],[选项表]],",","&lt;/x&gt;&lt;x&gt;") &amp;"&lt;/x&gt;&lt;/select&gt;","//x")
        )
    )
),"无合适选项，请联系作者更新数据")</f>
        <v>标准型SA1</v>
      </c>
    </row>
    <row r="739" spans="2:20" hidden="1" x14ac:dyDescent="0.4">
      <c r="B739" s="4" t="s">
        <v>39</v>
      </c>
      <c r="C739" s="4" t="s">
        <v>10</v>
      </c>
      <c r="D739" s="4" t="s">
        <v>1198</v>
      </c>
      <c r="E739">
        <v>2</v>
      </c>
      <c r="F739">
        <v>2</v>
      </c>
      <c r="G739" s="4" t="str">
        <f t="shared" si="11"/>
        <v>选规格!$N$739#</v>
      </c>
      <c r="H739" s="4" t="str" cm="1">
        <f t="array" ref="H739">_xlfn.LET(_xlpm.x, N739,
         _xlpm.cellAddress, "【 选项表!" &amp; ADDRESS(ROW(选规格[[#This Row],[X自检]]),COLUMN(选规格[[#This Row],[X自检]])) &amp; "】",
         _xlfn.IFS(ISBLANK(_xlpm.x),   "error:右侧选项不足:" &amp;  _xlpm.cellAddress,
               ISERROR(_xlpm.x),   "error:右侧选项执行失败:" &amp; _xlpm.cellAddress,
               TRUE,             "ok")
)</f>
        <v>ok</v>
      </c>
      <c r="N739" t="str" cm="1">
        <f t="array" ref="N739">IFERROR(_xlfn._xlws.SORT(
    _xlfn.UNIQUE(
        TRANSPOSE(
            _xlfn.FILTERXML("&lt;select&gt;&lt;x&gt;"&amp;SUBSTITUTE(选规格[[#This Row],[选项表]],",","&lt;/x&gt;&lt;x&gt;") &amp;"&lt;/x&gt;&lt;/select&gt;","//x")
        )
    )
),"无合适选项，请联系作者更新数据")</f>
        <v>标准型S2</v>
      </c>
    </row>
    <row r="740" spans="2:20" hidden="1" x14ac:dyDescent="0.4">
      <c r="B740" s="4" t="s">
        <v>39</v>
      </c>
      <c r="C740" s="4" t="s">
        <v>10</v>
      </c>
      <c r="D740" s="4" t="s">
        <v>1198</v>
      </c>
      <c r="E740">
        <v>16</v>
      </c>
      <c r="F740">
        <v>48</v>
      </c>
      <c r="G740" s="4" t="str">
        <f t="shared" si="11"/>
        <v>选规格!$N$740#</v>
      </c>
      <c r="H740" s="4" t="str" cm="1">
        <f t="array" ref="H740">_xlfn.LET(_xlpm.x, N740,
         _xlpm.cellAddress, "【 选项表!" &amp; ADDRESS(ROW(选规格[[#This Row],[X自检]]),COLUMN(选规格[[#This Row],[X自检]])) &amp; "】",
         _xlfn.IFS(ISBLANK(_xlpm.x),   "error:右侧选项不足:" &amp;  _xlpm.cellAddress,
               ISERROR(_xlpm.x),   "error:右侧选项执行失败:" &amp; _xlpm.cellAddress,
               TRUE,             "ok")
)</f>
        <v>ok</v>
      </c>
      <c r="N740" t="str" cm="1">
        <f t="array" ref="N740">IFERROR(_xlfn._xlws.SORT(
    _xlfn.UNIQUE(
        TRANSPOSE(
            _xlfn.FILTERXML("&lt;select&gt;&lt;x&gt;"&amp;SUBSTITUTE(选规格[[#This Row],[选项表]],",","&lt;/x&gt;&lt;x&gt;") &amp;"&lt;/x&gt;&lt;/select&gt;","//x")
        )
    )
),"无合适选项，请联系作者更新数据")</f>
        <v>标准型S2</v>
      </c>
    </row>
    <row r="741" spans="2:20" hidden="1" x14ac:dyDescent="0.4">
      <c r="B741" s="4" t="s">
        <v>39</v>
      </c>
      <c r="C741" s="4" t="s">
        <v>10</v>
      </c>
      <c r="D741" s="4" t="s">
        <v>1292</v>
      </c>
      <c r="E741">
        <v>56</v>
      </c>
      <c r="F741">
        <v>224</v>
      </c>
      <c r="G741" s="4" t="str">
        <f t="shared" si="11"/>
        <v>选规格!$N$741#</v>
      </c>
      <c r="H741" s="4" t="str" cm="1">
        <f t="array" ref="H741">_xlfn.LET(_xlpm.x, N741,
         _xlpm.cellAddress, "【 选项表!" &amp; ADDRESS(ROW(选规格[[#This Row],[X自检]]),COLUMN(选规格[[#This Row],[X自检]])) &amp; "】",
         _xlfn.IFS(ISBLANK(_xlpm.x),   "error:右侧选项不足:" &amp;  _xlpm.cellAddress,
               ISERROR(_xlpm.x),   "error:右侧选项执行失败:" &amp; _xlpm.cellAddress,
               TRUE,             "ok")
)</f>
        <v>ok</v>
      </c>
      <c r="N741" t="str" cm="1">
        <f t="array" ref="N741:O741">IFERROR(_xlfn._xlws.SORT(
    _xlfn.UNIQUE(
        TRANSPOSE(
            _xlfn.FILTERXML("&lt;select&gt;&lt;x&gt;"&amp;SUBSTITUTE(选规格[[#This Row],[选项表]],",","&lt;/x&gt;&lt;x&gt;") &amp;"&lt;/x&gt;&lt;/select&gt;","//x")
        )
    )
),"无合适选项，请联系作者更新数据")</f>
        <v>标准型S2</v>
      </c>
      <c r="O741" t="str">
        <v>大数据型D1</v>
      </c>
    </row>
    <row r="742" spans="2:20" hidden="1" x14ac:dyDescent="0.4">
      <c r="B742" s="4" t="s">
        <v>39</v>
      </c>
      <c r="C742" s="4" t="s">
        <v>10</v>
      </c>
      <c r="D742" s="4" t="s">
        <v>1243</v>
      </c>
      <c r="E742">
        <v>84</v>
      </c>
      <c r="F742">
        <v>320</v>
      </c>
      <c r="G742" s="4" t="str">
        <f t="shared" si="11"/>
        <v>选规格!$N$742#</v>
      </c>
      <c r="H742" s="4" t="str" cm="1">
        <f t="array" ref="H742">_xlfn.LET(_xlpm.x, N742,
         _xlpm.cellAddress, "【 选项表!" &amp; ADDRESS(ROW(选规格[[#This Row],[X自检]]),COLUMN(选规格[[#This Row],[X自检]])) &amp; "】",
         _xlfn.IFS(ISBLANK(_xlpm.x),   "error:右侧选项不足:" &amp;  _xlpm.cellAddress,
               ISERROR(_xlpm.x),   "error:右侧选项执行失败:" &amp; _xlpm.cellAddress,
               TRUE,             "ok")
)</f>
        <v>ok</v>
      </c>
      <c r="N742" t="str" cm="1">
        <f t="array" ref="N742:O742">IFERROR(_xlfn._xlws.SORT(
    _xlfn.UNIQUE(
        TRANSPOSE(
            _xlfn.FILTERXML("&lt;select&gt;&lt;x&gt;"&amp;SUBSTITUTE(选规格[[#This Row],[选项表]],",","&lt;/x&gt;&lt;x&gt;") &amp;"&lt;/x&gt;&lt;/select&gt;","//x")
        )
    )
),"无合适选项，请联系作者更新数据")</f>
        <v>高IO型IT5</v>
      </c>
      <c r="O742" t="str">
        <v>大数据型D3</v>
      </c>
    </row>
    <row r="743" spans="2:20" hidden="1" x14ac:dyDescent="0.4">
      <c r="B743" s="4" t="s">
        <v>39</v>
      </c>
      <c r="C743" s="4" t="s">
        <v>10</v>
      </c>
      <c r="D743" s="4" t="s">
        <v>1439</v>
      </c>
      <c r="E743">
        <v>1</v>
      </c>
      <c r="F743">
        <v>8</v>
      </c>
      <c r="G743" s="4" t="str">
        <f t="shared" si="11"/>
        <v>选规格!$N$743#</v>
      </c>
      <c r="H743" s="4" t="str" cm="1">
        <f t="array" ref="H743">_xlfn.LET(_xlpm.x, N743,
         _xlpm.cellAddress, "【 选项表!" &amp; ADDRESS(ROW(选规格[[#This Row],[X自检]]),COLUMN(选规格[[#This Row],[X自检]])) &amp; "】",
         _xlfn.IFS(ISBLANK(_xlpm.x),   "error:右侧选项不足:" &amp;  _xlpm.cellAddress,
               ISERROR(_xlpm.x),   "error:右侧选项执行失败:" &amp; _xlpm.cellAddress,
               TRUE,             "ok")
)</f>
        <v>ok</v>
      </c>
      <c r="N743" t="str" cm="1">
        <f t="array" ref="N743:S743">IFERROR(_xlfn._xlws.SORT(
    _xlfn.UNIQUE(
        TRANSPOSE(
            _xlfn.FILTERXML("&lt;select&gt;&lt;x&gt;"&amp;SUBSTITUTE(选规格[[#This Row],[选项表]],",","&lt;/x&gt;&lt;x&gt;") &amp;"&lt;/x&gt;&lt;/select&gt;","//x")
        )
    )
),"无合适选项，请联系作者更新数据")</f>
        <v>内存型M6</v>
      </c>
      <c r="O743" t="str">
        <v>内存型MA2</v>
      </c>
      <c r="P743" t="str">
        <v>内存型M5</v>
      </c>
      <c r="Q743" t="str">
        <v>内存型M4</v>
      </c>
      <c r="R743" t="str">
        <v>内存型M3</v>
      </c>
      <c r="S743" t="str">
        <v>内存型M2</v>
      </c>
    </row>
    <row r="744" spans="2:20" hidden="1" x14ac:dyDescent="0.4">
      <c r="B744" s="4" t="s">
        <v>39</v>
      </c>
      <c r="C744" s="4" t="s">
        <v>10</v>
      </c>
      <c r="D744" s="4" t="s">
        <v>1204</v>
      </c>
      <c r="E744">
        <v>2</v>
      </c>
      <c r="F744">
        <v>12</v>
      </c>
      <c r="G744" s="4" t="str">
        <f t="shared" si="11"/>
        <v>选规格!$N$744#</v>
      </c>
      <c r="H744" s="4" t="str" cm="1">
        <f t="array" ref="H744">_xlfn.LET(_xlpm.x, N744,
         _xlpm.cellAddress, "【 选项表!" &amp; ADDRESS(ROW(选规格[[#This Row],[X自检]]),COLUMN(选规格[[#This Row],[X自检]])) &amp; "】",
         _xlfn.IFS(ISBLANK(_xlpm.x),   "error:右侧选项不足:" &amp;  _xlpm.cellAddress,
               ISERROR(_xlpm.x),   "error:右侧选项执行失败:" &amp; _xlpm.cellAddress,
               TRUE,             "ok")
)</f>
        <v>ok</v>
      </c>
      <c r="N744" t="str" cm="1">
        <f t="array" ref="N744">IFERROR(_xlfn._xlws.SORT(
    _xlfn.UNIQUE(
        TRANSPOSE(
            _xlfn.FILTERXML("&lt;select&gt;&lt;x&gt;"&amp;SUBSTITUTE(选规格[[#This Row],[选项表]],",","&lt;/x&gt;&lt;x&gt;") &amp;"&lt;/x&gt;&lt;/select&gt;","//x")
        )
    )
),"无合适选项，请联系作者更新数据")</f>
        <v>内存型M6</v>
      </c>
    </row>
    <row r="745" spans="2:20" hidden="1" x14ac:dyDescent="0.4">
      <c r="B745" s="4" t="s">
        <v>39</v>
      </c>
      <c r="C745" s="4" t="s">
        <v>10</v>
      </c>
      <c r="D745" s="4" t="s">
        <v>1440</v>
      </c>
      <c r="E745">
        <v>4</v>
      </c>
      <c r="F745">
        <v>32</v>
      </c>
      <c r="G745" s="4" t="str">
        <f t="shared" si="11"/>
        <v>选规格!$N$745#</v>
      </c>
      <c r="H745" s="4" t="str" cm="1">
        <f t="array" ref="H745">_xlfn.LET(_xlpm.x, N745,
         _xlpm.cellAddress, "【 选项表!" &amp; ADDRESS(ROW(选规格[[#This Row],[X自检]]),COLUMN(选规格[[#This Row],[X自检]])) &amp; "】",
         _xlfn.IFS(ISBLANK(_xlpm.x),   "error:右侧选项不足:" &amp;  _xlpm.cellAddress,
               ISERROR(_xlpm.x),   "error:右侧选项执行失败:" &amp; _xlpm.cellAddress,
               TRUE,             "ok")
)</f>
        <v>ok</v>
      </c>
      <c r="N745" t="str" cm="1">
        <f t="array" ref="N745:T745">IFERROR(_xlfn._xlws.SORT(
    _xlfn.UNIQUE(
        TRANSPOSE(
            _xlfn.FILTERXML("&lt;select&gt;&lt;x&gt;"&amp;SUBSTITUTE(选规格[[#This Row],[选项表]],",","&lt;/x&gt;&lt;x&gt;") &amp;"&lt;/x&gt;&lt;/select&gt;","//x")
        )
    )
),"无合适选项，请联系作者更新数据")</f>
        <v>内存型M6</v>
      </c>
      <c r="O745" t="str">
        <v>内存型MA2</v>
      </c>
      <c r="P745" t="str">
        <v>内存型M5</v>
      </c>
      <c r="Q745" t="str">
        <v>内存型M4</v>
      </c>
      <c r="R745" t="str">
        <v>内存型M3</v>
      </c>
      <c r="S745" t="str">
        <v>内存型M2</v>
      </c>
      <c r="T745" t="str">
        <v>计算型C2</v>
      </c>
    </row>
    <row r="746" spans="2:20" hidden="1" x14ac:dyDescent="0.4">
      <c r="B746" s="4" t="s">
        <v>39</v>
      </c>
      <c r="C746" s="4" t="s">
        <v>10</v>
      </c>
      <c r="D746" s="4" t="s">
        <v>1439</v>
      </c>
      <c r="E746">
        <v>8</v>
      </c>
      <c r="F746">
        <v>64</v>
      </c>
      <c r="G746" s="4" t="str">
        <f t="shared" si="11"/>
        <v>选规格!$N$746#</v>
      </c>
      <c r="H746" s="4" t="str" cm="1">
        <f t="array" ref="H746">_xlfn.LET(_xlpm.x, N746,
         _xlpm.cellAddress, "【 选项表!" &amp; ADDRESS(ROW(选规格[[#This Row],[X自检]]),COLUMN(选规格[[#This Row],[X自检]])) &amp; "】",
         _xlfn.IFS(ISBLANK(_xlpm.x),   "error:右侧选项不足:" &amp;  _xlpm.cellAddress,
               ISERROR(_xlpm.x),   "error:右侧选项执行失败:" &amp; _xlpm.cellAddress,
               TRUE,             "ok")
)</f>
        <v>ok</v>
      </c>
      <c r="N746" t="str" cm="1">
        <f t="array" ref="N746:S746">IFERROR(_xlfn._xlws.SORT(
    _xlfn.UNIQUE(
        TRANSPOSE(
            _xlfn.FILTERXML("&lt;select&gt;&lt;x&gt;"&amp;SUBSTITUTE(选规格[[#This Row],[选项表]],",","&lt;/x&gt;&lt;x&gt;") &amp;"&lt;/x&gt;&lt;/select&gt;","//x")
        )
    )
),"无合适选项，请联系作者更新数据")</f>
        <v>内存型M6</v>
      </c>
      <c r="O746" t="str">
        <v>内存型MA2</v>
      </c>
      <c r="P746" t="str">
        <v>内存型M5</v>
      </c>
      <c r="Q746" t="str">
        <v>内存型M4</v>
      </c>
      <c r="R746" t="str">
        <v>内存型M3</v>
      </c>
      <c r="S746" t="str">
        <v>内存型M2</v>
      </c>
    </row>
    <row r="747" spans="2:20" hidden="1" x14ac:dyDescent="0.4">
      <c r="B747" s="4" t="s">
        <v>39</v>
      </c>
      <c r="C747" s="4" t="s">
        <v>10</v>
      </c>
      <c r="D747" s="4" t="s">
        <v>1439</v>
      </c>
      <c r="E747">
        <v>16</v>
      </c>
      <c r="F747">
        <v>128</v>
      </c>
      <c r="G747" s="4" t="str">
        <f t="shared" si="11"/>
        <v>选规格!$N$747#</v>
      </c>
      <c r="H747" s="4" t="str" cm="1">
        <f t="array" ref="H747">_xlfn.LET(_xlpm.x, N747,
         _xlpm.cellAddress, "【 选项表!" &amp; ADDRESS(ROW(选规格[[#This Row],[X自检]]),COLUMN(选规格[[#This Row],[X自检]])) &amp; "】",
         _xlfn.IFS(ISBLANK(_xlpm.x),   "error:右侧选项不足:" &amp;  _xlpm.cellAddress,
               ISERROR(_xlpm.x),   "error:右侧选项执行失败:" &amp; _xlpm.cellAddress,
               TRUE,             "ok")
)</f>
        <v>ok</v>
      </c>
      <c r="N747" t="str" cm="1">
        <f t="array" ref="N747:S747">IFERROR(_xlfn._xlws.SORT(
    _xlfn.UNIQUE(
        TRANSPOSE(
            _xlfn.FILTERXML("&lt;select&gt;&lt;x&gt;"&amp;SUBSTITUTE(选规格[[#This Row],[选项表]],",","&lt;/x&gt;&lt;x&gt;") &amp;"&lt;/x&gt;&lt;/select&gt;","//x")
        )
    )
),"无合适选项，请联系作者更新数据")</f>
        <v>内存型M6</v>
      </c>
      <c r="O747" t="str">
        <v>内存型MA2</v>
      </c>
      <c r="P747" t="str">
        <v>内存型M5</v>
      </c>
      <c r="Q747" t="str">
        <v>内存型M4</v>
      </c>
      <c r="R747" t="str">
        <v>内存型M3</v>
      </c>
      <c r="S747" t="str">
        <v>内存型M2</v>
      </c>
    </row>
    <row r="748" spans="2:20" hidden="1" x14ac:dyDescent="0.4">
      <c r="B748" s="4" t="s">
        <v>39</v>
      </c>
      <c r="C748" s="4" t="s">
        <v>10</v>
      </c>
      <c r="D748" s="4" t="s">
        <v>1441</v>
      </c>
      <c r="E748">
        <v>32</v>
      </c>
      <c r="F748">
        <v>256</v>
      </c>
      <c r="G748" s="4" t="str">
        <f t="shared" si="11"/>
        <v>选规格!$N$748#</v>
      </c>
      <c r="H748" s="4" t="str" cm="1">
        <f t="array" ref="H748">_xlfn.LET(_xlpm.x, N748,
         _xlpm.cellAddress, "【 选项表!" &amp; ADDRESS(ROW(选规格[[#This Row],[X自检]]),COLUMN(选规格[[#This Row],[X自检]])) &amp; "】",
         _xlfn.IFS(ISBLANK(_xlpm.x),   "error:右侧选项不足:" &amp;  _xlpm.cellAddress,
               ISERROR(_xlpm.x),   "error:右侧选项执行失败:" &amp; _xlpm.cellAddress,
               TRUE,             "ok")
)</f>
        <v>ok</v>
      </c>
      <c r="N748" t="str" cm="1">
        <f t="array" ref="N748:T748">IFERROR(_xlfn._xlws.SORT(
    _xlfn.UNIQUE(
        TRANSPOSE(
            _xlfn.FILTERXML("&lt;select&gt;&lt;x&gt;"&amp;SUBSTITUTE(选规格[[#This Row],[选项表]],",","&lt;/x&gt;&lt;x&gt;") &amp;"&lt;/x&gt;&lt;/select&gt;","//x")
        )
    )
),"无合适选项，请联系作者更新数据")</f>
        <v>内存型M6</v>
      </c>
      <c r="O748" t="str">
        <v>内存型MA2</v>
      </c>
      <c r="P748" t="str">
        <v>内存型M5</v>
      </c>
      <c r="Q748" t="str">
        <v>内存型M4</v>
      </c>
      <c r="R748" t="str">
        <v>内存型M3</v>
      </c>
      <c r="S748" t="str">
        <v>内存型M2</v>
      </c>
      <c r="T748" t="str">
        <v>计算型C5</v>
      </c>
    </row>
    <row r="749" spans="2:20" hidden="1" x14ac:dyDescent="0.4">
      <c r="B749" s="4" t="s">
        <v>39</v>
      </c>
      <c r="C749" s="4" t="s">
        <v>10</v>
      </c>
      <c r="D749" s="4" t="s">
        <v>1204</v>
      </c>
      <c r="E749">
        <v>62</v>
      </c>
      <c r="F749">
        <v>470</v>
      </c>
      <c r="G749" s="4" t="str">
        <f t="shared" si="11"/>
        <v>选规格!$N$749#</v>
      </c>
      <c r="H749" s="4" t="str" cm="1">
        <f t="array" ref="H749">_xlfn.LET(_xlpm.x, N749,
         _xlpm.cellAddress, "【 选项表!" &amp; ADDRESS(ROW(选规格[[#This Row],[X自检]]),COLUMN(选规格[[#This Row],[X自检]])) &amp; "】",
         _xlfn.IFS(ISBLANK(_xlpm.x),   "error:右侧选项不足:" &amp;  _xlpm.cellAddress,
               ISERROR(_xlpm.x),   "error:右侧选项执行失败:" &amp; _xlpm.cellAddress,
               TRUE,             "ok")
)</f>
        <v>ok</v>
      </c>
      <c r="N749" t="str" cm="1">
        <f t="array" ref="N749">IFERROR(_xlfn._xlws.SORT(
    _xlfn.UNIQUE(
        TRANSPOSE(
            _xlfn.FILTERXML("&lt;select&gt;&lt;x&gt;"&amp;SUBSTITUTE(选规格[[#This Row],[选项表]],",","&lt;/x&gt;&lt;x&gt;") &amp;"&lt;/x&gt;&lt;/select&gt;","//x")
        )
    )
),"无合适选项，请联系作者更新数据")</f>
        <v>内存型M6</v>
      </c>
    </row>
    <row r="750" spans="2:20" hidden="1" x14ac:dyDescent="0.4">
      <c r="B750" s="4" t="s">
        <v>39</v>
      </c>
      <c r="C750" s="4" t="s">
        <v>10</v>
      </c>
      <c r="D750" s="4" t="s">
        <v>1282</v>
      </c>
      <c r="E750">
        <v>64</v>
      </c>
      <c r="F750">
        <v>512</v>
      </c>
      <c r="G750" s="4" t="str">
        <f t="shared" si="11"/>
        <v>选规格!$N$750#</v>
      </c>
      <c r="H750" s="4" t="str" cm="1">
        <f t="array" ref="H750">_xlfn.LET(_xlpm.x, N750,
         _xlpm.cellAddress, "【 选项表!" &amp; ADDRESS(ROW(选规格[[#This Row],[X自检]]),COLUMN(选规格[[#This Row],[X自检]])) &amp; "】",
         _xlfn.IFS(ISBLANK(_xlpm.x),   "error:右侧选项不足:" &amp;  _xlpm.cellAddress,
               ISERROR(_xlpm.x),   "error:右侧选项执行失败:" &amp; _xlpm.cellAddress,
               TRUE,             "ok")
)</f>
        <v>ok</v>
      </c>
      <c r="N750" t="str" cm="1">
        <f t="array" ref="N750:Q750">IFERROR(_xlfn._xlws.SORT(
    _xlfn.UNIQUE(
        TRANSPOSE(
            _xlfn.FILTERXML("&lt;select&gt;&lt;x&gt;"&amp;SUBSTITUTE(选规格[[#This Row],[选项表]],",","&lt;/x&gt;&lt;x&gt;") &amp;"&lt;/x&gt;&lt;/select&gt;","//x")
        )
    )
),"无合适选项，请联系作者更新数据")</f>
        <v>内存型M6</v>
      </c>
      <c r="O750" t="str">
        <v>内存型M5</v>
      </c>
      <c r="P750" t="str">
        <v>内存型M4</v>
      </c>
      <c r="Q750" t="str">
        <v>内存型M3</v>
      </c>
    </row>
    <row r="751" spans="2:20" hidden="1" x14ac:dyDescent="0.4">
      <c r="B751" s="4" t="s">
        <v>39</v>
      </c>
      <c r="C751" s="4" t="s">
        <v>10</v>
      </c>
      <c r="D751" s="4" t="s">
        <v>1204</v>
      </c>
      <c r="E751">
        <v>124</v>
      </c>
      <c r="F751">
        <v>940</v>
      </c>
      <c r="G751" s="4" t="str">
        <f t="shared" si="11"/>
        <v>选规格!$N$751#</v>
      </c>
      <c r="H751" s="4" t="str" cm="1">
        <f t="array" ref="H751">_xlfn.LET(_xlpm.x, N751,
         _xlpm.cellAddress, "【 选项表!" &amp; ADDRESS(ROW(选规格[[#This Row],[X自检]]),COLUMN(选规格[[#This Row],[X自检]])) &amp; "】",
         _xlfn.IFS(ISBLANK(_xlpm.x),   "error:右侧选项不足:" &amp;  _xlpm.cellAddress,
               ISERROR(_xlpm.x),   "error:右侧选项执行失败:" &amp; _xlpm.cellAddress,
               TRUE,             "ok")
)</f>
        <v>ok</v>
      </c>
      <c r="N751" t="str" cm="1">
        <f t="array" ref="N751">IFERROR(_xlfn._xlws.SORT(
    _xlfn.UNIQUE(
        TRANSPOSE(
            _xlfn.FILTERXML("&lt;select&gt;&lt;x&gt;"&amp;SUBSTITUTE(选规格[[#This Row],[选项表]],",","&lt;/x&gt;&lt;x&gt;") &amp;"&lt;/x&gt;&lt;/select&gt;","//x")
        )
    )
),"无合适选项，请联系作者更新数据")</f>
        <v>内存型M6</v>
      </c>
    </row>
    <row r="752" spans="2:20" hidden="1" x14ac:dyDescent="0.4">
      <c r="B752" s="4" t="s">
        <v>39</v>
      </c>
      <c r="C752" s="4" t="s">
        <v>10</v>
      </c>
      <c r="D752" s="4" t="s">
        <v>1281</v>
      </c>
      <c r="E752">
        <v>48</v>
      </c>
      <c r="F752">
        <v>384</v>
      </c>
      <c r="G752" s="4" t="str">
        <f t="shared" si="11"/>
        <v>选规格!$N$752#</v>
      </c>
      <c r="H752" s="4" t="str" cm="1">
        <f t="array" ref="H752">_xlfn.LET(_xlpm.x, N752,
         _xlpm.cellAddress, "【 选项表!" &amp; ADDRESS(ROW(选规格[[#This Row],[X自检]]),COLUMN(选规格[[#This Row],[X自检]])) &amp; "】",
         _xlfn.IFS(ISBLANK(_xlpm.x),   "error:右侧选项不足:" &amp;  _xlpm.cellAddress,
               ISERROR(_xlpm.x),   "error:右侧选项执行失败:" &amp; _xlpm.cellAddress,
               TRUE,             "ok")
)</f>
        <v>ok</v>
      </c>
      <c r="N752" t="str" cm="1">
        <f t="array" ref="N752:O752">IFERROR(_xlfn._xlws.SORT(
    _xlfn.UNIQUE(
        TRANSPOSE(
            _xlfn.FILTERXML("&lt;select&gt;&lt;x&gt;"&amp;SUBSTITUTE(选规格[[#This Row],[选项表]],",","&lt;/x&gt;&lt;x&gt;") &amp;"&lt;/x&gt;&lt;/select&gt;","//x")
        )
    )
),"无合适选项，请联系作者更新数据")</f>
        <v>内存型MA2</v>
      </c>
      <c r="O752" t="str">
        <v>内存型M2</v>
      </c>
    </row>
    <row r="753" spans="2:17" hidden="1" x14ac:dyDescent="0.4">
      <c r="B753" s="4" t="s">
        <v>39</v>
      </c>
      <c r="C753" s="4" t="s">
        <v>10</v>
      </c>
      <c r="D753" s="4" t="s">
        <v>1301</v>
      </c>
      <c r="E753">
        <v>2</v>
      </c>
      <c r="F753">
        <v>16</v>
      </c>
      <c r="G753" s="4" t="str">
        <f t="shared" si="11"/>
        <v>选规格!$N$753#</v>
      </c>
      <c r="H753" s="4" t="str" cm="1">
        <f t="array" ref="H753">_xlfn.LET(_xlpm.x, N753,
         _xlpm.cellAddress, "【 选项表!" &amp; ADDRESS(ROW(选规格[[#This Row],[X自检]]),COLUMN(选规格[[#This Row],[X自检]])) &amp; "】",
         _xlfn.IFS(ISBLANK(_xlpm.x),   "error:右侧选项不足:" &amp;  _xlpm.cellAddress,
               ISERROR(_xlpm.x),   "error:右侧选项执行失败:" &amp; _xlpm.cellAddress,
               TRUE,             "ok")
)</f>
        <v>ok</v>
      </c>
      <c r="N753" t="str" cm="1">
        <f t="array" ref="N753:Q753">IFERROR(_xlfn._xlws.SORT(
    _xlfn.UNIQUE(
        TRANSPOSE(
            _xlfn.FILTERXML("&lt;select&gt;&lt;x&gt;"&amp;SUBSTITUTE(选规格[[#This Row],[选项表]],",","&lt;/x&gt;&lt;x&gt;") &amp;"&lt;/x&gt;&lt;/select&gt;","//x")
        )
    )
),"无合适选项，请联系作者更新数据")</f>
        <v>内存型M5</v>
      </c>
      <c r="O753" t="str">
        <v>内存型M4</v>
      </c>
      <c r="P753" t="str">
        <v>内存型M3</v>
      </c>
      <c r="Q753" t="str">
        <v>内存型M2</v>
      </c>
    </row>
    <row r="754" spans="2:17" hidden="1" x14ac:dyDescent="0.4">
      <c r="B754" s="4" t="s">
        <v>39</v>
      </c>
      <c r="C754" s="4" t="s">
        <v>10</v>
      </c>
      <c r="D754" s="4" t="s">
        <v>1301</v>
      </c>
      <c r="E754">
        <v>12</v>
      </c>
      <c r="F754">
        <v>96</v>
      </c>
      <c r="G754" s="4" t="str">
        <f t="shared" si="11"/>
        <v>选规格!$N$754#</v>
      </c>
      <c r="H754" s="4" t="str" cm="1">
        <f t="array" ref="H754">_xlfn.LET(_xlpm.x, N754,
         _xlpm.cellAddress, "【 选项表!" &amp; ADDRESS(ROW(选规格[[#This Row],[X自检]]),COLUMN(选规格[[#This Row],[X自检]])) &amp; "】",
         _xlfn.IFS(ISBLANK(_xlpm.x),   "error:右侧选项不足:" &amp;  _xlpm.cellAddress,
               ISERROR(_xlpm.x),   "error:右侧选项执行失败:" &amp; _xlpm.cellAddress,
               TRUE,             "ok")
)</f>
        <v>ok</v>
      </c>
      <c r="N754" t="str" cm="1">
        <f t="array" ref="N754:Q754">IFERROR(_xlfn._xlws.SORT(
    _xlfn.UNIQUE(
        TRANSPOSE(
            _xlfn.FILTERXML("&lt;select&gt;&lt;x&gt;"&amp;SUBSTITUTE(选规格[[#This Row],[选项表]],",","&lt;/x&gt;&lt;x&gt;") &amp;"&lt;/x&gt;&lt;/select&gt;","//x")
        )
    )
),"无合适选项，请联系作者更新数据")</f>
        <v>内存型M5</v>
      </c>
      <c r="O754" t="str">
        <v>内存型M4</v>
      </c>
      <c r="P754" t="str">
        <v>内存型M3</v>
      </c>
      <c r="Q754" t="str">
        <v>内存型M2</v>
      </c>
    </row>
    <row r="755" spans="2:17" hidden="1" x14ac:dyDescent="0.4">
      <c r="B755" s="4" t="s">
        <v>39</v>
      </c>
      <c r="C755" s="4" t="s">
        <v>10</v>
      </c>
      <c r="D755" s="4" t="s">
        <v>1284</v>
      </c>
      <c r="E755">
        <v>12</v>
      </c>
      <c r="F755">
        <v>144</v>
      </c>
      <c r="G755" s="4" t="str">
        <f t="shared" si="11"/>
        <v>选规格!$N$755#</v>
      </c>
      <c r="H755" s="4" t="str" cm="1">
        <f t="array" ref="H755">_xlfn.LET(_xlpm.x, N755,
         _xlpm.cellAddress, "【 选项表!" &amp; ADDRESS(ROW(选规格[[#This Row],[X自检]]),COLUMN(选规格[[#This Row],[X自检]])) &amp; "】",
         _xlfn.IFS(ISBLANK(_xlpm.x),   "error:右侧选项不足:" &amp;  _xlpm.cellAddress,
               ISERROR(_xlpm.x),   "error:右侧选项执行失败:" &amp; _xlpm.cellAddress,
               TRUE,             "ok")
)</f>
        <v>ok</v>
      </c>
      <c r="N755" t="str" cm="1">
        <f t="array" ref="N755:O755">IFERROR(_xlfn._xlws.SORT(
    _xlfn.UNIQUE(
        TRANSPOSE(
            _xlfn.FILTERXML("&lt;select&gt;&lt;x&gt;"&amp;SUBSTITUTE(选规格[[#This Row],[选项表]],",","&lt;/x&gt;&lt;x&gt;") &amp;"&lt;/x&gt;&lt;/select&gt;","//x")
        )
    )
),"无合适选项，请联系作者更新数据")</f>
        <v>内存型M4</v>
      </c>
      <c r="O755" t="str">
        <v>内存型M3</v>
      </c>
    </row>
    <row r="756" spans="2:17" hidden="1" x14ac:dyDescent="0.4">
      <c r="B756" s="4" t="s">
        <v>39</v>
      </c>
      <c r="C756" s="4" t="s">
        <v>10</v>
      </c>
      <c r="D756" s="4" t="s">
        <v>1284</v>
      </c>
      <c r="E756">
        <v>16</v>
      </c>
      <c r="F756">
        <v>192</v>
      </c>
      <c r="G756" s="4" t="str">
        <f t="shared" si="11"/>
        <v>选规格!$N$756#</v>
      </c>
      <c r="H756" s="4" t="str" cm="1">
        <f t="array" ref="H756">_xlfn.LET(_xlpm.x, N756,
         _xlpm.cellAddress, "【 选项表!" &amp; ADDRESS(ROW(选规格[[#This Row],[X自检]]),COLUMN(选规格[[#This Row],[X自检]])) &amp; "】",
         _xlfn.IFS(ISBLANK(_xlpm.x),   "error:右侧选项不足:" &amp;  _xlpm.cellAddress,
               ISERROR(_xlpm.x),   "error:右侧选项执行失败:" &amp; _xlpm.cellAddress,
               TRUE,             "ok")
)</f>
        <v>ok</v>
      </c>
      <c r="N756" t="str" cm="1">
        <f t="array" ref="N756:O756">IFERROR(_xlfn._xlws.SORT(
    _xlfn.UNIQUE(
        TRANSPOSE(
            _xlfn.FILTERXML("&lt;select&gt;&lt;x&gt;"&amp;SUBSTITUTE(选规格[[#This Row],[选项表]],",","&lt;/x&gt;&lt;x&gt;") &amp;"&lt;/x&gt;&lt;/select&gt;","//x")
        )
    )
),"无合适选项，请联系作者更新数据")</f>
        <v>内存型M4</v>
      </c>
      <c r="O756" t="str">
        <v>内存型M3</v>
      </c>
    </row>
    <row r="757" spans="2:17" hidden="1" x14ac:dyDescent="0.4">
      <c r="B757" s="4" t="s">
        <v>39</v>
      </c>
      <c r="C757" s="4" t="s">
        <v>10</v>
      </c>
      <c r="D757" s="4" t="s">
        <v>1302</v>
      </c>
      <c r="E757">
        <v>24</v>
      </c>
      <c r="F757">
        <v>192</v>
      </c>
      <c r="G757" s="4" t="str">
        <f t="shared" si="11"/>
        <v>选规格!$N$757#</v>
      </c>
      <c r="H757" s="4" t="str" cm="1">
        <f t="array" ref="H757">_xlfn.LET(_xlpm.x, N757,
         _xlpm.cellAddress, "【 选项表!" &amp; ADDRESS(ROW(选规格[[#This Row],[X自检]]),COLUMN(选规格[[#This Row],[X自检]])) &amp; "】",
         _xlfn.IFS(ISBLANK(_xlpm.x),   "error:右侧选项不足:" &amp;  _xlpm.cellAddress,
               ISERROR(_xlpm.x),   "error:右侧选项执行失败:" &amp; _xlpm.cellAddress,
               TRUE,             "ok")
)</f>
        <v>ok</v>
      </c>
      <c r="N757" t="str" cm="1">
        <f t="array" ref="N757:O757">IFERROR(_xlfn._xlws.SORT(
    _xlfn.UNIQUE(
        TRANSPOSE(
            _xlfn.FILTERXML("&lt;select&gt;&lt;x&gt;"&amp;SUBSTITUTE(选规格[[#This Row],[选项表]],",","&lt;/x&gt;&lt;x&gt;") &amp;"&lt;/x&gt;&lt;/select&gt;","//x")
        )
    )
),"无合适选项，请联系作者更新数据")</f>
        <v>内存型M4</v>
      </c>
      <c r="O757" t="str">
        <v>内存型M2</v>
      </c>
    </row>
    <row r="758" spans="2:17" hidden="1" x14ac:dyDescent="0.4">
      <c r="B758" s="4" t="s">
        <v>39</v>
      </c>
      <c r="C758" s="4" t="s">
        <v>10</v>
      </c>
      <c r="D758" s="4" t="s">
        <v>1284</v>
      </c>
      <c r="E758">
        <v>32</v>
      </c>
      <c r="F758">
        <v>384</v>
      </c>
      <c r="G758" s="4" t="str">
        <f t="shared" si="11"/>
        <v>选规格!$N$758#</v>
      </c>
      <c r="H758" s="4" t="str" cm="1">
        <f t="array" ref="H758">_xlfn.LET(_xlpm.x, N758,
         _xlpm.cellAddress, "【 选项表!" &amp; ADDRESS(ROW(选规格[[#This Row],[X自检]]),COLUMN(选规格[[#This Row],[X自检]])) &amp; "】",
         _xlfn.IFS(ISBLANK(_xlpm.x),   "error:右侧选项不足:" &amp;  _xlpm.cellAddress,
               ISERROR(_xlpm.x),   "error:右侧选项执行失败:" &amp; _xlpm.cellAddress,
               TRUE,             "ok")
)</f>
        <v>ok</v>
      </c>
      <c r="N758" t="str" cm="1">
        <f t="array" ref="N758:O758">IFERROR(_xlfn._xlws.SORT(
    _xlfn.UNIQUE(
        TRANSPOSE(
            _xlfn.FILTERXML("&lt;select&gt;&lt;x&gt;"&amp;SUBSTITUTE(选规格[[#This Row],[选项表]],",","&lt;/x&gt;&lt;x&gt;") &amp;"&lt;/x&gt;&lt;/select&gt;","//x")
        )
    )
),"无合适选项，请联系作者更新数据")</f>
        <v>内存型M4</v>
      </c>
      <c r="O758" t="str">
        <v>内存型M3</v>
      </c>
    </row>
    <row r="759" spans="2:17" hidden="1" x14ac:dyDescent="0.4">
      <c r="B759" s="4" t="s">
        <v>39</v>
      </c>
      <c r="C759" s="4" t="s">
        <v>10</v>
      </c>
      <c r="D759" s="4" t="s">
        <v>1206</v>
      </c>
      <c r="E759">
        <v>72</v>
      </c>
      <c r="F759">
        <v>648</v>
      </c>
      <c r="G759" s="4" t="str">
        <f t="shared" si="11"/>
        <v>选规格!$N$759#</v>
      </c>
      <c r="H759" s="4" t="str" cm="1">
        <f t="array" ref="H759">_xlfn.LET(_xlpm.x, N759,
         _xlpm.cellAddress, "【 选项表!" &amp; ADDRESS(ROW(选规格[[#This Row],[X自检]]),COLUMN(选规格[[#This Row],[X自检]])) &amp; "】",
         _xlfn.IFS(ISBLANK(_xlpm.x),   "error:右侧选项不足:" &amp;  _xlpm.cellAddress,
               ISERROR(_xlpm.x),   "error:右侧选项执行失败:" &amp; _xlpm.cellAddress,
               TRUE,             "ok")
)</f>
        <v>ok</v>
      </c>
      <c r="N759" t="str" cm="1">
        <f t="array" ref="N759">IFERROR(_xlfn._xlws.SORT(
    _xlfn.UNIQUE(
        TRANSPOSE(
            _xlfn.FILTERXML("&lt;select&gt;&lt;x&gt;"&amp;SUBSTITUTE(选规格[[#This Row],[选项表]],",","&lt;/x&gt;&lt;x&gt;") &amp;"&lt;/x&gt;&lt;/select&gt;","//x")
        )
    )
),"无合适选项，请联系作者更新数据")</f>
        <v>内存型M4</v>
      </c>
    </row>
    <row r="760" spans="2:17" hidden="1" x14ac:dyDescent="0.4">
      <c r="B760" s="4" t="s">
        <v>39</v>
      </c>
      <c r="C760" s="4" t="s">
        <v>10</v>
      </c>
      <c r="D760" s="4" t="s">
        <v>1286</v>
      </c>
      <c r="E760">
        <v>56</v>
      </c>
      <c r="F760">
        <v>448</v>
      </c>
      <c r="G760" s="4" t="str">
        <f t="shared" si="11"/>
        <v>选规格!$N$760#</v>
      </c>
      <c r="H760" s="4" t="str" cm="1">
        <f t="array" ref="H760">_xlfn.LET(_xlpm.x, N760,
         _xlpm.cellAddress, "【 选项表!" &amp; ADDRESS(ROW(选规格[[#This Row],[X自检]]),COLUMN(选规格[[#This Row],[X自检]])) &amp; "】",
         _xlfn.IFS(ISBLANK(_xlpm.x),   "error:右侧选项不足:" &amp;  _xlpm.cellAddress,
               ISERROR(_xlpm.x),   "error:右侧选项执行失败:" &amp; _xlpm.cellAddress,
               TRUE,             "ok")
)</f>
        <v>ok</v>
      </c>
      <c r="N760" t="str" cm="1">
        <f t="array" ref="N760:O760">IFERROR(_xlfn._xlws.SORT(
    _xlfn.UNIQUE(
        TRANSPOSE(
            _xlfn.FILTERXML("&lt;select&gt;&lt;x&gt;"&amp;SUBSTITUTE(选规格[[#This Row],[选项表]],",","&lt;/x&gt;&lt;x&gt;") &amp;"&lt;/x&gt;&lt;/select&gt;","//x")
        )
    )
),"无合适选项，请联系作者更新数据")</f>
        <v>内存型M2</v>
      </c>
      <c r="O760" t="str">
        <v>GPU计算型GN8</v>
      </c>
    </row>
    <row r="761" spans="2:17" hidden="1" x14ac:dyDescent="0.4">
      <c r="B761" s="4" t="s">
        <v>39</v>
      </c>
      <c r="C761" s="4" t="s">
        <v>10</v>
      </c>
      <c r="D761" s="4" t="s">
        <v>1184</v>
      </c>
      <c r="E761">
        <v>52</v>
      </c>
      <c r="F761">
        <v>184</v>
      </c>
      <c r="G761" s="4" t="str">
        <f t="shared" si="11"/>
        <v>选规格!$N$761#</v>
      </c>
      <c r="H761" s="4" t="str" cm="1">
        <f t="array" ref="H761">_xlfn.LET(_xlpm.x, N761,
         _xlpm.cellAddress, "【 选项表!" &amp; ADDRESS(ROW(选规格[[#This Row],[X自检]]),COLUMN(选规格[[#This Row],[X自检]])) &amp; "】",
         _xlfn.IFS(ISBLANK(_xlpm.x),   "error:右侧选项不足:" &amp;  _xlpm.cellAddress,
               ISERROR(_xlpm.x),   "error:右侧选项执行失败:" &amp; _xlpm.cellAddress,
               TRUE,             "ok")
)</f>
        <v>ok</v>
      </c>
      <c r="N761" t="str" cm="1">
        <f t="array" ref="N761">IFERROR(_xlfn._xlws.SORT(
    _xlfn.UNIQUE(
        TRANSPOSE(
            _xlfn.FILTERXML("&lt;select&gt;&lt;x&gt;"&amp;SUBSTITUTE(选规格[[#This Row],[选项表]],",","&lt;/x&gt;&lt;x&gt;") &amp;"&lt;/x&gt;&lt;/select&gt;","//x")
        )
    )
),"无合适选项，请联系作者更新数据")</f>
        <v>计算型C5</v>
      </c>
    </row>
    <row r="762" spans="2:17" hidden="1" x14ac:dyDescent="0.4">
      <c r="B762" s="4" t="s">
        <v>39</v>
      </c>
      <c r="C762" s="4" t="s">
        <v>10</v>
      </c>
      <c r="D762" s="4" t="s">
        <v>1184</v>
      </c>
      <c r="E762">
        <v>104</v>
      </c>
      <c r="F762">
        <v>368</v>
      </c>
      <c r="G762" s="4" t="str">
        <f t="shared" si="11"/>
        <v>选规格!$N$762#</v>
      </c>
      <c r="H762" s="4" t="str" cm="1">
        <f t="array" ref="H762">_xlfn.LET(_xlpm.x, N762,
         _xlpm.cellAddress, "【 选项表!" &amp; ADDRESS(ROW(选规格[[#This Row],[X自检]]),COLUMN(选规格[[#This Row],[X自检]])) &amp; "】",
         _xlfn.IFS(ISBLANK(_xlpm.x),   "error:右侧选项不足:" &amp;  _xlpm.cellAddress,
               ISERROR(_xlpm.x),   "error:右侧选项执行失败:" &amp; _xlpm.cellAddress,
               TRUE,             "ok")
)</f>
        <v>ok</v>
      </c>
      <c r="N762" t="str" cm="1">
        <f t="array" ref="N762">IFERROR(_xlfn._xlws.SORT(
    _xlfn.UNIQUE(
        TRANSPOSE(
            _xlfn.FILTERXML("&lt;select&gt;&lt;x&gt;"&amp;SUBSTITUTE(选规格[[#This Row],[选项表]],",","&lt;/x&gt;&lt;x&gt;") &amp;"&lt;/x&gt;&lt;/select&gt;","//x")
        )
    )
),"无合适选项，请联系作者更新数据")</f>
        <v>计算型C5</v>
      </c>
    </row>
    <row r="763" spans="2:17" hidden="1" x14ac:dyDescent="0.4">
      <c r="B763" s="4" t="s">
        <v>39</v>
      </c>
      <c r="C763" s="4" t="s">
        <v>10</v>
      </c>
      <c r="D763" s="4" t="s">
        <v>1185</v>
      </c>
      <c r="E763">
        <v>32</v>
      </c>
      <c r="F763">
        <v>174</v>
      </c>
      <c r="G763" s="4" t="str">
        <f t="shared" si="11"/>
        <v>选规格!$N$763#</v>
      </c>
      <c r="H763" s="4" t="str" cm="1">
        <f t="array" ref="H763">_xlfn.LET(_xlpm.x, N763,
         _xlpm.cellAddress, "【 选项表!" &amp; ADDRESS(ROW(选规格[[#This Row],[X自检]]),COLUMN(选规格[[#This Row],[X自检]])) &amp; "】",
         _xlfn.IFS(ISBLANK(_xlpm.x),   "error:右侧选项不足:" &amp;  _xlpm.cellAddress,
               ISERROR(_xlpm.x),   "error:右侧选项执行失败:" &amp; _xlpm.cellAddress,
               TRUE,             "ok")
)</f>
        <v>ok</v>
      </c>
      <c r="N763" t="str" cm="1">
        <f t="array" ref="N763">IFERROR(_xlfn._xlws.SORT(
    _xlfn.UNIQUE(
        TRANSPOSE(
            _xlfn.FILTERXML("&lt;select&gt;&lt;x&gt;"&amp;SUBSTITUTE(选规格[[#This Row],[选项表]],",","&lt;/x&gt;&lt;x&gt;") &amp;"&lt;/x&gt;&lt;/select&gt;","//x")
        )
    )
),"无合适选项，请联系作者更新数据")</f>
        <v>计算型C4</v>
      </c>
    </row>
    <row r="764" spans="2:17" hidden="1" x14ac:dyDescent="0.4">
      <c r="B764" s="4" t="s">
        <v>39</v>
      </c>
      <c r="C764" s="4" t="s">
        <v>10</v>
      </c>
      <c r="D764" s="4" t="s">
        <v>1185</v>
      </c>
      <c r="E764">
        <v>64</v>
      </c>
      <c r="F764">
        <v>348</v>
      </c>
      <c r="G764" s="4" t="str">
        <f t="shared" si="11"/>
        <v>选规格!$N$764#</v>
      </c>
      <c r="H764" s="4" t="str" cm="1">
        <f t="array" ref="H764">_xlfn.LET(_xlpm.x, N764,
         _xlpm.cellAddress, "【 选项表!" &amp; ADDRESS(ROW(选规格[[#This Row],[X自检]]),COLUMN(选规格[[#This Row],[X自检]])) &amp; "】",
         _xlfn.IFS(ISBLANK(_xlpm.x),   "error:右侧选项不足:" &amp;  _xlpm.cellAddress,
               ISERROR(_xlpm.x),   "error:右侧选项执行失败:" &amp; _xlpm.cellAddress,
               TRUE,             "ok")
)</f>
        <v>ok</v>
      </c>
      <c r="N764" t="str" cm="1">
        <f t="array" ref="N764">IFERROR(_xlfn._xlws.SORT(
    _xlfn.UNIQUE(
        TRANSPOSE(
            _xlfn.FILTERXML("&lt;select&gt;&lt;x&gt;"&amp;SUBSTITUTE(选规格[[#This Row],[选项表]],",","&lt;/x&gt;&lt;x&gt;") &amp;"&lt;/x&gt;&lt;/select&gt;","//x")
        )
    )
),"无合适选项，请联系作者更新数据")</f>
        <v>计算型C4</v>
      </c>
    </row>
    <row r="765" spans="2:17" hidden="1" x14ac:dyDescent="0.4">
      <c r="B765" s="4" t="s">
        <v>39</v>
      </c>
      <c r="C765" s="4" t="s">
        <v>10</v>
      </c>
      <c r="D765" s="4" t="s">
        <v>1187</v>
      </c>
      <c r="E765">
        <v>32</v>
      </c>
      <c r="F765">
        <v>96</v>
      </c>
      <c r="G765" s="4" t="str">
        <f t="shared" si="11"/>
        <v>选规格!$N$765#</v>
      </c>
      <c r="H765" s="4" t="str" cm="1">
        <f t="array" ref="H765">_xlfn.LET(_xlpm.x, N765,
         _xlpm.cellAddress, "【 选项表!" &amp; ADDRESS(ROW(选规格[[#This Row],[X自检]]),COLUMN(选规格[[#This Row],[X自检]])) &amp; "】",
         _xlfn.IFS(ISBLANK(_xlpm.x),   "error:右侧选项不足:" &amp;  _xlpm.cellAddress,
               ISERROR(_xlpm.x),   "error:右侧选项执行失败:" &amp; _xlpm.cellAddress,
               TRUE,             "ok")
)</f>
        <v>ok</v>
      </c>
      <c r="N765" t="str" cm="1">
        <f t="array" ref="N765">IFERROR(_xlfn._xlws.SORT(
    _xlfn.UNIQUE(
        TRANSPOSE(
            _xlfn.FILTERXML("&lt;select&gt;&lt;x&gt;"&amp;SUBSTITUTE(选规格[[#This Row],[选项表]],",","&lt;/x&gt;&lt;x&gt;") &amp;"&lt;/x&gt;&lt;/select&gt;","//x")
        )
    )
),"无合适选项，请联系作者更新数据")</f>
        <v>计算型C2</v>
      </c>
    </row>
    <row r="766" spans="2:17" hidden="1" x14ac:dyDescent="0.4">
      <c r="B766" s="4" t="s">
        <v>39</v>
      </c>
      <c r="C766" s="4" t="s">
        <v>10</v>
      </c>
      <c r="D766" s="4" t="s">
        <v>1417</v>
      </c>
      <c r="E766">
        <v>4</v>
      </c>
      <c r="F766">
        <v>20</v>
      </c>
      <c r="G766" s="4" t="str">
        <f t="shared" si="11"/>
        <v>选规格!$N$766#</v>
      </c>
      <c r="H766" s="4" t="str" cm="1">
        <f t="array" ref="H766">_xlfn.LET(_xlpm.x, N766,
         _xlpm.cellAddress, "【 选项表!" &amp; ADDRESS(ROW(选规格[[#This Row],[X自检]]),COLUMN(选规格[[#This Row],[X自检]])) &amp; "】",
         _xlfn.IFS(ISBLANK(_xlpm.x),   "error:右侧选项不足:" &amp;  _xlpm.cellAddress,
               ISERROR(_xlpm.x),   "error:右侧选项执行失败:" &amp; _xlpm.cellAddress,
               TRUE,             "ok")
)</f>
        <v>ok</v>
      </c>
      <c r="N766" t="str" cm="1">
        <f t="array" ref="N766:O766">IFERROR(_xlfn._xlws.SORT(
    _xlfn.UNIQUE(
        TRANSPOSE(
            _xlfn.FILTERXML("&lt;select&gt;&lt;x&gt;"&amp;SUBSTITUTE(选规格[[#This Row],[选项表]],",","&lt;/x&gt;&lt;x&gt;") &amp;"&lt;/x&gt;&lt;/select&gt;","//x")
        )
    )
),"无合适选项，请联系作者更新数据")</f>
        <v>GPU计算型GN6S</v>
      </c>
      <c r="O766" t="str">
        <v>GPU计算型GN7</v>
      </c>
    </row>
    <row r="767" spans="2:17" hidden="1" x14ac:dyDescent="0.4">
      <c r="B767" s="4" t="s">
        <v>39</v>
      </c>
      <c r="C767" s="4" t="s">
        <v>10</v>
      </c>
      <c r="D767" s="4" t="s">
        <v>1287</v>
      </c>
      <c r="E767">
        <v>8</v>
      </c>
      <c r="F767">
        <v>40</v>
      </c>
      <c r="G767" s="4" t="str">
        <f t="shared" si="11"/>
        <v>选规格!$N$767#</v>
      </c>
      <c r="H767" s="4" t="str" cm="1">
        <f t="array" ref="H767">_xlfn.LET(_xlpm.x, N767,
         _xlpm.cellAddress, "【 选项表!" &amp; ADDRESS(ROW(选规格[[#This Row],[X自检]]),COLUMN(选规格[[#This Row],[X自检]])) &amp; "】",
         _xlfn.IFS(ISBLANK(_xlpm.x),   "error:右侧选项不足:" &amp;  _xlpm.cellAddress,
               ISERROR(_xlpm.x),   "error:右侧选项执行失败:" &amp; _xlpm.cellAddress,
               TRUE,             "ok")
)</f>
        <v>ok</v>
      </c>
      <c r="N767" t="str" cm="1">
        <f t="array" ref="N767:O767">IFERROR(_xlfn._xlws.SORT(
    _xlfn.UNIQUE(
        TRANSPOSE(
            _xlfn.FILTERXML("&lt;select&gt;&lt;x&gt;"&amp;SUBSTITUTE(选规格[[#This Row],[选项表]],",","&lt;/x&gt;&lt;x&gt;") &amp;"&lt;/x&gt;&lt;/select&gt;","//x")
        )
    )
),"无合适选项，请联系作者更新数据")</f>
        <v>GPU计算型GN6S</v>
      </c>
      <c r="O767" t="str">
        <v>GPU计算型GN10X</v>
      </c>
    </row>
    <row r="768" spans="2:17" hidden="1" x14ac:dyDescent="0.4">
      <c r="B768" s="4" t="s">
        <v>39</v>
      </c>
      <c r="C768" s="4" t="s">
        <v>10</v>
      </c>
      <c r="D768" s="4" t="s">
        <v>1271</v>
      </c>
      <c r="E768">
        <v>10</v>
      </c>
      <c r="F768">
        <v>40</v>
      </c>
      <c r="G768" s="4" t="str">
        <f t="shared" si="11"/>
        <v>选规格!$N$768#</v>
      </c>
      <c r="H768" s="4" t="str" cm="1">
        <f t="array" ref="H768">_xlfn.LET(_xlpm.x, N768,
         _xlpm.cellAddress, "【 选项表!" &amp; ADDRESS(ROW(选规格[[#This Row],[X自检]]),COLUMN(选规格[[#This Row],[X自检]])) &amp; "】",
         _xlfn.IFS(ISBLANK(_xlpm.x),   "error:右侧选项不足:" &amp;  _xlpm.cellAddress,
               ISERROR(_xlpm.x),   "error:右侧选项执行失败:" &amp; _xlpm.cellAddress,
               TRUE,             "ok")
)</f>
        <v>ok</v>
      </c>
      <c r="N768" t="str" cm="1">
        <f t="array" ref="N768:O768">IFERROR(_xlfn._xlws.SORT(
    _xlfn.UNIQUE(
        TRANSPOSE(
            _xlfn.FILTERXML("&lt;select&gt;&lt;x&gt;"&amp;SUBSTITUTE(选规格[[#This Row],[选项表]],",","&lt;/x&gt;&lt;x&gt;") &amp;"&lt;/x&gt;&lt;/select&gt;","//x")
        )
    )
),"无合适选项，请联系作者更新数据")</f>
        <v>GPU计算型GN7</v>
      </c>
      <c r="O768" t="str">
        <v>GPU计算型GN10Xp</v>
      </c>
    </row>
    <row r="769" spans="2:15" hidden="1" x14ac:dyDescent="0.4">
      <c r="B769" s="4" t="s">
        <v>39</v>
      </c>
      <c r="C769" s="4" t="s">
        <v>10</v>
      </c>
      <c r="D769" s="4" t="s">
        <v>1271</v>
      </c>
      <c r="E769">
        <v>20</v>
      </c>
      <c r="F769">
        <v>80</v>
      </c>
      <c r="G769" s="4" t="str">
        <f t="shared" si="11"/>
        <v>选规格!$N$769#</v>
      </c>
      <c r="H769" s="4" t="str" cm="1">
        <f t="array" ref="H769">_xlfn.LET(_xlpm.x, N769,
         _xlpm.cellAddress, "【 选项表!" &amp; ADDRESS(ROW(选规格[[#This Row],[X自检]]),COLUMN(选规格[[#This Row],[X自检]])) &amp; "】",
         _xlfn.IFS(ISBLANK(_xlpm.x),   "error:右侧选项不足:" &amp;  _xlpm.cellAddress,
               ISERROR(_xlpm.x),   "error:右侧选项执行失败:" &amp; _xlpm.cellAddress,
               TRUE,             "ok")
)</f>
        <v>ok</v>
      </c>
      <c r="N769" t="str" cm="1">
        <f t="array" ref="N769:O769">IFERROR(_xlfn._xlws.SORT(
    _xlfn.UNIQUE(
        TRANSPOSE(
            _xlfn.FILTERXML("&lt;select&gt;&lt;x&gt;"&amp;SUBSTITUTE(选规格[[#This Row],[选项表]],",","&lt;/x&gt;&lt;x&gt;") &amp;"&lt;/x&gt;&lt;/select&gt;","//x")
        )
    )
),"无合适选项，请联系作者更新数据")</f>
        <v>GPU计算型GN7</v>
      </c>
      <c r="O769" t="str">
        <v>GPU计算型GN10Xp</v>
      </c>
    </row>
    <row r="770" spans="2:15" hidden="1" x14ac:dyDescent="0.4">
      <c r="B770" s="4" t="s">
        <v>39</v>
      </c>
      <c r="C770" s="4" t="s">
        <v>10</v>
      </c>
      <c r="D770" s="4" t="s">
        <v>1211</v>
      </c>
      <c r="E770">
        <v>6</v>
      </c>
      <c r="F770">
        <v>56</v>
      </c>
      <c r="G770" s="4" t="str">
        <f t="shared" ref="G770:G833" si="12">"选规格!" &amp; ADDRESS(ROW(N770),COLUMN(N770)) &amp; "#"</f>
        <v>选规格!$N$770#</v>
      </c>
      <c r="H770" s="4" t="str" cm="1">
        <f t="array" ref="H770">_xlfn.LET(_xlpm.x, N770,
         _xlpm.cellAddress, "【 选项表!" &amp; ADDRESS(ROW(选规格[[#This Row],[X自检]]),COLUMN(选规格[[#This Row],[X自检]])) &amp; "】",
         _xlfn.IFS(ISBLANK(_xlpm.x),   "error:右侧选项不足:" &amp;  _xlpm.cellAddress,
               ISERROR(_xlpm.x),   "error:右侧选项执行失败:" &amp; _xlpm.cellAddress,
               TRUE,             "ok")
)</f>
        <v>ok</v>
      </c>
      <c r="N770" t="str" cm="1">
        <f t="array" ref="N770">IFERROR(_xlfn._xlws.SORT(
    _xlfn.UNIQUE(
        TRANSPOSE(
            _xlfn.FILTERXML("&lt;select&gt;&lt;x&gt;"&amp;SUBSTITUTE(选规格[[#This Row],[选项表]],",","&lt;/x&gt;&lt;x&gt;") &amp;"&lt;/x&gt;&lt;/select&gt;","//x")
        )
    )
),"无合适选项，请联系作者更新数据")</f>
        <v>GPU计算型GN8</v>
      </c>
    </row>
    <row r="771" spans="2:15" hidden="1" x14ac:dyDescent="0.4">
      <c r="B771" s="4" t="s">
        <v>39</v>
      </c>
      <c r="C771" s="4" t="s">
        <v>10</v>
      </c>
      <c r="D771" s="4" t="s">
        <v>1211</v>
      </c>
      <c r="E771">
        <v>14</v>
      </c>
      <c r="F771">
        <v>112</v>
      </c>
      <c r="G771" s="4" t="str">
        <f t="shared" si="12"/>
        <v>选规格!$N$771#</v>
      </c>
      <c r="H771" s="4" t="str" cm="1">
        <f t="array" ref="H771">_xlfn.LET(_xlpm.x, N771,
         _xlpm.cellAddress, "【 选项表!" &amp; ADDRESS(ROW(选规格[[#This Row],[X自检]]),COLUMN(选规格[[#This Row],[X自检]])) &amp; "】",
         _xlfn.IFS(ISBLANK(_xlpm.x),   "error:右侧选项不足:" &amp;  _xlpm.cellAddress,
               ISERROR(_xlpm.x),   "error:右侧选项执行失败:" &amp; _xlpm.cellAddress,
               TRUE,             "ok")
)</f>
        <v>ok</v>
      </c>
      <c r="N771" t="str" cm="1">
        <f t="array" ref="N771">IFERROR(_xlfn._xlws.SORT(
    _xlfn.UNIQUE(
        TRANSPOSE(
            _xlfn.FILTERXML("&lt;select&gt;&lt;x&gt;"&amp;SUBSTITUTE(选规格[[#This Row],[选项表]],",","&lt;/x&gt;&lt;x&gt;") &amp;"&lt;/x&gt;&lt;/select&gt;","//x")
        )
    )
),"无合适选项，请联系作者更新数据")</f>
        <v>GPU计算型GN8</v>
      </c>
    </row>
    <row r="772" spans="2:15" hidden="1" x14ac:dyDescent="0.4">
      <c r="B772" s="4" t="s">
        <v>39</v>
      </c>
      <c r="C772" s="4" t="s">
        <v>10</v>
      </c>
      <c r="D772" s="4" t="s">
        <v>1211</v>
      </c>
      <c r="E772">
        <v>28</v>
      </c>
      <c r="F772">
        <v>224</v>
      </c>
      <c r="G772" s="4" t="str">
        <f t="shared" si="12"/>
        <v>选规格!$N$772#</v>
      </c>
      <c r="H772" s="4" t="str" cm="1">
        <f t="array" ref="H772">_xlfn.LET(_xlpm.x, N772,
         _xlpm.cellAddress, "【 选项表!" &amp; ADDRESS(ROW(选规格[[#This Row],[X自检]]),COLUMN(选规格[[#This Row],[X自检]])) &amp; "】",
         _xlfn.IFS(ISBLANK(_xlpm.x),   "error:右侧选项不足:" &amp;  _xlpm.cellAddress,
               ISERROR(_xlpm.x),   "error:右侧选项执行失败:" &amp; _xlpm.cellAddress,
               TRUE,             "ok")
)</f>
        <v>ok</v>
      </c>
      <c r="N772" t="str" cm="1">
        <f t="array" ref="N772">IFERROR(_xlfn._xlws.SORT(
    _xlfn.UNIQUE(
        TRANSPOSE(
            _xlfn.FILTERXML("&lt;select&gt;&lt;x&gt;"&amp;SUBSTITUTE(选规格[[#This Row],[选项表]],",","&lt;/x&gt;&lt;x&gt;") &amp;"&lt;/x&gt;&lt;/select&gt;","//x")
        )
    )
),"无合适选项，请联系作者更新数据")</f>
        <v>GPU计算型GN8</v>
      </c>
    </row>
    <row r="773" spans="2:15" hidden="1" x14ac:dyDescent="0.4">
      <c r="B773" s="4" t="s">
        <v>39</v>
      </c>
      <c r="C773" s="4" t="s">
        <v>10</v>
      </c>
      <c r="D773" s="4" t="s">
        <v>1215</v>
      </c>
      <c r="E773">
        <v>36</v>
      </c>
      <c r="F773">
        <v>160</v>
      </c>
      <c r="G773" s="4" t="str">
        <f t="shared" si="12"/>
        <v>选规格!$N$773#</v>
      </c>
      <c r="H773" s="4" t="str" cm="1">
        <f t="array" ref="H773">_xlfn.LET(_xlpm.x, N773,
         _xlpm.cellAddress, "【 选项表!" &amp; ADDRESS(ROW(选规格[[#This Row],[X自检]]),COLUMN(选规格[[#This Row],[X自检]])) &amp; "】",
         _xlfn.IFS(ISBLANK(_xlpm.x),   "error:右侧选项不足:" &amp;  _xlpm.cellAddress,
               ISERROR(_xlpm.x),   "error:右侧选项执行失败:" &amp; _xlpm.cellAddress,
               TRUE,             "ok")
)</f>
        <v>ok</v>
      </c>
      <c r="N773" t="str" cm="1">
        <f t="array" ref="N773">IFERROR(_xlfn._xlws.SORT(
    _xlfn.UNIQUE(
        TRANSPOSE(
            _xlfn.FILTERXML("&lt;select&gt;&lt;x&gt;"&amp;SUBSTITUTE(选规格[[#This Row],[选项表]],",","&lt;/x&gt;&lt;x&gt;") &amp;"&lt;/x&gt;&lt;/select&gt;","//x")
        )
    )
),"无合适选项，请联系作者更新数据")</f>
        <v>GPU计算型GN10X</v>
      </c>
    </row>
    <row r="774" spans="2:15" hidden="1" x14ac:dyDescent="0.4">
      <c r="B774" s="4" t="s">
        <v>39</v>
      </c>
      <c r="C774" s="4" t="s">
        <v>10</v>
      </c>
      <c r="D774" s="4" t="s">
        <v>1215</v>
      </c>
      <c r="E774">
        <v>72</v>
      </c>
      <c r="F774">
        <v>320</v>
      </c>
      <c r="G774" s="4" t="str">
        <f t="shared" si="12"/>
        <v>选规格!$N$774#</v>
      </c>
      <c r="H774" s="4" t="str" cm="1">
        <f t="array" ref="H774">_xlfn.LET(_xlpm.x, N774,
         _xlpm.cellAddress, "【 选项表!" &amp; ADDRESS(ROW(选规格[[#This Row],[X自检]]),COLUMN(选规格[[#This Row],[X自检]])) &amp; "】",
         _xlfn.IFS(ISBLANK(_xlpm.x),   "error:右侧选项不足:" &amp;  _xlpm.cellAddress,
               ISERROR(_xlpm.x),   "error:右侧选项执行失败:" &amp; _xlpm.cellAddress,
               TRUE,             "ok")
)</f>
        <v>ok</v>
      </c>
      <c r="N774" t="str" cm="1">
        <f t="array" ref="N774">IFERROR(_xlfn._xlws.SORT(
    _xlfn.UNIQUE(
        TRANSPOSE(
            _xlfn.FILTERXML("&lt;select&gt;&lt;x&gt;"&amp;SUBSTITUTE(选规格[[#This Row],[选项表]],",","&lt;/x&gt;&lt;x&gt;") &amp;"&lt;/x&gt;&lt;/select&gt;","//x")
        )
    )
),"无合适选项，请联系作者更新数据")</f>
        <v>GPU计算型GN10X</v>
      </c>
    </row>
    <row r="775" spans="2:15" hidden="1" x14ac:dyDescent="0.4">
      <c r="B775" s="4" t="s">
        <v>39</v>
      </c>
      <c r="C775" s="4" t="s">
        <v>10</v>
      </c>
      <c r="D775" s="4" t="s">
        <v>1216</v>
      </c>
      <c r="E775">
        <v>90</v>
      </c>
      <c r="F775">
        <v>226</v>
      </c>
      <c r="G775" s="4" t="str">
        <f t="shared" si="12"/>
        <v>选规格!$N$775#</v>
      </c>
      <c r="H775" s="4" t="str" cm="1">
        <f t="array" ref="H775">_xlfn.LET(_xlpm.x, N775,
         _xlpm.cellAddress, "【 选项表!" &amp; ADDRESS(ROW(选规格[[#This Row],[X自检]]),COLUMN(选规格[[#This Row],[X自检]])) &amp; "】",
         _xlfn.IFS(ISBLANK(_xlpm.x),   "error:右侧选项不足:" &amp;  _xlpm.cellAddress,
               ISERROR(_xlpm.x),   "error:右侧选项执行失败:" &amp; _xlpm.cellAddress,
               TRUE,             "ok")
)</f>
        <v>ok</v>
      </c>
      <c r="N775" t="str" cm="1">
        <f t="array" ref="N775">IFERROR(_xlfn._xlws.SORT(
    _xlfn.UNIQUE(
        TRANSPOSE(
            _xlfn.FILTERXML("&lt;select&gt;&lt;x&gt;"&amp;SUBSTITUTE(选规格[[#This Row],[选项表]],",","&lt;/x&gt;&lt;x&gt;") &amp;"&lt;/x&gt;&lt;/select&gt;","//x")
        )
    )
),"无合适选项，请联系作者更新数据")</f>
        <v>GPU推理型GI3X</v>
      </c>
    </row>
    <row r="776" spans="2:15" hidden="1" x14ac:dyDescent="0.4">
      <c r="B776" s="4" t="s">
        <v>39</v>
      </c>
      <c r="C776" s="4" t="s">
        <v>10</v>
      </c>
      <c r="D776" s="4" t="s">
        <v>1216</v>
      </c>
      <c r="E776">
        <v>180</v>
      </c>
      <c r="F776">
        <v>452</v>
      </c>
      <c r="G776" s="4" t="str">
        <f t="shared" si="12"/>
        <v>选规格!$N$776#</v>
      </c>
      <c r="H776" s="4" t="str" cm="1">
        <f t="array" ref="H776">_xlfn.LET(_xlpm.x, N776,
         _xlpm.cellAddress, "【 选项表!" &amp; ADDRESS(ROW(选规格[[#This Row],[X自检]]),COLUMN(选规格[[#This Row],[X自检]])) &amp; "】",
         _xlfn.IFS(ISBLANK(_xlpm.x),   "error:右侧选项不足:" &amp;  _xlpm.cellAddress,
               ISERROR(_xlpm.x),   "error:右侧选项执行失败:" &amp; _xlpm.cellAddress,
               TRUE,             "ok")
)</f>
        <v>ok</v>
      </c>
      <c r="N776" t="str" cm="1">
        <f t="array" ref="N776">IFERROR(_xlfn._xlws.SORT(
    _xlfn.UNIQUE(
        TRANSPOSE(
            _xlfn.FILTERXML("&lt;select&gt;&lt;x&gt;"&amp;SUBSTITUTE(选规格[[#This Row],[选项表]],",","&lt;/x&gt;&lt;x&gt;") &amp;"&lt;/x&gt;&lt;/select&gt;","//x")
        )
    )
),"无合适选项，请联系作者更新数据")</f>
        <v>GPU推理型GI3X</v>
      </c>
    </row>
    <row r="777" spans="2:15" hidden="1" x14ac:dyDescent="0.4">
      <c r="B777" s="4" t="s">
        <v>39</v>
      </c>
      <c r="C777" s="4" t="s">
        <v>10</v>
      </c>
      <c r="D777" s="4" t="s">
        <v>1210</v>
      </c>
      <c r="E777">
        <v>16</v>
      </c>
      <c r="F777">
        <v>96</v>
      </c>
      <c r="G777" s="4" t="str">
        <f t="shared" si="12"/>
        <v>选规格!$N$777#</v>
      </c>
      <c r="H777" s="4" t="str" cm="1">
        <f t="array" ref="H777">_xlfn.LET(_xlpm.x, N777,
         _xlpm.cellAddress, "【 选项表!" &amp; ADDRESS(ROW(选规格[[#This Row],[X自检]]),COLUMN(选规格[[#This Row],[X自检]])) &amp; "】",
         _xlfn.IFS(ISBLANK(_xlpm.x),   "error:右侧选项不足:" &amp;  _xlpm.cellAddress,
               ISERROR(_xlpm.x),   "error:右侧选项执行失败:" &amp; _xlpm.cellAddress,
               TRUE,             "ok")
)</f>
        <v>ok</v>
      </c>
      <c r="N777" t="str" cm="1">
        <f t="array" ref="N777">IFERROR(_xlfn._xlws.SORT(
    _xlfn.UNIQUE(
        TRANSPOSE(
            _xlfn.FILTERXML("&lt;select&gt;&lt;x&gt;"&amp;SUBSTITUTE(选规格[[#This Row],[选项表]],",","&lt;/x&gt;&lt;x&gt;") &amp;"&lt;/x&gt;&lt;/select&gt;","//x")
        )
    )
),"无合适选项，请联系作者更新数据")</f>
        <v>GPU计算型GT4</v>
      </c>
    </row>
    <row r="778" spans="2:15" hidden="1" x14ac:dyDescent="0.4">
      <c r="B778" s="4" t="s">
        <v>39</v>
      </c>
      <c r="C778" s="4" t="s">
        <v>10</v>
      </c>
      <c r="D778" s="4" t="s">
        <v>1210</v>
      </c>
      <c r="E778">
        <v>32</v>
      </c>
      <c r="F778">
        <v>192</v>
      </c>
      <c r="G778" s="4" t="str">
        <f t="shared" si="12"/>
        <v>选规格!$N$778#</v>
      </c>
      <c r="H778" s="4" t="str" cm="1">
        <f t="array" ref="H778">_xlfn.LET(_xlpm.x, N778,
         _xlpm.cellAddress, "【 选项表!" &amp; ADDRESS(ROW(选规格[[#This Row],[X自检]]),COLUMN(选规格[[#This Row],[X自检]])) &amp; "】",
         _xlfn.IFS(ISBLANK(_xlpm.x),   "error:右侧选项不足:" &amp;  _xlpm.cellAddress,
               ISERROR(_xlpm.x),   "error:右侧选项执行失败:" &amp; _xlpm.cellAddress,
               TRUE,             "ok")
)</f>
        <v>ok</v>
      </c>
      <c r="N778" t="str" cm="1">
        <f t="array" ref="N778">IFERROR(_xlfn._xlws.SORT(
    _xlfn.UNIQUE(
        TRANSPOSE(
            _xlfn.FILTERXML("&lt;select&gt;&lt;x&gt;"&amp;SUBSTITUTE(选规格[[#This Row],[选项表]],",","&lt;/x&gt;&lt;x&gt;") &amp;"&lt;/x&gt;&lt;/select&gt;","//x")
        )
    )
),"无合适选项，请联系作者更新数据")</f>
        <v>GPU计算型GT4</v>
      </c>
    </row>
    <row r="779" spans="2:15" hidden="1" x14ac:dyDescent="0.4">
      <c r="B779" s="4" t="s">
        <v>39</v>
      </c>
      <c r="C779" s="4" t="s">
        <v>10</v>
      </c>
      <c r="D779" s="4" t="s">
        <v>1210</v>
      </c>
      <c r="E779">
        <v>82</v>
      </c>
      <c r="F779">
        <v>474</v>
      </c>
      <c r="G779" s="4" t="str">
        <f t="shared" si="12"/>
        <v>选规格!$N$779#</v>
      </c>
      <c r="H779" s="4" t="str" cm="1">
        <f t="array" ref="H779">_xlfn.LET(_xlpm.x, N779,
         _xlpm.cellAddress, "【 选项表!" &amp; ADDRESS(ROW(选规格[[#This Row],[X自检]]),COLUMN(选规格[[#This Row],[X自检]])) &amp; "】",
         _xlfn.IFS(ISBLANK(_xlpm.x),   "error:右侧选项不足:" &amp;  _xlpm.cellAddress,
               ISERROR(_xlpm.x),   "error:右侧选项执行失败:" &amp; _xlpm.cellAddress,
               TRUE,             "ok")
)</f>
        <v>ok</v>
      </c>
      <c r="N779" t="str" cm="1">
        <f t="array" ref="N779">IFERROR(_xlfn._xlws.SORT(
    _xlfn.UNIQUE(
        TRANSPOSE(
            _xlfn.FILTERXML("&lt;select&gt;&lt;x&gt;"&amp;SUBSTITUTE(选规格[[#This Row],[选项表]],",","&lt;/x&gt;&lt;x&gt;") &amp;"&lt;/x&gt;&lt;/select&gt;","//x")
        )
    )
),"无合适选项，请联系作者更新数据")</f>
        <v>GPU计算型GT4</v>
      </c>
    </row>
    <row r="780" spans="2:15" hidden="1" x14ac:dyDescent="0.4">
      <c r="B780" s="4" t="s">
        <v>39</v>
      </c>
      <c r="C780" s="4" t="s">
        <v>10</v>
      </c>
      <c r="D780" s="4" t="s">
        <v>1210</v>
      </c>
      <c r="E780">
        <v>164</v>
      </c>
      <c r="F780">
        <v>948</v>
      </c>
      <c r="G780" s="4" t="str">
        <f t="shared" si="12"/>
        <v>选规格!$N$780#</v>
      </c>
      <c r="H780" s="4" t="str" cm="1">
        <f t="array" ref="H780">_xlfn.LET(_xlpm.x, N780,
         _xlpm.cellAddress, "【 选项表!" &amp; ADDRESS(ROW(选规格[[#This Row],[X自检]]),COLUMN(选规格[[#This Row],[X自检]])) &amp; "】",
         _xlfn.IFS(ISBLANK(_xlpm.x),   "error:右侧选项不足:" &amp;  _xlpm.cellAddress,
               ISERROR(_xlpm.x),   "error:右侧选项执行失败:" &amp; _xlpm.cellAddress,
               TRUE,             "ok")
)</f>
        <v>ok</v>
      </c>
      <c r="N780" t="str" cm="1">
        <f t="array" ref="N780">IFERROR(_xlfn._xlws.SORT(
    _xlfn.UNIQUE(
        TRANSPOSE(
            _xlfn.FILTERXML("&lt;select&gt;&lt;x&gt;"&amp;SUBSTITUTE(选规格[[#This Row],[选项表]],",","&lt;/x&gt;&lt;x&gt;") &amp;"&lt;/x&gt;&lt;/select&gt;","//x")
        )
    )
),"无合适选项，请联系作者更新数据")</f>
        <v>GPU计算型GT4</v>
      </c>
    </row>
    <row r="781" spans="2:15" hidden="1" x14ac:dyDescent="0.4">
      <c r="B781" s="4" t="s">
        <v>39</v>
      </c>
      <c r="C781" s="4" t="s">
        <v>10</v>
      </c>
      <c r="D781" s="4" t="s">
        <v>1218</v>
      </c>
      <c r="E781">
        <v>10</v>
      </c>
      <c r="F781">
        <v>88</v>
      </c>
      <c r="G781" s="4" t="str">
        <f t="shared" si="12"/>
        <v>选规格!$N$781#</v>
      </c>
      <c r="H781" s="4" t="str" cm="1">
        <f t="array" ref="H781">_xlfn.LET(_xlpm.x, N781,
         _xlpm.cellAddress, "【 选项表!" &amp; ADDRESS(ROW(选规格[[#This Row],[X自检]]),COLUMN(选规格[[#This Row],[X自检]])) &amp; "】",
         _xlfn.IFS(ISBLANK(_xlpm.x),   "error:右侧选项不足:" &amp;  _xlpm.cellAddress,
               ISERROR(_xlpm.x),   "error:右侧选项执行失败:" &amp; _xlpm.cellAddress,
               TRUE,             "ok")
)</f>
        <v>ok</v>
      </c>
      <c r="N781" t="str" cm="1">
        <f t="array" ref="N781">IFERROR(_xlfn._xlws.SORT(
    _xlfn.UNIQUE(
        TRANSPOSE(
            _xlfn.FILTERXML("&lt;select&gt;&lt;x&gt;"&amp;SUBSTITUTE(选规格[[#This Row],[选项表]],",","&lt;/x&gt;&lt;x&gt;") &amp;"&lt;/x&gt;&lt;/select&gt;","//x")
        )
    )
),"无合适选项，请联系作者更新数据")</f>
        <v>FPGA加速型FX4</v>
      </c>
    </row>
    <row r="782" spans="2:15" hidden="1" x14ac:dyDescent="0.4">
      <c r="B782" s="4" t="s">
        <v>39</v>
      </c>
      <c r="C782" s="4" t="s">
        <v>10</v>
      </c>
      <c r="D782" s="4" t="s">
        <v>1218</v>
      </c>
      <c r="E782">
        <v>22</v>
      </c>
      <c r="F782">
        <v>176</v>
      </c>
      <c r="G782" s="4" t="str">
        <f t="shared" si="12"/>
        <v>选规格!$N$782#</v>
      </c>
      <c r="H782" s="4" t="str" cm="1">
        <f t="array" ref="H782">_xlfn.LET(_xlpm.x, N782,
         _xlpm.cellAddress, "【 选项表!" &amp; ADDRESS(ROW(选规格[[#This Row],[X自检]]),COLUMN(选规格[[#This Row],[X自检]])) &amp; "】",
         _xlfn.IFS(ISBLANK(_xlpm.x),   "error:右侧选项不足:" &amp;  _xlpm.cellAddress,
               ISERROR(_xlpm.x),   "error:右侧选项执行失败:" &amp; _xlpm.cellAddress,
               TRUE,             "ok")
)</f>
        <v>ok</v>
      </c>
      <c r="N782" t="str" cm="1">
        <f t="array" ref="N782">IFERROR(_xlfn._xlws.SORT(
    _xlfn.UNIQUE(
        TRANSPOSE(
            _xlfn.FILTERXML("&lt;select&gt;&lt;x&gt;"&amp;SUBSTITUTE(选规格[[#This Row],[选项表]],",","&lt;/x&gt;&lt;x&gt;") &amp;"&lt;/x&gt;&lt;/select&gt;","//x")
        )
    )
),"无合适选项，请联系作者更新数据")</f>
        <v>FPGA加速型FX4</v>
      </c>
    </row>
    <row r="783" spans="2:15" hidden="1" x14ac:dyDescent="0.4">
      <c r="B783" s="4" t="s">
        <v>39</v>
      </c>
      <c r="C783" s="4" t="s">
        <v>10</v>
      </c>
      <c r="D783" s="4" t="s">
        <v>1218</v>
      </c>
      <c r="E783">
        <v>44</v>
      </c>
      <c r="F783">
        <v>352</v>
      </c>
      <c r="G783" s="4" t="str">
        <f t="shared" si="12"/>
        <v>选规格!$N$783#</v>
      </c>
      <c r="H783" s="4" t="str" cm="1">
        <f t="array" ref="H783">_xlfn.LET(_xlpm.x, N783,
         _xlpm.cellAddress, "【 选项表!" &amp; ADDRESS(ROW(选规格[[#This Row],[X自检]]),COLUMN(选规格[[#This Row],[X自检]])) &amp; "】",
         _xlfn.IFS(ISBLANK(_xlpm.x),   "error:右侧选项不足:" &amp;  _xlpm.cellAddress,
               ISERROR(_xlpm.x),   "error:右侧选项执行失败:" &amp; _xlpm.cellAddress,
               TRUE,             "ok")
)</f>
        <v>ok</v>
      </c>
      <c r="N783" t="str" cm="1">
        <f t="array" ref="N783">IFERROR(_xlfn._xlws.SORT(
    _xlfn.UNIQUE(
        TRANSPOSE(
            _xlfn.FILTERXML("&lt;select&gt;&lt;x&gt;"&amp;SUBSTITUTE(选规格[[#This Row],[选项表]],",","&lt;/x&gt;&lt;x&gt;") &amp;"&lt;/x&gt;&lt;/select&gt;","//x")
        )
    )
),"无合适选项，请联系作者更新数据")</f>
        <v>FPGA加速型FX4</v>
      </c>
    </row>
    <row r="784" spans="2:15" hidden="1" x14ac:dyDescent="0.4">
      <c r="B784" s="4" t="s">
        <v>39</v>
      </c>
      <c r="C784" s="4" t="s">
        <v>10</v>
      </c>
      <c r="D784" s="4" t="s">
        <v>1278</v>
      </c>
      <c r="E784">
        <v>80</v>
      </c>
      <c r="F784">
        <v>384</v>
      </c>
      <c r="G784" s="4" t="str">
        <f t="shared" si="12"/>
        <v>选规格!$N$784#</v>
      </c>
      <c r="H784" s="4" t="str" cm="1">
        <f t="array" ref="H784">_xlfn.LET(_xlpm.x, N784,
         _xlpm.cellAddress, "【 选项表!" &amp; ADDRESS(ROW(选规格[[#This Row],[X自检]]),COLUMN(选规格[[#This Row],[X自检]])) &amp; "】",
         _xlfn.IFS(ISBLANK(_xlpm.x),   "error:右侧选项不足:" &amp;  _xlpm.cellAddress,
               ISERROR(_xlpm.x),   "error:右侧选项执行失败:" &amp; _xlpm.cellAddress,
               TRUE,             "ok")
)</f>
        <v>ok</v>
      </c>
      <c r="N784" t="str" cm="1">
        <f t="array" ref="N784:O784">IFERROR(_xlfn._xlws.SORT(
    _xlfn.UNIQUE(
        TRANSPOSE(
            _xlfn.FILTERXML("&lt;select&gt;&lt;x&gt;"&amp;SUBSTITUTE(选规格[[#This Row],[选项表]],",","&lt;/x&gt;&lt;x&gt;") &amp;"&lt;/x&gt;&lt;/select&gt;","//x")
        )
    )
),"无合适选项，请联系作者更新数据")</f>
        <v>标准型黑石物理服务器BMS4</v>
      </c>
      <c r="O784" t="str">
        <v>大数据型黑石物理服务器BMD2</v>
      </c>
    </row>
    <row r="785" spans="2:33" hidden="1" x14ac:dyDescent="0.4">
      <c r="B785" s="4" t="s">
        <v>39</v>
      </c>
      <c r="C785" s="4" t="s">
        <v>1149</v>
      </c>
      <c r="D785" s="4" t="s">
        <v>1442</v>
      </c>
      <c r="E785">
        <v>32</v>
      </c>
      <c r="F785">
        <v>64</v>
      </c>
      <c r="G785" s="4" t="str">
        <f t="shared" si="12"/>
        <v>选规格!$N$785#</v>
      </c>
      <c r="H785" s="4" t="str" cm="1">
        <f t="array" ref="H785">_xlfn.LET(_xlpm.x, N785,
         _xlpm.cellAddress, "【 选项表!" &amp; ADDRESS(ROW(选规格[[#This Row],[X自检]]),COLUMN(选规格[[#This Row],[X自检]])) &amp; "】",
         _xlfn.IFS(ISBLANK(_xlpm.x),   "error:右侧选项不足:" &amp;  _xlpm.cellAddress,
               ISERROR(_xlpm.x),   "error:右侧选项执行失败:" &amp; _xlpm.cellAddress,
               TRUE,             "ok")
)</f>
        <v>ok</v>
      </c>
      <c r="N785" t="str" cm="1">
        <f t="array" ref="N785:AB785">IFERROR(_xlfn._xlws.SORT(
    _xlfn.UNIQUE(
        TRANSPOSE(
            _xlfn.FILTERXML("&lt;select&gt;&lt;x&gt;"&amp;SUBSTITUTE(选规格[[#This Row],[选项表]],",","&lt;/x&gt;&lt;x&gt;") &amp;"&lt;/x&gt;&lt;/select&gt;","//x")
        )
    )
),"无合适选项，请联系作者更新数据")</f>
        <v>标准型S6</v>
      </c>
      <c r="O785" t="str">
        <v>标准型SA2</v>
      </c>
      <c r="P785" t="str">
        <v>标准型S5</v>
      </c>
      <c r="Q785" t="str">
        <v>标准存储增强型S5se</v>
      </c>
      <c r="R785" t="str">
        <v>标准型SA3</v>
      </c>
      <c r="S785" t="str">
        <v>标准型S4</v>
      </c>
      <c r="T785" t="str">
        <v>标准网络优化型SN3ne</v>
      </c>
      <c r="U785" t="str">
        <v>标准型S3</v>
      </c>
      <c r="V785" t="str">
        <v>标准型SA1</v>
      </c>
      <c r="W785" t="str">
        <v>标准型S2</v>
      </c>
      <c r="X785" t="str">
        <v>标准型S1</v>
      </c>
      <c r="Y785" t="str">
        <v>计算型C5</v>
      </c>
      <c r="Z785" t="str">
        <v>计算网络增强型CN3</v>
      </c>
      <c r="AA785" t="str">
        <v>计算型C3</v>
      </c>
      <c r="AB785" t="str">
        <v>GPU推理型GI3X</v>
      </c>
    </row>
    <row r="786" spans="2:33" hidden="1" x14ac:dyDescent="0.4">
      <c r="B786" s="4" t="s">
        <v>39</v>
      </c>
      <c r="C786" s="4" t="s">
        <v>1149</v>
      </c>
      <c r="D786" s="4" t="s">
        <v>1443</v>
      </c>
      <c r="E786">
        <v>32</v>
      </c>
      <c r="F786">
        <v>128</v>
      </c>
      <c r="G786" s="4" t="str">
        <f t="shared" si="12"/>
        <v>选规格!$N$786#</v>
      </c>
      <c r="H786" s="4" t="str" cm="1">
        <f t="array" ref="H786">_xlfn.LET(_xlpm.x, N786,
         _xlpm.cellAddress, "【 选项表!" &amp; ADDRESS(ROW(选规格[[#This Row],[X自检]]),COLUMN(选规格[[#This Row],[X自检]])) &amp; "】",
         _xlfn.IFS(ISBLANK(_xlpm.x),   "error:右侧选项不足:" &amp;  _xlpm.cellAddress,
               ISERROR(_xlpm.x),   "error:右侧选项执行失败:" &amp; _xlpm.cellAddress,
               TRUE,             "ok")
)</f>
        <v>ok</v>
      </c>
      <c r="N786" t="str" cm="1">
        <f t="array" ref="N786:AF786">IFERROR(_xlfn._xlws.SORT(
    _xlfn.UNIQUE(
        TRANSPOSE(
            _xlfn.FILTERXML("&lt;select&gt;&lt;x&gt;"&amp;SUBSTITUTE(选规格[[#This Row],[选项表]],",","&lt;/x&gt;&lt;x&gt;") &amp;"&lt;/x&gt;&lt;/select&gt;","//x")
        )
    )
),"无合适选项，请联系作者更新数据")</f>
        <v>标准型S6</v>
      </c>
      <c r="O786" t="str">
        <v>标准型SA2</v>
      </c>
      <c r="P786" t="str">
        <v>标准型S5</v>
      </c>
      <c r="Q786" t="str">
        <v>标准存储增强型S5se</v>
      </c>
      <c r="R786" t="str">
        <v>标准型SA3</v>
      </c>
      <c r="S786" t="str">
        <v>标准型S4</v>
      </c>
      <c r="T786" t="str">
        <v>标准型S3</v>
      </c>
      <c r="U786" t="str">
        <v>标准型SA1</v>
      </c>
      <c r="V786" t="str">
        <v>标准型S2</v>
      </c>
      <c r="W786" t="str">
        <v>高IO型IT5</v>
      </c>
      <c r="X786" t="str">
        <v>高IO型IT3</v>
      </c>
      <c r="Y786" t="str">
        <v>高IO型I3</v>
      </c>
      <c r="Z786" t="str">
        <v>计算型C6</v>
      </c>
      <c r="AA786" t="str">
        <v>计算型C5</v>
      </c>
      <c r="AB786" t="str">
        <v>计算网络增强型CN3</v>
      </c>
      <c r="AC786" t="str">
        <v>计算型C3</v>
      </c>
      <c r="AD786" t="str">
        <v>GPU计算型GN7</v>
      </c>
      <c r="AE786" t="str">
        <v>大数据型D3</v>
      </c>
      <c r="AF786" t="str">
        <v>大数据型D2</v>
      </c>
    </row>
    <row r="787" spans="2:33" hidden="1" x14ac:dyDescent="0.4">
      <c r="B787" s="4" t="s">
        <v>39</v>
      </c>
      <c r="C787" s="4" t="s">
        <v>1149</v>
      </c>
      <c r="D787" s="4" t="s">
        <v>1444</v>
      </c>
      <c r="E787">
        <v>64</v>
      </c>
      <c r="F787">
        <v>256</v>
      </c>
      <c r="G787" s="4" t="str">
        <f t="shared" si="12"/>
        <v>选规格!$N$787#</v>
      </c>
      <c r="H787" s="4" t="str" cm="1">
        <f t="array" ref="H787">_xlfn.LET(_xlpm.x, N787,
         _xlpm.cellAddress, "【 选项表!" &amp; ADDRESS(ROW(选规格[[#This Row],[X自检]]),COLUMN(选规格[[#This Row],[X自检]])) &amp; "】",
         _xlfn.IFS(ISBLANK(_xlpm.x),   "error:右侧选项不足:" &amp;  _xlpm.cellAddress,
               ISERROR(_xlpm.x),   "error:右侧选项执行失败:" &amp; _xlpm.cellAddress,
               TRUE,             "ok")
)</f>
        <v>ok</v>
      </c>
      <c r="N787" t="str" cm="1">
        <f t="array" ref="N787:AA787">IFERROR(_xlfn._xlws.SORT(
    _xlfn.UNIQUE(
        TRANSPOSE(
            _xlfn.FILTERXML("&lt;select&gt;&lt;x&gt;"&amp;SUBSTITUTE(选规格[[#This Row],[选项表]],",","&lt;/x&gt;&lt;x&gt;") &amp;"&lt;/x&gt;&lt;/select&gt;","//x")
        )
    )
),"无合适选项，请联系作者更新数据")</f>
        <v>标准型S6</v>
      </c>
      <c r="O787" t="str">
        <v>标准型SA2</v>
      </c>
      <c r="P787" t="str">
        <v>标准型S5</v>
      </c>
      <c r="Q787" t="str">
        <v>标准型SA3</v>
      </c>
      <c r="R787" t="str">
        <v>标准型S4</v>
      </c>
      <c r="S787" t="str">
        <v>标准型S3</v>
      </c>
      <c r="T787" t="str">
        <v>标准型SA1</v>
      </c>
      <c r="U787" t="str">
        <v>高IO型IT5</v>
      </c>
      <c r="V787" t="str">
        <v>高IO型IT3</v>
      </c>
      <c r="W787" t="str">
        <v>高IO型I3</v>
      </c>
      <c r="X787" t="str">
        <v>计算型C6</v>
      </c>
      <c r="Y787" t="str">
        <v>计算型C5</v>
      </c>
      <c r="Z787" t="str">
        <v>大数据型D3</v>
      </c>
      <c r="AA787" t="str">
        <v>大数据型D2</v>
      </c>
    </row>
    <row r="788" spans="2:33" hidden="1" x14ac:dyDescent="0.4">
      <c r="B788" s="4" t="s">
        <v>39</v>
      </c>
      <c r="C788" s="4" t="s">
        <v>1149</v>
      </c>
      <c r="D788" s="4" t="s">
        <v>1194</v>
      </c>
      <c r="E788">
        <v>124</v>
      </c>
      <c r="F788">
        <v>432</v>
      </c>
      <c r="G788" s="4" t="str">
        <f t="shared" si="12"/>
        <v>选规格!$N$788#</v>
      </c>
      <c r="H788" s="4" t="str" cm="1">
        <f t="array" ref="H788">_xlfn.LET(_xlpm.x, N788,
         _xlpm.cellAddress, "【 选项表!" &amp; ADDRESS(ROW(选规格[[#This Row],[X自检]]),COLUMN(选规格[[#This Row],[X自检]])) &amp; "】",
         _xlfn.IFS(ISBLANK(_xlpm.x),   "error:右侧选项不足:" &amp;  _xlpm.cellAddress,
               ISERROR(_xlpm.x),   "error:右侧选项执行失败:" &amp; _xlpm.cellAddress,
               TRUE,             "ok")
)</f>
        <v>ok</v>
      </c>
      <c r="N788" t="str" cm="1">
        <f t="array" ref="N788">IFERROR(_xlfn._xlws.SORT(
    _xlfn.UNIQUE(
        TRANSPOSE(
            _xlfn.FILTERXML("&lt;select&gt;&lt;x&gt;"&amp;SUBSTITUTE(选规格[[#This Row],[选项表]],",","&lt;/x&gt;&lt;x&gt;") &amp;"&lt;/x&gt;&lt;/select&gt;","//x")
        )
    )
),"无合适选项，请联系作者更新数据")</f>
        <v>标准型S6</v>
      </c>
    </row>
    <row r="789" spans="2:33" hidden="1" x14ac:dyDescent="0.4">
      <c r="B789" s="4" t="s">
        <v>39</v>
      </c>
      <c r="C789" s="4" t="s">
        <v>1149</v>
      </c>
      <c r="D789" s="4" t="s">
        <v>1445</v>
      </c>
      <c r="E789">
        <v>1</v>
      </c>
      <c r="F789">
        <v>1</v>
      </c>
      <c r="G789" s="4" t="str">
        <f t="shared" si="12"/>
        <v>选规格!$N$789#</v>
      </c>
      <c r="H789" s="4" t="str" cm="1">
        <f t="array" ref="H789">_xlfn.LET(_xlpm.x, N789,
         _xlpm.cellAddress, "【 选项表!" &amp; ADDRESS(ROW(选规格[[#This Row],[X自检]]),COLUMN(选规格[[#This Row],[X自检]])) &amp; "】",
         _xlfn.IFS(ISBLANK(_xlpm.x),   "error:右侧选项不足:" &amp;  _xlpm.cellAddress,
               ISERROR(_xlpm.x),   "error:右侧选项执行失败:" &amp; _xlpm.cellAddress,
               TRUE,             "ok")
)</f>
        <v>ok</v>
      </c>
      <c r="N789" t="str" cm="1">
        <f t="array" ref="N789:U789">IFERROR(_xlfn._xlws.SORT(
    _xlfn.UNIQUE(
        TRANSPOSE(
            _xlfn.FILTERXML("&lt;select&gt;&lt;x&gt;"&amp;SUBSTITUTE(选规格[[#This Row],[选项表]],",","&lt;/x&gt;&lt;x&gt;") &amp;"&lt;/x&gt;&lt;/select&gt;","//x")
        )
    )
),"无合适选项，请联系作者更新数据")</f>
        <v>标准型SA2</v>
      </c>
      <c r="O789" t="str">
        <v>标准型S5</v>
      </c>
      <c r="P789" t="str">
        <v>标准型SA3</v>
      </c>
      <c r="Q789" t="str">
        <v>标准型S4</v>
      </c>
      <c r="R789" t="str">
        <v>标准型S3</v>
      </c>
      <c r="S789" t="str">
        <v>标准型SA1</v>
      </c>
      <c r="T789" t="str">
        <v>标准型S2</v>
      </c>
      <c r="U789" t="str">
        <v>标准型S1</v>
      </c>
    </row>
    <row r="790" spans="2:33" hidden="1" x14ac:dyDescent="0.4">
      <c r="B790" s="4" t="s">
        <v>39</v>
      </c>
      <c r="C790" s="4" t="s">
        <v>1149</v>
      </c>
      <c r="D790" s="4" t="s">
        <v>1446</v>
      </c>
      <c r="E790">
        <v>1</v>
      </c>
      <c r="F790">
        <v>2</v>
      </c>
      <c r="G790" s="4" t="str">
        <f t="shared" si="12"/>
        <v>选规格!$N$790#</v>
      </c>
      <c r="H790" s="4" t="str" cm="1">
        <f t="array" ref="H790">_xlfn.LET(_xlpm.x, N790,
         _xlpm.cellAddress, "【 选项表!" &amp; ADDRESS(ROW(选规格[[#This Row],[X自检]]),COLUMN(选规格[[#This Row],[X自检]])) &amp; "】",
         _xlfn.IFS(ISBLANK(_xlpm.x),   "error:右侧选项不足:" &amp;  _xlpm.cellAddress,
               ISERROR(_xlpm.x),   "error:右侧选项执行失败:" &amp; _xlpm.cellAddress,
               TRUE,             "ok")
)</f>
        <v>ok</v>
      </c>
      <c r="N790" t="str" cm="1">
        <f t="array" ref="N790:T790">IFERROR(_xlfn._xlws.SORT(
    _xlfn.UNIQUE(
        TRANSPOSE(
            _xlfn.FILTERXML("&lt;select&gt;&lt;x&gt;"&amp;SUBSTITUTE(选规格[[#This Row],[选项表]],",","&lt;/x&gt;&lt;x&gt;") &amp;"&lt;/x&gt;&lt;/select&gt;","//x")
        )
    )
),"无合适选项，请联系作者更新数据")</f>
        <v>标准型SA2</v>
      </c>
      <c r="O790" t="str">
        <v>标准型S5</v>
      </c>
      <c r="P790" t="str">
        <v>标准型SA3</v>
      </c>
      <c r="Q790" t="str">
        <v>标准型S4</v>
      </c>
      <c r="R790" t="str">
        <v>标准型SA1</v>
      </c>
      <c r="S790" t="str">
        <v>标准型S2</v>
      </c>
      <c r="T790" t="str">
        <v>标准型S1</v>
      </c>
    </row>
    <row r="791" spans="2:33" hidden="1" x14ac:dyDescent="0.4">
      <c r="B791" s="4" t="s">
        <v>39</v>
      </c>
      <c r="C791" s="4" t="s">
        <v>1149</v>
      </c>
      <c r="D791" s="4" t="s">
        <v>1445</v>
      </c>
      <c r="E791">
        <v>1</v>
      </c>
      <c r="F791">
        <v>4</v>
      </c>
      <c r="G791" s="4" t="str">
        <f t="shared" si="12"/>
        <v>选规格!$N$791#</v>
      </c>
      <c r="H791" s="4" t="str" cm="1">
        <f t="array" ref="H791">_xlfn.LET(_xlpm.x, N791,
         _xlpm.cellAddress, "【 选项表!" &amp; ADDRESS(ROW(选规格[[#This Row],[X自检]]),COLUMN(选规格[[#This Row],[X自检]])) &amp; "】",
         _xlfn.IFS(ISBLANK(_xlpm.x),   "error:右侧选项不足:" &amp;  _xlpm.cellAddress,
               ISERROR(_xlpm.x),   "error:右侧选项执行失败:" &amp; _xlpm.cellAddress,
               TRUE,             "ok")
)</f>
        <v>ok</v>
      </c>
      <c r="N791" t="str" cm="1">
        <f t="array" ref="N791:U791">IFERROR(_xlfn._xlws.SORT(
    _xlfn.UNIQUE(
        TRANSPOSE(
            _xlfn.FILTERXML("&lt;select&gt;&lt;x&gt;"&amp;SUBSTITUTE(选规格[[#This Row],[选项表]],",","&lt;/x&gt;&lt;x&gt;") &amp;"&lt;/x&gt;&lt;/select&gt;","//x")
        )
    )
),"无合适选项，请联系作者更新数据")</f>
        <v>标准型SA2</v>
      </c>
      <c r="O791" t="str">
        <v>标准型S5</v>
      </c>
      <c r="P791" t="str">
        <v>标准型SA3</v>
      </c>
      <c r="Q791" t="str">
        <v>标准型S4</v>
      </c>
      <c r="R791" t="str">
        <v>标准型S3</v>
      </c>
      <c r="S791" t="str">
        <v>标准型SA1</v>
      </c>
      <c r="T791" t="str">
        <v>标准型S2</v>
      </c>
      <c r="U791" t="str">
        <v>标准型S1</v>
      </c>
    </row>
    <row r="792" spans="2:33" hidden="1" x14ac:dyDescent="0.4">
      <c r="B792" s="4" t="s">
        <v>39</v>
      </c>
      <c r="C792" s="4" t="s">
        <v>1149</v>
      </c>
      <c r="D792" s="4" t="s">
        <v>1445</v>
      </c>
      <c r="E792">
        <v>2</v>
      </c>
      <c r="F792">
        <v>4</v>
      </c>
      <c r="G792" s="4" t="str">
        <f t="shared" si="12"/>
        <v>选规格!$N$792#</v>
      </c>
      <c r="H792" s="4" t="str" cm="1">
        <f t="array" ref="H792">_xlfn.LET(_xlpm.x, N792,
         _xlpm.cellAddress, "【 选项表!" &amp; ADDRESS(ROW(选规格[[#This Row],[X自检]]),COLUMN(选规格[[#This Row],[X自检]])) &amp; "】",
         _xlfn.IFS(ISBLANK(_xlpm.x),   "error:右侧选项不足:" &amp;  _xlpm.cellAddress,
               ISERROR(_xlpm.x),   "error:右侧选项执行失败:" &amp; _xlpm.cellAddress,
               TRUE,             "ok")
)</f>
        <v>ok</v>
      </c>
      <c r="N792" t="str" cm="1">
        <f t="array" ref="N792:U792">IFERROR(_xlfn._xlws.SORT(
    _xlfn.UNIQUE(
        TRANSPOSE(
            _xlfn.FILTERXML("&lt;select&gt;&lt;x&gt;"&amp;SUBSTITUTE(选规格[[#This Row],[选项表]],",","&lt;/x&gt;&lt;x&gt;") &amp;"&lt;/x&gt;&lt;/select&gt;","//x")
        )
    )
),"无合适选项，请联系作者更新数据")</f>
        <v>标准型SA2</v>
      </c>
      <c r="O792" t="str">
        <v>标准型S5</v>
      </c>
      <c r="P792" t="str">
        <v>标准型SA3</v>
      </c>
      <c r="Q792" t="str">
        <v>标准型S4</v>
      </c>
      <c r="R792" t="str">
        <v>标准型S3</v>
      </c>
      <c r="S792" t="str">
        <v>标准型SA1</v>
      </c>
      <c r="T792" t="str">
        <v>标准型S2</v>
      </c>
      <c r="U792" t="str">
        <v>标准型S1</v>
      </c>
    </row>
    <row r="793" spans="2:33" hidden="1" x14ac:dyDescent="0.4">
      <c r="B793" s="4" t="s">
        <v>39</v>
      </c>
      <c r="C793" s="4" t="s">
        <v>1149</v>
      </c>
      <c r="D793" s="4" t="s">
        <v>1445</v>
      </c>
      <c r="E793">
        <v>2</v>
      </c>
      <c r="F793">
        <v>8</v>
      </c>
      <c r="G793" s="4" t="str">
        <f t="shared" si="12"/>
        <v>选规格!$N$793#</v>
      </c>
      <c r="H793" s="4" t="str" cm="1">
        <f t="array" ref="H793">_xlfn.LET(_xlpm.x, N793,
         _xlpm.cellAddress, "【 选项表!" &amp; ADDRESS(ROW(选规格[[#This Row],[X自检]]),COLUMN(选规格[[#This Row],[X自检]])) &amp; "】",
         _xlfn.IFS(ISBLANK(_xlpm.x),   "error:右侧选项不足:" &amp;  _xlpm.cellAddress,
               ISERROR(_xlpm.x),   "error:右侧选项执行失败:" &amp; _xlpm.cellAddress,
               TRUE,             "ok")
)</f>
        <v>ok</v>
      </c>
      <c r="N793" t="str" cm="1">
        <f t="array" ref="N793:U793">IFERROR(_xlfn._xlws.SORT(
    _xlfn.UNIQUE(
        TRANSPOSE(
            _xlfn.FILTERXML("&lt;select&gt;&lt;x&gt;"&amp;SUBSTITUTE(选规格[[#This Row],[选项表]],",","&lt;/x&gt;&lt;x&gt;") &amp;"&lt;/x&gt;&lt;/select&gt;","//x")
        )
    )
),"无合适选项，请联系作者更新数据")</f>
        <v>标准型SA2</v>
      </c>
      <c r="O793" t="str">
        <v>标准型S5</v>
      </c>
      <c r="P793" t="str">
        <v>标准型SA3</v>
      </c>
      <c r="Q793" t="str">
        <v>标准型S4</v>
      </c>
      <c r="R793" t="str">
        <v>标准型S3</v>
      </c>
      <c r="S793" t="str">
        <v>标准型SA1</v>
      </c>
      <c r="T793" t="str">
        <v>标准型S2</v>
      </c>
      <c r="U793" t="str">
        <v>标准型S1</v>
      </c>
    </row>
    <row r="794" spans="2:33" hidden="1" x14ac:dyDescent="0.4">
      <c r="B794" s="4" t="s">
        <v>39</v>
      </c>
      <c r="C794" s="4" t="s">
        <v>1149</v>
      </c>
      <c r="D794" s="4" t="s">
        <v>1447</v>
      </c>
      <c r="E794">
        <v>4</v>
      </c>
      <c r="F794">
        <v>8</v>
      </c>
      <c r="G794" s="4" t="str">
        <f t="shared" si="12"/>
        <v>选规格!$N$794#</v>
      </c>
      <c r="H794" s="4" t="str" cm="1">
        <f t="array" ref="H794">_xlfn.LET(_xlpm.x, N794,
         _xlpm.cellAddress, "【 选项表!" &amp; ADDRESS(ROW(选规格[[#This Row],[X自检]]),COLUMN(选规格[[#This Row],[X自检]])) &amp; "】",
         _xlfn.IFS(ISBLANK(_xlpm.x),   "error:右侧选项不足:" &amp;  _xlpm.cellAddress,
               ISERROR(_xlpm.x),   "error:右侧选项执行失败:" &amp; _xlpm.cellAddress,
               TRUE,             "ok")
)</f>
        <v>ok</v>
      </c>
      <c r="N794" t="str" cm="1">
        <f t="array" ref="N794:AA794">IFERROR(_xlfn._xlws.SORT(
    _xlfn.UNIQUE(
        TRANSPOSE(
            _xlfn.FILTERXML("&lt;select&gt;&lt;x&gt;"&amp;SUBSTITUTE(选规格[[#This Row],[选项表]],",","&lt;/x&gt;&lt;x&gt;") &amp;"&lt;/x&gt;&lt;/select&gt;","//x")
        )
    )
),"无合适选项，请联系作者更新数据")</f>
        <v>标准型SA2</v>
      </c>
      <c r="O794" t="str">
        <v>标准型S5</v>
      </c>
      <c r="P794" t="str">
        <v>标准型SA3</v>
      </c>
      <c r="Q794" t="str">
        <v>标准型S4</v>
      </c>
      <c r="R794" t="str">
        <v>标准型S3</v>
      </c>
      <c r="S794" t="str">
        <v>标准型SA1</v>
      </c>
      <c r="T794" t="str">
        <v>标准型S2</v>
      </c>
      <c r="U794" t="str">
        <v>标准型S1</v>
      </c>
      <c r="V794" t="str">
        <v>计算型C6</v>
      </c>
      <c r="W794" t="str">
        <v>计算型C5</v>
      </c>
      <c r="X794" t="str">
        <v>计算型C4</v>
      </c>
      <c r="Y794" t="str">
        <v>计算网络增强型CN3</v>
      </c>
      <c r="Z794" t="str">
        <v>计算型C3</v>
      </c>
      <c r="AA794" t="str">
        <v>计算型C2</v>
      </c>
    </row>
    <row r="795" spans="2:33" hidden="1" x14ac:dyDescent="0.4">
      <c r="B795" s="4" t="s">
        <v>39</v>
      </c>
      <c r="C795" s="4" t="s">
        <v>1149</v>
      </c>
      <c r="D795" s="4" t="s">
        <v>1448</v>
      </c>
      <c r="E795">
        <v>4</v>
      </c>
      <c r="F795">
        <v>16</v>
      </c>
      <c r="G795" s="4" t="str">
        <f t="shared" si="12"/>
        <v>选规格!$N$795#</v>
      </c>
      <c r="H795" s="4" t="str" cm="1">
        <f t="array" ref="H795">_xlfn.LET(_xlpm.x, N795,
         _xlpm.cellAddress, "【 选项表!" &amp; ADDRESS(ROW(选规格[[#This Row],[X自检]]),COLUMN(选规格[[#This Row],[X自检]])) &amp; "】",
         _xlfn.IFS(ISBLANK(_xlpm.x),   "error:右侧选项不足:" &amp;  _xlpm.cellAddress,
               ISERROR(_xlpm.x),   "error:右侧选项执行失败:" &amp; _xlpm.cellAddress,
               TRUE,             "ok")
)</f>
        <v>ok</v>
      </c>
      <c r="N795" t="str" cm="1">
        <f t="array" ref="N795:AB795">IFERROR(_xlfn._xlws.SORT(
    _xlfn.UNIQUE(
        TRANSPOSE(
            _xlfn.FILTERXML("&lt;select&gt;&lt;x&gt;"&amp;SUBSTITUTE(选规格[[#This Row],[选项表]],",","&lt;/x&gt;&lt;x&gt;") &amp;"&lt;/x&gt;&lt;/select&gt;","//x")
        )
    )
),"无合适选项，请联系作者更新数据")</f>
        <v>标准型SA2</v>
      </c>
      <c r="O795" t="str">
        <v>标准型S5</v>
      </c>
      <c r="P795" t="str">
        <v>标准存储增强型S5se</v>
      </c>
      <c r="Q795" t="str">
        <v>标准型SA3</v>
      </c>
      <c r="R795" t="str">
        <v>标准型S4</v>
      </c>
      <c r="S795" t="str">
        <v>标准型S3</v>
      </c>
      <c r="T795" t="str">
        <v>标准型SA1</v>
      </c>
      <c r="U795" t="str">
        <v>标准型S2</v>
      </c>
      <c r="V795" t="str">
        <v>标准型S1</v>
      </c>
      <c r="W795" t="str">
        <v>计算型C6</v>
      </c>
      <c r="X795" t="str">
        <v>计算型C5</v>
      </c>
      <c r="Y795" t="str">
        <v>计算型C4</v>
      </c>
      <c r="Z795" t="str">
        <v>计算网络增强型CN3</v>
      </c>
      <c r="AA795" t="str">
        <v>计算型C3</v>
      </c>
      <c r="AB795" t="str">
        <v>计算型C2</v>
      </c>
    </row>
    <row r="796" spans="2:33" hidden="1" x14ac:dyDescent="0.4">
      <c r="B796" s="4" t="s">
        <v>39</v>
      </c>
      <c r="C796" s="4" t="s">
        <v>1149</v>
      </c>
      <c r="D796" s="4" t="s">
        <v>1448</v>
      </c>
      <c r="E796">
        <v>8</v>
      </c>
      <c r="F796">
        <v>16</v>
      </c>
      <c r="G796" s="4" t="str">
        <f t="shared" si="12"/>
        <v>选规格!$N$796#</v>
      </c>
      <c r="H796" s="4" t="str" cm="1">
        <f t="array" ref="H796">_xlfn.LET(_xlpm.x, N796,
         _xlpm.cellAddress, "【 选项表!" &amp; ADDRESS(ROW(选规格[[#This Row],[X自检]]),COLUMN(选规格[[#This Row],[X自检]])) &amp; "】",
         _xlfn.IFS(ISBLANK(_xlpm.x),   "error:右侧选项不足:" &amp;  _xlpm.cellAddress,
               ISERROR(_xlpm.x),   "error:右侧选项执行失败:" &amp; _xlpm.cellAddress,
               TRUE,             "ok")
)</f>
        <v>ok</v>
      </c>
      <c r="N796" t="str" cm="1">
        <f t="array" ref="N796:AB796">IFERROR(_xlfn._xlws.SORT(
    _xlfn.UNIQUE(
        TRANSPOSE(
            _xlfn.FILTERXML("&lt;select&gt;&lt;x&gt;"&amp;SUBSTITUTE(选规格[[#This Row],[选项表]],",","&lt;/x&gt;&lt;x&gt;") &amp;"&lt;/x&gt;&lt;/select&gt;","//x")
        )
    )
),"无合适选项，请联系作者更新数据")</f>
        <v>标准型SA2</v>
      </c>
      <c r="O796" t="str">
        <v>标准型S5</v>
      </c>
      <c r="P796" t="str">
        <v>标准存储增强型S5se</v>
      </c>
      <c r="Q796" t="str">
        <v>标准型SA3</v>
      </c>
      <c r="R796" t="str">
        <v>标准型S4</v>
      </c>
      <c r="S796" t="str">
        <v>标准型S3</v>
      </c>
      <c r="T796" t="str">
        <v>标准型SA1</v>
      </c>
      <c r="U796" t="str">
        <v>标准型S2</v>
      </c>
      <c r="V796" t="str">
        <v>标准型S1</v>
      </c>
      <c r="W796" t="str">
        <v>计算型C6</v>
      </c>
      <c r="X796" t="str">
        <v>计算型C5</v>
      </c>
      <c r="Y796" t="str">
        <v>计算型C4</v>
      </c>
      <c r="Z796" t="str">
        <v>计算网络增强型CN3</v>
      </c>
      <c r="AA796" t="str">
        <v>计算型C3</v>
      </c>
      <c r="AB796" t="str">
        <v>计算型C2</v>
      </c>
    </row>
    <row r="797" spans="2:33" hidden="1" x14ac:dyDescent="0.4">
      <c r="B797" s="4" t="s">
        <v>39</v>
      </c>
      <c r="C797" s="4" t="s">
        <v>1149</v>
      </c>
      <c r="D797" s="4" t="s">
        <v>1449</v>
      </c>
      <c r="E797">
        <v>8</v>
      </c>
      <c r="F797">
        <v>32</v>
      </c>
      <c r="G797" s="4" t="str">
        <f t="shared" si="12"/>
        <v>选规格!$N$797#</v>
      </c>
      <c r="H797" s="4" t="str" cm="1">
        <f t="array" ref="H797">_xlfn.LET(_xlpm.x, N797,
         _xlpm.cellAddress, "【 选项表!" &amp; ADDRESS(ROW(选规格[[#This Row],[X自检]]),COLUMN(选规格[[#This Row],[X自检]])) &amp; "】",
         _xlfn.IFS(ISBLANK(_xlpm.x),   "error:右侧选项不足:" &amp;  _xlpm.cellAddress,
               ISERROR(_xlpm.x),   "error:右侧选项执行失败:" &amp; _xlpm.cellAddress,
               TRUE,             "ok")
)</f>
        <v>ok</v>
      </c>
      <c r="N797" t="str" cm="1">
        <f t="array" ref="N797:AG797">IFERROR(_xlfn._xlws.SORT(
    _xlfn.UNIQUE(
        TRANSPOSE(
            _xlfn.FILTERXML("&lt;select&gt;&lt;x&gt;"&amp;SUBSTITUTE(选规格[[#This Row],[选项表]],",","&lt;/x&gt;&lt;x&gt;") &amp;"&lt;/x&gt;&lt;/select&gt;","//x")
        )
    )
),"无合适选项，请联系作者更新数据")</f>
        <v>标准型SA2</v>
      </c>
      <c r="O797" t="str">
        <v>标准型S5</v>
      </c>
      <c r="P797" t="str">
        <v>标准存储增强型S5se</v>
      </c>
      <c r="Q797" t="str">
        <v>标准型SA3</v>
      </c>
      <c r="R797" t="str">
        <v>标准型S4</v>
      </c>
      <c r="S797" t="str">
        <v>标准型S3</v>
      </c>
      <c r="T797" t="str">
        <v>标准型SA1</v>
      </c>
      <c r="U797" t="str">
        <v>标准型S2</v>
      </c>
      <c r="V797" t="str">
        <v>标准型S1</v>
      </c>
      <c r="W797" t="str">
        <v>高IO型IT3</v>
      </c>
      <c r="X797" t="str">
        <v>高IO型I3</v>
      </c>
      <c r="Y797" t="str">
        <v>计算型C6</v>
      </c>
      <c r="Z797" t="str">
        <v>计算型C5</v>
      </c>
      <c r="AA797" t="str">
        <v>计算型C4</v>
      </c>
      <c r="AB797" t="str">
        <v>计算网络增强型CN3</v>
      </c>
      <c r="AC797" t="str">
        <v>计算型C3</v>
      </c>
      <c r="AD797" t="str">
        <v>计算型C2</v>
      </c>
      <c r="AE797" t="str">
        <v>GPU计算型GN7</v>
      </c>
      <c r="AF797" t="str">
        <v>大数据型D3</v>
      </c>
      <c r="AG797" t="str">
        <v>大数据型D2</v>
      </c>
    </row>
    <row r="798" spans="2:33" hidden="1" x14ac:dyDescent="0.4">
      <c r="B798" s="4" t="s">
        <v>39</v>
      </c>
      <c r="C798" s="4" t="s">
        <v>1149</v>
      </c>
      <c r="D798" s="4" t="s">
        <v>1448</v>
      </c>
      <c r="E798">
        <v>16</v>
      </c>
      <c r="F798">
        <v>32</v>
      </c>
      <c r="G798" s="4" t="str">
        <f t="shared" si="12"/>
        <v>选规格!$N$798#</v>
      </c>
      <c r="H798" s="4" t="str" cm="1">
        <f t="array" ref="H798">_xlfn.LET(_xlpm.x, N798,
         _xlpm.cellAddress, "【 选项表!" &amp; ADDRESS(ROW(选规格[[#This Row],[X自检]]),COLUMN(选规格[[#This Row],[X自检]])) &amp; "】",
         _xlfn.IFS(ISBLANK(_xlpm.x),   "error:右侧选项不足:" &amp;  _xlpm.cellAddress,
               ISERROR(_xlpm.x),   "error:右侧选项执行失败:" &amp; _xlpm.cellAddress,
               TRUE,             "ok")
)</f>
        <v>ok</v>
      </c>
      <c r="N798" t="str" cm="1">
        <f t="array" ref="N798:AB798">IFERROR(_xlfn._xlws.SORT(
    _xlfn.UNIQUE(
        TRANSPOSE(
            _xlfn.FILTERXML("&lt;select&gt;&lt;x&gt;"&amp;SUBSTITUTE(选规格[[#This Row],[选项表]],",","&lt;/x&gt;&lt;x&gt;") &amp;"&lt;/x&gt;&lt;/select&gt;","//x")
        )
    )
),"无合适选项，请联系作者更新数据")</f>
        <v>标准型SA2</v>
      </c>
      <c r="O798" t="str">
        <v>标准型S5</v>
      </c>
      <c r="P798" t="str">
        <v>标准存储增强型S5se</v>
      </c>
      <c r="Q798" t="str">
        <v>标准型SA3</v>
      </c>
      <c r="R798" t="str">
        <v>标准型S4</v>
      </c>
      <c r="S798" t="str">
        <v>标准型S3</v>
      </c>
      <c r="T798" t="str">
        <v>标准型SA1</v>
      </c>
      <c r="U798" t="str">
        <v>标准型S2</v>
      </c>
      <c r="V798" t="str">
        <v>标准型S1</v>
      </c>
      <c r="W798" t="str">
        <v>计算型C6</v>
      </c>
      <c r="X798" t="str">
        <v>计算型C5</v>
      </c>
      <c r="Y798" t="str">
        <v>计算型C4</v>
      </c>
      <c r="Z798" t="str">
        <v>计算网络增强型CN3</v>
      </c>
      <c r="AA798" t="str">
        <v>计算型C3</v>
      </c>
      <c r="AB798" t="str">
        <v>计算型C2</v>
      </c>
    </row>
    <row r="799" spans="2:33" hidden="1" x14ac:dyDescent="0.4">
      <c r="B799" s="4" t="s">
        <v>39</v>
      </c>
      <c r="C799" s="4" t="s">
        <v>1149</v>
      </c>
      <c r="D799" s="4" t="s">
        <v>1450</v>
      </c>
      <c r="E799">
        <v>16</v>
      </c>
      <c r="F799">
        <v>64</v>
      </c>
      <c r="G799" s="4" t="str">
        <f t="shared" si="12"/>
        <v>选规格!$N$799#</v>
      </c>
      <c r="H799" s="4" t="str" cm="1">
        <f t="array" ref="H799">_xlfn.LET(_xlpm.x, N799,
         _xlpm.cellAddress, "【 选项表!" &amp; ADDRESS(ROW(选规格[[#This Row],[X自检]]),COLUMN(选规格[[#This Row],[X自检]])) &amp; "】",
         _xlfn.IFS(ISBLANK(_xlpm.x),   "error:右侧选项不足:" &amp;  _xlpm.cellAddress,
               ISERROR(_xlpm.x),   "error:右侧选项执行失败:" &amp; _xlpm.cellAddress,
               TRUE,             "ok")
)</f>
        <v>ok</v>
      </c>
      <c r="N799" t="str" cm="1">
        <f t="array" ref="N799:AF799">IFERROR(_xlfn._xlws.SORT(
    _xlfn.UNIQUE(
        TRANSPOSE(
            _xlfn.FILTERXML("&lt;select&gt;&lt;x&gt;"&amp;SUBSTITUTE(选规格[[#This Row],[选项表]],",","&lt;/x&gt;&lt;x&gt;") &amp;"&lt;/x&gt;&lt;/select&gt;","//x")
        )
    )
),"无合适选项，请联系作者更新数据")</f>
        <v>标准型SA2</v>
      </c>
      <c r="O799" t="str">
        <v>标准型S5</v>
      </c>
      <c r="P799" t="str">
        <v>标准存储增强型S5se</v>
      </c>
      <c r="Q799" t="str">
        <v>标准型SA3</v>
      </c>
      <c r="R799" t="str">
        <v>标准型S4</v>
      </c>
      <c r="S799" t="str">
        <v>标准型S3</v>
      </c>
      <c r="T799" t="str">
        <v>标准型SA1</v>
      </c>
      <c r="U799" t="str">
        <v>标准型S2</v>
      </c>
      <c r="V799" t="str">
        <v>高IO型IT5</v>
      </c>
      <c r="W799" t="str">
        <v>高IO型IT3</v>
      </c>
      <c r="X799" t="str">
        <v>高IO型I3</v>
      </c>
      <c r="Y799" t="str">
        <v>计算型C6</v>
      </c>
      <c r="Z799" t="str">
        <v>计算型C5</v>
      </c>
      <c r="AA799" t="str">
        <v>计算型C4</v>
      </c>
      <c r="AB799" t="str">
        <v>计算网络增强型CN3</v>
      </c>
      <c r="AC799" t="str">
        <v>计算型C3</v>
      </c>
      <c r="AD799" t="str">
        <v>计算型C2</v>
      </c>
      <c r="AE799" t="str">
        <v>大数据型D3</v>
      </c>
      <c r="AF799" t="str">
        <v>大数据型D2</v>
      </c>
    </row>
    <row r="800" spans="2:33" hidden="1" x14ac:dyDescent="0.4">
      <c r="B800" s="4" t="s">
        <v>39</v>
      </c>
      <c r="C800" s="4" t="s">
        <v>1149</v>
      </c>
      <c r="D800" s="4" t="s">
        <v>1451</v>
      </c>
      <c r="E800">
        <v>48</v>
      </c>
      <c r="F800">
        <v>96</v>
      </c>
      <c r="G800" s="4" t="str">
        <f t="shared" si="12"/>
        <v>选规格!$N$800#</v>
      </c>
      <c r="H800" s="4" t="str" cm="1">
        <f t="array" ref="H800">_xlfn.LET(_xlpm.x, N800,
         _xlpm.cellAddress, "【 选项表!" &amp; ADDRESS(ROW(选规格[[#This Row],[X自检]]),COLUMN(选规格[[#This Row],[X自检]])) &amp; "】",
         _xlfn.IFS(ISBLANK(_xlpm.x),   "error:右侧选项不足:" &amp;  _xlpm.cellAddress,
               ISERROR(_xlpm.x),   "error:右侧选项执行失败:" &amp; _xlpm.cellAddress,
               TRUE,             "ok")
)</f>
        <v>ok</v>
      </c>
      <c r="N800" t="str" cm="1">
        <f t="array" ref="N800:T800">IFERROR(_xlfn._xlws.SORT(
    _xlfn.UNIQUE(
        TRANSPOSE(
            _xlfn.FILTERXML("&lt;select&gt;&lt;x&gt;"&amp;SUBSTITUTE(选规格[[#This Row],[选项表]],",","&lt;/x&gt;&lt;x&gt;") &amp;"&lt;/x&gt;&lt;/select&gt;","//x")
        )
    )
),"无合适选项，请联系作者更新数据")</f>
        <v>标准型SA2</v>
      </c>
      <c r="O800" t="str">
        <v>标准型S5</v>
      </c>
      <c r="P800" t="str">
        <v>标准型SA3</v>
      </c>
      <c r="Q800" t="str">
        <v>标准型S4</v>
      </c>
      <c r="R800" t="str">
        <v>标准型S3</v>
      </c>
      <c r="S800" t="str">
        <v>标准型S1</v>
      </c>
      <c r="T800" t="str">
        <v>计算型C5</v>
      </c>
    </row>
    <row r="801" spans="2:19" hidden="1" x14ac:dyDescent="0.4">
      <c r="B801" s="4" t="s">
        <v>39</v>
      </c>
      <c r="C801" s="4" t="s">
        <v>1149</v>
      </c>
      <c r="D801" s="4" t="s">
        <v>1192</v>
      </c>
      <c r="E801">
        <v>48</v>
      </c>
      <c r="F801">
        <v>128</v>
      </c>
      <c r="G801" s="4" t="str">
        <f t="shared" si="12"/>
        <v>选规格!$N$801#</v>
      </c>
      <c r="H801" s="4" t="str" cm="1">
        <f t="array" ref="H801">_xlfn.LET(_xlpm.x, N801,
         _xlpm.cellAddress, "【 选项表!" &amp; ADDRESS(ROW(选规格[[#This Row],[X自检]]),COLUMN(选规格[[#This Row],[X自检]])) &amp; "】",
         _xlfn.IFS(ISBLANK(_xlpm.x),   "error:右侧选项不足:" &amp;  _xlpm.cellAddress,
               ISERROR(_xlpm.x),   "error:右侧选项执行失败:" &amp; _xlpm.cellAddress,
               TRUE,             "ok")
)</f>
        <v>ok</v>
      </c>
      <c r="N801" t="str" cm="1">
        <f t="array" ref="N801">IFERROR(_xlfn._xlws.SORT(
    _xlfn.UNIQUE(
        TRANSPOSE(
            _xlfn.FILTERXML("&lt;select&gt;&lt;x&gt;"&amp;SUBSTITUTE(选规格[[#This Row],[选项表]],",","&lt;/x&gt;&lt;x&gt;") &amp;"&lt;/x&gt;&lt;/select&gt;","//x")
        )
    )
),"无合适选项，请联系作者更新数据")</f>
        <v>标准型SA2</v>
      </c>
    </row>
    <row r="802" spans="2:19" hidden="1" x14ac:dyDescent="0.4">
      <c r="B802" s="4" t="s">
        <v>39</v>
      </c>
      <c r="C802" s="4" t="s">
        <v>1149</v>
      </c>
      <c r="D802" s="4" t="s">
        <v>1452</v>
      </c>
      <c r="E802">
        <v>48</v>
      </c>
      <c r="F802">
        <v>192</v>
      </c>
      <c r="G802" s="4" t="str">
        <f t="shared" si="12"/>
        <v>选规格!$N$802#</v>
      </c>
      <c r="H802" s="4" t="str" cm="1">
        <f t="array" ref="H802">_xlfn.LET(_xlpm.x, N802,
         _xlpm.cellAddress, "【 选项表!" &amp; ADDRESS(ROW(选规格[[#This Row],[X自检]]),COLUMN(选规格[[#This Row],[X自检]])) &amp; "】",
         _xlfn.IFS(ISBLANK(_xlpm.x),   "error:右侧选项不足:" &amp;  _xlpm.cellAddress,
               ISERROR(_xlpm.x),   "error:右侧选项执行失败:" &amp; _xlpm.cellAddress,
               TRUE,             "ok")
)</f>
        <v>ok</v>
      </c>
      <c r="N802" t="str" cm="1">
        <f t="array" ref="N802:S802">IFERROR(_xlfn._xlws.SORT(
    _xlfn.UNIQUE(
        TRANSPOSE(
            _xlfn.FILTERXML("&lt;select&gt;&lt;x&gt;"&amp;SUBSTITUTE(选规格[[#This Row],[选项表]],",","&lt;/x&gt;&lt;x&gt;") &amp;"&lt;/x&gt;&lt;/select&gt;","//x")
        )
    )
),"无合适选项，请联系作者更新数据")</f>
        <v>标准型SA2</v>
      </c>
      <c r="O802" t="str">
        <v>标准型S5</v>
      </c>
      <c r="P802" t="str">
        <v>标准型SA3</v>
      </c>
      <c r="Q802" t="str">
        <v>标准型S4</v>
      </c>
      <c r="R802" t="str">
        <v>标准型S3</v>
      </c>
      <c r="S802" t="str">
        <v>计算型C5</v>
      </c>
    </row>
    <row r="803" spans="2:19" hidden="1" x14ac:dyDescent="0.4">
      <c r="B803" s="4" t="s">
        <v>39</v>
      </c>
      <c r="C803" s="4" t="s">
        <v>1149</v>
      </c>
      <c r="D803" s="4" t="s">
        <v>1453</v>
      </c>
      <c r="E803">
        <v>64</v>
      </c>
      <c r="F803">
        <v>128</v>
      </c>
      <c r="G803" s="4" t="str">
        <f t="shared" si="12"/>
        <v>选规格!$N$803#</v>
      </c>
      <c r="H803" s="4" t="str" cm="1">
        <f t="array" ref="H803">_xlfn.LET(_xlpm.x, N803,
         _xlpm.cellAddress, "【 选项表!" &amp; ADDRESS(ROW(选规格[[#This Row],[X自检]]),COLUMN(选规格[[#This Row],[X自检]])) &amp; "】",
         _xlfn.IFS(ISBLANK(_xlpm.x),   "error:右侧选项不足:" &amp;  _xlpm.cellAddress,
               ISERROR(_xlpm.x),   "error:右侧选项执行失败:" &amp; _xlpm.cellAddress,
               TRUE,             "ok")
)</f>
        <v>ok</v>
      </c>
      <c r="N803" t="str" cm="1">
        <f t="array" ref="N803:Q803">IFERROR(_xlfn._xlws.SORT(
    _xlfn.UNIQUE(
        TRANSPOSE(
            _xlfn.FILTERXML("&lt;select&gt;&lt;x&gt;"&amp;SUBSTITUTE(选规格[[#This Row],[选项表]],",","&lt;/x&gt;&lt;x&gt;") &amp;"&lt;/x&gt;&lt;/select&gt;","//x")
        )
    )
),"无合适选项，请联系作者更新数据")</f>
        <v>标准型SA2</v>
      </c>
      <c r="O803" t="str">
        <v>标准型SA3</v>
      </c>
      <c r="P803" t="str">
        <v>标准型SA1</v>
      </c>
      <c r="Q803" t="str">
        <v>计算型C5</v>
      </c>
    </row>
    <row r="804" spans="2:19" hidden="1" x14ac:dyDescent="0.4">
      <c r="B804" s="4" t="s">
        <v>39</v>
      </c>
      <c r="C804" s="4" t="s">
        <v>1149</v>
      </c>
      <c r="D804" s="4" t="s">
        <v>1454</v>
      </c>
      <c r="E804">
        <v>80</v>
      </c>
      <c r="F804">
        <v>160</v>
      </c>
      <c r="G804" s="4" t="str">
        <f t="shared" si="12"/>
        <v>选规格!$N$804#</v>
      </c>
      <c r="H804" s="4" t="str" cm="1">
        <f t="array" ref="H804">_xlfn.LET(_xlpm.x, N804,
         _xlpm.cellAddress, "【 选项表!" &amp; ADDRESS(ROW(选规格[[#This Row],[X自检]]),COLUMN(选规格[[#This Row],[X自检]])) &amp; "】",
         _xlfn.IFS(ISBLANK(_xlpm.x),   "error:右侧选项不足:" &amp;  _xlpm.cellAddress,
               ISERROR(_xlpm.x),   "error:右侧选项执行失败:" &amp; _xlpm.cellAddress,
               TRUE,             "ok")
)</f>
        <v>ok</v>
      </c>
      <c r="N804" t="str" cm="1">
        <f t="array" ref="N804:P804">IFERROR(_xlfn._xlws.SORT(
    _xlfn.UNIQUE(
        TRANSPOSE(
            _xlfn.FILTERXML("&lt;select&gt;&lt;x&gt;"&amp;SUBSTITUTE(选规格[[#This Row],[选项表]],",","&lt;/x&gt;&lt;x&gt;") &amp;"&lt;/x&gt;&lt;/select&gt;","//x")
        )
    )
),"无合适选项，请联系作者更新数据")</f>
        <v>标准型SA2</v>
      </c>
      <c r="O804" t="str">
        <v>标准型S5</v>
      </c>
      <c r="P804" t="str">
        <v>标准型SA3</v>
      </c>
    </row>
    <row r="805" spans="2:19" hidden="1" x14ac:dyDescent="0.4">
      <c r="B805" s="4" t="s">
        <v>39</v>
      </c>
      <c r="C805" s="4" t="s">
        <v>1149</v>
      </c>
      <c r="D805" s="4" t="s">
        <v>1192</v>
      </c>
      <c r="E805">
        <v>90</v>
      </c>
      <c r="F805">
        <v>224</v>
      </c>
      <c r="G805" s="4" t="str">
        <f t="shared" si="12"/>
        <v>选规格!$N$805#</v>
      </c>
      <c r="H805" s="4" t="str" cm="1">
        <f t="array" ref="H805">_xlfn.LET(_xlpm.x, N805,
         _xlpm.cellAddress, "【 选项表!" &amp; ADDRESS(ROW(选规格[[#This Row],[X自检]]),COLUMN(选规格[[#This Row],[X自检]])) &amp; "】",
         _xlfn.IFS(ISBLANK(_xlpm.x),   "error:右侧选项不足:" &amp;  _xlpm.cellAddress,
               ISERROR(_xlpm.x),   "error:右侧选项执行失败:" &amp; _xlpm.cellAddress,
               TRUE,             "ok")
)</f>
        <v>ok</v>
      </c>
      <c r="N805" t="str" cm="1">
        <f t="array" ref="N805">IFERROR(_xlfn._xlws.SORT(
    _xlfn.UNIQUE(
        TRANSPOSE(
            _xlfn.FILTERXML("&lt;select&gt;&lt;x&gt;"&amp;SUBSTITUTE(选规格[[#This Row],[选项表]],",","&lt;/x&gt;&lt;x&gt;") &amp;"&lt;/x&gt;&lt;/select&gt;","//x")
        )
    )
),"无合适选项，请联系作者更新数据")</f>
        <v>标准型SA2</v>
      </c>
    </row>
    <row r="806" spans="2:19" hidden="1" x14ac:dyDescent="0.4">
      <c r="B806" s="4" t="s">
        <v>39</v>
      </c>
      <c r="C806" s="4" t="s">
        <v>1149</v>
      </c>
      <c r="D806" s="4" t="s">
        <v>1192</v>
      </c>
      <c r="E806">
        <v>90</v>
      </c>
      <c r="F806">
        <v>480</v>
      </c>
      <c r="G806" s="4" t="str">
        <f t="shared" si="12"/>
        <v>选规格!$N$806#</v>
      </c>
      <c r="H806" s="4" t="str" cm="1">
        <f t="array" ref="H806">_xlfn.LET(_xlpm.x, N806,
         _xlpm.cellAddress, "【 选项表!" &amp; ADDRESS(ROW(选规格[[#This Row],[X自检]]),COLUMN(选规格[[#This Row],[X自检]])) &amp; "】",
         _xlfn.IFS(ISBLANK(_xlpm.x),   "error:右侧选项不足:" &amp;  _xlpm.cellAddress,
               ISERROR(_xlpm.x),   "error:右侧选项执行失败:" &amp; _xlpm.cellAddress,
               TRUE,             "ok")
)</f>
        <v>ok</v>
      </c>
      <c r="N806" t="str" cm="1">
        <f t="array" ref="N806">IFERROR(_xlfn._xlws.SORT(
    _xlfn.UNIQUE(
        TRANSPOSE(
            _xlfn.FILTERXML("&lt;select&gt;&lt;x&gt;"&amp;SUBSTITUTE(选规格[[#This Row],[选项表]],",","&lt;/x&gt;&lt;x&gt;") &amp;"&lt;/x&gt;&lt;/select&gt;","//x")
        )
    )
),"无合适选项，请联系作者更新数据")</f>
        <v>标准型SA2</v>
      </c>
    </row>
    <row r="807" spans="2:19" hidden="1" x14ac:dyDescent="0.4">
      <c r="B807" s="4" t="s">
        <v>39</v>
      </c>
      <c r="C807" s="4" t="s">
        <v>1149</v>
      </c>
      <c r="D807" s="4" t="s">
        <v>1455</v>
      </c>
      <c r="E807">
        <v>96</v>
      </c>
      <c r="F807">
        <v>192</v>
      </c>
      <c r="G807" s="4" t="str">
        <f t="shared" si="12"/>
        <v>选规格!$N$807#</v>
      </c>
      <c r="H807" s="4" t="str" cm="1">
        <f t="array" ref="H807">_xlfn.LET(_xlpm.x, N807,
         _xlpm.cellAddress, "【 选项表!" &amp; ADDRESS(ROW(选规格[[#This Row],[X自检]]),COLUMN(选规格[[#This Row],[X自检]])) &amp; "】",
         _xlfn.IFS(ISBLANK(_xlpm.x),   "error:右侧选项不足:" &amp;  _xlpm.cellAddress,
               ISERROR(_xlpm.x),   "error:右侧选项执行失败:" &amp; _xlpm.cellAddress,
               TRUE,             "ok")
)</f>
        <v>ok</v>
      </c>
      <c r="N807" t="str" cm="1">
        <f t="array" ref="N807:P807">IFERROR(_xlfn._xlws.SORT(
    _xlfn.UNIQUE(
        TRANSPOSE(
            _xlfn.FILTERXML("&lt;select&gt;&lt;x&gt;"&amp;SUBSTITUTE(选规格[[#This Row],[选项表]],",","&lt;/x&gt;&lt;x&gt;") &amp;"&lt;/x&gt;&lt;/select&gt;","//x")
        )
    )
),"无合适选项，请联系作者更新数据")</f>
        <v>标准型SA2</v>
      </c>
      <c r="O807" t="str">
        <v>标准型SA3</v>
      </c>
      <c r="P807" t="str">
        <v>大数据型黑石物理服务器BMD3s</v>
      </c>
    </row>
    <row r="808" spans="2:19" hidden="1" x14ac:dyDescent="0.4">
      <c r="B808" s="4" t="s">
        <v>39</v>
      </c>
      <c r="C808" s="4" t="s">
        <v>1149</v>
      </c>
      <c r="D808" s="4" t="s">
        <v>1408</v>
      </c>
      <c r="E808">
        <v>128</v>
      </c>
      <c r="F808">
        <v>256</v>
      </c>
      <c r="G808" s="4" t="str">
        <f t="shared" si="12"/>
        <v>选规格!$N$808#</v>
      </c>
      <c r="H808" s="4" t="str" cm="1">
        <f t="array" ref="H808">_xlfn.LET(_xlpm.x, N808,
         _xlpm.cellAddress, "【 选项表!" &amp; ADDRESS(ROW(选规格[[#This Row],[X自检]]),COLUMN(选规格[[#This Row],[X自检]])) &amp; "】",
         _xlfn.IFS(ISBLANK(_xlpm.x),   "error:右侧选项不足:" &amp;  _xlpm.cellAddress,
               ISERROR(_xlpm.x),   "error:右侧选项执行失败:" &amp; _xlpm.cellAddress,
               TRUE,             "ok")
)</f>
        <v>ok</v>
      </c>
      <c r="N808" t="str" cm="1">
        <f t="array" ref="N808:O808">IFERROR(_xlfn._xlws.SORT(
    _xlfn.UNIQUE(
        TRANSPOSE(
            _xlfn.FILTERXML("&lt;select&gt;&lt;x&gt;"&amp;SUBSTITUTE(选规格[[#This Row],[选项表]],",","&lt;/x&gt;&lt;x&gt;") &amp;"&lt;/x&gt;&lt;/select&gt;","//x")
        )
    )
),"无合适选项，请联系作者更新数据")</f>
        <v>标准型SA2</v>
      </c>
      <c r="O808" t="str">
        <v>标准型SA3</v>
      </c>
    </row>
    <row r="809" spans="2:19" hidden="1" x14ac:dyDescent="0.4">
      <c r="B809" s="4" t="s">
        <v>39</v>
      </c>
      <c r="C809" s="4" t="s">
        <v>1149</v>
      </c>
      <c r="D809" s="4" t="s">
        <v>1408</v>
      </c>
      <c r="E809">
        <v>160</v>
      </c>
      <c r="F809">
        <v>320</v>
      </c>
      <c r="G809" s="4" t="str">
        <f t="shared" si="12"/>
        <v>选规格!$N$809#</v>
      </c>
      <c r="H809" s="4" t="str" cm="1">
        <f t="array" ref="H809">_xlfn.LET(_xlpm.x, N809,
         _xlpm.cellAddress, "【 选项表!" &amp; ADDRESS(ROW(选规格[[#This Row],[X自检]]),COLUMN(选规格[[#This Row],[X自检]])) &amp; "】",
         _xlfn.IFS(ISBLANK(_xlpm.x),   "error:右侧选项不足:" &amp;  _xlpm.cellAddress,
               ISERROR(_xlpm.x),   "error:右侧选项执行失败:" &amp; _xlpm.cellAddress,
               TRUE,             "ok")
)</f>
        <v>ok</v>
      </c>
      <c r="N809" t="str" cm="1">
        <f t="array" ref="N809:O809">IFERROR(_xlfn._xlws.SORT(
    _xlfn.UNIQUE(
        TRANSPOSE(
            _xlfn.FILTERXML("&lt;select&gt;&lt;x&gt;"&amp;SUBSTITUTE(选规格[[#This Row],[选项表]],",","&lt;/x&gt;&lt;x&gt;") &amp;"&lt;/x&gt;&lt;/select&gt;","//x")
        )
    )
),"无合适选项，请联系作者更新数据")</f>
        <v>标准型SA2</v>
      </c>
      <c r="O809" t="str">
        <v>标准型SA3</v>
      </c>
    </row>
    <row r="810" spans="2:19" hidden="1" x14ac:dyDescent="0.4">
      <c r="B810" s="4" t="s">
        <v>39</v>
      </c>
      <c r="C810" s="4" t="s">
        <v>1149</v>
      </c>
      <c r="D810" s="4" t="s">
        <v>1192</v>
      </c>
      <c r="E810">
        <v>180</v>
      </c>
      <c r="F810">
        <v>464</v>
      </c>
      <c r="G810" s="4" t="str">
        <f t="shared" si="12"/>
        <v>选规格!$N$810#</v>
      </c>
      <c r="H810" s="4" t="str" cm="1">
        <f t="array" ref="H810">_xlfn.LET(_xlpm.x, N810,
         _xlpm.cellAddress, "【 选项表!" &amp; ADDRESS(ROW(选规格[[#This Row],[X自检]]),COLUMN(选规格[[#This Row],[X自检]])) &amp; "】",
         _xlfn.IFS(ISBLANK(_xlpm.x),   "error:右侧选项不足:" &amp;  _xlpm.cellAddress,
               ISERROR(_xlpm.x),   "error:右侧选项执行失败:" &amp; _xlpm.cellAddress,
               TRUE,             "ok")
)</f>
        <v>ok</v>
      </c>
      <c r="N810" t="str" cm="1">
        <f t="array" ref="N810">IFERROR(_xlfn._xlws.SORT(
    _xlfn.UNIQUE(
        TRANSPOSE(
            _xlfn.FILTERXML("&lt;select&gt;&lt;x&gt;"&amp;SUBSTITUTE(选规格[[#This Row],[选项表]],",","&lt;/x&gt;&lt;x&gt;") &amp;"&lt;/x&gt;&lt;/select&gt;","//x")
        )
    )
),"无合适选项，请联系作者更新数据")</f>
        <v>标准型SA2</v>
      </c>
    </row>
    <row r="811" spans="2:19" hidden="1" x14ac:dyDescent="0.4">
      <c r="B811" s="4" t="s">
        <v>39</v>
      </c>
      <c r="C811" s="4" t="s">
        <v>1149</v>
      </c>
      <c r="D811" s="4" t="s">
        <v>1192</v>
      </c>
      <c r="E811">
        <v>180</v>
      </c>
      <c r="F811">
        <v>960</v>
      </c>
      <c r="G811" s="4" t="str">
        <f t="shared" si="12"/>
        <v>选规格!$N$811#</v>
      </c>
      <c r="H811" s="4" t="str" cm="1">
        <f t="array" ref="H811">_xlfn.LET(_xlpm.x, N811,
         _xlpm.cellAddress, "【 选项表!" &amp; ADDRESS(ROW(选规格[[#This Row],[X自检]]),COLUMN(选规格[[#This Row],[X自检]])) &amp; "】",
         _xlfn.IFS(ISBLANK(_xlpm.x),   "error:右侧选项不足:" &amp;  _xlpm.cellAddress,
               ISERROR(_xlpm.x),   "error:右侧选项执行失败:" &amp; _xlpm.cellAddress,
               TRUE,             "ok")
)</f>
        <v>ok</v>
      </c>
      <c r="N811" t="str" cm="1">
        <f t="array" ref="N811">IFERROR(_xlfn._xlws.SORT(
    _xlfn.UNIQUE(
        TRANSPOSE(
            _xlfn.FILTERXML("&lt;select&gt;&lt;x&gt;"&amp;SUBSTITUTE(选规格[[#This Row],[选项表]],",","&lt;/x&gt;&lt;x&gt;") &amp;"&lt;/x&gt;&lt;/select&gt;","//x")
        )
    )
),"无合适选项，请联系作者更新数据")</f>
        <v>标准型SA2</v>
      </c>
    </row>
    <row r="812" spans="2:19" hidden="1" x14ac:dyDescent="0.4">
      <c r="B812" s="4" t="s">
        <v>39</v>
      </c>
      <c r="C812" s="4" t="s">
        <v>1149</v>
      </c>
      <c r="D812" s="4" t="s">
        <v>1289</v>
      </c>
      <c r="E812">
        <v>24</v>
      </c>
      <c r="F812">
        <v>48</v>
      </c>
      <c r="G812" s="4" t="str">
        <f t="shared" si="12"/>
        <v>选规格!$N$812#</v>
      </c>
      <c r="H812" s="4" t="str" cm="1">
        <f t="array" ref="H812">_xlfn.LET(_xlpm.x, N812,
         _xlpm.cellAddress, "【 选项表!" &amp; ADDRESS(ROW(选规格[[#This Row],[X自检]]),COLUMN(选规格[[#This Row],[X自检]])) &amp; "】",
         _xlfn.IFS(ISBLANK(_xlpm.x),   "error:右侧选项不足:" &amp;  _xlpm.cellAddress,
               ISERROR(_xlpm.x),   "error:右侧选项执行失败:" &amp; _xlpm.cellAddress,
               TRUE,             "ok")
)</f>
        <v>ok</v>
      </c>
      <c r="N812" t="str" cm="1">
        <f t="array" ref="N812:R812">IFERROR(_xlfn._xlws.SORT(
    _xlfn.UNIQUE(
        TRANSPOSE(
            _xlfn.FILTERXML("&lt;select&gt;&lt;x&gt;"&amp;SUBSTITUTE(选规格[[#This Row],[选项表]],",","&lt;/x&gt;&lt;x&gt;") &amp;"&lt;/x&gt;&lt;/select&gt;","//x")
        )
    )
),"无合适选项，请联系作者更新数据")</f>
        <v>标准型S5</v>
      </c>
      <c r="O812" t="str">
        <v>标准型S4</v>
      </c>
      <c r="P812" t="str">
        <v>标准型S3</v>
      </c>
      <c r="Q812" t="str">
        <v>标准型S2</v>
      </c>
      <c r="R812" t="str">
        <v>标准型S1</v>
      </c>
    </row>
    <row r="813" spans="2:19" hidden="1" x14ac:dyDescent="0.4">
      <c r="B813" s="4" t="s">
        <v>39</v>
      </c>
      <c r="C813" s="4" t="s">
        <v>1149</v>
      </c>
      <c r="D813" s="4" t="s">
        <v>1456</v>
      </c>
      <c r="E813">
        <v>24</v>
      </c>
      <c r="F813">
        <v>96</v>
      </c>
      <c r="G813" s="4" t="str">
        <f t="shared" si="12"/>
        <v>选规格!$N$813#</v>
      </c>
      <c r="H813" s="4" t="str" cm="1">
        <f t="array" ref="H813">_xlfn.LET(_xlpm.x, N813,
         _xlpm.cellAddress, "【 选项表!" &amp; ADDRESS(ROW(选规格[[#This Row],[X自检]]),COLUMN(选规格[[#This Row],[X自检]])) &amp; "】",
         _xlfn.IFS(ISBLANK(_xlpm.x),   "error:右侧选项不足:" &amp;  _xlpm.cellAddress,
               ISERROR(_xlpm.x),   "error:右侧选项执行失败:" &amp; _xlpm.cellAddress,
               TRUE,             "ok")
)</f>
        <v>ok</v>
      </c>
      <c r="N813" t="str" cm="1">
        <f t="array" ref="N813:S813">IFERROR(_xlfn._xlws.SORT(
    _xlfn.UNIQUE(
        TRANSPOSE(
            _xlfn.FILTERXML("&lt;select&gt;&lt;x&gt;"&amp;SUBSTITUTE(选规格[[#This Row],[选项表]],",","&lt;/x&gt;&lt;x&gt;") &amp;"&lt;/x&gt;&lt;/select&gt;","//x")
        )
    )
),"无合适选项，请联系作者更新数据")</f>
        <v>标准型S5</v>
      </c>
      <c r="O813" t="str">
        <v>标准型S4</v>
      </c>
      <c r="P813" t="str">
        <v>标准型S3</v>
      </c>
      <c r="Q813" t="str">
        <v>标准型S2</v>
      </c>
      <c r="R813" t="str">
        <v>高IO型I3</v>
      </c>
      <c r="S813" t="str">
        <v>大数据型D2</v>
      </c>
    </row>
    <row r="814" spans="2:19" hidden="1" x14ac:dyDescent="0.4">
      <c r="B814" s="4" t="s">
        <v>39</v>
      </c>
      <c r="C814" s="4" t="s">
        <v>1149</v>
      </c>
      <c r="D814" s="4" t="s">
        <v>1195</v>
      </c>
      <c r="E814">
        <v>76</v>
      </c>
      <c r="F814">
        <v>256</v>
      </c>
      <c r="G814" s="4" t="str">
        <f t="shared" si="12"/>
        <v>选规格!$N$814#</v>
      </c>
      <c r="H814" s="4" t="str" cm="1">
        <f t="array" ref="H814">_xlfn.LET(_xlpm.x, N814,
         _xlpm.cellAddress, "【 选项表!" &amp; ADDRESS(ROW(选规格[[#This Row],[X自检]]),COLUMN(选规格[[#This Row],[X自检]])) &amp; "】",
         _xlfn.IFS(ISBLANK(_xlpm.x),   "error:右侧选项不足:" &amp;  _xlpm.cellAddress,
               ISERROR(_xlpm.x),   "error:右侧选项执行失败:" &amp; _xlpm.cellAddress,
               TRUE,             "ok")
)</f>
        <v>ok</v>
      </c>
      <c r="N814" t="str" cm="1">
        <f t="array" ref="N814">IFERROR(_xlfn._xlws.SORT(
    _xlfn.UNIQUE(
        TRANSPOSE(
            _xlfn.FILTERXML("&lt;select&gt;&lt;x&gt;"&amp;SUBSTITUTE(选规格[[#This Row],[选项表]],",","&lt;/x&gt;&lt;x&gt;") &amp;"&lt;/x&gt;&lt;/select&gt;","//x")
        )
    )
),"无合适选项，请联系作者更新数据")</f>
        <v>标准型S5</v>
      </c>
    </row>
    <row r="815" spans="2:19" hidden="1" x14ac:dyDescent="0.4">
      <c r="B815" s="4" t="s">
        <v>39</v>
      </c>
      <c r="C815" s="4" t="s">
        <v>1149</v>
      </c>
      <c r="D815" s="4" t="s">
        <v>1290</v>
      </c>
      <c r="E815">
        <v>84</v>
      </c>
      <c r="F815">
        <v>320</v>
      </c>
      <c r="G815" s="4" t="str">
        <f t="shared" si="12"/>
        <v>选规格!$N$815#</v>
      </c>
      <c r="H815" s="4" t="str" cm="1">
        <f t="array" ref="H815">_xlfn.LET(_xlpm.x, N815,
         _xlpm.cellAddress, "【 选项表!" &amp; ADDRESS(ROW(选规格[[#This Row],[X自检]]),COLUMN(选规格[[#This Row],[X自检]])) &amp; "】",
         _xlfn.IFS(ISBLANK(_xlpm.x),   "error:右侧选项不足:" &amp;  _xlpm.cellAddress,
               ISERROR(_xlpm.x),   "error:右侧选项执行失败:" &amp; _xlpm.cellAddress,
               TRUE,             "ok")
)</f>
        <v>ok</v>
      </c>
      <c r="N815" t="str" cm="1">
        <f t="array" ref="N815:O815">IFERROR(_xlfn._xlws.SORT(
    _xlfn.UNIQUE(
        TRANSPOSE(
            _xlfn.FILTERXML("&lt;select&gt;&lt;x&gt;"&amp;SUBSTITUTE(选规格[[#This Row],[选项表]],",","&lt;/x&gt;&lt;x&gt;") &amp;"&lt;/x&gt;&lt;/select&gt;","//x")
        )
    )
),"无合适选项，请联系作者更新数据")</f>
        <v>标准型S5</v>
      </c>
      <c r="O815" t="str">
        <v>大数据型D3</v>
      </c>
    </row>
    <row r="816" spans="2:19" hidden="1" x14ac:dyDescent="0.4">
      <c r="B816" s="4" t="s">
        <v>39</v>
      </c>
      <c r="C816" s="4" t="s">
        <v>1149</v>
      </c>
      <c r="D816" s="4" t="s">
        <v>1189</v>
      </c>
      <c r="E816">
        <v>68</v>
      </c>
      <c r="F816">
        <v>316</v>
      </c>
      <c r="G816" s="4" t="str">
        <f t="shared" si="12"/>
        <v>选规格!$N$816#</v>
      </c>
      <c r="H816" s="4" t="str" cm="1">
        <f t="array" ref="H816">_xlfn.LET(_xlpm.x, N816,
         _xlpm.cellAddress, "【 选项表!" &amp; ADDRESS(ROW(选规格[[#This Row],[X自检]]),COLUMN(选规格[[#This Row],[X自检]])) &amp; "】",
         _xlfn.IFS(ISBLANK(_xlpm.x),   "error:右侧选项不足:" &amp;  _xlpm.cellAddress,
               ISERROR(_xlpm.x),   "error:右侧选项执行失败:" &amp; _xlpm.cellAddress,
               TRUE,             "ok")
)</f>
        <v>ok</v>
      </c>
      <c r="N816" t="str" cm="1">
        <f t="array" ref="N816">IFERROR(_xlfn._xlws.SORT(
    _xlfn.UNIQUE(
        TRANSPOSE(
            _xlfn.FILTERXML("&lt;select&gt;&lt;x&gt;"&amp;SUBSTITUTE(选规格[[#This Row],[选项表]],",","&lt;/x&gt;&lt;x&gt;") &amp;"&lt;/x&gt;&lt;/select&gt;","//x")
        )
    )
),"无合适选项，请联系作者更新数据")</f>
        <v>标准存储增强型S5se</v>
      </c>
    </row>
    <row r="817" spans="2:18" hidden="1" x14ac:dyDescent="0.4">
      <c r="B817" s="4" t="s">
        <v>39</v>
      </c>
      <c r="C817" s="4" t="s">
        <v>1149</v>
      </c>
      <c r="D817" s="4" t="s">
        <v>1411</v>
      </c>
      <c r="E817">
        <v>80</v>
      </c>
      <c r="F817">
        <v>320</v>
      </c>
      <c r="G817" s="4" t="str">
        <f t="shared" si="12"/>
        <v>选规格!$N$817#</v>
      </c>
      <c r="H817" s="4" t="str" cm="1">
        <f t="array" ref="H817">_xlfn.LET(_xlpm.x, N817,
         _xlpm.cellAddress, "【 选项表!" &amp; ADDRESS(ROW(选规格[[#This Row],[X自检]]),COLUMN(选规格[[#This Row],[X自检]])) &amp; "】",
         _xlfn.IFS(ISBLANK(_xlpm.x),   "error:右侧选项不足:" &amp;  _xlpm.cellAddress,
               ISERROR(_xlpm.x),   "error:右侧选项执行失败:" &amp; _xlpm.cellAddress,
               TRUE,             "ok")
)</f>
        <v>ok</v>
      </c>
      <c r="N817" t="str" cm="1">
        <f t="array" ref="N817:R817">IFERROR(_xlfn._xlws.SORT(
    _xlfn.UNIQUE(
        TRANSPOSE(
            _xlfn.FILTERXML("&lt;select&gt;&lt;x&gt;"&amp;SUBSTITUTE(选规格[[#This Row],[选项表]],",","&lt;/x&gt;&lt;x&gt;") &amp;"&lt;/x&gt;&lt;/select&gt;","//x")
        )
    )
),"无合适选项，请联系作者更新数据")</f>
        <v>标准型SA3</v>
      </c>
      <c r="O817" t="str">
        <v>标准型S3</v>
      </c>
      <c r="P817" t="str">
        <v>计算型C6</v>
      </c>
      <c r="Q817" t="str">
        <v>GPU计算型GN7</v>
      </c>
      <c r="R817" t="str">
        <v>GPU计算型GN10Xp</v>
      </c>
    </row>
    <row r="818" spans="2:18" hidden="1" x14ac:dyDescent="0.4">
      <c r="B818" s="4" t="s">
        <v>39</v>
      </c>
      <c r="C818" s="4" t="s">
        <v>1149</v>
      </c>
      <c r="D818" s="4" t="s">
        <v>1457</v>
      </c>
      <c r="E818">
        <v>96</v>
      </c>
      <c r="F818">
        <v>384</v>
      </c>
      <c r="G818" s="4" t="str">
        <f t="shared" si="12"/>
        <v>选规格!$N$818#</v>
      </c>
      <c r="H818" s="4" t="str" cm="1">
        <f t="array" ref="H818">_xlfn.LET(_xlpm.x, N818,
         _xlpm.cellAddress, "【 选项表!" &amp; ADDRESS(ROW(选规格[[#This Row],[X自检]]),COLUMN(选规格[[#This Row],[X自检]])) &amp; "】",
         _xlfn.IFS(ISBLANK(_xlpm.x),   "error:右侧选项不足:" &amp;  _xlpm.cellAddress,
               ISERROR(_xlpm.x),   "error:右侧选项执行失败:" &amp; _xlpm.cellAddress,
               TRUE,             "ok")
)</f>
        <v>ok</v>
      </c>
      <c r="N818" t="str" cm="1">
        <f t="array" ref="N818:Q818">IFERROR(_xlfn._xlws.SORT(
    _xlfn.UNIQUE(
        TRANSPOSE(
            _xlfn.FILTERXML("&lt;select&gt;&lt;x&gt;"&amp;SUBSTITUTE(选规格[[#This Row],[选项表]],",","&lt;/x&gt;&lt;x&gt;") &amp;"&lt;/x&gt;&lt;/select&gt;","//x")
        )
    )
),"无合适选项，请联系作者更新数据")</f>
        <v>标准型SA3</v>
      </c>
      <c r="O818" t="str">
        <v>高IO型黑石物理服务器BMI5</v>
      </c>
      <c r="P818" t="str">
        <v>GPU型黑石物理服务器BMG5t</v>
      </c>
      <c r="Q818" t="str">
        <v>GPU型黑石物理服务器BMG5v</v>
      </c>
    </row>
    <row r="819" spans="2:18" hidden="1" x14ac:dyDescent="0.4">
      <c r="B819" s="4" t="s">
        <v>39</v>
      </c>
      <c r="C819" s="4" t="s">
        <v>1149</v>
      </c>
      <c r="D819" s="4" t="s">
        <v>1191</v>
      </c>
      <c r="E819">
        <v>116</v>
      </c>
      <c r="F819">
        <v>216</v>
      </c>
      <c r="G819" s="4" t="str">
        <f t="shared" si="12"/>
        <v>选规格!$N$819#</v>
      </c>
      <c r="H819" s="4" t="str" cm="1">
        <f t="array" ref="H819">_xlfn.LET(_xlpm.x, N819,
         _xlpm.cellAddress, "【 选项表!" &amp; ADDRESS(ROW(选规格[[#This Row],[X自检]]),COLUMN(选规格[[#This Row],[X自检]])) &amp; "】",
         _xlfn.IFS(ISBLANK(_xlpm.x),   "error:右侧选项不足:" &amp;  _xlpm.cellAddress,
               ISERROR(_xlpm.x),   "error:右侧选项执行失败:" &amp; _xlpm.cellAddress,
               TRUE,             "ok")
)</f>
        <v>ok</v>
      </c>
      <c r="N819" t="str" cm="1">
        <f t="array" ref="N819">IFERROR(_xlfn._xlws.SORT(
    _xlfn.UNIQUE(
        TRANSPOSE(
            _xlfn.FILTERXML("&lt;select&gt;&lt;x&gt;"&amp;SUBSTITUTE(选规格[[#This Row],[选项表]],",","&lt;/x&gt;&lt;x&gt;") &amp;"&lt;/x&gt;&lt;/select&gt;","//x")
        )
    )
),"无合适选项，请联系作者更新数据")</f>
        <v>标准型SA3</v>
      </c>
    </row>
    <row r="820" spans="2:18" hidden="1" x14ac:dyDescent="0.4">
      <c r="B820" s="4" t="s">
        <v>39</v>
      </c>
      <c r="C820" s="4" t="s">
        <v>1149</v>
      </c>
      <c r="D820" s="4" t="s">
        <v>1191</v>
      </c>
      <c r="E820">
        <v>116</v>
      </c>
      <c r="F820">
        <v>470</v>
      </c>
      <c r="G820" s="4" t="str">
        <f t="shared" si="12"/>
        <v>选规格!$N$820#</v>
      </c>
      <c r="H820" s="4" t="str" cm="1">
        <f t="array" ref="H820">_xlfn.LET(_xlpm.x, N820,
         _xlpm.cellAddress, "【 选项表!" &amp; ADDRESS(ROW(选规格[[#This Row],[X自检]]),COLUMN(选规格[[#This Row],[X自检]])) &amp; "】",
         _xlfn.IFS(ISBLANK(_xlpm.x),   "error:右侧选项不足:" &amp;  _xlpm.cellAddress,
               ISERROR(_xlpm.x),   "error:右侧选项执行失败:" &amp; _xlpm.cellAddress,
               TRUE,             "ok")
)</f>
        <v>ok</v>
      </c>
      <c r="N820" t="str" cm="1">
        <f t="array" ref="N820">IFERROR(_xlfn._xlws.SORT(
    _xlfn.UNIQUE(
        TRANSPOSE(
            _xlfn.FILTERXML("&lt;select&gt;&lt;x&gt;"&amp;SUBSTITUTE(选规格[[#This Row],[选项表]],",","&lt;/x&gt;&lt;x&gt;") &amp;"&lt;/x&gt;&lt;/select&gt;","//x")
        )
    )
),"无合适选项，请联系作者更新数据")</f>
        <v>标准型SA3</v>
      </c>
    </row>
    <row r="821" spans="2:18" hidden="1" x14ac:dyDescent="0.4">
      <c r="B821" s="4" t="s">
        <v>39</v>
      </c>
      <c r="C821" s="4" t="s">
        <v>1149</v>
      </c>
      <c r="D821" s="4" t="s">
        <v>1191</v>
      </c>
      <c r="E821">
        <v>128</v>
      </c>
      <c r="F821">
        <v>215</v>
      </c>
      <c r="G821" s="4" t="str">
        <f t="shared" si="12"/>
        <v>选规格!$N$821#</v>
      </c>
      <c r="H821" s="4" t="str" cm="1">
        <f t="array" ref="H821">_xlfn.LET(_xlpm.x, N821,
         _xlpm.cellAddress, "【 选项表!" &amp; ADDRESS(ROW(选规格[[#This Row],[X自检]]),COLUMN(选规格[[#This Row],[X自检]])) &amp; "】",
         _xlfn.IFS(ISBLANK(_xlpm.x),   "error:右侧选项不足:" &amp;  _xlpm.cellAddress,
               ISERROR(_xlpm.x),   "error:右侧选项执行失败:" &amp; _xlpm.cellAddress,
               TRUE,             "ok")
)</f>
        <v>ok</v>
      </c>
      <c r="N821" t="str" cm="1">
        <f t="array" ref="N821">IFERROR(_xlfn._xlws.SORT(
    _xlfn.UNIQUE(
        TRANSPOSE(
            _xlfn.FILTERXML("&lt;select&gt;&lt;x&gt;"&amp;SUBSTITUTE(选规格[[#This Row],[选项表]],",","&lt;/x&gt;&lt;x&gt;") &amp;"&lt;/x&gt;&lt;/select&gt;","//x")
        )
    )
),"无合适选项，请联系作者更新数据")</f>
        <v>标准型SA3</v>
      </c>
    </row>
    <row r="822" spans="2:18" hidden="1" x14ac:dyDescent="0.4">
      <c r="B822" s="4" t="s">
        <v>39</v>
      </c>
      <c r="C822" s="4" t="s">
        <v>1149</v>
      </c>
      <c r="D822" s="4" t="s">
        <v>1191</v>
      </c>
      <c r="E822">
        <v>160</v>
      </c>
      <c r="F822">
        <v>640</v>
      </c>
      <c r="G822" s="4" t="str">
        <f t="shared" si="12"/>
        <v>选规格!$N$822#</v>
      </c>
      <c r="H822" s="4" t="str" cm="1">
        <f t="array" ref="H822">_xlfn.LET(_xlpm.x, N822,
         _xlpm.cellAddress, "【 选项表!" &amp; ADDRESS(ROW(选规格[[#This Row],[X自检]]),COLUMN(选规格[[#This Row],[X自检]])) &amp; "】",
         _xlfn.IFS(ISBLANK(_xlpm.x),   "error:右侧选项不足:" &amp;  _xlpm.cellAddress,
               ISERROR(_xlpm.x),   "error:右侧选项执行失败:" &amp; _xlpm.cellAddress,
               TRUE,             "ok")
)</f>
        <v>ok</v>
      </c>
      <c r="N822" t="str" cm="1">
        <f t="array" ref="N822">IFERROR(_xlfn._xlws.SORT(
    _xlfn.UNIQUE(
        TRANSPOSE(
            _xlfn.FILTERXML("&lt;select&gt;&lt;x&gt;"&amp;SUBSTITUTE(选规格[[#This Row],[选项表]],",","&lt;/x&gt;&lt;x&gt;") &amp;"&lt;/x&gt;&lt;/select&gt;","//x")
        )
    )
),"无合适选项，请联系作者更新数据")</f>
        <v>标准型SA3</v>
      </c>
    </row>
    <row r="823" spans="2:18" hidden="1" x14ac:dyDescent="0.4">
      <c r="B823" s="4" t="s">
        <v>39</v>
      </c>
      <c r="C823" s="4" t="s">
        <v>1149</v>
      </c>
      <c r="D823" s="4" t="s">
        <v>1191</v>
      </c>
      <c r="E823">
        <v>232</v>
      </c>
      <c r="F823">
        <v>432</v>
      </c>
      <c r="G823" s="4" t="str">
        <f t="shared" si="12"/>
        <v>选规格!$N$823#</v>
      </c>
      <c r="H823" s="4" t="str" cm="1">
        <f t="array" ref="H823">_xlfn.LET(_xlpm.x, N823,
         _xlpm.cellAddress, "【 选项表!" &amp; ADDRESS(ROW(选规格[[#This Row],[X自检]]),COLUMN(选规格[[#This Row],[X自检]])) &amp; "】",
         _xlfn.IFS(ISBLANK(_xlpm.x),   "error:右侧选项不足:" &amp;  _xlpm.cellAddress,
               ISERROR(_xlpm.x),   "error:右侧选项执行失败:" &amp; _xlpm.cellAddress,
               TRUE,             "ok")
)</f>
        <v>ok</v>
      </c>
      <c r="N823" t="str" cm="1">
        <f t="array" ref="N823">IFERROR(_xlfn._xlws.SORT(
    _xlfn.UNIQUE(
        TRANSPOSE(
            _xlfn.FILTERXML("&lt;select&gt;&lt;x&gt;"&amp;SUBSTITUTE(选规格[[#This Row],[选项表]],",","&lt;/x&gt;&lt;x&gt;") &amp;"&lt;/x&gt;&lt;/select&gt;","//x")
        )
    )
),"无合适选项，请联系作者更新数据")</f>
        <v>标准型SA3</v>
      </c>
    </row>
    <row r="824" spans="2:18" hidden="1" x14ac:dyDescent="0.4">
      <c r="B824" s="4" t="s">
        <v>39</v>
      </c>
      <c r="C824" s="4" t="s">
        <v>1149</v>
      </c>
      <c r="D824" s="4" t="s">
        <v>1191</v>
      </c>
      <c r="E824">
        <v>232</v>
      </c>
      <c r="F824">
        <v>696</v>
      </c>
      <c r="G824" s="4" t="str">
        <f t="shared" si="12"/>
        <v>选规格!$N$824#</v>
      </c>
      <c r="H824" s="4" t="str" cm="1">
        <f t="array" ref="H824">_xlfn.LET(_xlpm.x, N824,
         _xlpm.cellAddress, "【 选项表!" &amp; ADDRESS(ROW(选规格[[#This Row],[X自检]]),COLUMN(选规格[[#This Row],[X自检]])) &amp; "】",
         _xlfn.IFS(ISBLANK(_xlpm.x),   "error:右侧选项不足:" &amp;  _xlpm.cellAddress,
               ISERROR(_xlpm.x),   "error:右侧选项执行失败:" &amp; _xlpm.cellAddress,
               TRUE,             "ok")
)</f>
        <v>ok</v>
      </c>
      <c r="N824" t="str" cm="1">
        <f t="array" ref="N824">IFERROR(_xlfn._xlws.SORT(
    _xlfn.UNIQUE(
        TRANSPOSE(
            _xlfn.FILTERXML("&lt;select&gt;&lt;x&gt;"&amp;SUBSTITUTE(选规格[[#This Row],[选项表]],",","&lt;/x&gt;&lt;x&gt;") &amp;"&lt;/x&gt;&lt;/select&gt;","//x")
        )
    )
),"无合适选项，请联系作者更新数据")</f>
        <v>标准型SA3</v>
      </c>
    </row>
    <row r="825" spans="2:18" hidden="1" x14ac:dyDescent="0.4">
      <c r="B825" s="4" t="s">
        <v>39</v>
      </c>
      <c r="C825" s="4" t="s">
        <v>1149</v>
      </c>
      <c r="D825" s="4" t="s">
        <v>1191</v>
      </c>
      <c r="E825">
        <v>232</v>
      </c>
      <c r="F825">
        <v>940</v>
      </c>
      <c r="G825" s="4" t="str">
        <f t="shared" si="12"/>
        <v>选规格!$N$825#</v>
      </c>
      <c r="H825" s="4" t="str" cm="1">
        <f t="array" ref="H825">_xlfn.LET(_xlpm.x, N825,
         _xlpm.cellAddress, "【 选项表!" &amp; ADDRESS(ROW(选规格[[#This Row],[X自检]]),COLUMN(选规格[[#This Row],[X自检]])) &amp; "】",
         _xlfn.IFS(ISBLANK(_xlpm.x),   "error:右侧选项不足:" &amp;  _xlpm.cellAddress,
               ISERROR(_xlpm.x),   "error:右侧选项执行失败:" &amp; _xlpm.cellAddress,
               TRUE,             "ok")
)</f>
        <v>ok</v>
      </c>
      <c r="N825" t="str" cm="1">
        <f t="array" ref="N825">IFERROR(_xlfn._xlws.SORT(
    _xlfn.UNIQUE(
        TRANSPOSE(
            _xlfn.FILTERXML("&lt;select&gt;&lt;x&gt;"&amp;SUBSTITUTE(选规格[[#This Row],[选项表]],",","&lt;/x&gt;&lt;x&gt;") &amp;"&lt;/x&gt;&lt;/select&gt;","//x")
        )
    )
),"无合适选项，请联系作者更新数据")</f>
        <v>标准型SA3</v>
      </c>
    </row>
    <row r="826" spans="2:18" hidden="1" x14ac:dyDescent="0.4">
      <c r="B826" s="4" t="s">
        <v>39</v>
      </c>
      <c r="C826" s="4" t="s">
        <v>1149</v>
      </c>
      <c r="D826" s="4" t="s">
        <v>1291</v>
      </c>
      <c r="E826">
        <v>12</v>
      </c>
      <c r="F826">
        <v>48</v>
      </c>
      <c r="G826" s="4" t="str">
        <f t="shared" si="12"/>
        <v>选规格!$N$826#</v>
      </c>
      <c r="H826" s="4" t="str" cm="1">
        <f t="array" ref="H826">_xlfn.LET(_xlpm.x, N826,
         _xlpm.cellAddress, "【 选项表!" &amp; ADDRESS(ROW(选规格[[#This Row],[X自检]]),COLUMN(选规格[[#This Row],[X自检]])) &amp; "】",
         _xlfn.IFS(ISBLANK(_xlpm.x),   "error:右侧选项不足:" &amp;  _xlpm.cellAddress,
               ISERROR(_xlpm.x),   "error:右侧选项执行失败:" &amp; _xlpm.cellAddress,
               TRUE,             "ok")
)</f>
        <v>ok</v>
      </c>
      <c r="N826" t="str" cm="1">
        <f t="array" ref="N826:Q826">IFERROR(_xlfn._xlws.SORT(
    _xlfn.UNIQUE(
        TRANSPOSE(
            _xlfn.FILTERXML("&lt;select&gt;&lt;x&gt;"&amp;SUBSTITUTE(选规格[[#This Row],[选项表]],",","&lt;/x&gt;&lt;x&gt;") &amp;"&lt;/x&gt;&lt;/select&gt;","//x")
        )
    )
),"无合适选项，请联系作者更新数据")</f>
        <v>标准型S4</v>
      </c>
      <c r="O826" t="str">
        <v>标准型S3</v>
      </c>
      <c r="P826" t="str">
        <v>标准型S2</v>
      </c>
      <c r="Q826" t="str">
        <v>标准型S1</v>
      </c>
    </row>
    <row r="827" spans="2:18" hidden="1" x14ac:dyDescent="0.4">
      <c r="B827" s="4" t="s">
        <v>39</v>
      </c>
      <c r="C827" s="4" t="s">
        <v>1149</v>
      </c>
      <c r="D827" s="4" t="s">
        <v>1196</v>
      </c>
      <c r="E827">
        <v>28</v>
      </c>
      <c r="F827">
        <v>128</v>
      </c>
      <c r="G827" s="4" t="str">
        <f t="shared" si="12"/>
        <v>选规格!$N$827#</v>
      </c>
      <c r="H827" s="4" t="str" cm="1">
        <f t="array" ref="H827">_xlfn.LET(_xlpm.x, N827,
         _xlpm.cellAddress, "【 选项表!" &amp; ADDRESS(ROW(选规格[[#This Row],[X自检]]),COLUMN(选规格[[#This Row],[X自检]])) &amp; "】",
         _xlfn.IFS(ISBLANK(_xlpm.x),   "error:右侧选项不足:" &amp;  _xlpm.cellAddress,
               ISERROR(_xlpm.x),   "error:右侧选项执行失败:" &amp; _xlpm.cellAddress,
               TRUE,             "ok")
)</f>
        <v>ok</v>
      </c>
      <c r="N827" t="str" cm="1">
        <f t="array" ref="N827">IFERROR(_xlfn._xlws.SORT(
    _xlfn.UNIQUE(
        TRANSPOSE(
            _xlfn.FILTERXML("&lt;select&gt;&lt;x&gt;"&amp;SUBSTITUTE(选规格[[#This Row],[选项表]],",","&lt;/x&gt;&lt;x&gt;") &amp;"&lt;/x&gt;&lt;/select&gt;","//x")
        )
    )
),"无合适选项，请联系作者更新数据")</f>
        <v>标准型S4</v>
      </c>
    </row>
    <row r="828" spans="2:18" hidden="1" x14ac:dyDescent="0.4">
      <c r="B828" s="4" t="s">
        <v>39</v>
      </c>
      <c r="C828" s="4" t="s">
        <v>1149</v>
      </c>
      <c r="D828" s="4" t="s">
        <v>1196</v>
      </c>
      <c r="E828">
        <v>72</v>
      </c>
      <c r="F828">
        <v>288</v>
      </c>
      <c r="G828" s="4" t="str">
        <f t="shared" si="12"/>
        <v>选规格!$N$828#</v>
      </c>
      <c r="H828" s="4" t="str" cm="1">
        <f t="array" ref="H828">_xlfn.LET(_xlpm.x, N828,
         _xlpm.cellAddress, "【 选项表!" &amp; ADDRESS(ROW(选规格[[#This Row],[X自检]]),COLUMN(选规格[[#This Row],[X自检]])) &amp; "】",
         _xlfn.IFS(ISBLANK(_xlpm.x),   "error:右侧选项不足:" &amp;  _xlpm.cellAddress,
               ISERROR(_xlpm.x),   "error:右侧选项执行失败:" &amp; _xlpm.cellAddress,
               TRUE,             "ok")
)</f>
        <v>ok</v>
      </c>
      <c r="N828" t="str" cm="1">
        <f t="array" ref="N828">IFERROR(_xlfn._xlws.SORT(
    _xlfn.UNIQUE(
        TRANSPOSE(
            _xlfn.FILTERXML("&lt;select&gt;&lt;x&gt;"&amp;SUBSTITUTE(选规格[[#This Row],[选项表]],",","&lt;/x&gt;&lt;x&gt;") &amp;"&lt;/x&gt;&lt;/select&gt;","//x")
        )
    )
),"无合适选项，请联系作者更新数据")</f>
        <v>标准型S4</v>
      </c>
    </row>
    <row r="829" spans="2:18" hidden="1" x14ac:dyDescent="0.4">
      <c r="B829" s="4" t="s">
        <v>39</v>
      </c>
      <c r="C829" s="4" t="s">
        <v>1149</v>
      </c>
      <c r="D829" s="4" t="s">
        <v>1279</v>
      </c>
      <c r="E829">
        <v>12</v>
      </c>
      <c r="F829">
        <v>24</v>
      </c>
      <c r="G829" s="4" t="str">
        <f t="shared" si="12"/>
        <v>选规格!$N$829#</v>
      </c>
      <c r="H829" s="4" t="str" cm="1">
        <f t="array" ref="H829">_xlfn.LET(_xlpm.x, N829,
         _xlpm.cellAddress, "【 选项表!" &amp; ADDRESS(ROW(选规格[[#This Row],[X自检]]),COLUMN(选规格[[#This Row],[X自检]])) &amp; "】",
         _xlfn.IFS(ISBLANK(_xlpm.x),   "error:右侧选项不足:" &amp;  _xlpm.cellAddress,
               ISERROR(_xlpm.x),   "error:右侧选项执行失败:" &amp; _xlpm.cellAddress,
               TRUE,             "ok")
)</f>
        <v>ok</v>
      </c>
      <c r="N829" t="str" cm="1">
        <f t="array" ref="N829:P829">IFERROR(_xlfn._xlws.SORT(
    _xlfn.UNIQUE(
        TRANSPOSE(
            _xlfn.FILTERXML("&lt;select&gt;&lt;x&gt;"&amp;SUBSTITUTE(选规格[[#This Row],[选项表]],",","&lt;/x&gt;&lt;x&gt;") &amp;"&lt;/x&gt;&lt;/select&gt;","//x")
        )
    )
),"无合适选项，请联系作者更新数据")</f>
        <v>标准型S3</v>
      </c>
      <c r="O829" t="str">
        <v>标准型S2</v>
      </c>
      <c r="P829" t="str">
        <v>标准型S1</v>
      </c>
    </row>
    <row r="830" spans="2:18" hidden="1" x14ac:dyDescent="0.4">
      <c r="B830" s="4" t="s">
        <v>39</v>
      </c>
      <c r="C830" s="4" t="s">
        <v>1149</v>
      </c>
      <c r="D830" s="4" t="s">
        <v>1193</v>
      </c>
      <c r="E830">
        <v>128</v>
      </c>
      <c r="F830">
        <v>448</v>
      </c>
      <c r="G830" s="4" t="str">
        <f t="shared" si="12"/>
        <v>选规格!$N$830#</v>
      </c>
      <c r="H830" s="4" t="str" cm="1">
        <f t="array" ref="H830">_xlfn.LET(_xlpm.x, N830,
         _xlpm.cellAddress, "【 选项表!" &amp; ADDRESS(ROW(选规格[[#This Row],[X自检]]),COLUMN(选规格[[#This Row],[X自检]])) &amp; "】",
         _xlfn.IFS(ISBLANK(_xlpm.x),   "error:右侧选项不足:" &amp;  _xlpm.cellAddress,
               ISERROR(_xlpm.x),   "error:右侧选项执行失败:" &amp; _xlpm.cellAddress,
               TRUE,             "ok")
)</f>
        <v>ok</v>
      </c>
      <c r="N830" t="str" cm="1">
        <f t="array" ref="N830">IFERROR(_xlfn._xlws.SORT(
    _xlfn.UNIQUE(
        TRANSPOSE(
            _xlfn.FILTERXML("&lt;select&gt;&lt;x&gt;"&amp;SUBSTITUTE(选规格[[#This Row],[选项表]],",","&lt;/x&gt;&lt;x&gt;") &amp;"&lt;/x&gt;&lt;/select&gt;","//x")
        )
    )
),"无合适选项，请联系作者更新数据")</f>
        <v>标准型SA1</v>
      </c>
    </row>
    <row r="831" spans="2:18" hidden="1" x14ac:dyDescent="0.4">
      <c r="B831" s="4" t="s">
        <v>39</v>
      </c>
      <c r="C831" s="4" t="s">
        <v>1149</v>
      </c>
      <c r="D831" s="4" t="s">
        <v>1280</v>
      </c>
      <c r="E831">
        <v>2</v>
      </c>
      <c r="F831">
        <v>2</v>
      </c>
      <c r="G831" s="4" t="str">
        <f t="shared" si="12"/>
        <v>选规格!$N$831#</v>
      </c>
      <c r="H831" s="4" t="str" cm="1">
        <f t="array" ref="H831">_xlfn.LET(_xlpm.x, N831,
         _xlpm.cellAddress, "【 选项表!" &amp; ADDRESS(ROW(选规格[[#This Row],[X自检]]),COLUMN(选规格[[#This Row],[X自检]])) &amp; "】",
         _xlfn.IFS(ISBLANK(_xlpm.x),   "error:右侧选项不足:" &amp;  _xlpm.cellAddress,
               ISERROR(_xlpm.x),   "error:右侧选项执行失败:" &amp; _xlpm.cellAddress,
               TRUE,             "ok")
)</f>
        <v>ok</v>
      </c>
      <c r="N831" t="str" cm="1">
        <f t="array" ref="N831:O831">IFERROR(_xlfn._xlws.SORT(
    _xlfn.UNIQUE(
        TRANSPOSE(
            _xlfn.FILTERXML("&lt;select&gt;&lt;x&gt;"&amp;SUBSTITUTE(选规格[[#This Row],[选项表]],",","&lt;/x&gt;&lt;x&gt;") &amp;"&lt;/x&gt;&lt;/select&gt;","//x")
        )
    )
),"无合适选项，请联系作者更新数据")</f>
        <v>标准型S2</v>
      </c>
      <c r="O831" t="str">
        <v>标准型S1</v>
      </c>
    </row>
    <row r="832" spans="2:18" hidden="1" x14ac:dyDescent="0.4">
      <c r="B832" s="4" t="s">
        <v>39</v>
      </c>
      <c r="C832" s="4" t="s">
        <v>1149</v>
      </c>
      <c r="D832" s="4" t="s">
        <v>1292</v>
      </c>
      <c r="E832">
        <v>56</v>
      </c>
      <c r="F832">
        <v>224</v>
      </c>
      <c r="G832" s="4" t="str">
        <f t="shared" si="12"/>
        <v>选规格!$N$832#</v>
      </c>
      <c r="H832" s="4" t="str" cm="1">
        <f t="array" ref="H832">_xlfn.LET(_xlpm.x, N832,
         _xlpm.cellAddress, "【 选项表!" &amp; ADDRESS(ROW(选规格[[#This Row],[X自检]]),COLUMN(选规格[[#This Row],[X自检]])) &amp; "】",
         _xlfn.IFS(ISBLANK(_xlpm.x),   "error:右侧选项不足:" &amp;  _xlpm.cellAddress,
               ISERROR(_xlpm.x),   "error:右侧选项执行失败:" &amp; _xlpm.cellAddress,
               TRUE,             "ok")
)</f>
        <v>ok</v>
      </c>
      <c r="N832" t="str" cm="1">
        <f t="array" ref="N832:O832">IFERROR(_xlfn._xlws.SORT(
    _xlfn.UNIQUE(
        TRANSPOSE(
            _xlfn.FILTERXML("&lt;select&gt;&lt;x&gt;"&amp;SUBSTITUTE(选规格[[#This Row],[选项表]],",","&lt;/x&gt;&lt;x&gt;") &amp;"&lt;/x&gt;&lt;/select&gt;","//x")
        )
    )
),"无合适选项，请联系作者更新数据")</f>
        <v>标准型S2</v>
      </c>
      <c r="O832" t="str">
        <v>大数据型D1</v>
      </c>
    </row>
    <row r="833" spans="2:19" hidden="1" x14ac:dyDescent="0.4">
      <c r="B833" s="4" t="s">
        <v>39</v>
      </c>
      <c r="C833" s="4" t="s">
        <v>1149</v>
      </c>
      <c r="D833" s="4" t="s">
        <v>1199</v>
      </c>
      <c r="E833">
        <v>4</v>
      </c>
      <c r="F833">
        <v>4</v>
      </c>
      <c r="G833" s="4" t="str">
        <f t="shared" si="12"/>
        <v>选规格!$N$833#</v>
      </c>
      <c r="H833" s="4" t="str" cm="1">
        <f t="array" ref="H833">_xlfn.LET(_xlpm.x, N833,
         _xlpm.cellAddress, "【 选项表!" &amp; ADDRESS(ROW(选规格[[#This Row],[X自检]]),COLUMN(选规格[[#This Row],[X自检]])) &amp; "】",
         _xlfn.IFS(ISBLANK(_xlpm.x),   "error:右侧选项不足:" &amp;  _xlpm.cellAddress,
               ISERROR(_xlpm.x),   "error:右侧选项执行失败:" &amp; _xlpm.cellAddress,
               TRUE,             "ok")
)</f>
        <v>ok</v>
      </c>
      <c r="N833" t="str" cm="1">
        <f t="array" ref="N833">IFERROR(_xlfn._xlws.SORT(
    _xlfn.UNIQUE(
        TRANSPOSE(
            _xlfn.FILTERXML("&lt;select&gt;&lt;x&gt;"&amp;SUBSTITUTE(选规格[[#This Row],[选项表]],",","&lt;/x&gt;&lt;x&gt;") &amp;"&lt;/x&gt;&lt;/select&gt;","//x")
        )
    )
),"无合适选项，请联系作者更新数据")</f>
        <v>标准型S1</v>
      </c>
    </row>
    <row r="834" spans="2:19" hidden="1" x14ac:dyDescent="0.4">
      <c r="B834" s="4" t="s">
        <v>39</v>
      </c>
      <c r="C834" s="4" t="s">
        <v>1149</v>
      </c>
      <c r="D834" s="4" t="s">
        <v>1199</v>
      </c>
      <c r="E834">
        <v>16</v>
      </c>
      <c r="F834">
        <v>16</v>
      </c>
      <c r="G834" s="4" t="str">
        <f t="shared" ref="G834:G897" si="13">"选规格!" &amp; ADDRESS(ROW(N834),COLUMN(N834)) &amp; "#"</f>
        <v>选规格!$N$834#</v>
      </c>
      <c r="H834" s="4" t="str" cm="1">
        <f t="array" ref="H834">_xlfn.LET(_xlpm.x, N834,
         _xlpm.cellAddress, "【 选项表!" &amp; ADDRESS(ROW(选规格[[#This Row],[X自检]]),COLUMN(选规格[[#This Row],[X自检]])) &amp; "】",
         _xlfn.IFS(ISBLANK(_xlpm.x),   "error:右侧选项不足:" &amp;  _xlpm.cellAddress,
               ISERROR(_xlpm.x),   "error:右侧选项执行失败:" &amp; _xlpm.cellAddress,
               TRUE,             "ok")
)</f>
        <v>ok</v>
      </c>
      <c r="N834" t="str" cm="1">
        <f t="array" ref="N834">IFERROR(_xlfn._xlws.SORT(
    _xlfn.UNIQUE(
        TRANSPOSE(
            _xlfn.FILTERXML("&lt;select&gt;&lt;x&gt;"&amp;SUBSTITUTE(选规格[[#This Row],[选项表]],",","&lt;/x&gt;&lt;x&gt;") &amp;"&lt;/x&gt;&lt;/select&gt;","//x")
        )
    )
),"无合适选项，请联系作者更新数据")</f>
        <v>标准型S1</v>
      </c>
    </row>
    <row r="835" spans="2:19" hidden="1" x14ac:dyDescent="0.4">
      <c r="B835" s="4" t="s">
        <v>39</v>
      </c>
      <c r="C835" s="4" t="s">
        <v>1149</v>
      </c>
      <c r="D835" s="4" t="s">
        <v>1288</v>
      </c>
      <c r="E835">
        <v>76</v>
      </c>
      <c r="F835">
        <v>320</v>
      </c>
      <c r="G835" s="4" t="str">
        <f t="shared" si="13"/>
        <v>选规格!$N$835#</v>
      </c>
      <c r="H835" s="4" t="str" cm="1">
        <f t="array" ref="H835">_xlfn.LET(_xlpm.x, N835,
         _xlpm.cellAddress, "【 选项表!" &amp; ADDRESS(ROW(选规格[[#This Row],[X自检]]),COLUMN(选规格[[#This Row],[X自检]])) &amp; "】",
         _xlfn.IFS(ISBLANK(_xlpm.x),   "error:右侧选项不足:" &amp;  _xlpm.cellAddress,
               ISERROR(_xlpm.x),   "error:右侧选项执行失败:" &amp; _xlpm.cellAddress,
               TRUE,             "ok")
)</f>
        <v>ok</v>
      </c>
      <c r="N835" t="str" cm="1">
        <f t="array" ref="N835:O835">IFERROR(_xlfn._xlws.SORT(
    _xlfn.UNIQUE(
        TRANSPOSE(
            _xlfn.FILTERXML("&lt;select&gt;&lt;x&gt;"&amp;SUBSTITUTE(选规格[[#This Row],[选项表]],",","&lt;/x&gt;&lt;x&gt;") &amp;"&lt;/x&gt;&lt;/select&gt;","//x")
        )
    )
),"无合适选项，请联系作者更新数据")</f>
        <v>高IO型I3</v>
      </c>
      <c r="O835" t="str">
        <v>大数据型D2</v>
      </c>
    </row>
    <row r="836" spans="2:19" hidden="1" x14ac:dyDescent="0.4">
      <c r="B836" s="4" t="s">
        <v>39</v>
      </c>
      <c r="C836" s="4" t="s">
        <v>1149</v>
      </c>
      <c r="D836" s="4" t="s">
        <v>1458</v>
      </c>
      <c r="E836">
        <v>1</v>
      </c>
      <c r="F836">
        <v>8</v>
      </c>
      <c r="G836" s="4" t="str">
        <f t="shared" si="13"/>
        <v>选规格!$N$836#</v>
      </c>
      <c r="H836" s="4" t="str" cm="1">
        <f t="array" ref="H836">_xlfn.LET(_xlpm.x, N836,
         _xlpm.cellAddress, "【 选项表!" &amp; ADDRESS(ROW(选规格[[#This Row],[X自检]]),COLUMN(选规格[[#This Row],[X自检]])) &amp; "】",
         _xlfn.IFS(ISBLANK(_xlpm.x),   "error:右侧选项不足:" &amp;  _xlpm.cellAddress,
               ISERROR(_xlpm.x),   "error:右侧选项执行失败:" &amp; _xlpm.cellAddress,
               TRUE,             "ok")
)</f>
        <v>ok</v>
      </c>
      <c r="N836" t="str" cm="1">
        <f t="array" ref="N836:S836">IFERROR(_xlfn._xlws.SORT(
    _xlfn.UNIQUE(
        TRANSPOSE(
            _xlfn.FILTERXML("&lt;select&gt;&lt;x&gt;"&amp;SUBSTITUTE(选规格[[#This Row],[选项表]],",","&lt;/x&gt;&lt;x&gt;") &amp;"&lt;/x&gt;&lt;/select&gt;","//x")
        )
    )
),"无合适选项，请联系作者更新数据")</f>
        <v>内存型M6</v>
      </c>
      <c r="O836" t="str">
        <v>内存型MA2</v>
      </c>
      <c r="P836" t="str">
        <v>内存型M5</v>
      </c>
      <c r="Q836" t="str">
        <v>内存型M4</v>
      </c>
      <c r="R836" t="str">
        <v>内存型M2</v>
      </c>
      <c r="S836" t="str">
        <v>内存型M1</v>
      </c>
    </row>
    <row r="837" spans="2:19" hidden="1" x14ac:dyDescent="0.4">
      <c r="B837" s="4" t="s">
        <v>39</v>
      </c>
      <c r="C837" s="4" t="s">
        <v>1149</v>
      </c>
      <c r="D837" s="4" t="s">
        <v>1204</v>
      </c>
      <c r="E837">
        <v>2</v>
      </c>
      <c r="F837">
        <v>12</v>
      </c>
      <c r="G837" s="4" t="str">
        <f t="shared" si="13"/>
        <v>选规格!$N$837#</v>
      </c>
      <c r="H837" s="4" t="str" cm="1">
        <f t="array" ref="H837">_xlfn.LET(_xlpm.x, N837,
         _xlpm.cellAddress, "【 选项表!" &amp; ADDRESS(ROW(选规格[[#This Row],[X自检]]),COLUMN(选规格[[#This Row],[X自检]])) &amp; "】",
         _xlfn.IFS(ISBLANK(_xlpm.x),   "error:右侧选项不足:" &amp;  _xlpm.cellAddress,
               ISERROR(_xlpm.x),   "error:右侧选项执行失败:" &amp; _xlpm.cellAddress,
               TRUE,             "ok")
)</f>
        <v>ok</v>
      </c>
      <c r="N837" t="str" cm="1">
        <f t="array" ref="N837">IFERROR(_xlfn._xlws.SORT(
    _xlfn.UNIQUE(
        TRANSPOSE(
            _xlfn.FILTERXML("&lt;select&gt;&lt;x&gt;"&amp;SUBSTITUTE(选规格[[#This Row],[选项表]],",","&lt;/x&gt;&lt;x&gt;") &amp;"&lt;/x&gt;&lt;/select&gt;","//x")
        )
    )
),"无合适选项，请联系作者更新数据")</f>
        <v>内存型M6</v>
      </c>
    </row>
    <row r="838" spans="2:19" hidden="1" x14ac:dyDescent="0.4">
      <c r="B838" s="4" t="s">
        <v>39</v>
      </c>
      <c r="C838" s="4" t="s">
        <v>1149</v>
      </c>
      <c r="D838" s="4" t="s">
        <v>1458</v>
      </c>
      <c r="E838">
        <v>4</v>
      </c>
      <c r="F838">
        <v>32</v>
      </c>
      <c r="G838" s="4" t="str">
        <f t="shared" si="13"/>
        <v>选规格!$N$838#</v>
      </c>
      <c r="H838" s="4" t="str" cm="1">
        <f t="array" ref="H838">_xlfn.LET(_xlpm.x, N838,
         _xlpm.cellAddress, "【 选项表!" &amp; ADDRESS(ROW(选规格[[#This Row],[X自检]]),COLUMN(选规格[[#This Row],[X自检]])) &amp; "】",
         _xlfn.IFS(ISBLANK(_xlpm.x),   "error:右侧选项不足:" &amp;  _xlpm.cellAddress,
               ISERROR(_xlpm.x),   "error:右侧选项执行失败:" &amp; _xlpm.cellAddress,
               TRUE,             "ok")
)</f>
        <v>ok</v>
      </c>
      <c r="N838" t="str" cm="1">
        <f t="array" ref="N838:S838">IFERROR(_xlfn._xlws.SORT(
    _xlfn.UNIQUE(
        TRANSPOSE(
            _xlfn.FILTERXML("&lt;select&gt;&lt;x&gt;"&amp;SUBSTITUTE(选规格[[#This Row],[选项表]],",","&lt;/x&gt;&lt;x&gt;") &amp;"&lt;/x&gt;&lt;/select&gt;","//x")
        )
    )
),"无合适选项，请联系作者更新数据")</f>
        <v>内存型M6</v>
      </c>
      <c r="O838" t="str">
        <v>内存型MA2</v>
      </c>
      <c r="P838" t="str">
        <v>内存型M5</v>
      </c>
      <c r="Q838" t="str">
        <v>内存型M4</v>
      </c>
      <c r="R838" t="str">
        <v>内存型M2</v>
      </c>
      <c r="S838" t="str">
        <v>内存型M1</v>
      </c>
    </row>
    <row r="839" spans="2:19" hidden="1" x14ac:dyDescent="0.4">
      <c r="B839" s="4" t="s">
        <v>39</v>
      </c>
      <c r="C839" s="4" t="s">
        <v>1149</v>
      </c>
      <c r="D839" s="4" t="s">
        <v>1458</v>
      </c>
      <c r="E839">
        <v>8</v>
      </c>
      <c r="F839">
        <v>64</v>
      </c>
      <c r="G839" s="4" t="str">
        <f t="shared" si="13"/>
        <v>选规格!$N$839#</v>
      </c>
      <c r="H839" s="4" t="str" cm="1">
        <f t="array" ref="H839">_xlfn.LET(_xlpm.x, N839,
         _xlpm.cellAddress, "【 选项表!" &amp; ADDRESS(ROW(选规格[[#This Row],[X自检]]),COLUMN(选规格[[#This Row],[X自检]])) &amp; "】",
         _xlfn.IFS(ISBLANK(_xlpm.x),   "error:右侧选项不足:" &amp;  _xlpm.cellAddress,
               ISERROR(_xlpm.x),   "error:右侧选项执行失败:" &amp; _xlpm.cellAddress,
               TRUE,             "ok")
)</f>
        <v>ok</v>
      </c>
      <c r="N839" t="str" cm="1">
        <f t="array" ref="N839:S839">IFERROR(_xlfn._xlws.SORT(
    _xlfn.UNIQUE(
        TRANSPOSE(
            _xlfn.FILTERXML("&lt;select&gt;&lt;x&gt;"&amp;SUBSTITUTE(选规格[[#This Row],[选项表]],",","&lt;/x&gt;&lt;x&gt;") &amp;"&lt;/x&gt;&lt;/select&gt;","//x")
        )
    )
),"无合适选项，请联系作者更新数据")</f>
        <v>内存型M6</v>
      </c>
      <c r="O839" t="str">
        <v>内存型MA2</v>
      </c>
      <c r="P839" t="str">
        <v>内存型M5</v>
      </c>
      <c r="Q839" t="str">
        <v>内存型M4</v>
      </c>
      <c r="R839" t="str">
        <v>内存型M2</v>
      </c>
      <c r="S839" t="str">
        <v>内存型M1</v>
      </c>
    </row>
    <row r="840" spans="2:19" hidden="1" x14ac:dyDescent="0.4">
      <c r="B840" s="4" t="s">
        <v>39</v>
      </c>
      <c r="C840" s="4" t="s">
        <v>1149</v>
      </c>
      <c r="D840" s="4" t="s">
        <v>1458</v>
      </c>
      <c r="E840">
        <v>16</v>
      </c>
      <c r="F840">
        <v>128</v>
      </c>
      <c r="G840" s="4" t="str">
        <f t="shared" si="13"/>
        <v>选规格!$N$840#</v>
      </c>
      <c r="H840" s="4" t="str" cm="1">
        <f t="array" ref="H840">_xlfn.LET(_xlpm.x, N840,
         _xlpm.cellAddress, "【 选项表!" &amp; ADDRESS(ROW(选规格[[#This Row],[X自检]]),COLUMN(选规格[[#This Row],[X自检]])) &amp; "】",
         _xlfn.IFS(ISBLANK(_xlpm.x),   "error:右侧选项不足:" &amp;  _xlpm.cellAddress,
               ISERROR(_xlpm.x),   "error:右侧选项执行失败:" &amp; _xlpm.cellAddress,
               TRUE,             "ok")
)</f>
        <v>ok</v>
      </c>
      <c r="N840" t="str" cm="1">
        <f t="array" ref="N840:S840">IFERROR(_xlfn._xlws.SORT(
    _xlfn.UNIQUE(
        TRANSPOSE(
            _xlfn.FILTERXML("&lt;select&gt;&lt;x&gt;"&amp;SUBSTITUTE(选规格[[#This Row],[选项表]],",","&lt;/x&gt;&lt;x&gt;") &amp;"&lt;/x&gt;&lt;/select&gt;","//x")
        )
    )
),"无合适选项，请联系作者更新数据")</f>
        <v>内存型M6</v>
      </c>
      <c r="O840" t="str">
        <v>内存型MA2</v>
      </c>
      <c r="P840" t="str">
        <v>内存型M5</v>
      </c>
      <c r="Q840" t="str">
        <v>内存型M4</v>
      </c>
      <c r="R840" t="str">
        <v>内存型M2</v>
      </c>
      <c r="S840" t="str">
        <v>内存型M1</v>
      </c>
    </row>
    <row r="841" spans="2:19" hidden="1" x14ac:dyDescent="0.4">
      <c r="B841" s="4" t="s">
        <v>39</v>
      </c>
      <c r="C841" s="4" t="s">
        <v>1149</v>
      </c>
      <c r="D841" s="4" t="s">
        <v>1458</v>
      </c>
      <c r="E841">
        <v>32</v>
      </c>
      <c r="F841">
        <v>256</v>
      </c>
      <c r="G841" s="4" t="str">
        <f t="shared" si="13"/>
        <v>选规格!$N$841#</v>
      </c>
      <c r="H841" s="4" t="str" cm="1">
        <f t="array" ref="H841">_xlfn.LET(_xlpm.x, N841,
         _xlpm.cellAddress, "【 选项表!" &amp; ADDRESS(ROW(选规格[[#This Row],[X自检]]),COLUMN(选规格[[#This Row],[X自检]])) &amp; "】",
         _xlfn.IFS(ISBLANK(_xlpm.x),   "error:右侧选项不足:" &amp;  _xlpm.cellAddress,
               ISERROR(_xlpm.x),   "error:右侧选项执行失败:" &amp; _xlpm.cellAddress,
               TRUE,             "ok")
)</f>
        <v>ok</v>
      </c>
      <c r="N841" t="str" cm="1">
        <f t="array" ref="N841:S841">IFERROR(_xlfn._xlws.SORT(
    _xlfn.UNIQUE(
        TRANSPOSE(
            _xlfn.FILTERXML("&lt;select&gt;&lt;x&gt;"&amp;SUBSTITUTE(选规格[[#This Row],[选项表]],",","&lt;/x&gt;&lt;x&gt;") &amp;"&lt;/x&gt;&lt;/select&gt;","//x")
        )
    )
),"无合适选项，请联系作者更新数据")</f>
        <v>内存型M6</v>
      </c>
      <c r="O841" t="str">
        <v>内存型MA2</v>
      </c>
      <c r="P841" t="str">
        <v>内存型M5</v>
      </c>
      <c r="Q841" t="str">
        <v>内存型M4</v>
      </c>
      <c r="R841" t="str">
        <v>内存型M2</v>
      </c>
      <c r="S841" t="str">
        <v>内存型M1</v>
      </c>
    </row>
    <row r="842" spans="2:19" hidden="1" x14ac:dyDescent="0.4">
      <c r="B842" s="4" t="s">
        <v>39</v>
      </c>
      <c r="C842" s="4" t="s">
        <v>1149</v>
      </c>
      <c r="D842" s="4" t="s">
        <v>1204</v>
      </c>
      <c r="E842">
        <v>62</v>
      </c>
      <c r="F842">
        <v>470</v>
      </c>
      <c r="G842" s="4" t="str">
        <f t="shared" si="13"/>
        <v>选规格!$N$842#</v>
      </c>
      <c r="H842" s="4" t="str" cm="1">
        <f t="array" ref="H842">_xlfn.LET(_xlpm.x, N842,
         _xlpm.cellAddress, "【 选项表!" &amp; ADDRESS(ROW(选规格[[#This Row],[X自检]]),COLUMN(选规格[[#This Row],[X自检]])) &amp; "】",
         _xlfn.IFS(ISBLANK(_xlpm.x),   "error:右侧选项不足:" &amp;  _xlpm.cellAddress,
               ISERROR(_xlpm.x),   "error:右侧选项执行失败:" &amp; _xlpm.cellAddress,
               TRUE,             "ok")
)</f>
        <v>ok</v>
      </c>
      <c r="N842" t="str" cm="1">
        <f t="array" ref="N842">IFERROR(_xlfn._xlws.SORT(
    _xlfn.UNIQUE(
        TRANSPOSE(
            _xlfn.FILTERXML("&lt;select&gt;&lt;x&gt;"&amp;SUBSTITUTE(选规格[[#This Row],[选项表]],",","&lt;/x&gt;&lt;x&gt;") &amp;"&lt;/x&gt;&lt;/select&gt;","//x")
        )
    )
),"无合适选项，请联系作者更新数据")</f>
        <v>内存型M6</v>
      </c>
    </row>
    <row r="843" spans="2:19" hidden="1" x14ac:dyDescent="0.4">
      <c r="B843" s="4" t="s">
        <v>39</v>
      </c>
      <c r="C843" s="4" t="s">
        <v>1149</v>
      </c>
      <c r="D843" s="4" t="s">
        <v>1293</v>
      </c>
      <c r="E843">
        <v>64</v>
      </c>
      <c r="F843">
        <v>512</v>
      </c>
      <c r="G843" s="4" t="str">
        <f t="shared" si="13"/>
        <v>选规格!$N$843#</v>
      </c>
      <c r="H843" s="4" t="str" cm="1">
        <f t="array" ref="H843">_xlfn.LET(_xlpm.x, N843,
         _xlpm.cellAddress, "【 选项表!" &amp; ADDRESS(ROW(选规格[[#This Row],[X自检]]),COLUMN(选规格[[#This Row],[X自检]])) &amp; "】",
         _xlfn.IFS(ISBLANK(_xlpm.x),   "error:右侧选项不足:" &amp;  _xlpm.cellAddress,
               ISERROR(_xlpm.x),   "error:右侧选项执行失败:" &amp; _xlpm.cellAddress,
               TRUE,             "ok")
)</f>
        <v>ok</v>
      </c>
      <c r="N843" t="str" cm="1">
        <f t="array" ref="N843:P843">IFERROR(_xlfn._xlws.SORT(
    _xlfn.UNIQUE(
        TRANSPOSE(
            _xlfn.FILTERXML("&lt;select&gt;&lt;x&gt;"&amp;SUBSTITUTE(选规格[[#This Row],[选项表]],",","&lt;/x&gt;&lt;x&gt;") &amp;"&lt;/x&gt;&lt;/select&gt;","//x")
        )
    )
),"无合适选项，请联系作者更新数据")</f>
        <v>内存型M6</v>
      </c>
      <c r="O843" t="str">
        <v>内存型M5</v>
      </c>
      <c r="P843" t="str">
        <v>内存型M4</v>
      </c>
    </row>
    <row r="844" spans="2:19" hidden="1" x14ac:dyDescent="0.4">
      <c r="B844" s="4" t="s">
        <v>39</v>
      </c>
      <c r="C844" s="4" t="s">
        <v>1149</v>
      </c>
      <c r="D844" s="4" t="s">
        <v>1204</v>
      </c>
      <c r="E844">
        <v>124</v>
      </c>
      <c r="F844">
        <v>940</v>
      </c>
      <c r="G844" s="4" t="str">
        <f t="shared" si="13"/>
        <v>选规格!$N$844#</v>
      </c>
      <c r="H844" s="4" t="str" cm="1">
        <f t="array" ref="H844">_xlfn.LET(_xlpm.x, N844,
         _xlpm.cellAddress, "【 选项表!" &amp; ADDRESS(ROW(选规格[[#This Row],[X自检]]),COLUMN(选规格[[#This Row],[X自检]])) &amp; "】",
         _xlfn.IFS(ISBLANK(_xlpm.x),   "error:右侧选项不足:" &amp;  _xlpm.cellAddress,
               ISERROR(_xlpm.x),   "error:右侧选项执行失败:" &amp; _xlpm.cellAddress,
               TRUE,             "ok")
)</f>
        <v>ok</v>
      </c>
      <c r="N844" t="str" cm="1">
        <f t="array" ref="N844">IFERROR(_xlfn._xlws.SORT(
    _xlfn.UNIQUE(
        TRANSPOSE(
            _xlfn.FILTERXML("&lt;select&gt;&lt;x&gt;"&amp;SUBSTITUTE(选规格[[#This Row],[选项表]],",","&lt;/x&gt;&lt;x&gt;") &amp;"&lt;/x&gt;&lt;/select&gt;","//x")
        )
    )
),"无合适选项，请联系作者更新数据")</f>
        <v>内存型M6</v>
      </c>
    </row>
    <row r="845" spans="2:19" hidden="1" x14ac:dyDescent="0.4">
      <c r="B845" s="4" t="s">
        <v>39</v>
      </c>
      <c r="C845" s="4" t="s">
        <v>1149</v>
      </c>
      <c r="D845" s="4" t="s">
        <v>1281</v>
      </c>
      <c r="E845">
        <v>48</v>
      </c>
      <c r="F845">
        <v>384</v>
      </c>
      <c r="G845" s="4" t="str">
        <f t="shared" si="13"/>
        <v>选规格!$N$845#</v>
      </c>
      <c r="H845" s="4" t="str" cm="1">
        <f t="array" ref="H845">_xlfn.LET(_xlpm.x, N845,
         _xlpm.cellAddress, "【 选项表!" &amp; ADDRESS(ROW(选规格[[#This Row],[X自检]]),COLUMN(选规格[[#This Row],[X自检]])) &amp; "】",
         _xlfn.IFS(ISBLANK(_xlpm.x),   "error:右侧选项不足:" &amp;  _xlpm.cellAddress,
               ISERROR(_xlpm.x),   "error:右侧选项执行失败:" &amp; _xlpm.cellAddress,
               TRUE,             "ok")
)</f>
        <v>ok</v>
      </c>
      <c r="N845" t="str" cm="1">
        <f t="array" ref="N845:O845">IFERROR(_xlfn._xlws.SORT(
    _xlfn.UNIQUE(
        TRANSPOSE(
            _xlfn.FILTERXML("&lt;select&gt;&lt;x&gt;"&amp;SUBSTITUTE(选规格[[#This Row],[选项表]],",","&lt;/x&gt;&lt;x&gt;") &amp;"&lt;/x&gt;&lt;/select&gt;","//x")
        )
    )
),"无合适选项，请联系作者更新数据")</f>
        <v>内存型MA2</v>
      </c>
      <c r="O845" t="str">
        <v>内存型M2</v>
      </c>
    </row>
    <row r="846" spans="2:19" hidden="1" x14ac:dyDescent="0.4">
      <c r="B846" s="4" t="s">
        <v>39</v>
      </c>
      <c r="C846" s="4" t="s">
        <v>1149</v>
      </c>
      <c r="D846" s="4" t="s">
        <v>1294</v>
      </c>
      <c r="E846">
        <v>2</v>
      </c>
      <c r="F846">
        <v>16</v>
      </c>
      <c r="G846" s="4" t="str">
        <f t="shared" si="13"/>
        <v>选规格!$N$846#</v>
      </c>
      <c r="H846" s="4" t="str" cm="1">
        <f t="array" ref="H846">_xlfn.LET(_xlpm.x, N846,
         _xlpm.cellAddress, "【 选项表!" &amp; ADDRESS(ROW(选规格[[#This Row],[X自检]]),COLUMN(选规格[[#This Row],[X自检]])) &amp; "】",
         _xlfn.IFS(ISBLANK(_xlpm.x),   "error:右侧选项不足:" &amp;  _xlpm.cellAddress,
               ISERROR(_xlpm.x),   "error:右侧选项执行失败:" &amp; _xlpm.cellAddress,
               TRUE,             "ok")
)</f>
        <v>ok</v>
      </c>
      <c r="N846" t="str" cm="1">
        <f t="array" ref="N846:Q846">IFERROR(_xlfn._xlws.SORT(
    _xlfn.UNIQUE(
        TRANSPOSE(
            _xlfn.FILTERXML("&lt;select&gt;&lt;x&gt;"&amp;SUBSTITUTE(选规格[[#This Row],[选项表]],",","&lt;/x&gt;&lt;x&gt;") &amp;"&lt;/x&gt;&lt;/select&gt;","//x")
        )
    )
),"无合适选项，请联系作者更新数据")</f>
        <v>内存型M5</v>
      </c>
      <c r="O846" t="str">
        <v>内存型M4</v>
      </c>
      <c r="P846" t="str">
        <v>内存型M2</v>
      </c>
      <c r="Q846" t="str">
        <v>内存型M1</v>
      </c>
    </row>
    <row r="847" spans="2:19" hidden="1" x14ac:dyDescent="0.4">
      <c r="B847" s="4" t="s">
        <v>39</v>
      </c>
      <c r="C847" s="4" t="s">
        <v>1149</v>
      </c>
      <c r="D847" s="4" t="s">
        <v>1294</v>
      </c>
      <c r="E847">
        <v>12</v>
      </c>
      <c r="F847">
        <v>96</v>
      </c>
      <c r="G847" s="4" t="str">
        <f t="shared" si="13"/>
        <v>选规格!$N$847#</v>
      </c>
      <c r="H847" s="4" t="str" cm="1">
        <f t="array" ref="H847">_xlfn.LET(_xlpm.x, N847,
         _xlpm.cellAddress, "【 选项表!" &amp; ADDRESS(ROW(选规格[[#This Row],[X自检]]),COLUMN(选规格[[#This Row],[X自检]])) &amp; "】",
         _xlfn.IFS(ISBLANK(_xlpm.x),   "error:右侧选项不足:" &amp;  _xlpm.cellAddress,
               ISERROR(_xlpm.x),   "error:右侧选项执行失败:" &amp; _xlpm.cellAddress,
               TRUE,             "ok")
)</f>
        <v>ok</v>
      </c>
      <c r="N847" t="str" cm="1">
        <f t="array" ref="N847:Q847">IFERROR(_xlfn._xlws.SORT(
    _xlfn.UNIQUE(
        TRANSPOSE(
            _xlfn.FILTERXML("&lt;select&gt;&lt;x&gt;"&amp;SUBSTITUTE(选规格[[#This Row],[选项表]],",","&lt;/x&gt;&lt;x&gt;") &amp;"&lt;/x&gt;&lt;/select&gt;","//x")
        )
    )
),"无合适选项，请联系作者更新数据")</f>
        <v>内存型M5</v>
      </c>
      <c r="O847" t="str">
        <v>内存型M4</v>
      </c>
      <c r="P847" t="str">
        <v>内存型M2</v>
      </c>
      <c r="Q847" t="str">
        <v>内存型M1</v>
      </c>
    </row>
    <row r="848" spans="2:19" hidden="1" x14ac:dyDescent="0.4">
      <c r="B848" s="4" t="s">
        <v>39</v>
      </c>
      <c r="C848" s="4" t="s">
        <v>1149</v>
      </c>
      <c r="D848" s="4" t="s">
        <v>1295</v>
      </c>
      <c r="E848">
        <v>24</v>
      </c>
      <c r="F848">
        <v>192</v>
      </c>
      <c r="G848" s="4" t="str">
        <f t="shared" si="13"/>
        <v>选规格!$N$848#</v>
      </c>
      <c r="H848" s="4" t="str" cm="1">
        <f t="array" ref="H848">_xlfn.LET(_xlpm.x, N848,
         _xlpm.cellAddress, "【 选项表!" &amp; ADDRESS(ROW(选规格[[#This Row],[X自检]]),COLUMN(选规格[[#This Row],[X自检]])) &amp; "】",
         _xlfn.IFS(ISBLANK(_xlpm.x),   "error:右侧选项不足:" &amp;  _xlpm.cellAddress,
               ISERROR(_xlpm.x),   "error:右侧选项执行失败:" &amp; _xlpm.cellAddress,
               TRUE,             "ok")
)</f>
        <v>ok</v>
      </c>
      <c r="N848" t="str" cm="1">
        <f t="array" ref="N848:P848">IFERROR(_xlfn._xlws.SORT(
    _xlfn.UNIQUE(
        TRANSPOSE(
            _xlfn.FILTERXML("&lt;select&gt;&lt;x&gt;"&amp;SUBSTITUTE(选规格[[#This Row],[选项表]],",","&lt;/x&gt;&lt;x&gt;") &amp;"&lt;/x&gt;&lt;/select&gt;","//x")
        )
    )
),"无合适选项，请联系作者更新数据")</f>
        <v>内存型M5</v>
      </c>
      <c r="O848" t="str">
        <v>内存型M2</v>
      </c>
      <c r="P848" t="str">
        <v>内存型M1</v>
      </c>
    </row>
    <row r="849" spans="2:15" hidden="1" x14ac:dyDescent="0.4">
      <c r="B849" s="4" t="s">
        <v>39</v>
      </c>
      <c r="C849" s="4" t="s">
        <v>1149</v>
      </c>
      <c r="D849" s="4" t="s">
        <v>1205</v>
      </c>
      <c r="E849">
        <v>84</v>
      </c>
      <c r="F849">
        <v>700</v>
      </c>
      <c r="G849" s="4" t="str">
        <f t="shared" si="13"/>
        <v>选规格!$N$849#</v>
      </c>
      <c r="H849" s="4" t="str" cm="1">
        <f t="array" ref="H849">_xlfn.LET(_xlpm.x, N849,
         _xlpm.cellAddress, "【 选项表!" &amp; ADDRESS(ROW(选规格[[#This Row],[X自检]]),COLUMN(选规格[[#This Row],[X自检]])) &amp; "】",
         _xlfn.IFS(ISBLANK(_xlpm.x),   "error:右侧选项不足:" &amp;  _xlpm.cellAddress,
               ISERROR(_xlpm.x),   "error:右侧选项执行失败:" &amp; _xlpm.cellAddress,
               TRUE,             "ok")
)</f>
        <v>ok</v>
      </c>
      <c r="N849" t="str" cm="1">
        <f t="array" ref="N849">IFERROR(_xlfn._xlws.SORT(
    _xlfn.UNIQUE(
        TRANSPOSE(
            _xlfn.FILTERXML("&lt;select&gt;&lt;x&gt;"&amp;SUBSTITUTE(选规格[[#This Row],[选项表]],",","&lt;/x&gt;&lt;x&gt;") &amp;"&lt;/x&gt;&lt;/select&gt;","//x")
        )
    )
),"无合适选项，请联系作者更新数据")</f>
        <v>内存型M5</v>
      </c>
    </row>
    <row r="850" spans="2:15" hidden="1" x14ac:dyDescent="0.4">
      <c r="B850" s="4" t="s">
        <v>39</v>
      </c>
      <c r="C850" s="4" t="s">
        <v>1149</v>
      </c>
      <c r="D850" s="4" t="s">
        <v>1206</v>
      </c>
      <c r="E850">
        <v>12</v>
      </c>
      <c r="F850">
        <v>144</v>
      </c>
      <c r="G850" s="4" t="str">
        <f t="shared" si="13"/>
        <v>选规格!$N$850#</v>
      </c>
      <c r="H850" s="4" t="str" cm="1">
        <f t="array" ref="H850">_xlfn.LET(_xlpm.x, N850,
         _xlpm.cellAddress, "【 选项表!" &amp; ADDRESS(ROW(选规格[[#This Row],[X自检]]),COLUMN(选规格[[#This Row],[X自检]])) &amp; "】",
         _xlfn.IFS(ISBLANK(_xlpm.x),   "error:右侧选项不足:" &amp;  _xlpm.cellAddress,
               ISERROR(_xlpm.x),   "error:右侧选项执行失败:" &amp; _xlpm.cellAddress,
               TRUE,             "ok")
)</f>
        <v>ok</v>
      </c>
      <c r="N850" t="str" cm="1">
        <f t="array" ref="N850">IFERROR(_xlfn._xlws.SORT(
    _xlfn.UNIQUE(
        TRANSPOSE(
            _xlfn.FILTERXML("&lt;select&gt;&lt;x&gt;"&amp;SUBSTITUTE(选规格[[#This Row],[选项表]],",","&lt;/x&gt;&lt;x&gt;") &amp;"&lt;/x&gt;&lt;/select&gt;","//x")
        )
    )
),"无合适选项，请联系作者更新数据")</f>
        <v>内存型M4</v>
      </c>
    </row>
    <row r="851" spans="2:15" hidden="1" x14ac:dyDescent="0.4">
      <c r="B851" s="4" t="s">
        <v>39</v>
      </c>
      <c r="C851" s="4" t="s">
        <v>1149</v>
      </c>
      <c r="D851" s="4" t="s">
        <v>1206</v>
      </c>
      <c r="E851">
        <v>16</v>
      </c>
      <c r="F851">
        <v>192</v>
      </c>
      <c r="G851" s="4" t="str">
        <f t="shared" si="13"/>
        <v>选规格!$N$851#</v>
      </c>
      <c r="H851" s="4" t="str" cm="1">
        <f t="array" ref="H851">_xlfn.LET(_xlpm.x, N851,
         _xlpm.cellAddress, "【 选项表!" &amp; ADDRESS(ROW(选规格[[#This Row],[X自检]]),COLUMN(选规格[[#This Row],[X自检]])) &amp; "】",
         _xlfn.IFS(ISBLANK(_xlpm.x),   "error:右侧选项不足:" &amp;  _xlpm.cellAddress,
               ISERROR(_xlpm.x),   "error:右侧选项执行失败:" &amp; _xlpm.cellAddress,
               TRUE,             "ok")
)</f>
        <v>ok</v>
      </c>
      <c r="N851" t="str" cm="1">
        <f t="array" ref="N851">IFERROR(_xlfn._xlws.SORT(
    _xlfn.UNIQUE(
        TRANSPOSE(
            _xlfn.FILTERXML("&lt;select&gt;&lt;x&gt;"&amp;SUBSTITUTE(选规格[[#This Row],[选项表]],",","&lt;/x&gt;&lt;x&gt;") &amp;"&lt;/x&gt;&lt;/select&gt;","//x")
        )
    )
),"无合适选项，请联系作者更新数据")</f>
        <v>内存型M4</v>
      </c>
    </row>
    <row r="852" spans="2:15" hidden="1" x14ac:dyDescent="0.4">
      <c r="B852" s="4" t="s">
        <v>39</v>
      </c>
      <c r="C852" s="4" t="s">
        <v>1149</v>
      </c>
      <c r="D852" s="4" t="s">
        <v>1206</v>
      </c>
      <c r="E852">
        <v>32</v>
      </c>
      <c r="F852">
        <v>384</v>
      </c>
      <c r="G852" s="4" t="str">
        <f t="shared" si="13"/>
        <v>选规格!$N$852#</v>
      </c>
      <c r="H852" s="4" t="str" cm="1">
        <f t="array" ref="H852">_xlfn.LET(_xlpm.x, N852,
         _xlpm.cellAddress, "【 选项表!" &amp; ADDRESS(ROW(选规格[[#This Row],[X自检]]),COLUMN(选规格[[#This Row],[X自检]])) &amp; "】",
         _xlfn.IFS(ISBLANK(_xlpm.x),   "error:右侧选项不足:" &amp;  _xlpm.cellAddress,
               ISERROR(_xlpm.x),   "error:右侧选项执行失败:" &amp; _xlpm.cellAddress,
               TRUE,             "ok")
)</f>
        <v>ok</v>
      </c>
      <c r="N852" t="str" cm="1">
        <f t="array" ref="N852">IFERROR(_xlfn._xlws.SORT(
    _xlfn.UNIQUE(
        TRANSPOSE(
            _xlfn.FILTERXML("&lt;select&gt;&lt;x&gt;"&amp;SUBSTITUTE(选规格[[#This Row],[选项表]],",","&lt;/x&gt;&lt;x&gt;") &amp;"&lt;/x&gt;&lt;/select&gt;","//x")
        )
    )
),"无合适选项，请联系作者更新数据")</f>
        <v>内存型M4</v>
      </c>
    </row>
    <row r="853" spans="2:15" hidden="1" x14ac:dyDescent="0.4">
      <c r="B853" s="4" t="s">
        <v>39</v>
      </c>
      <c r="C853" s="4" t="s">
        <v>1149</v>
      </c>
      <c r="D853" s="4" t="s">
        <v>1206</v>
      </c>
      <c r="E853">
        <v>72</v>
      </c>
      <c r="F853">
        <v>648</v>
      </c>
      <c r="G853" s="4" t="str">
        <f t="shared" si="13"/>
        <v>选规格!$N$853#</v>
      </c>
      <c r="H853" s="4" t="str" cm="1">
        <f t="array" ref="H853">_xlfn.LET(_xlpm.x, N853,
         _xlpm.cellAddress, "【 选项表!" &amp; ADDRESS(ROW(选规格[[#This Row],[X自检]]),COLUMN(选规格[[#This Row],[X自检]])) &amp; "】",
         _xlfn.IFS(ISBLANK(_xlpm.x),   "error:右侧选项不足:" &amp;  _xlpm.cellAddress,
               ISERROR(_xlpm.x),   "error:右侧选项执行失败:" &amp; _xlpm.cellAddress,
               TRUE,             "ok")
)</f>
        <v>ok</v>
      </c>
      <c r="N853" t="str" cm="1">
        <f t="array" ref="N853">IFERROR(_xlfn._xlws.SORT(
    _xlfn.UNIQUE(
        TRANSPOSE(
            _xlfn.FILTERXML("&lt;select&gt;&lt;x&gt;"&amp;SUBSTITUTE(选规格[[#This Row],[选项表]],",","&lt;/x&gt;&lt;x&gt;") &amp;"&lt;/x&gt;&lt;/select&gt;","//x")
        )
    )
),"无合适选项，请联系作者更新数据")</f>
        <v>内存型M4</v>
      </c>
    </row>
    <row r="854" spans="2:15" hidden="1" x14ac:dyDescent="0.4">
      <c r="B854" s="4" t="s">
        <v>39</v>
      </c>
      <c r="C854" s="4" t="s">
        <v>1149</v>
      </c>
      <c r="D854" s="4" t="s">
        <v>1286</v>
      </c>
      <c r="E854">
        <v>56</v>
      </c>
      <c r="F854">
        <v>448</v>
      </c>
      <c r="G854" s="4" t="str">
        <f t="shared" si="13"/>
        <v>选规格!$N$854#</v>
      </c>
      <c r="H854" s="4" t="str" cm="1">
        <f t="array" ref="H854">_xlfn.LET(_xlpm.x, N854,
         _xlpm.cellAddress, "【 选项表!" &amp; ADDRESS(ROW(选规格[[#This Row],[X自检]]),COLUMN(选规格[[#This Row],[X自检]])) &amp; "】",
         _xlfn.IFS(ISBLANK(_xlpm.x),   "error:右侧选项不足:" &amp;  _xlpm.cellAddress,
               ISERROR(_xlpm.x),   "error:右侧选项执行失败:" &amp; _xlpm.cellAddress,
               TRUE,             "ok")
)</f>
        <v>ok</v>
      </c>
      <c r="N854" t="str" cm="1">
        <f t="array" ref="N854:O854">IFERROR(_xlfn._xlws.SORT(
    _xlfn.UNIQUE(
        TRANSPOSE(
            _xlfn.FILTERXML("&lt;select&gt;&lt;x&gt;"&amp;SUBSTITUTE(选规格[[#This Row],[选项表]],",","&lt;/x&gt;&lt;x&gt;") &amp;"&lt;/x&gt;&lt;/select&gt;","//x")
        )
    )
),"无合适选项，请联系作者更新数据")</f>
        <v>内存型M2</v>
      </c>
      <c r="O854" t="str">
        <v>GPU计算型GN8</v>
      </c>
    </row>
    <row r="855" spans="2:15" hidden="1" x14ac:dyDescent="0.4">
      <c r="B855" s="4" t="s">
        <v>39</v>
      </c>
      <c r="C855" s="4" t="s">
        <v>1149</v>
      </c>
      <c r="D855" s="4" t="s">
        <v>1183</v>
      </c>
      <c r="E855">
        <v>46</v>
      </c>
      <c r="F855">
        <v>216</v>
      </c>
      <c r="G855" s="4" t="str">
        <f t="shared" si="13"/>
        <v>选规格!$N$855#</v>
      </c>
      <c r="H855" s="4" t="str" cm="1">
        <f t="array" ref="H855">_xlfn.LET(_xlpm.x, N855,
         _xlpm.cellAddress, "【 选项表!" &amp; ADDRESS(ROW(选规格[[#This Row],[X自检]]),COLUMN(选规格[[#This Row],[X自检]])) &amp; "】",
         _xlfn.IFS(ISBLANK(_xlpm.x),   "error:右侧选项不足:" &amp;  _xlpm.cellAddress,
               ISERROR(_xlpm.x),   "error:右侧选项执行失败:" &amp; _xlpm.cellAddress,
               TRUE,             "ok")
)</f>
        <v>ok</v>
      </c>
      <c r="N855" t="str" cm="1">
        <f t="array" ref="N855">IFERROR(_xlfn._xlws.SORT(
    _xlfn.UNIQUE(
        TRANSPOSE(
            _xlfn.FILTERXML("&lt;select&gt;&lt;x&gt;"&amp;SUBSTITUTE(选规格[[#This Row],[选项表]],",","&lt;/x&gt;&lt;x&gt;") &amp;"&lt;/x&gt;&lt;/select&gt;","//x")
        )
    )
),"无合适选项，请联系作者更新数据")</f>
        <v>计算型C6</v>
      </c>
    </row>
    <row r="856" spans="2:15" hidden="1" x14ac:dyDescent="0.4">
      <c r="B856" s="4" t="s">
        <v>39</v>
      </c>
      <c r="C856" s="4" t="s">
        <v>1149</v>
      </c>
      <c r="D856" s="4" t="s">
        <v>1183</v>
      </c>
      <c r="E856">
        <v>92</v>
      </c>
      <c r="F856">
        <v>432</v>
      </c>
      <c r="G856" s="4" t="str">
        <f t="shared" si="13"/>
        <v>选规格!$N$856#</v>
      </c>
      <c r="H856" s="4" t="str" cm="1">
        <f t="array" ref="H856">_xlfn.LET(_xlpm.x, N856,
         _xlpm.cellAddress, "【 选项表!" &amp; ADDRESS(ROW(选规格[[#This Row],[X自检]]),COLUMN(选规格[[#This Row],[X自检]])) &amp; "】",
         _xlfn.IFS(ISBLANK(_xlpm.x),   "error:右侧选项不足:" &amp;  _xlpm.cellAddress,
               ISERROR(_xlpm.x),   "error:右侧选项执行失败:" &amp; _xlpm.cellAddress,
               TRUE,             "ok")
)</f>
        <v>ok</v>
      </c>
      <c r="N856" t="str" cm="1">
        <f t="array" ref="N856">IFERROR(_xlfn._xlws.SORT(
    _xlfn.UNIQUE(
        TRANSPOSE(
            _xlfn.FILTERXML("&lt;select&gt;&lt;x&gt;"&amp;SUBSTITUTE(选规格[[#This Row],[选项表]],",","&lt;/x&gt;&lt;x&gt;") &amp;"&lt;/x&gt;&lt;/select&gt;","//x")
        )
    )
),"无合适选项，请联系作者更新数据")</f>
        <v>计算型C6</v>
      </c>
    </row>
    <row r="857" spans="2:15" hidden="1" x14ac:dyDescent="0.4">
      <c r="B857" s="4" t="s">
        <v>39</v>
      </c>
      <c r="C857" s="4" t="s">
        <v>1149</v>
      </c>
      <c r="D857" s="4" t="s">
        <v>1184</v>
      </c>
      <c r="E857">
        <v>52</v>
      </c>
      <c r="F857">
        <v>184</v>
      </c>
      <c r="G857" s="4" t="str">
        <f t="shared" si="13"/>
        <v>选规格!$N$857#</v>
      </c>
      <c r="H857" s="4" t="str" cm="1">
        <f t="array" ref="H857">_xlfn.LET(_xlpm.x, N857,
         _xlpm.cellAddress, "【 选项表!" &amp; ADDRESS(ROW(选规格[[#This Row],[X自检]]),COLUMN(选规格[[#This Row],[X自检]])) &amp; "】",
         _xlfn.IFS(ISBLANK(_xlpm.x),   "error:右侧选项不足:" &amp;  _xlpm.cellAddress,
               ISERROR(_xlpm.x),   "error:右侧选项执行失败:" &amp; _xlpm.cellAddress,
               TRUE,             "ok")
)</f>
        <v>ok</v>
      </c>
      <c r="N857" t="str" cm="1">
        <f t="array" ref="N857">IFERROR(_xlfn._xlws.SORT(
    _xlfn.UNIQUE(
        TRANSPOSE(
            _xlfn.FILTERXML("&lt;select&gt;&lt;x&gt;"&amp;SUBSTITUTE(选规格[[#This Row],[选项表]],",","&lt;/x&gt;&lt;x&gt;") &amp;"&lt;/x&gt;&lt;/select&gt;","//x")
        )
    )
),"无合适选项，请联系作者更新数据")</f>
        <v>计算型C5</v>
      </c>
    </row>
    <row r="858" spans="2:15" hidden="1" x14ac:dyDescent="0.4">
      <c r="B858" s="4" t="s">
        <v>39</v>
      </c>
      <c r="C858" s="4" t="s">
        <v>1149</v>
      </c>
      <c r="D858" s="4" t="s">
        <v>1184</v>
      </c>
      <c r="E858">
        <v>104</v>
      </c>
      <c r="F858">
        <v>368</v>
      </c>
      <c r="G858" s="4" t="str">
        <f t="shared" si="13"/>
        <v>选规格!$N$858#</v>
      </c>
      <c r="H858" s="4" t="str" cm="1">
        <f t="array" ref="H858">_xlfn.LET(_xlpm.x, N858,
         _xlpm.cellAddress, "【 选项表!" &amp; ADDRESS(ROW(选规格[[#This Row],[X自检]]),COLUMN(选规格[[#This Row],[X自检]])) &amp; "】",
         _xlfn.IFS(ISBLANK(_xlpm.x),   "error:右侧选项不足:" &amp;  _xlpm.cellAddress,
               ISERROR(_xlpm.x),   "error:右侧选项执行失败:" &amp; _xlpm.cellAddress,
               TRUE,             "ok")
)</f>
        <v>ok</v>
      </c>
      <c r="N858" t="str" cm="1">
        <f t="array" ref="N858">IFERROR(_xlfn._xlws.SORT(
    _xlfn.UNIQUE(
        TRANSPOSE(
            _xlfn.FILTERXML("&lt;select&gt;&lt;x&gt;"&amp;SUBSTITUTE(选规格[[#This Row],[选项表]],",","&lt;/x&gt;&lt;x&gt;") &amp;"&lt;/x&gt;&lt;/select&gt;","//x")
        )
    )
),"无合适选项，请联系作者更新数据")</f>
        <v>计算型C5</v>
      </c>
    </row>
    <row r="859" spans="2:15" hidden="1" x14ac:dyDescent="0.4">
      <c r="B859" s="4" t="s">
        <v>39</v>
      </c>
      <c r="C859" s="4" t="s">
        <v>1149</v>
      </c>
      <c r="D859" s="4" t="s">
        <v>1185</v>
      </c>
      <c r="E859">
        <v>32</v>
      </c>
      <c r="F859">
        <v>174</v>
      </c>
      <c r="G859" s="4" t="str">
        <f t="shared" si="13"/>
        <v>选规格!$N$859#</v>
      </c>
      <c r="H859" s="4" t="str" cm="1">
        <f t="array" ref="H859">_xlfn.LET(_xlpm.x, N859,
         _xlpm.cellAddress, "【 选项表!" &amp; ADDRESS(ROW(选规格[[#This Row],[X自检]]),COLUMN(选规格[[#This Row],[X自检]])) &amp; "】",
         _xlfn.IFS(ISBLANK(_xlpm.x),   "error:右侧选项不足:" &amp;  _xlpm.cellAddress,
               ISERROR(_xlpm.x),   "error:右侧选项执行失败:" &amp; _xlpm.cellAddress,
               TRUE,             "ok")
)</f>
        <v>ok</v>
      </c>
      <c r="N859" t="str" cm="1">
        <f t="array" ref="N859">IFERROR(_xlfn._xlws.SORT(
    _xlfn.UNIQUE(
        TRANSPOSE(
            _xlfn.FILTERXML("&lt;select&gt;&lt;x&gt;"&amp;SUBSTITUTE(选规格[[#This Row],[选项表]],",","&lt;/x&gt;&lt;x&gt;") &amp;"&lt;/x&gt;&lt;/select&gt;","//x")
        )
    )
),"无合适选项，请联系作者更新数据")</f>
        <v>计算型C4</v>
      </c>
    </row>
    <row r="860" spans="2:15" hidden="1" x14ac:dyDescent="0.4">
      <c r="B860" s="4" t="s">
        <v>39</v>
      </c>
      <c r="C860" s="4" t="s">
        <v>1149</v>
      </c>
      <c r="D860" s="4" t="s">
        <v>1185</v>
      </c>
      <c r="E860">
        <v>64</v>
      </c>
      <c r="F860">
        <v>348</v>
      </c>
      <c r="G860" s="4" t="str">
        <f t="shared" si="13"/>
        <v>选规格!$N$860#</v>
      </c>
      <c r="H860" s="4" t="str" cm="1">
        <f t="array" ref="H860">_xlfn.LET(_xlpm.x, N860,
         _xlpm.cellAddress, "【 选项表!" &amp; ADDRESS(ROW(选规格[[#This Row],[X自检]]),COLUMN(选规格[[#This Row],[X自检]])) &amp; "】",
         _xlfn.IFS(ISBLANK(_xlpm.x),   "error:右侧选项不足:" &amp;  _xlpm.cellAddress,
               ISERROR(_xlpm.x),   "error:右侧选项执行失败:" &amp; _xlpm.cellAddress,
               TRUE,             "ok")
)</f>
        <v>ok</v>
      </c>
      <c r="N860" t="str" cm="1">
        <f t="array" ref="N860">IFERROR(_xlfn._xlws.SORT(
    _xlfn.UNIQUE(
        TRANSPOSE(
            _xlfn.FILTERXML("&lt;select&gt;&lt;x&gt;"&amp;SUBSTITUTE(选规格[[#This Row],[选项表]],",","&lt;/x&gt;&lt;x&gt;") &amp;"&lt;/x&gt;&lt;/select&gt;","//x")
        )
    )
),"无合适选项，请联系作者更新数据")</f>
        <v>计算型C4</v>
      </c>
    </row>
    <row r="861" spans="2:15" hidden="1" x14ac:dyDescent="0.4">
      <c r="B861" s="4" t="s">
        <v>39</v>
      </c>
      <c r="C861" s="4" t="s">
        <v>1149</v>
      </c>
      <c r="D861" s="4" t="s">
        <v>1187</v>
      </c>
      <c r="E861">
        <v>32</v>
      </c>
      <c r="F861">
        <v>96</v>
      </c>
      <c r="G861" s="4" t="str">
        <f t="shared" si="13"/>
        <v>选规格!$N$861#</v>
      </c>
      <c r="H861" s="4" t="str" cm="1">
        <f t="array" ref="H861">_xlfn.LET(_xlpm.x, N861,
         _xlpm.cellAddress, "【 选项表!" &amp; ADDRESS(ROW(选规格[[#This Row],[X自检]]),COLUMN(选规格[[#This Row],[X自检]])) &amp; "】",
         _xlfn.IFS(ISBLANK(_xlpm.x),   "error:右侧选项不足:" &amp;  _xlpm.cellAddress,
               ISERROR(_xlpm.x),   "error:右侧选项执行失败:" &amp; _xlpm.cellAddress,
               TRUE,             "ok")
)</f>
        <v>ok</v>
      </c>
      <c r="N861" t="str" cm="1">
        <f t="array" ref="N861">IFERROR(_xlfn._xlws.SORT(
    _xlfn.UNIQUE(
        TRANSPOSE(
            _xlfn.FILTERXML("&lt;select&gt;&lt;x&gt;"&amp;SUBSTITUTE(选规格[[#This Row],[选项表]],",","&lt;/x&gt;&lt;x&gt;") &amp;"&lt;/x&gt;&lt;/select&gt;","//x")
        )
    )
),"无合适选项，请联系作者更新数据")</f>
        <v>计算型C2</v>
      </c>
    </row>
    <row r="862" spans="2:15" hidden="1" x14ac:dyDescent="0.4">
      <c r="B862" s="4" t="s">
        <v>39</v>
      </c>
      <c r="C862" s="4" t="s">
        <v>1149</v>
      </c>
      <c r="D862" s="4" t="s">
        <v>1221</v>
      </c>
      <c r="E862">
        <v>28</v>
      </c>
      <c r="F862">
        <v>48</v>
      </c>
      <c r="G862" s="4" t="str">
        <f t="shared" si="13"/>
        <v>选规格!$N$862#</v>
      </c>
      <c r="H862" s="4" t="str" cm="1">
        <f t="array" ref="H862">_xlfn.LET(_xlpm.x, N862,
         _xlpm.cellAddress, "【 选项表!" &amp; ADDRESS(ROW(选规格[[#This Row],[X自检]]),COLUMN(选规格[[#This Row],[X自检]])) &amp; "】",
         _xlfn.IFS(ISBLANK(_xlpm.x),   "error:右侧选项不足:" &amp;  _xlpm.cellAddress,
               ISERROR(_xlpm.x),   "error:右侧选项执行失败:" &amp; _xlpm.cellAddress,
               TRUE,             "ok")
)</f>
        <v>ok</v>
      </c>
      <c r="N862" t="str" cm="1">
        <f t="array" ref="N862">IFERROR(_xlfn._xlws.SORT(
    _xlfn.UNIQUE(
        TRANSPOSE(
            _xlfn.FILTERXML("&lt;select&gt;&lt;x&gt;"&amp;SUBSTITUTE(选规格[[#This Row],[选项表]],",","&lt;/x&gt;&lt;x&gt;") &amp;"&lt;/x&gt;&lt;/select&gt;","//x")
        )
    )
),"无合适选项，请联系作者更新数据")</f>
        <v>GPU计算型GN6</v>
      </c>
    </row>
    <row r="863" spans="2:15" hidden="1" x14ac:dyDescent="0.4">
      <c r="B863" s="4" t="s">
        <v>39</v>
      </c>
      <c r="C863" s="4" t="s">
        <v>1149</v>
      </c>
      <c r="D863" s="4" t="s">
        <v>1221</v>
      </c>
      <c r="E863">
        <v>56</v>
      </c>
      <c r="F863">
        <v>96</v>
      </c>
      <c r="G863" s="4" t="str">
        <f t="shared" si="13"/>
        <v>选规格!$N$863#</v>
      </c>
      <c r="H863" s="4" t="str" cm="1">
        <f t="array" ref="H863">_xlfn.LET(_xlpm.x, N863,
         _xlpm.cellAddress, "【 选项表!" &amp; ADDRESS(ROW(选规格[[#This Row],[X自检]]),COLUMN(选规格[[#This Row],[X自检]])) &amp; "】",
         _xlfn.IFS(ISBLANK(_xlpm.x),   "error:右侧选项不足:" &amp;  _xlpm.cellAddress,
               ISERROR(_xlpm.x),   "error:右侧选项执行失败:" &amp; _xlpm.cellAddress,
               TRUE,             "ok")
)</f>
        <v>ok</v>
      </c>
      <c r="N863" t="str" cm="1">
        <f t="array" ref="N863">IFERROR(_xlfn._xlws.SORT(
    _xlfn.UNIQUE(
        TRANSPOSE(
            _xlfn.FILTERXML("&lt;select&gt;&lt;x&gt;"&amp;SUBSTITUTE(选规格[[#This Row],[选项表]],",","&lt;/x&gt;&lt;x&gt;") &amp;"&lt;/x&gt;&lt;/select&gt;","//x")
        )
    )
),"无合适选项，请联系作者更新数据")</f>
        <v>GPU计算型GN6</v>
      </c>
    </row>
    <row r="864" spans="2:15" hidden="1" x14ac:dyDescent="0.4">
      <c r="B864" s="4" t="s">
        <v>39</v>
      </c>
      <c r="C864" s="4" t="s">
        <v>1149</v>
      </c>
      <c r="D864" s="4" t="s">
        <v>1417</v>
      </c>
      <c r="E864">
        <v>4</v>
      </c>
      <c r="F864">
        <v>20</v>
      </c>
      <c r="G864" s="4" t="str">
        <f t="shared" si="13"/>
        <v>选规格!$N$864#</v>
      </c>
      <c r="H864" s="4" t="str" cm="1">
        <f t="array" ref="H864">_xlfn.LET(_xlpm.x, N864,
         _xlpm.cellAddress, "【 选项表!" &amp; ADDRESS(ROW(选规格[[#This Row],[X自检]]),COLUMN(选规格[[#This Row],[X自检]])) &amp; "】",
         _xlfn.IFS(ISBLANK(_xlpm.x),   "error:右侧选项不足:" &amp;  _xlpm.cellAddress,
               ISERROR(_xlpm.x),   "error:右侧选项执行失败:" &amp; _xlpm.cellAddress,
               TRUE,             "ok")
)</f>
        <v>ok</v>
      </c>
      <c r="N864" t="str" cm="1">
        <f t="array" ref="N864:O864">IFERROR(_xlfn._xlws.SORT(
    _xlfn.UNIQUE(
        TRANSPOSE(
            _xlfn.FILTERXML("&lt;select&gt;&lt;x&gt;"&amp;SUBSTITUTE(选规格[[#This Row],[选项表]],",","&lt;/x&gt;&lt;x&gt;") &amp;"&lt;/x&gt;&lt;/select&gt;","//x")
        )
    )
),"无合适选项，请联系作者更新数据")</f>
        <v>GPU计算型GN6S</v>
      </c>
      <c r="O864" t="str">
        <v>GPU计算型GN7</v>
      </c>
    </row>
    <row r="865" spans="2:15" hidden="1" x14ac:dyDescent="0.4">
      <c r="B865" s="4" t="s">
        <v>39</v>
      </c>
      <c r="C865" s="4" t="s">
        <v>1149</v>
      </c>
      <c r="D865" s="4" t="s">
        <v>1287</v>
      </c>
      <c r="E865">
        <v>8</v>
      </c>
      <c r="F865">
        <v>40</v>
      </c>
      <c r="G865" s="4" t="str">
        <f t="shared" si="13"/>
        <v>选规格!$N$865#</v>
      </c>
      <c r="H865" s="4" t="str" cm="1">
        <f t="array" ref="H865">_xlfn.LET(_xlpm.x, N865,
         _xlpm.cellAddress, "【 选项表!" &amp; ADDRESS(ROW(选规格[[#This Row],[X自检]]),COLUMN(选规格[[#This Row],[X自检]])) &amp; "】",
         _xlfn.IFS(ISBLANK(_xlpm.x),   "error:右侧选项不足:" &amp;  _xlpm.cellAddress,
               ISERROR(_xlpm.x),   "error:右侧选项执行失败:" &amp; _xlpm.cellAddress,
               TRUE,             "ok")
)</f>
        <v>ok</v>
      </c>
      <c r="N865" t="str" cm="1">
        <f t="array" ref="N865:O865">IFERROR(_xlfn._xlws.SORT(
    _xlfn.UNIQUE(
        TRANSPOSE(
            _xlfn.FILTERXML("&lt;select&gt;&lt;x&gt;"&amp;SUBSTITUTE(选规格[[#This Row],[选项表]],",","&lt;/x&gt;&lt;x&gt;") &amp;"&lt;/x&gt;&lt;/select&gt;","//x")
        )
    )
),"无合适选项，请联系作者更新数据")</f>
        <v>GPU计算型GN6S</v>
      </c>
      <c r="O865" t="str">
        <v>GPU计算型GN10X</v>
      </c>
    </row>
    <row r="866" spans="2:15" hidden="1" x14ac:dyDescent="0.4">
      <c r="B866" s="4" t="s">
        <v>39</v>
      </c>
      <c r="C866" s="4" t="s">
        <v>1149</v>
      </c>
      <c r="D866" s="4" t="s">
        <v>1271</v>
      </c>
      <c r="E866">
        <v>10</v>
      </c>
      <c r="F866">
        <v>40</v>
      </c>
      <c r="G866" s="4" t="str">
        <f t="shared" si="13"/>
        <v>选规格!$N$866#</v>
      </c>
      <c r="H866" s="4" t="str" cm="1">
        <f t="array" ref="H866">_xlfn.LET(_xlpm.x, N866,
         _xlpm.cellAddress, "【 选项表!" &amp; ADDRESS(ROW(选规格[[#This Row],[X自检]]),COLUMN(选规格[[#This Row],[X自检]])) &amp; "】",
         _xlfn.IFS(ISBLANK(_xlpm.x),   "error:右侧选项不足:" &amp;  _xlpm.cellAddress,
               ISERROR(_xlpm.x),   "error:右侧选项执行失败:" &amp; _xlpm.cellAddress,
               TRUE,             "ok")
)</f>
        <v>ok</v>
      </c>
      <c r="N866" t="str" cm="1">
        <f t="array" ref="N866:O866">IFERROR(_xlfn._xlws.SORT(
    _xlfn.UNIQUE(
        TRANSPOSE(
            _xlfn.FILTERXML("&lt;select&gt;&lt;x&gt;"&amp;SUBSTITUTE(选规格[[#This Row],[选项表]],",","&lt;/x&gt;&lt;x&gt;") &amp;"&lt;/x&gt;&lt;/select&gt;","//x")
        )
    )
),"无合适选项，请联系作者更新数据")</f>
        <v>GPU计算型GN7</v>
      </c>
      <c r="O866" t="str">
        <v>GPU计算型GN10Xp</v>
      </c>
    </row>
    <row r="867" spans="2:15" hidden="1" x14ac:dyDescent="0.4">
      <c r="B867" s="4" t="s">
        <v>39</v>
      </c>
      <c r="C867" s="4" t="s">
        <v>1149</v>
      </c>
      <c r="D867" s="4" t="s">
        <v>1271</v>
      </c>
      <c r="E867">
        <v>20</v>
      </c>
      <c r="F867">
        <v>80</v>
      </c>
      <c r="G867" s="4" t="str">
        <f t="shared" si="13"/>
        <v>选规格!$N$867#</v>
      </c>
      <c r="H867" s="4" t="str" cm="1">
        <f t="array" ref="H867">_xlfn.LET(_xlpm.x, N867,
         _xlpm.cellAddress, "【 选项表!" &amp; ADDRESS(ROW(选规格[[#This Row],[X自检]]),COLUMN(选规格[[#This Row],[X自检]])) &amp; "】",
         _xlfn.IFS(ISBLANK(_xlpm.x),   "error:右侧选项不足:" &amp;  _xlpm.cellAddress,
               ISERROR(_xlpm.x),   "error:右侧选项执行失败:" &amp; _xlpm.cellAddress,
               TRUE,             "ok")
)</f>
        <v>ok</v>
      </c>
      <c r="N867" t="str" cm="1">
        <f t="array" ref="N867:O867">IFERROR(_xlfn._xlws.SORT(
    _xlfn.UNIQUE(
        TRANSPOSE(
            _xlfn.FILTERXML("&lt;select&gt;&lt;x&gt;"&amp;SUBSTITUTE(选规格[[#This Row],[选项表]],",","&lt;/x&gt;&lt;x&gt;") &amp;"&lt;/x&gt;&lt;/select&gt;","//x")
        )
    )
),"无合适选项，请联系作者更新数据")</f>
        <v>GPU计算型GN7</v>
      </c>
      <c r="O867" t="str">
        <v>GPU计算型GN10Xp</v>
      </c>
    </row>
    <row r="868" spans="2:15" hidden="1" x14ac:dyDescent="0.4">
      <c r="B868" s="4" t="s">
        <v>39</v>
      </c>
      <c r="C868" s="4" t="s">
        <v>1149</v>
      </c>
      <c r="D868" s="4" t="s">
        <v>1271</v>
      </c>
      <c r="E868">
        <v>40</v>
      </c>
      <c r="F868">
        <v>160</v>
      </c>
      <c r="G868" s="4" t="str">
        <f t="shared" si="13"/>
        <v>选规格!$N$868#</v>
      </c>
      <c r="H868" s="4" t="str" cm="1">
        <f t="array" ref="H868">_xlfn.LET(_xlpm.x, N868,
         _xlpm.cellAddress, "【 选项表!" &amp; ADDRESS(ROW(选规格[[#This Row],[X自检]]),COLUMN(选规格[[#This Row],[X自检]])) &amp; "】",
         _xlfn.IFS(ISBLANK(_xlpm.x),   "error:右侧选项不足:" &amp;  _xlpm.cellAddress,
               ISERROR(_xlpm.x),   "error:右侧选项执行失败:" &amp; _xlpm.cellAddress,
               TRUE,             "ok")
)</f>
        <v>ok</v>
      </c>
      <c r="N868" t="str" cm="1">
        <f t="array" ref="N868:O868">IFERROR(_xlfn._xlws.SORT(
    _xlfn.UNIQUE(
        TRANSPOSE(
            _xlfn.FILTERXML("&lt;select&gt;&lt;x&gt;"&amp;SUBSTITUTE(选规格[[#This Row],[选项表]],",","&lt;/x&gt;&lt;x&gt;") &amp;"&lt;/x&gt;&lt;/select&gt;","//x")
        )
    )
),"无合适选项，请联系作者更新数据")</f>
        <v>GPU计算型GN7</v>
      </c>
      <c r="O868" t="str">
        <v>GPU计算型GN10Xp</v>
      </c>
    </row>
    <row r="869" spans="2:15" hidden="1" x14ac:dyDescent="0.4">
      <c r="B869" s="4" t="s">
        <v>39</v>
      </c>
      <c r="C869" s="4" t="s">
        <v>1149</v>
      </c>
      <c r="D869" s="4" t="s">
        <v>1211</v>
      </c>
      <c r="E869">
        <v>6</v>
      </c>
      <c r="F869">
        <v>56</v>
      </c>
      <c r="G869" s="4" t="str">
        <f t="shared" si="13"/>
        <v>选规格!$N$869#</v>
      </c>
      <c r="H869" s="4" t="str" cm="1">
        <f t="array" ref="H869">_xlfn.LET(_xlpm.x, N869,
         _xlpm.cellAddress, "【 选项表!" &amp; ADDRESS(ROW(选规格[[#This Row],[X自检]]),COLUMN(选规格[[#This Row],[X自检]])) &amp; "】",
         _xlfn.IFS(ISBLANK(_xlpm.x),   "error:右侧选项不足:" &amp;  _xlpm.cellAddress,
               ISERROR(_xlpm.x),   "error:右侧选项执行失败:" &amp; _xlpm.cellAddress,
               TRUE,             "ok")
)</f>
        <v>ok</v>
      </c>
      <c r="N869" t="str" cm="1">
        <f t="array" ref="N869">IFERROR(_xlfn._xlws.SORT(
    _xlfn.UNIQUE(
        TRANSPOSE(
            _xlfn.FILTERXML("&lt;select&gt;&lt;x&gt;"&amp;SUBSTITUTE(选规格[[#This Row],[选项表]],",","&lt;/x&gt;&lt;x&gt;") &amp;"&lt;/x&gt;&lt;/select&gt;","//x")
        )
    )
),"无合适选项，请联系作者更新数据")</f>
        <v>GPU计算型GN8</v>
      </c>
    </row>
    <row r="870" spans="2:15" hidden="1" x14ac:dyDescent="0.4">
      <c r="B870" s="4" t="s">
        <v>39</v>
      </c>
      <c r="C870" s="4" t="s">
        <v>1149</v>
      </c>
      <c r="D870" s="4" t="s">
        <v>1211</v>
      </c>
      <c r="E870">
        <v>14</v>
      </c>
      <c r="F870">
        <v>112</v>
      </c>
      <c r="G870" s="4" t="str">
        <f t="shared" si="13"/>
        <v>选规格!$N$870#</v>
      </c>
      <c r="H870" s="4" t="str" cm="1">
        <f t="array" ref="H870">_xlfn.LET(_xlpm.x, N870,
         _xlpm.cellAddress, "【 选项表!" &amp; ADDRESS(ROW(选规格[[#This Row],[X自检]]),COLUMN(选规格[[#This Row],[X自检]])) &amp; "】",
         _xlfn.IFS(ISBLANK(_xlpm.x),   "error:右侧选项不足:" &amp;  _xlpm.cellAddress,
               ISERROR(_xlpm.x),   "error:右侧选项执行失败:" &amp; _xlpm.cellAddress,
               TRUE,             "ok")
)</f>
        <v>ok</v>
      </c>
      <c r="N870" t="str" cm="1">
        <f t="array" ref="N870">IFERROR(_xlfn._xlws.SORT(
    _xlfn.UNIQUE(
        TRANSPOSE(
            _xlfn.FILTERXML("&lt;select&gt;&lt;x&gt;"&amp;SUBSTITUTE(选规格[[#This Row],[选项表]],",","&lt;/x&gt;&lt;x&gt;") &amp;"&lt;/x&gt;&lt;/select&gt;","//x")
        )
    )
),"无合适选项，请联系作者更新数据")</f>
        <v>GPU计算型GN8</v>
      </c>
    </row>
    <row r="871" spans="2:15" hidden="1" x14ac:dyDescent="0.4">
      <c r="B871" s="4" t="s">
        <v>39</v>
      </c>
      <c r="C871" s="4" t="s">
        <v>1149</v>
      </c>
      <c r="D871" s="4" t="s">
        <v>1211</v>
      </c>
      <c r="E871">
        <v>28</v>
      </c>
      <c r="F871">
        <v>224</v>
      </c>
      <c r="G871" s="4" t="str">
        <f t="shared" si="13"/>
        <v>选规格!$N$871#</v>
      </c>
      <c r="H871" s="4" t="str" cm="1">
        <f t="array" ref="H871">_xlfn.LET(_xlpm.x, N871,
         _xlpm.cellAddress, "【 选项表!" &amp; ADDRESS(ROW(选规格[[#This Row],[X自检]]),COLUMN(选规格[[#This Row],[X自检]])) &amp; "】",
         _xlfn.IFS(ISBLANK(_xlpm.x),   "error:右侧选项不足:" &amp;  _xlpm.cellAddress,
               ISERROR(_xlpm.x),   "error:右侧选项执行失败:" &amp; _xlpm.cellAddress,
               TRUE,             "ok")
)</f>
        <v>ok</v>
      </c>
      <c r="N871" t="str" cm="1">
        <f t="array" ref="N871">IFERROR(_xlfn._xlws.SORT(
    _xlfn.UNIQUE(
        TRANSPOSE(
            _xlfn.FILTERXML("&lt;select&gt;&lt;x&gt;"&amp;SUBSTITUTE(选规格[[#This Row],[选项表]],",","&lt;/x&gt;&lt;x&gt;") &amp;"&lt;/x&gt;&lt;/select&gt;","//x")
        )
    )
),"无合适选项，请联系作者更新数据")</f>
        <v>GPU计算型GN8</v>
      </c>
    </row>
    <row r="872" spans="2:15" hidden="1" x14ac:dyDescent="0.4">
      <c r="B872" s="4" t="s">
        <v>39</v>
      </c>
      <c r="C872" s="4" t="s">
        <v>1149</v>
      </c>
      <c r="D872" s="4" t="s">
        <v>1215</v>
      </c>
      <c r="E872">
        <v>36</v>
      </c>
      <c r="F872">
        <v>160</v>
      </c>
      <c r="G872" s="4" t="str">
        <f t="shared" si="13"/>
        <v>选规格!$N$872#</v>
      </c>
      <c r="H872" s="4" t="str" cm="1">
        <f t="array" ref="H872">_xlfn.LET(_xlpm.x, N872,
         _xlpm.cellAddress, "【 选项表!" &amp; ADDRESS(ROW(选规格[[#This Row],[X自检]]),COLUMN(选规格[[#This Row],[X自检]])) &amp; "】",
         _xlfn.IFS(ISBLANK(_xlpm.x),   "error:右侧选项不足:" &amp;  _xlpm.cellAddress,
               ISERROR(_xlpm.x),   "error:右侧选项执行失败:" &amp; _xlpm.cellAddress,
               TRUE,             "ok")
)</f>
        <v>ok</v>
      </c>
      <c r="N872" t="str" cm="1">
        <f t="array" ref="N872">IFERROR(_xlfn._xlws.SORT(
    _xlfn.UNIQUE(
        TRANSPOSE(
            _xlfn.FILTERXML("&lt;select&gt;&lt;x&gt;"&amp;SUBSTITUTE(选规格[[#This Row],[选项表]],",","&lt;/x&gt;&lt;x&gt;") &amp;"&lt;/x&gt;&lt;/select&gt;","//x")
        )
    )
),"无合适选项，请联系作者更新数据")</f>
        <v>GPU计算型GN10X</v>
      </c>
    </row>
    <row r="873" spans="2:15" hidden="1" x14ac:dyDescent="0.4">
      <c r="B873" s="4" t="s">
        <v>39</v>
      </c>
      <c r="C873" s="4" t="s">
        <v>1149</v>
      </c>
      <c r="D873" s="4" t="s">
        <v>1215</v>
      </c>
      <c r="E873">
        <v>72</v>
      </c>
      <c r="F873">
        <v>320</v>
      </c>
      <c r="G873" s="4" t="str">
        <f t="shared" si="13"/>
        <v>选规格!$N$873#</v>
      </c>
      <c r="H873" s="4" t="str" cm="1">
        <f t="array" ref="H873">_xlfn.LET(_xlpm.x, N873,
         _xlpm.cellAddress, "【 选项表!" &amp; ADDRESS(ROW(选规格[[#This Row],[X自检]]),COLUMN(选规格[[#This Row],[X自检]])) &amp; "】",
         _xlfn.IFS(ISBLANK(_xlpm.x),   "error:右侧选项不足:" &amp;  _xlpm.cellAddress,
               ISERROR(_xlpm.x),   "error:右侧选项执行失败:" &amp; _xlpm.cellAddress,
               TRUE,             "ok")
)</f>
        <v>ok</v>
      </c>
      <c r="N873" t="str" cm="1">
        <f t="array" ref="N873">IFERROR(_xlfn._xlws.SORT(
    _xlfn.UNIQUE(
        TRANSPOSE(
            _xlfn.FILTERXML("&lt;select&gt;&lt;x&gt;"&amp;SUBSTITUTE(选规格[[#This Row],[选项表]],",","&lt;/x&gt;&lt;x&gt;") &amp;"&lt;/x&gt;&lt;/select&gt;","//x")
        )
    )
),"无合适选项，请联系作者更新数据")</f>
        <v>GPU计算型GN10X</v>
      </c>
    </row>
    <row r="874" spans="2:15" hidden="1" x14ac:dyDescent="0.4">
      <c r="B874" s="4" t="s">
        <v>39</v>
      </c>
      <c r="C874" s="4" t="s">
        <v>1149</v>
      </c>
      <c r="D874" s="4" t="s">
        <v>1216</v>
      </c>
      <c r="E874">
        <v>90</v>
      </c>
      <c r="F874">
        <v>226</v>
      </c>
      <c r="G874" s="4" t="str">
        <f t="shared" si="13"/>
        <v>选规格!$N$874#</v>
      </c>
      <c r="H874" s="4" t="str" cm="1">
        <f t="array" ref="H874">_xlfn.LET(_xlpm.x, N874,
         _xlpm.cellAddress, "【 选项表!" &amp; ADDRESS(ROW(选规格[[#This Row],[X自检]]),COLUMN(选规格[[#This Row],[X自检]])) &amp; "】",
         _xlfn.IFS(ISBLANK(_xlpm.x),   "error:右侧选项不足:" &amp;  _xlpm.cellAddress,
               ISERROR(_xlpm.x),   "error:右侧选项执行失败:" &amp; _xlpm.cellAddress,
               TRUE,             "ok")
)</f>
        <v>ok</v>
      </c>
      <c r="N874" t="str" cm="1">
        <f t="array" ref="N874">IFERROR(_xlfn._xlws.SORT(
    _xlfn.UNIQUE(
        TRANSPOSE(
            _xlfn.FILTERXML("&lt;select&gt;&lt;x&gt;"&amp;SUBSTITUTE(选规格[[#This Row],[选项表]],",","&lt;/x&gt;&lt;x&gt;") &amp;"&lt;/x&gt;&lt;/select&gt;","//x")
        )
    )
),"无合适选项，请联系作者更新数据")</f>
        <v>GPU推理型GI3X</v>
      </c>
    </row>
    <row r="875" spans="2:15" hidden="1" x14ac:dyDescent="0.4">
      <c r="B875" s="4" t="s">
        <v>39</v>
      </c>
      <c r="C875" s="4" t="s">
        <v>1149</v>
      </c>
      <c r="D875" s="4" t="s">
        <v>1216</v>
      </c>
      <c r="E875">
        <v>180</v>
      </c>
      <c r="F875">
        <v>452</v>
      </c>
      <c r="G875" s="4" t="str">
        <f t="shared" si="13"/>
        <v>选规格!$N$875#</v>
      </c>
      <c r="H875" s="4" t="str" cm="1">
        <f t="array" ref="H875">_xlfn.LET(_xlpm.x, N875,
         _xlpm.cellAddress, "【 选项表!" &amp; ADDRESS(ROW(选规格[[#This Row],[X自检]]),COLUMN(选规格[[#This Row],[X自检]])) &amp; "】",
         _xlfn.IFS(ISBLANK(_xlpm.x),   "error:右侧选项不足:" &amp;  _xlpm.cellAddress,
               ISERROR(_xlpm.x),   "error:右侧选项执行失败:" &amp; _xlpm.cellAddress,
               TRUE,             "ok")
)</f>
        <v>ok</v>
      </c>
      <c r="N875" t="str" cm="1">
        <f t="array" ref="N875">IFERROR(_xlfn._xlws.SORT(
    _xlfn.UNIQUE(
        TRANSPOSE(
            _xlfn.FILTERXML("&lt;select&gt;&lt;x&gt;"&amp;SUBSTITUTE(选规格[[#This Row],[选项表]],",","&lt;/x&gt;&lt;x&gt;") &amp;"&lt;/x&gt;&lt;/select&gt;","//x")
        )
    )
),"无合适选项，请联系作者更新数据")</f>
        <v>GPU推理型GI3X</v>
      </c>
    </row>
    <row r="876" spans="2:15" hidden="1" x14ac:dyDescent="0.4">
      <c r="B876" s="4" t="s">
        <v>39</v>
      </c>
      <c r="C876" s="4" t="s">
        <v>1149</v>
      </c>
      <c r="D876" s="4" t="s">
        <v>1210</v>
      </c>
      <c r="E876">
        <v>16</v>
      </c>
      <c r="F876">
        <v>96</v>
      </c>
      <c r="G876" s="4" t="str">
        <f t="shared" si="13"/>
        <v>选规格!$N$876#</v>
      </c>
      <c r="H876" s="4" t="str" cm="1">
        <f t="array" ref="H876">_xlfn.LET(_xlpm.x, N876,
         _xlpm.cellAddress, "【 选项表!" &amp; ADDRESS(ROW(选规格[[#This Row],[X自检]]),COLUMN(选规格[[#This Row],[X自检]])) &amp; "】",
         _xlfn.IFS(ISBLANK(_xlpm.x),   "error:右侧选项不足:" &amp;  _xlpm.cellAddress,
               ISERROR(_xlpm.x),   "error:右侧选项执行失败:" &amp; _xlpm.cellAddress,
               TRUE,             "ok")
)</f>
        <v>ok</v>
      </c>
      <c r="N876" t="str" cm="1">
        <f t="array" ref="N876">IFERROR(_xlfn._xlws.SORT(
    _xlfn.UNIQUE(
        TRANSPOSE(
            _xlfn.FILTERXML("&lt;select&gt;&lt;x&gt;"&amp;SUBSTITUTE(选规格[[#This Row],[选项表]],",","&lt;/x&gt;&lt;x&gt;") &amp;"&lt;/x&gt;&lt;/select&gt;","//x")
        )
    )
),"无合适选项，请联系作者更新数据")</f>
        <v>GPU计算型GT4</v>
      </c>
    </row>
    <row r="877" spans="2:15" hidden="1" x14ac:dyDescent="0.4">
      <c r="B877" s="4" t="s">
        <v>39</v>
      </c>
      <c r="C877" s="4" t="s">
        <v>1149</v>
      </c>
      <c r="D877" s="4" t="s">
        <v>1210</v>
      </c>
      <c r="E877">
        <v>32</v>
      </c>
      <c r="F877">
        <v>192</v>
      </c>
      <c r="G877" s="4" t="str">
        <f t="shared" si="13"/>
        <v>选规格!$N$877#</v>
      </c>
      <c r="H877" s="4" t="str" cm="1">
        <f t="array" ref="H877">_xlfn.LET(_xlpm.x, N877,
         _xlpm.cellAddress, "【 选项表!" &amp; ADDRESS(ROW(选规格[[#This Row],[X自检]]),COLUMN(选规格[[#This Row],[X自检]])) &amp; "】",
         _xlfn.IFS(ISBLANK(_xlpm.x),   "error:右侧选项不足:" &amp;  _xlpm.cellAddress,
               ISERROR(_xlpm.x),   "error:右侧选项执行失败:" &amp; _xlpm.cellAddress,
               TRUE,             "ok")
)</f>
        <v>ok</v>
      </c>
      <c r="N877" t="str" cm="1">
        <f t="array" ref="N877">IFERROR(_xlfn._xlws.SORT(
    _xlfn.UNIQUE(
        TRANSPOSE(
            _xlfn.FILTERXML("&lt;select&gt;&lt;x&gt;"&amp;SUBSTITUTE(选规格[[#This Row],[选项表]],",","&lt;/x&gt;&lt;x&gt;") &amp;"&lt;/x&gt;&lt;/select&gt;","//x")
        )
    )
),"无合适选项，请联系作者更新数据")</f>
        <v>GPU计算型GT4</v>
      </c>
    </row>
    <row r="878" spans="2:15" hidden="1" x14ac:dyDescent="0.4">
      <c r="B878" s="4" t="s">
        <v>39</v>
      </c>
      <c r="C878" s="4" t="s">
        <v>1149</v>
      </c>
      <c r="D878" s="4" t="s">
        <v>1210</v>
      </c>
      <c r="E878">
        <v>82</v>
      </c>
      <c r="F878">
        <v>474</v>
      </c>
      <c r="G878" s="4" t="str">
        <f t="shared" si="13"/>
        <v>选规格!$N$878#</v>
      </c>
      <c r="H878" s="4" t="str" cm="1">
        <f t="array" ref="H878">_xlfn.LET(_xlpm.x, N878,
         _xlpm.cellAddress, "【 选项表!" &amp; ADDRESS(ROW(选规格[[#This Row],[X自检]]),COLUMN(选规格[[#This Row],[X自检]])) &amp; "】",
         _xlfn.IFS(ISBLANK(_xlpm.x),   "error:右侧选项不足:" &amp;  _xlpm.cellAddress,
               ISERROR(_xlpm.x),   "error:右侧选项执行失败:" &amp; _xlpm.cellAddress,
               TRUE,             "ok")
)</f>
        <v>ok</v>
      </c>
      <c r="N878" t="str" cm="1">
        <f t="array" ref="N878">IFERROR(_xlfn._xlws.SORT(
    _xlfn.UNIQUE(
        TRANSPOSE(
            _xlfn.FILTERXML("&lt;select&gt;&lt;x&gt;"&amp;SUBSTITUTE(选规格[[#This Row],[选项表]],",","&lt;/x&gt;&lt;x&gt;") &amp;"&lt;/x&gt;&lt;/select&gt;","//x")
        )
    )
),"无合适选项，请联系作者更新数据")</f>
        <v>GPU计算型GT4</v>
      </c>
    </row>
    <row r="879" spans="2:15" hidden="1" x14ac:dyDescent="0.4">
      <c r="B879" s="4" t="s">
        <v>39</v>
      </c>
      <c r="C879" s="4" t="s">
        <v>1149</v>
      </c>
      <c r="D879" s="4" t="s">
        <v>1210</v>
      </c>
      <c r="E879">
        <v>164</v>
      </c>
      <c r="F879">
        <v>948</v>
      </c>
      <c r="G879" s="4" t="str">
        <f t="shared" si="13"/>
        <v>选规格!$N$879#</v>
      </c>
      <c r="H879" s="4" t="str" cm="1">
        <f t="array" ref="H879">_xlfn.LET(_xlpm.x, N879,
         _xlpm.cellAddress, "【 选项表!" &amp; ADDRESS(ROW(选规格[[#This Row],[X自检]]),COLUMN(选规格[[#This Row],[X自检]])) &amp; "】",
         _xlfn.IFS(ISBLANK(_xlpm.x),   "error:右侧选项不足:" &amp;  _xlpm.cellAddress,
               ISERROR(_xlpm.x),   "error:右侧选项执行失败:" &amp; _xlpm.cellAddress,
               TRUE,             "ok")
)</f>
        <v>ok</v>
      </c>
      <c r="N879" t="str" cm="1">
        <f t="array" ref="N879">IFERROR(_xlfn._xlws.SORT(
    _xlfn.UNIQUE(
        TRANSPOSE(
            _xlfn.FILTERXML("&lt;select&gt;&lt;x&gt;"&amp;SUBSTITUTE(选规格[[#This Row],[选项表]],",","&lt;/x&gt;&lt;x&gt;") &amp;"&lt;/x&gt;&lt;/select&gt;","//x")
        )
    )
),"无合适选项，请联系作者更新数据")</f>
        <v>GPU计算型GT4</v>
      </c>
    </row>
    <row r="880" spans="2:15" hidden="1" x14ac:dyDescent="0.4">
      <c r="B880" s="4" t="s">
        <v>39</v>
      </c>
      <c r="C880" s="4" t="s">
        <v>1149</v>
      </c>
      <c r="D880" s="4" t="s">
        <v>1218</v>
      </c>
      <c r="E880">
        <v>10</v>
      </c>
      <c r="F880">
        <v>88</v>
      </c>
      <c r="G880" s="4" t="str">
        <f t="shared" si="13"/>
        <v>选规格!$N$880#</v>
      </c>
      <c r="H880" s="4" t="str" cm="1">
        <f t="array" ref="H880">_xlfn.LET(_xlpm.x, N880,
         _xlpm.cellAddress, "【 选项表!" &amp; ADDRESS(ROW(选规格[[#This Row],[X自检]]),COLUMN(选规格[[#This Row],[X自检]])) &amp; "】",
         _xlfn.IFS(ISBLANK(_xlpm.x),   "error:右侧选项不足:" &amp;  _xlpm.cellAddress,
               ISERROR(_xlpm.x),   "error:右侧选项执行失败:" &amp; _xlpm.cellAddress,
               TRUE,             "ok")
)</f>
        <v>ok</v>
      </c>
      <c r="N880" t="str" cm="1">
        <f t="array" ref="N880">IFERROR(_xlfn._xlws.SORT(
    _xlfn.UNIQUE(
        TRANSPOSE(
            _xlfn.FILTERXML("&lt;select&gt;&lt;x&gt;"&amp;SUBSTITUTE(选规格[[#This Row],[选项表]],",","&lt;/x&gt;&lt;x&gt;") &amp;"&lt;/x&gt;&lt;/select&gt;","//x")
        )
    )
),"无合适选项，请联系作者更新数据")</f>
        <v>FPGA加速型FX4</v>
      </c>
    </row>
    <row r="881" spans="2:16" hidden="1" x14ac:dyDescent="0.4">
      <c r="B881" s="4" t="s">
        <v>39</v>
      </c>
      <c r="C881" s="4" t="s">
        <v>1149</v>
      </c>
      <c r="D881" s="4" t="s">
        <v>1218</v>
      </c>
      <c r="E881">
        <v>22</v>
      </c>
      <c r="F881">
        <v>176</v>
      </c>
      <c r="G881" s="4" t="str">
        <f t="shared" si="13"/>
        <v>选规格!$N$881#</v>
      </c>
      <c r="H881" s="4" t="str" cm="1">
        <f t="array" ref="H881">_xlfn.LET(_xlpm.x, N881,
         _xlpm.cellAddress, "【 选项表!" &amp; ADDRESS(ROW(选规格[[#This Row],[X自检]]),COLUMN(选规格[[#This Row],[X自检]])) &amp; "】",
         _xlfn.IFS(ISBLANK(_xlpm.x),   "error:右侧选项不足:" &amp;  _xlpm.cellAddress,
               ISERROR(_xlpm.x),   "error:右侧选项执行失败:" &amp; _xlpm.cellAddress,
               TRUE,             "ok")
)</f>
        <v>ok</v>
      </c>
      <c r="N881" t="str" cm="1">
        <f t="array" ref="N881">IFERROR(_xlfn._xlws.SORT(
    _xlfn.UNIQUE(
        TRANSPOSE(
            _xlfn.FILTERXML("&lt;select&gt;&lt;x&gt;"&amp;SUBSTITUTE(选规格[[#This Row],[选项表]],",","&lt;/x&gt;&lt;x&gt;") &amp;"&lt;/x&gt;&lt;/select&gt;","//x")
        )
    )
),"无合适选项，请联系作者更新数据")</f>
        <v>FPGA加速型FX4</v>
      </c>
    </row>
    <row r="882" spans="2:16" hidden="1" x14ac:dyDescent="0.4">
      <c r="B882" s="4" t="s">
        <v>39</v>
      </c>
      <c r="C882" s="4" t="s">
        <v>1149</v>
      </c>
      <c r="D882" s="4" t="s">
        <v>1218</v>
      </c>
      <c r="E882">
        <v>44</v>
      </c>
      <c r="F882">
        <v>352</v>
      </c>
      <c r="G882" s="4" t="str">
        <f t="shared" si="13"/>
        <v>选规格!$N$882#</v>
      </c>
      <c r="H882" s="4" t="str" cm="1">
        <f t="array" ref="H882">_xlfn.LET(_xlpm.x, N882,
         _xlpm.cellAddress, "【 选项表!" &amp; ADDRESS(ROW(选规格[[#This Row],[X自检]]),COLUMN(选规格[[#This Row],[X自检]])) &amp; "】",
         _xlfn.IFS(ISBLANK(_xlpm.x),   "error:右侧选项不足:" &amp;  _xlpm.cellAddress,
               ISERROR(_xlpm.x),   "error:右侧选项执行失败:" &amp; _xlpm.cellAddress,
               TRUE,             "ok")
)</f>
        <v>ok</v>
      </c>
      <c r="N882" t="str" cm="1">
        <f t="array" ref="N882">IFERROR(_xlfn._xlws.SORT(
    _xlfn.UNIQUE(
        TRANSPOSE(
            _xlfn.FILTERXML("&lt;select&gt;&lt;x&gt;"&amp;SUBSTITUTE(选规格[[#This Row],[选项表]],",","&lt;/x&gt;&lt;x&gt;") &amp;"&lt;/x&gt;&lt;/select&gt;","//x")
        )
    )
),"无合适选项，请联系作者更新数据")</f>
        <v>FPGA加速型FX4</v>
      </c>
    </row>
    <row r="883" spans="2:16" hidden="1" x14ac:dyDescent="0.4">
      <c r="B883" s="4" t="s">
        <v>39</v>
      </c>
      <c r="C883" s="4" t="s">
        <v>1149</v>
      </c>
      <c r="D883" s="4" t="s">
        <v>1278</v>
      </c>
      <c r="E883">
        <v>80</v>
      </c>
      <c r="F883">
        <v>384</v>
      </c>
      <c r="G883" s="4" t="str">
        <f t="shared" si="13"/>
        <v>选规格!$N$883#</v>
      </c>
      <c r="H883" s="4" t="str" cm="1">
        <f t="array" ref="H883">_xlfn.LET(_xlpm.x, N883,
         _xlpm.cellAddress, "【 选项表!" &amp; ADDRESS(ROW(选规格[[#This Row],[X自检]]),COLUMN(选规格[[#This Row],[X自检]])) &amp; "】",
         _xlfn.IFS(ISBLANK(_xlpm.x),   "error:右侧选项不足:" &amp;  _xlpm.cellAddress,
               ISERROR(_xlpm.x),   "error:右侧选项执行失败:" &amp; _xlpm.cellAddress,
               TRUE,             "ok")
)</f>
        <v>ok</v>
      </c>
      <c r="N883" t="str" cm="1">
        <f t="array" ref="N883:O883">IFERROR(_xlfn._xlws.SORT(
    _xlfn.UNIQUE(
        TRANSPOSE(
            _xlfn.FILTERXML("&lt;select&gt;&lt;x&gt;"&amp;SUBSTITUTE(选规格[[#This Row],[选项表]],",","&lt;/x&gt;&lt;x&gt;") &amp;"&lt;/x&gt;&lt;/select&gt;","//x")
        )
    )
),"无合适选项，请联系作者更新数据")</f>
        <v>标准型黑石物理服务器BMS4</v>
      </c>
      <c r="O883" t="str">
        <v>大数据型黑石物理服务器BMD2</v>
      </c>
    </row>
    <row r="884" spans="2:16" hidden="1" x14ac:dyDescent="0.4">
      <c r="B884" s="4" t="s">
        <v>1352</v>
      </c>
      <c r="C884" s="4" t="s">
        <v>1149</v>
      </c>
      <c r="D884" s="4" t="s">
        <v>1847</v>
      </c>
      <c r="E884">
        <v>2</v>
      </c>
      <c r="F884">
        <v>4</v>
      </c>
      <c r="G884" s="4" t="str">
        <f t="shared" si="13"/>
        <v>选规格!$N$884#</v>
      </c>
      <c r="H884" s="4" t="str" cm="1">
        <f t="array" ref="H884">_xlfn.LET(_xlpm.x, N884,
         _xlpm.cellAddress, "【 选项表!" &amp; ADDRESS(ROW(选规格[[#This Row],[X自检]]),COLUMN(选规格[[#This Row],[X自检]])) &amp; "】",
         _xlfn.IFS(ISBLANK(_xlpm.x),   "error:右侧选项不足:" &amp;  _xlpm.cellAddress,
               ISERROR(_xlpm.x),   "error:右侧选项执行失败:" &amp; _xlpm.cellAddress,
               TRUE,             "ok")
)</f>
        <v>ok</v>
      </c>
      <c r="N884" t="str" cm="1">
        <f t="array" ref="N884:P884">IFERROR(_xlfn._xlws.SORT(
    _xlfn.UNIQUE(
        TRANSPOSE(
            _xlfn.FILTERXML("&lt;select&gt;&lt;x&gt;"&amp;SUBSTITUTE(选规格[[#This Row],[选项表]],",","&lt;/x&gt;&lt;x&gt;") &amp;"&lt;/x&gt;&lt;/select&gt;","//x")
        )
    )
),"无合适选项，请联系作者更新数据")</f>
        <v>标准型 S5</v>
      </c>
      <c r="O884" t="str">
        <v>标准型 S6</v>
      </c>
      <c r="P884" t="str">
        <v>标准型 SA3</v>
      </c>
    </row>
    <row r="885" spans="2:16" hidden="1" x14ac:dyDescent="0.4">
      <c r="B885" s="4" t="s">
        <v>1352</v>
      </c>
      <c r="C885" s="4" t="s">
        <v>10</v>
      </c>
      <c r="D885" s="4" t="s">
        <v>1847</v>
      </c>
      <c r="E885">
        <v>2</v>
      </c>
      <c r="F885">
        <v>4</v>
      </c>
      <c r="G885" s="4" t="str">
        <f t="shared" si="13"/>
        <v>选规格!$N$885#</v>
      </c>
      <c r="H885" s="4" t="str" cm="1">
        <f t="array" ref="H885">_xlfn.LET(_xlpm.x, N885,
         _xlpm.cellAddress, "【 选项表!" &amp; ADDRESS(ROW(选规格[[#This Row],[X自检]]),COLUMN(选规格[[#This Row],[X自检]])) &amp; "】",
         _xlfn.IFS(ISBLANK(_xlpm.x),   "error:右侧选项不足:" &amp;  _xlpm.cellAddress,
               ISERROR(_xlpm.x),   "error:右侧选项执行失败:" &amp; _xlpm.cellAddress,
               TRUE,             "ok")
)</f>
        <v>ok</v>
      </c>
      <c r="N885" t="str" cm="1">
        <f t="array" ref="N885:P885">IFERROR(_xlfn._xlws.SORT(
    _xlfn.UNIQUE(
        TRANSPOSE(
            _xlfn.FILTERXML("&lt;select&gt;&lt;x&gt;"&amp;SUBSTITUTE(选规格[[#This Row],[选项表]],",","&lt;/x&gt;&lt;x&gt;") &amp;"&lt;/x&gt;&lt;/select&gt;","//x")
        )
    )
),"无合适选项，请联系作者更新数据")</f>
        <v>标准型 S5</v>
      </c>
      <c r="O885" t="str">
        <v>标准型 S6</v>
      </c>
      <c r="P885" t="str">
        <v>标准型 SA3</v>
      </c>
    </row>
    <row r="886" spans="2:16" hidden="1" x14ac:dyDescent="0.4">
      <c r="B886" s="4" t="s">
        <v>1352</v>
      </c>
      <c r="C886" s="4" t="s">
        <v>1148</v>
      </c>
      <c r="D886" s="4" t="s">
        <v>1847</v>
      </c>
      <c r="E886">
        <v>2</v>
      </c>
      <c r="F886">
        <v>4</v>
      </c>
      <c r="G886" s="4" t="str">
        <f t="shared" si="13"/>
        <v>选规格!$N$886#</v>
      </c>
      <c r="H886" s="4" t="str" cm="1">
        <f t="array" ref="H886">_xlfn.LET(_xlpm.x, N886,
         _xlpm.cellAddress, "【 选项表!" &amp; ADDRESS(ROW(选规格[[#This Row],[X自检]]),COLUMN(选规格[[#This Row],[X自检]])) &amp; "】",
         _xlfn.IFS(ISBLANK(_xlpm.x),   "error:右侧选项不足:" &amp;  _xlpm.cellAddress,
               ISERROR(_xlpm.x),   "error:右侧选项执行失败:" &amp; _xlpm.cellAddress,
               TRUE,             "ok")
)</f>
        <v>ok</v>
      </c>
      <c r="N886" t="str" cm="1">
        <f t="array" ref="N886:P886">IFERROR(_xlfn._xlws.SORT(
    _xlfn.UNIQUE(
        TRANSPOSE(
            _xlfn.FILTERXML("&lt;select&gt;&lt;x&gt;"&amp;SUBSTITUTE(选规格[[#This Row],[选项表]],",","&lt;/x&gt;&lt;x&gt;") &amp;"&lt;/x&gt;&lt;/select&gt;","//x")
        )
    )
),"无合适选项，请联系作者更新数据")</f>
        <v>标准型 S5</v>
      </c>
      <c r="O886" t="str">
        <v>标准型 S6</v>
      </c>
      <c r="P886" t="str">
        <v>标准型 SA3</v>
      </c>
    </row>
    <row r="887" spans="2:16" hidden="1" x14ac:dyDescent="0.4">
      <c r="B887" s="4" t="s">
        <v>1352</v>
      </c>
      <c r="C887" s="4" t="s">
        <v>1149</v>
      </c>
      <c r="D887" s="4" t="s">
        <v>1847</v>
      </c>
      <c r="E887">
        <v>2</v>
      </c>
      <c r="F887">
        <v>8</v>
      </c>
      <c r="G887" s="4" t="str">
        <f t="shared" si="13"/>
        <v>选规格!$N$887#</v>
      </c>
      <c r="H887" s="4" t="str" cm="1">
        <f t="array" ref="H887">_xlfn.LET(_xlpm.x, N887,
         _xlpm.cellAddress, "【 选项表!" &amp; ADDRESS(ROW(选规格[[#This Row],[X自检]]),COLUMN(选规格[[#This Row],[X自检]])) &amp; "】",
         _xlfn.IFS(ISBLANK(_xlpm.x),   "error:右侧选项不足:" &amp;  _xlpm.cellAddress,
               ISERROR(_xlpm.x),   "error:右侧选项执行失败:" &amp; _xlpm.cellAddress,
               TRUE,             "ok")
)</f>
        <v>ok</v>
      </c>
      <c r="N887" t="str" cm="1">
        <f t="array" ref="N887:P887">IFERROR(_xlfn._xlws.SORT(
    _xlfn.UNIQUE(
        TRANSPOSE(
            _xlfn.FILTERXML("&lt;select&gt;&lt;x&gt;"&amp;SUBSTITUTE(选规格[[#This Row],[选项表]],",","&lt;/x&gt;&lt;x&gt;") &amp;"&lt;/x&gt;&lt;/select&gt;","//x")
        )
    )
),"无合适选项，请联系作者更新数据")</f>
        <v>标准型 S5</v>
      </c>
      <c r="O887" t="str">
        <v>标准型 S6</v>
      </c>
      <c r="P887" t="str">
        <v>标准型 SA3</v>
      </c>
    </row>
    <row r="888" spans="2:16" hidden="1" x14ac:dyDescent="0.4">
      <c r="B888" s="4" t="s">
        <v>1352</v>
      </c>
      <c r="C888" s="4" t="s">
        <v>10</v>
      </c>
      <c r="D888" s="4" t="s">
        <v>1847</v>
      </c>
      <c r="E888">
        <v>2</v>
      </c>
      <c r="F888">
        <v>8</v>
      </c>
      <c r="G888" s="4" t="str">
        <f t="shared" si="13"/>
        <v>选规格!$N$888#</v>
      </c>
      <c r="H888" s="4" t="str" cm="1">
        <f t="array" ref="H888">_xlfn.LET(_xlpm.x, N888,
         _xlpm.cellAddress, "【 选项表!" &amp; ADDRESS(ROW(选规格[[#This Row],[X自检]]),COLUMN(选规格[[#This Row],[X自检]])) &amp; "】",
         _xlfn.IFS(ISBLANK(_xlpm.x),   "error:右侧选项不足:" &amp;  _xlpm.cellAddress,
               ISERROR(_xlpm.x),   "error:右侧选项执行失败:" &amp; _xlpm.cellAddress,
               TRUE,             "ok")
)</f>
        <v>ok</v>
      </c>
      <c r="N888" t="str" cm="1">
        <f t="array" ref="N888:P888">IFERROR(_xlfn._xlws.SORT(
    _xlfn.UNIQUE(
        TRANSPOSE(
            _xlfn.FILTERXML("&lt;select&gt;&lt;x&gt;"&amp;SUBSTITUTE(选规格[[#This Row],[选项表]],",","&lt;/x&gt;&lt;x&gt;") &amp;"&lt;/x&gt;&lt;/select&gt;","//x")
        )
    )
),"无合适选项，请联系作者更新数据")</f>
        <v>标准型 S5</v>
      </c>
      <c r="O888" t="str">
        <v>标准型 S6</v>
      </c>
      <c r="P888" t="str">
        <v>标准型 SA3</v>
      </c>
    </row>
    <row r="889" spans="2:16" hidden="1" x14ac:dyDescent="0.4">
      <c r="B889" s="4" t="s">
        <v>1352</v>
      </c>
      <c r="C889" s="4" t="s">
        <v>1148</v>
      </c>
      <c r="D889" s="4" t="s">
        <v>1847</v>
      </c>
      <c r="E889">
        <v>2</v>
      </c>
      <c r="F889">
        <v>8</v>
      </c>
      <c r="G889" s="4" t="str">
        <f t="shared" si="13"/>
        <v>选规格!$N$889#</v>
      </c>
      <c r="H889" s="4" t="str" cm="1">
        <f t="array" ref="H889">_xlfn.LET(_xlpm.x, N889,
         _xlpm.cellAddress, "【 选项表!" &amp; ADDRESS(ROW(选规格[[#This Row],[X自检]]),COLUMN(选规格[[#This Row],[X自检]])) &amp; "】",
         _xlfn.IFS(ISBLANK(_xlpm.x),   "error:右侧选项不足:" &amp;  _xlpm.cellAddress,
               ISERROR(_xlpm.x),   "error:右侧选项执行失败:" &amp; _xlpm.cellAddress,
               TRUE,             "ok")
)</f>
        <v>ok</v>
      </c>
      <c r="N889" t="str" cm="1">
        <f t="array" ref="N889:P889">IFERROR(_xlfn._xlws.SORT(
    _xlfn.UNIQUE(
        TRANSPOSE(
            _xlfn.FILTERXML("&lt;select&gt;&lt;x&gt;"&amp;SUBSTITUTE(选规格[[#This Row],[选项表]],",","&lt;/x&gt;&lt;x&gt;") &amp;"&lt;/x&gt;&lt;/select&gt;","//x")
        )
    )
),"无合适选项，请联系作者更新数据")</f>
        <v>标准型 S5</v>
      </c>
      <c r="O889" t="str">
        <v>标准型 S6</v>
      </c>
      <c r="P889" t="str">
        <v>标准型 SA3</v>
      </c>
    </row>
    <row r="890" spans="2:16" hidden="1" x14ac:dyDescent="0.4">
      <c r="B890" s="4" t="s">
        <v>1352</v>
      </c>
      <c r="C890" s="4" t="s">
        <v>1149</v>
      </c>
      <c r="D890" s="4" t="s">
        <v>1847</v>
      </c>
      <c r="E890">
        <v>4</v>
      </c>
      <c r="F890">
        <v>8</v>
      </c>
      <c r="G890" s="4" t="str">
        <f t="shared" si="13"/>
        <v>选规格!$N$890#</v>
      </c>
      <c r="H890" s="4" t="str" cm="1">
        <f t="array" ref="H890">_xlfn.LET(_xlpm.x, N890,
         _xlpm.cellAddress, "【 选项表!" &amp; ADDRESS(ROW(选规格[[#This Row],[X自检]]),COLUMN(选规格[[#This Row],[X自检]])) &amp; "】",
         _xlfn.IFS(ISBLANK(_xlpm.x),   "error:右侧选项不足:" &amp;  _xlpm.cellAddress,
               ISERROR(_xlpm.x),   "error:右侧选项执行失败:" &amp; _xlpm.cellAddress,
               TRUE,             "ok")
)</f>
        <v>ok</v>
      </c>
      <c r="N890" t="str" cm="1">
        <f t="array" ref="N890:P890">IFERROR(_xlfn._xlws.SORT(
    _xlfn.UNIQUE(
        TRANSPOSE(
            _xlfn.FILTERXML("&lt;select&gt;&lt;x&gt;"&amp;SUBSTITUTE(选规格[[#This Row],[选项表]],",","&lt;/x&gt;&lt;x&gt;") &amp;"&lt;/x&gt;&lt;/select&gt;","//x")
        )
    )
),"无合适选项，请联系作者更新数据")</f>
        <v>标准型 S5</v>
      </c>
      <c r="O890" t="str">
        <v>标准型 S6</v>
      </c>
      <c r="P890" t="str">
        <v>标准型 SA3</v>
      </c>
    </row>
    <row r="891" spans="2:16" hidden="1" x14ac:dyDescent="0.4">
      <c r="B891" s="4" t="s">
        <v>1352</v>
      </c>
      <c r="C891" s="4" t="s">
        <v>10</v>
      </c>
      <c r="D891" s="4" t="s">
        <v>1847</v>
      </c>
      <c r="E891">
        <v>4</v>
      </c>
      <c r="F891">
        <v>8</v>
      </c>
      <c r="G891" s="4" t="str">
        <f t="shared" si="13"/>
        <v>选规格!$N$891#</v>
      </c>
      <c r="H891" s="4" t="str" cm="1">
        <f t="array" ref="H891">_xlfn.LET(_xlpm.x, N891,
         _xlpm.cellAddress, "【 选项表!" &amp; ADDRESS(ROW(选规格[[#This Row],[X自检]]),COLUMN(选规格[[#This Row],[X自检]])) &amp; "】",
         _xlfn.IFS(ISBLANK(_xlpm.x),   "error:右侧选项不足:" &amp;  _xlpm.cellAddress,
               ISERROR(_xlpm.x),   "error:右侧选项执行失败:" &amp; _xlpm.cellAddress,
               TRUE,             "ok")
)</f>
        <v>ok</v>
      </c>
      <c r="N891" t="str" cm="1">
        <f t="array" ref="N891:P891">IFERROR(_xlfn._xlws.SORT(
    _xlfn.UNIQUE(
        TRANSPOSE(
            _xlfn.FILTERXML("&lt;select&gt;&lt;x&gt;"&amp;SUBSTITUTE(选规格[[#This Row],[选项表]],",","&lt;/x&gt;&lt;x&gt;") &amp;"&lt;/x&gt;&lt;/select&gt;","//x")
        )
    )
),"无合适选项，请联系作者更新数据")</f>
        <v>标准型 S5</v>
      </c>
      <c r="O891" t="str">
        <v>标准型 S6</v>
      </c>
      <c r="P891" t="str">
        <v>标准型 SA3</v>
      </c>
    </row>
    <row r="892" spans="2:16" hidden="1" x14ac:dyDescent="0.4">
      <c r="B892" s="4" t="s">
        <v>1352</v>
      </c>
      <c r="C892" s="4" t="s">
        <v>1148</v>
      </c>
      <c r="D892" s="4" t="s">
        <v>1847</v>
      </c>
      <c r="E892">
        <v>4</v>
      </c>
      <c r="F892">
        <v>8</v>
      </c>
      <c r="G892" s="4" t="str">
        <f t="shared" si="13"/>
        <v>选规格!$N$892#</v>
      </c>
      <c r="H892" s="4" t="str" cm="1">
        <f t="array" ref="H892">_xlfn.LET(_xlpm.x, N892,
         _xlpm.cellAddress, "【 选项表!" &amp; ADDRESS(ROW(选规格[[#This Row],[X自检]]),COLUMN(选规格[[#This Row],[X自检]])) &amp; "】",
         _xlfn.IFS(ISBLANK(_xlpm.x),   "error:右侧选项不足:" &amp;  _xlpm.cellAddress,
               ISERROR(_xlpm.x),   "error:右侧选项执行失败:" &amp; _xlpm.cellAddress,
               TRUE,             "ok")
)</f>
        <v>ok</v>
      </c>
      <c r="N892" t="str" cm="1">
        <f t="array" ref="N892:P892">IFERROR(_xlfn._xlws.SORT(
    _xlfn.UNIQUE(
        TRANSPOSE(
            _xlfn.FILTERXML("&lt;select&gt;&lt;x&gt;"&amp;SUBSTITUTE(选规格[[#This Row],[选项表]],",","&lt;/x&gt;&lt;x&gt;") &amp;"&lt;/x&gt;&lt;/select&gt;","//x")
        )
    )
),"无合适选项，请联系作者更新数据")</f>
        <v>标准型 S5</v>
      </c>
      <c r="O892" t="str">
        <v>标准型 S6</v>
      </c>
      <c r="P892" t="str">
        <v>标准型 SA3</v>
      </c>
    </row>
    <row r="893" spans="2:16" hidden="1" x14ac:dyDescent="0.4">
      <c r="B893" s="4" t="s">
        <v>1352</v>
      </c>
      <c r="C893" s="4" t="s">
        <v>1149</v>
      </c>
      <c r="D893" s="4" t="s">
        <v>1847</v>
      </c>
      <c r="E893">
        <v>4</v>
      </c>
      <c r="F893">
        <v>16</v>
      </c>
      <c r="G893" s="4" t="str">
        <f t="shared" si="13"/>
        <v>选规格!$N$893#</v>
      </c>
      <c r="H893" s="4" t="str" cm="1">
        <f t="array" ref="H893">_xlfn.LET(_xlpm.x, N893,
         _xlpm.cellAddress, "【 选项表!" &amp; ADDRESS(ROW(选规格[[#This Row],[X自检]]),COLUMN(选规格[[#This Row],[X自检]])) &amp; "】",
         _xlfn.IFS(ISBLANK(_xlpm.x),   "error:右侧选项不足:" &amp;  _xlpm.cellAddress,
               ISERROR(_xlpm.x),   "error:右侧选项执行失败:" &amp; _xlpm.cellAddress,
               TRUE,             "ok")
)</f>
        <v>ok</v>
      </c>
      <c r="N893" t="str" cm="1">
        <f t="array" ref="N893:P893">IFERROR(_xlfn._xlws.SORT(
    _xlfn.UNIQUE(
        TRANSPOSE(
            _xlfn.FILTERXML("&lt;select&gt;&lt;x&gt;"&amp;SUBSTITUTE(选规格[[#This Row],[选项表]],",","&lt;/x&gt;&lt;x&gt;") &amp;"&lt;/x&gt;&lt;/select&gt;","//x")
        )
    )
),"无合适选项，请联系作者更新数据")</f>
        <v>标准型 S5</v>
      </c>
      <c r="O893" t="str">
        <v>标准型 S6</v>
      </c>
      <c r="P893" t="str">
        <v>标准型 SA3</v>
      </c>
    </row>
    <row r="894" spans="2:16" hidden="1" x14ac:dyDescent="0.4">
      <c r="B894" s="4" t="s">
        <v>1352</v>
      </c>
      <c r="C894" s="4" t="s">
        <v>10</v>
      </c>
      <c r="D894" s="4" t="s">
        <v>1847</v>
      </c>
      <c r="E894">
        <v>4</v>
      </c>
      <c r="F894">
        <v>16</v>
      </c>
      <c r="G894" s="4" t="str">
        <f t="shared" si="13"/>
        <v>选规格!$N$894#</v>
      </c>
      <c r="H894" s="4" t="str" cm="1">
        <f t="array" ref="H894">_xlfn.LET(_xlpm.x, N894,
         _xlpm.cellAddress, "【 选项表!" &amp; ADDRESS(ROW(选规格[[#This Row],[X自检]]),COLUMN(选规格[[#This Row],[X自检]])) &amp; "】",
         _xlfn.IFS(ISBLANK(_xlpm.x),   "error:右侧选项不足:" &amp;  _xlpm.cellAddress,
               ISERROR(_xlpm.x),   "error:右侧选项执行失败:" &amp; _xlpm.cellAddress,
               TRUE,             "ok")
)</f>
        <v>ok</v>
      </c>
      <c r="N894" t="str" cm="1">
        <f t="array" ref="N894:P894">IFERROR(_xlfn._xlws.SORT(
    _xlfn.UNIQUE(
        TRANSPOSE(
            _xlfn.FILTERXML("&lt;select&gt;&lt;x&gt;"&amp;SUBSTITUTE(选规格[[#This Row],[选项表]],",","&lt;/x&gt;&lt;x&gt;") &amp;"&lt;/x&gt;&lt;/select&gt;","//x")
        )
    )
),"无合适选项，请联系作者更新数据")</f>
        <v>标准型 S5</v>
      </c>
      <c r="O894" t="str">
        <v>标准型 S6</v>
      </c>
      <c r="P894" t="str">
        <v>标准型 SA3</v>
      </c>
    </row>
    <row r="895" spans="2:16" hidden="1" x14ac:dyDescent="0.4">
      <c r="B895" s="4" t="s">
        <v>1352</v>
      </c>
      <c r="C895" s="4" t="s">
        <v>1148</v>
      </c>
      <c r="D895" s="4" t="s">
        <v>1847</v>
      </c>
      <c r="E895">
        <v>4</v>
      </c>
      <c r="F895">
        <v>16</v>
      </c>
      <c r="G895" s="4" t="str">
        <f t="shared" si="13"/>
        <v>选规格!$N$895#</v>
      </c>
      <c r="H895" s="4" t="str" cm="1">
        <f t="array" ref="H895">_xlfn.LET(_xlpm.x, N895,
         _xlpm.cellAddress, "【 选项表!" &amp; ADDRESS(ROW(选规格[[#This Row],[X自检]]),COLUMN(选规格[[#This Row],[X自检]])) &amp; "】",
         _xlfn.IFS(ISBLANK(_xlpm.x),   "error:右侧选项不足:" &amp;  _xlpm.cellAddress,
               ISERROR(_xlpm.x),   "error:右侧选项执行失败:" &amp; _xlpm.cellAddress,
               TRUE,             "ok")
)</f>
        <v>ok</v>
      </c>
      <c r="N895" t="str" cm="1">
        <f t="array" ref="N895:P895">IFERROR(_xlfn._xlws.SORT(
    _xlfn.UNIQUE(
        TRANSPOSE(
            _xlfn.FILTERXML("&lt;select&gt;&lt;x&gt;"&amp;SUBSTITUTE(选规格[[#This Row],[选项表]],",","&lt;/x&gt;&lt;x&gt;") &amp;"&lt;/x&gt;&lt;/select&gt;","//x")
        )
    )
),"无合适选项，请联系作者更新数据")</f>
        <v>标准型 S5</v>
      </c>
      <c r="O895" t="str">
        <v>标准型 S6</v>
      </c>
      <c r="P895" t="str">
        <v>标准型 SA3</v>
      </c>
    </row>
    <row r="896" spans="2:16" hidden="1" x14ac:dyDescent="0.4">
      <c r="B896" s="4" t="s">
        <v>1352</v>
      </c>
      <c r="C896" s="4" t="s">
        <v>1149</v>
      </c>
      <c r="D896" s="4" t="s">
        <v>1847</v>
      </c>
      <c r="E896">
        <v>8</v>
      </c>
      <c r="F896">
        <v>16</v>
      </c>
      <c r="G896" s="4" t="str">
        <f t="shared" si="13"/>
        <v>选规格!$N$896#</v>
      </c>
      <c r="H896" s="4" t="str" cm="1">
        <f t="array" ref="H896">_xlfn.LET(_xlpm.x, N896,
         _xlpm.cellAddress, "【 选项表!" &amp; ADDRESS(ROW(选规格[[#This Row],[X自检]]),COLUMN(选规格[[#This Row],[X自检]])) &amp; "】",
         _xlfn.IFS(ISBLANK(_xlpm.x),   "error:右侧选项不足:" &amp;  _xlpm.cellAddress,
               ISERROR(_xlpm.x),   "error:右侧选项执行失败:" &amp; _xlpm.cellAddress,
               TRUE,             "ok")
)</f>
        <v>ok</v>
      </c>
      <c r="N896" t="str" cm="1">
        <f t="array" ref="N896:P896">IFERROR(_xlfn._xlws.SORT(
    _xlfn.UNIQUE(
        TRANSPOSE(
            _xlfn.FILTERXML("&lt;select&gt;&lt;x&gt;"&amp;SUBSTITUTE(选规格[[#This Row],[选项表]],",","&lt;/x&gt;&lt;x&gt;") &amp;"&lt;/x&gt;&lt;/select&gt;","//x")
        )
    )
),"无合适选项，请联系作者更新数据")</f>
        <v>标准型 S5</v>
      </c>
      <c r="O896" t="str">
        <v>标准型 S6</v>
      </c>
      <c r="P896" t="str">
        <v>标准型 SA3</v>
      </c>
    </row>
    <row r="897" spans="2:17" hidden="1" x14ac:dyDescent="0.4">
      <c r="B897" s="4" t="s">
        <v>1352</v>
      </c>
      <c r="C897" s="4" t="s">
        <v>10</v>
      </c>
      <c r="D897" s="4" t="s">
        <v>1847</v>
      </c>
      <c r="E897">
        <v>8</v>
      </c>
      <c r="F897">
        <v>16</v>
      </c>
      <c r="G897" s="4" t="str">
        <f t="shared" si="13"/>
        <v>选规格!$N$897#</v>
      </c>
      <c r="H897" s="4" t="str" cm="1">
        <f t="array" ref="H897">_xlfn.LET(_xlpm.x, N897,
         _xlpm.cellAddress, "【 选项表!" &amp; ADDRESS(ROW(选规格[[#This Row],[X自检]]),COLUMN(选规格[[#This Row],[X自检]])) &amp; "】",
         _xlfn.IFS(ISBLANK(_xlpm.x),   "error:右侧选项不足:" &amp;  _xlpm.cellAddress,
               ISERROR(_xlpm.x),   "error:右侧选项执行失败:" &amp; _xlpm.cellAddress,
               TRUE,             "ok")
)</f>
        <v>ok</v>
      </c>
      <c r="N897" t="str" cm="1">
        <f t="array" ref="N897:P897">IFERROR(_xlfn._xlws.SORT(
    _xlfn.UNIQUE(
        TRANSPOSE(
            _xlfn.FILTERXML("&lt;select&gt;&lt;x&gt;"&amp;SUBSTITUTE(选规格[[#This Row],[选项表]],",","&lt;/x&gt;&lt;x&gt;") &amp;"&lt;/x&gt;&lt;/select&gt;","//x")
        )
    )
),"无合适选项，请联系作者更新数据")</f>
        <v>标准型 S5</v>
      </c>
      <c r="O897" t="str">
        <v>标准型 S6</v>
      </c>
      <c r="P897" t="str">
        <v>标准型 SA3</v>
      </c>
    </row>
    <row r="898" spans="2:17" hidden="1" x14ac:dyDescent="0.4">
      <c r="B898" s="4" t="s">
        <v>1352</v>
      </c>
      <c r="C898" s="4" t="s">
        <v>1148</v>
      </c>
      <c r="D898" s="4" t="s">
        <v>1847</v>
      </c>
      <c r="E898">
        <v>8</v>
      </c>
      <c r="F898">
        <v>16</v>
      </c>
      <c r="G898" s="4" t="str">
        <f t="shared" ref="G898:G961" si="14">"选规格!" &amp; ADDRESS(ROW(N898),COLUMN(N898)) &amp; "#"</f>
        <v>选规格!$N$898#</v>
      </c>
      <c r="H898" s="4" t="str" cm="1">
        <f t="array" ref="H898">_xlfn.LET(_xlpm.x, N898,
         _xlpm.cellAddress, "【 选项表!" &amp; ADDRESS(ROW(选规格[[#This Row],[X自检]]),COLUMN(选规格[[#This Row],[X自检]])) &amp; "】",
         _xlfn.IFS(ISBLANK(_xlpm.x),   "error:右侧选项不足:" &amp;  _xlpm.cellAddress,
               ISERROR(_xlpm.x),   "error:右侧选项执行失败:" &amp; _xlpm.cellAddress,
               TRUE,             "ok")
)</f>
        <v>ok</v>
      </c>
      <c r="N898" t="str" cm="1">
        <f t="array" ref="N898:P898">IFERROR(_xlfn._xlws.SORT(
    _xlfn.UNIQUE(
        TRANSPOSE(
            _xlfn.FILTERXML("&lt;select&gt;&lt;x&gt;"&amp;SUBSTITUTE(选规格[[#This Row],[选项表]],",","&lt;/x&gt;&lt;x&gt;") &amp;"&lt;/x&gt;&lt;/select&gt;","//x")
        )
    )
),"无合适选项，请联系作者更新数据")</f>
        <v>标准型 S5</v>
      </c>
      <c r="O898" t="str">
        <v>标准型 S6</v>
      </c>
      <c r="P898" t="str">
        <v>标准型 SA3</v>
      </c>
    </row>
    <row r="899" spans="2:17" hidden="1" x14ac:dyDescent="0.4">
      <c r="B899" s="4" t="s">
        <v>1352</v>
      </c>
      <c r="C899" s="4" t="s">
        <v>1149</v>
      </c>
      <c r="D899" s="4" t="s">
        <v>1847</v>
      </c>
      <c r="E899">
        <v>8</v>
      </c>
      <c r="F899">
        <v>32</v>
      </c>
      <c r="G899" s="4" t="str">
        <f t="shared" si="14"/>
        <v>选规格!$N$899#</v>
      </c>
      <c r="H899" s="4" t="str" cm="1">
        <f t="array" ref="H899">_xlfn.LET(_xlpm.x, N899,
         _xlpm.cellAddress, "【 选项表!" &amp; ADDRESS(ROW(选规格[[#This Row],[X自检]]),COLUMN(选规格[[#This Row],[X自检]])) &amp; "】",
         _xlfn.IFS(ISBLANK(_xlpm.x),   "error:右侧选项不足:" &amp;  _xlpm.cellAddress,
               ISERROR(_xlpm.x),   "error:右侧选项执行失败:" &amp; _xlpm.cellAddress,
               TRUE,             "ok")
)</f>
        <v>ok</v>
      </c>
      <c r="N899" t="str" cm="1">
        <f t="array" ref="N899:P899">IFERROR(_xlfn._xlws.SORT(
    _xlfn.UNIQUE(
        TRANSPOSE(
            _xlfn.FILTERXML("&lt;select&gt;&lt;x&gt;"&amp;SUBSTITUTE(选规格[[#This Row],[选项表]],",","&lt;/x&gt;&lt;x&gt;") &amp;"&lt;/x&gt;&lt;/select&gt;","//x")
        )
    )
),"无合适选项，请联系作者更新数据")</f>
        <v>标准型 S5</v>
      </c>
      <c r="O899" t="str">
        <v>标准型 S6</v>
      </c>
      <c r="P899" t="str">
        <v>标准型 SA3</v>
      </c>
    </row>
    <row r="900" spans="2:17" hidden="1" x14ac:dyDescent="0.4">
      <c r="B900" s="4" t="s">
        <v>1352</v>
      </c>
      <c r="C900" s="4" t="s">
        <v>10</v>
      </c>
      <c r="D900" s="4" t="s">
        <v>1847</v>
      </c>
      <c r="E900">
        <v>8</v>
      </c>
      <c r="F900">
        <v>32</v>
      </c>
      <c r="G900" s="4" t="str">
        <f t="shared" si="14"/>
        <v>选规格!$N$900#</v>
      </c>
      <c r="H900" s="4" t="str" cm="1">
        <f t="array" ref="H900">_xlfn.LET(_xlpm.x, N900,
         _xlpm.cellAddress, "【 选项表!" &amp; ADDRESS(ROW(选规格[[#This Row],[X自检]]),COLUMN(选规格[[#This Row],[X自检]])) &amp; "】",
         _xlfn.IFS(ISBLANK(_xlpm.x),   "error:右侧选项不足:" &amp;  _xlpm.cellAddress,
               ISERROR(_xlpm.x),   "error:右侧选项执行失败:" &amp; _xlpm.cellAddress,
               TRUE,             "ok")
)</f>
        <v>ok</v>
      </c>
      <c r="N900" t="str" cm="1">
        <f t="array" ref="N900:P900">IFERROR(_xlfn._xlws.SORT(
    _xlfn.UNIQUE(
        TRANSPOSE(
            _xlfn.FILTERXML("&lt;select&gt;&lt;x&gt;"&amp;SUBSTITUTE(选规格[[#This Row],[选项表]],",","&lt;/x&gt;&lt;x&gt;") &amp;"&lt;/x&gt;&lt;/select&gt;","//x")
        )
    )
),"无合适选项，请联系作者更新数据")</f>
        <v>标准型 S5</v>
      </c>
      <c r="O900" t="str">
        <v>标准型 S6</v>
      </c>
      <c r="P900" t="str">
        <v>标准型 SA3</v>
      </c>
    </row>
    <row r="901" spans="2:17" hidden="1" x14ac:dyDescent="0.4">
      <c r="B901" s="4" t="s">
        <v>1352</v>
      </c>
      <c r="C901" s="4" t="s">
        <v>1148</v>
      </c>
      <c r="D901" s="4" t="s">
        <v>1847</v>
      </c>
      <c r="E901">
        <v>8</v>
      </c>
      <c r="F901">
        <v>32</v>
      </c>
      <c r="G901" s="4" t="str">
        <f t="shared" si="14"/>
        <v>选规格!$N$901#</v>
      </c>
      <c r="H901" s="4" t="str" cm="1">
        <f t="array" ref="H901">_xlfn.LET(_xlpm.x, N901,
         _xlpm.cellAddress, "【 选项表!" &amp; ADDRESS(ROW(选规格[[#This Row],[X自检]]),COLUMN(选规格[[#This Row],[X自检]])) &amp; "】",
         _xlfn.IFS(ISBLANK(_xlpm.x),   "error:右侧选项不足:" &amp;  _xlpm.cellAddress,
               ISERROR(_xlpm.x),   "error:右侧选项执行失败:" &amp; _xlpm.cellAddress,
               TRUE,             "ok")
)</f>
        <v>ok</v>
      </c>
      <c r="N901" t="str" cm="1">
        <f t="array" ref="N901:P901">IFERROR(_xlfn._xlws.SORT(
    _xlfn.UNIQUE(
        TRANSPOSE(
            _xlfn.FILTERXML("&lt;select&gt;&lt;x&gt;"&amp;SUBSTITUTE(选规格[[#This Row],[选项表]],",","&lt;/x&gt;&lt;x&gt;") &amp;"&lt;/x&gt;&lt;/select&gt;","//x")
        )
    )
),"无合适选项，请联系作者更新数据")</f>
        <v>标准型 S5</v>
      </c>
      <c r="O901" t="str">
        <v>标准型 S6</v>
      </c>
      <c r="P901" t="str">
        <v>标准型 SA3</v>
      </c>
    </row>
    <row r="902" spans="2:17" hidden="1" x14ac:dyDescent="0.4">
      <c r="B902" s="4" t="s">
        <v>1352</v>
      </c>
      <c r="C902" s="4" t="s">
        <v>1149</v>
      </c>
      <c r="D902" s="4" t="s">
        <v>1847</v>
      </c>
      <c r="E902">
        <v>16</v>
      </c>
      <c r="F902">
        <v>32</v>
      </c>
      <c r="G902" s="4" t="str">
        <f t="shared" si="14"/>
        <v>选规格!$N$902#</v>
      </c>
      <c r="H902" s="4" t="str" cm="1">
        <f t="array" ref="H902">_xlfn.LET(_xlpm.x, N902,
         _xlpm.cellAddress, "【 选项表!" &amp; ADDRESS(ROW(选规格[[#This Row],[X自检]]),COLUMN(选规格[[#This Row],[X自检]])) &amp; "】",
         _xlfn.IFS(ISBLANK(_xlpm.x),   "error:右侧选项不足:" &amp;  _xlpm.cellAddress,
               ISERROR(_xlpm.x),   "error:右侧选项执行失败:" &amp; _xlpm.cellAddress,
               TRUE,             "ok")
)</f>
        <v>ok</v>
      </c>
      <c r="N902" t="str" cm="1">
        <f t="array" ref="N902:P902">IFERROR(_xlfn._xlws.SORT(
    _xlfn.UNIQUE(
        TRANSPOSE(
            _xlfn.FILTERXML("&lt;select&gt;&lt;x&gt;"&amp;SUBSTITUTE(选规格[[#This Row],[选项表]],",","&lt;/x&gt;&lt;x&gt;") &amp;"&lt;/x&gt;&lt;/select&gt;","//x")
        )
    )
),"无合适选项，请联系作者更新数据")</f>
        <v>标准型 S5</v>
      </c>
      <c r="O902" t="str">
        <v>标准型 S6</v>
      </c>
      <c r="P902" t="str">
        <v>标准型 SA3</v>
      </c>
    </row>
    <row r="903" spans="2:17" hidden="1" x14ac:dyDescent="0.4">
      <c r="B903" s="4" t="s">
        <v>1352</v>
      </c>
      <c r="C903" s="4" t="s">
        <v>10</v>
      </c>
      <c r="D903" s="4" t="s">
        <v>1847</v>
      </c>
      <c r="E903">
        <v>16</v>
      </c>
      <c r="F903">
        <v>32</v>
      </c>
      <c r="G903" s="4" t="str">
        <f t="shared" si="14"/>
        <v>选规格!$N$903#</v>
      </c>
      <c r="H903" s="4" t="str" cm="1">
        <f t="array" ref="H903">_xlfn.LET(_xlpm.x, N903,
         _xlpm.cellAddress, "【 选项表!" &amp; ADDRESS(ROW(选规格[[#This Row],[X自检]]),COLUMN(选规格[[#This Row],[X自检]])) &amp; "】",
         _xlfn.IFS(ISBLANK(_xlpm.x),   "error:右侧选项不足:" &amp;  _xlpm.cellAddress,
               ISERROR(_xlpm.x),   "error:右侧选项执行失败:" &amp; _xlpm.cellAddress,
               TRUE,             "ok")
)</f>
        <v>ok</v>
      </c>
      <c r="N903" t="str" cm="1">
        <f t="array" ref="N903:P903">IFERROR(_xlfn._xlws.SORT(
    _xlfn.UNIQUE(
        TRANSPOSE(
            _xlfn.FILTERXML("&lt;select&gt;&lt;x&gt;"&amp;SUBSTITUTE(选规格[[#This Row],[选项表]],",","&lt;/x&gt;&lt;x&gt;") &amp;"&lt;/x&gt;&lt;/select&gt;","//x")
        )
    )
),"无合适选项，请联系作者更新数据")</f>
        <v>标准型 S5</v>
      </c>
      <c r="O903" t="str">
        <v>标准型 S6</v>
      </c>
      <c r="P903" t="str">
        <v>标准型 SA3</v>
      </c>
    </row>
    <row r="904" spans="2:17" hidden="1" x14ac:dyDescent="0.4">
      <c r="B904" s="4" t="s">
        <v>1352</v>
      </c>
      <c r="C904" s="4" t="s">
        <v>1148</v>
      </c>
      <c r="D904" s="4" t="s">
        <v>1847</v>
      </c>
      <c r="E904">
        <v>16</v>
      </c>
      <c r="F904">
        <v>32</v>
      </c>
      <c r="G904" s="4" t="str">
        <f t="shared" si="14"/>
        <v>选规格!$N$904#</v>
      </c>
      <c r="H904" s="4" t="str" cm="1">
        <f t="array" ref="H904">_xlfn.LET(_xlpm.x, N904,
         _xlpm.cellAddress, "【 选项表!" &amp; ADDRESS(ROW(选规格[[#This Row],[X自检]]),COLUMN(选规格[[#This Row],[X自检]])) &amp; "】",
         _xlfn.IFS(ISBLANK(_xlpm.x),   "error:右侧选项不足:" &amp;  _xlpm.cellAddress,
               ISERROR(_xlpm.x),   "error:右侧选项执行失败:" &amp; _xlpm.cellAddress,
               TRUE,             "ok")
)</f>
        <v>ok</v>
      </c>
      <c r="N904" t="str" cm="1">
        <f t="array" ref="N904:P904">IFERROR(_xlfn._xlws.SORT(
    _xlfn.UNIQUE(
        TRANSPOSE(
            _xlfn.FILTERXML("&lt;select&gt;&lt;x&gt;"&amp;SUBSTITUTE(选规格[[#This Row],[选项表]],",","&lt;/x&gt;&lt;x&gt;") &amp;"&lt;/x&gt;&lt;/select&gt;","//x")
        )
    )
),"无合适选项，请联系作者更新数据")</f>
        <v>标准型 S5</v>
      </c>
      <c r="O904" t="str">
        <v>标准型 S6</v>
      </c>
      <c r="P904" t="str">
        <v>标准型 SA3</v>
      </c>
    </row>
    <row r="905" spans="2:17" hidden="1" x14ac:dyDescent="0.4">
      <c r="B905" s="4" t="s">
        <v>1352</v>
      </c>
      <c r="C905" s="4" t="s">
        <v>1149</v>
      </c>
      <c r="D905" s="4" t="s">
        <v>1850</v>
      </c>
      <c r="E905">
        <v>16</v>
      </c>
      <c r="F905">
        <v>64</v>
      </c>
      <c r="G905" s="4" t="str">
        <f t="shared" si="14"/>
        <v>选规格!$N$905#</v>
      </c>
      <c r="H905" s="4" t="str" cm="1">
        <f t="array" ref="H905">_xlfn.LET(_xlpm.x, N905,
         _xlpm.cellAddress, "【 选项表!" &amp; ADDRESS(ROW(选规格[[#This Row],[X自检]]),COLUMN(选规格[[#This Row],[X自检]])) &amp; "】",
         _xlfn.IFS(ISBLANK(_xlpm.x),   "error:右侧选项不足:" &amp;  _xlpm.cellAddress,
               ISERROR(_xlpm.x),   "error:右侧选项执行失败:" &amp; _xlpm.cellAddress,
               TRUE,             "ok")
)</f>
        <v>ok</v>
      </c>
      <c r="N905" t="str" cm="1">
        <f t="array" ref="N905:Q905">IFERROR(_xlfn._xlws.SORT(
    _xlfn.UNIQUE(
        TRANSPOSE(
            _xlfn.FILTERXML("&lt;select&gt;&lt;x&gt;"&amp;SUBSTITUTE(选规格[[#This Row],[选项表]],",","&lt;/x&gt;&lt;x&gt;") &amp;"&lt;/x&gt;&lt;/select&gt;","//x")
        )
    )
),"无合适选项，请联系作者更新数据")</f>
        <v>标准型 S5</v>
      </c>
      <c r="O905" t="str">
        <v>标准型 S6</v>
      </c>
      <c r="P905" t="str">
        <v>标准型 SA3</v>
      </c>
      <c r="Q905" t="str">
        <v>高 IO 型 IT5</v>
      </c>
    </row>
    <row r="906" spans="2:17" hidden="1" x14ac:dyDescent="0.4">
      <c r="B906" s="4" t="s">
        <v>1352</v>
      </c>
      <c r="C906" s="4" t="s">
        <v>10</v>
      </c>
      <c r="D906" s="4" t="s">
        <v>1850</v>
      </c>
      <c r="E906">
        <v>16</v>
      </c>
      <c r="F906">
        <v>64</v>
      </c>
      <c r="G906" s="4" t="str">
        <f t="shared" si="14"/>
        <v>选规格!$N$906#</v>
      </c>
      <c r="H906" s="4" t="str" cm="1">
        <f t="array" ref="H906">_xlfn.LET(_xlpm.x, N906,
         _xlpm.cellAddress, "【 选项表!" &amp; ADDRESS(ROW(选规格[[#This Row],[X自检]]),COLUMN(选规格[[#This Row],[X自检]])) &amp; "】",
         _xlfn.IFS(ISBLANK(_xlpm.x),   "error:右侧选项不足:" &amp;  _xlpm.cellAddress,
               ISERROR(_xlpm.x),   "error:右侧选项执行失败:" &amp; _xlpm.cellAddress,
               TRUE,             "ok")
)</f>
        <v>ok</v>
      </c>
      <c r="N906" t="str" cm="1">
        <f t="array" ref="N906:Q906">IFERROR(_xlfn._xlws.SORT(
    _xlfn.UNIQUE(
        TRANSPOSE(
            _xlfn.FILTERXML("&lt;select&gt;&lt;x&gt;"&amp;SUBSTITUTE(选规格[[#This Row],[选项表]],",","&lt;/x&gt;&lt;x&gt;") &amp;"&lt;/x&gt;&lt;/select&gt;","//x")
        )
    )
),"无合适选项，请联系作者更新数据")</f>
        <v>标准型 S5</v>
      </c>
      <c r="O906" t="str">
        <v>标准型 S6</v>
      </c>
      <c r="P906" t="str">
        <v>标准型 SA3</v>
      </c>
      <c r="Q906" t="str">
        <v>高 IO 型 IT5</v>
      </c>
    </row>
    <row r="907" spans="2:17" hidden="1" x14ac:dyDescent="0.4">
      <c r="B907" s="4" t="s">
        <v>1352</v>
      </c>
      <c r="C907" s="4" t="s">
        <v>1148</v>
      </c>
      <c r="D907" s="4" t="s">
        <v>1850</v>
      </c>
      <c r="E907">
        <v>16</v>
      </c>
      <c r="F907">
        <v>64</v>
      </c>
      <c r="G907" s="4" t="str">
        <f t="shared" si="14"/>
        <v>选规格!$N$907#</v>
      </c>
      <c r="H907" s="4" t="str" cm="1">
        <f t="array" ref="H907">_xlfn.LET(_xlpm.x, N907,
         _xlpm.cellAddress, "【 选项表!" &amp; ADDRESS(ROW(选规格[[#This Row],[X自检]]),COLUMN(选规格[[#This Row],[X自检]])) &amp; "】",
         _xlfn.IFS(ISBLANK(_xlpm.x),   "error:右侧选项不足:" &amp;  _xlpm.cellAddress,
               ISERROR(_xlpm.x),   "error:右侧选项执行失败:" &amp; _xlpm.cellAddress,
               TRUE,             "ok")
)</f>
        <v>ok</v>
      </c>
      <c r="N907" t="str" cm="1">
        <f t="array" ref="N907:Q907">IFERROR(_xlfn._xlws.SORT(
    _xlfn.UNIQUE(
        TRANSPOSE(
            _xlfn.FILTERXML("&lt;select&gt;&lt;x&gt;"&amp;SUBSTITUTE(选规格[[#This Row],[选项表]],",","&lt;/x&gt;&lt;x&gt;") &amp;"&lt;/x&gt;&lt;/select&gt;","//x")
        )
    )
),"无合适选项，请联系作者更新数据")</f>
        <v>标准型 S5</v>
      </c>
      <c r="O907" t="str">
        <v>标准型 S6</v>
      </c>
      <c r="P907" t="str">
        <v>标准型 SA3</v>
      </c>
      <c r="Q907" t="str">
        <v>高 IO 型 IT5</v>
      </c>
    </row>
    <row r="908" spans="2:17" hidden="1" x14ac:dyDescent="0.4">
      <c r="B908" s="4" t="s">
        <v>1352</v>
      </c>
      <c r="C908" s="4" t="s">
        <v>1149</v>
      </c>
      <c r="D908" s="4" t="s">
        <v>1353</v>
      </c>
      <c r="E908">
        <v>24</v>
      </c>
      <c r="F908">
        <v>48</v>
      </c>
      <c r="G908" s="4" t="str">
        <f t="shared" si="14"/>
        <v>选规格!$N$908#</v>
      </c>
      <c r="H908" s="4" t="str" cm="1">
        <f t="array" ref="H908">_xlfn.LET(_xlpm.x, N908,
         _xlpm.cellAddress, "【 选项表!" &amp; ADDRESS(ROW(选规格[[#This Row],[X自检]]),COLUMN(选规格[[#This Row],[X自检]])) &amp; "】",
         _xlfn.IFS(ISBLANK(_xlpm.x),   "error:右侧选项不足:" &amp;  _xlpm.cellAddress,
               ISERROR(_xlpm.x),   "error:右侧选项执行失败:" &amp; _xlpm.cellAddress,
               TRUE,             "ok")
)</f>
        <v>ok</v>
      </c>
      <c r="N908" t="str" cm="1">
        <f t="array" ref="N908">IFERROR(_xlfn._xlws.SORT(
    _xlfn.UNIQUE(
        TRANSPOSE(
            _xlfn.FILTERXML("&lt;select&gt;&lt;x&gt;"&amp;SUBSTITUTE(选规格[[#This Row],[选项表]],",","&lt;/x&gt;&lt;x&gt;") &amp;"&lt;/x&gt;&lt;/select&gt;","//x")
        )
    )
),"无合适选项，请联系作者更新数据")</f>
        <v>标准型 S5</v>
      </c>
    </row>
    <row r="909" spans="2:17" hidden="1" x14ac:dyDescent="0.4">
      <c r="B909" s="4" t="s">
        <v>1352</v>
      </c>
      <c r="C909" s="4" t="s">
        <v>10</v>
      </c>
      <c r="D909" s="4" t="s">
        <v>1353</v>
      </c>
      <c r="E909">
        <v>24</v>
      </c>
      <c r="F909">
        <v>48</v>
      </c>
      <c r="G909" s="4" t="str">
        <f t="shared" si="14"/>
        <v>选规格!$N$909#</v>
      </c>
      <c r="H909" s="4" t="str" cm="1">
        <f t="array" ref="H909">_xlfn.LET(_xlpm.x, N909,
         _xlpm.cellAddress, "【 选项表!" &amp; ADDRESS(ROW(选规格[[#This Row],[X自检]]),COLUMN(选规格[[#This Row],[X自检]])) &amp; "】",
         _xlfn.IFS(ISBLANK(_xlpm.x),   "error:右侧选项不足:" &amp;  _xlpm.cellAddress,
               ISERROR(_xlpm.x),   "error:右侧选项执行失败:" &amp; _xlpm.cellAddress,
               TRUE,             "ok")
)</f>
        <v>ok</v>
      </c>
      <c r="N909" t="str" cm="1">
        <f t="array" ref="N909">IFERROR(_xlfn._xlws.SORT(
    _xlfn.UNIQUE(
        TRANSPOSE(
            _xlfn.FILTERXML("&lt;select&gt;&lt;x&gt;"&amp;SUBSTITUTE(选规格[[#This Row],[选项表]],",","&lt;/x&gt;&lt;x&gt;") &amp;"&lt;/x&gt;&lt;/select&gt;","//x")
        )
    )
),"无合适选项，请联系作者更新数据")</f>
        <v>标准型 S5</v>
      </c>
    </row>
    <row r="910" spans="2:17" hidden="1" x14ac:dyDescent="0.4">
      <c r="B910" s="4" t="s">
        <v>1352</v>
      </c>
      <c r="C910" s="4" t="s">
        <v>1148</v>
      </c>
      <c r="D910" s="4" t="s">
        <v>1353</v>
      </c>
      <c r="E910">
        <v>24</v>
      </c>
      <c r="F910">
        <v>48</v>
      </c>
      <c r="G910" s="4" t="str">
        <f t="shared" si="14"/>
        <v>选规格!$N$910#</v>
      </c>
      <c r="H910" s="4" t="str" cm="1">
        <f t="array" ref="H910">_xlfn.LET(_xlpm.x, N910,
         _xlpm.cellAddress, "【 选项表!" &amp; ADDRESS(ROW(选规格[[#This Row],[X自检]]),COLUMN(选规格[[#This Row],[X自检]])) &amp; "】",
         _xlfn.IFS(ISBLANK(_xlpm.x),   "error:右侧选项不足:" &amp;  _xlpm.cellAddress,
               ISERROR(_xlpm.x),   "error:右侧选项执行失败:" &amp; _xlpm.cellAddress,
               TRUE,             "ok")
)</f>
        <v>ok</v>
      </c>
      <c r="N910" t="str" cm="1">
        <f t="array" ref="N910">IFERROR(_xlfn._xlws.SORT(
    _xlfn.UNIQUE(
        TRANSPOSE(
            _xlfn.FILTERXML("&lt;select&gt;&lt;x&gt;"&amp;SUBSTITUTE(选规格[[#This Row],[选项表]],",","&lt;/x&gt;&lt;x&gt;") &amp;"&lt;/x&gt;&lt;/select&gt;","//x")
        )
    )
),"无合适选项，请联系作者更新数据")</f>
        <v>标准型 S5</v>
      </c>
    </row>
    <row r="911" spans="2:17" hidden="1" x14ac:dyDescent="0.4">
      <c r="B911" s="4" t="s">
        <v>1352</v>
      </c>
      <c r="C911" s="4" t="s">
        <v>1149</v>
      </c>
      <c r="D911" s="4" t="s">
        <v>1353</v>
      </c>
      <c r="E911">
        <v>24</v>
      </c>
      <c r="F911">
        <v>64</v>
      </c>
      <c r="G911" s="4" t="str">
        <f t="shared" si="14"/>
        <v>选规格!$N$911#</v>
      </c>
      <c r="H911" s="4" t="str" cm="1">
        <f t="array" ref="H911">_xlfn.LET(_xlpm.x, N911,
         _xlpm.cellAddress, "【 选项表!" &amp; ADDRESS(ROW(选规格[[#This Row],[X自检]]),COLUMN(选规格[[#This Row],[X自检]])) &amp; "】",
         _xlfn.IFS(ISBLANK(_xlpm.x),   "error:右侧选项不足:" &amp;  _xlpm.cellAddress,
               ISERROR(_xlpm.x),   "error:右侧选项执行失败:" &amp; _xlpm.cellAddress,
               TRUE,             "ok")
)</f>
        <v>ok</v>
      </c>
      <c r="N911" t="str" cm="1">
        <f t="array" ref="N911">IFERROR(_xlfn._xlws.SORT(
    _xlfn.UNIQUE(
        TRANSPOSE(
            _xlfn.FILTERXML("&lt;select&gt;&lt;x&gt;"&amp;SUBSTITUTE(选规格[[#This Row],[选项表]],",","&lt;/x&gt;&lt;x&gt;") &amp;"&lt;/x&gt;&lt;/select&gt;","//x")
        )
    )
),"无合适选项，请联系作者更新数据")</f>
        <v>标准型 S5</v>
      </c>
    </row>
    <row r="912" spans="2:17" hidden="1" x14ac:dyDescent="0.4">
      <c r="B912" s="4" t="s">
        <v>1352</v>
      </c>
      <c r="C912" s="4" t="s">
        <v>10</v>
      </c>
      <c r="D912" s="4" t="s">
        <v>1353</v>
      </c>
      <c r="E912">
        <v>24</v>
      </c>
      <c r="F912">
        <v>64</v>
      </c>
      <c r="G912" s="4" t="str">
        <f t="shared" si="14"/>
        <v>选规格!$N$912#</v>
      </c>
      <c r="H912" s="4" t="str" cm="1">
        <f t="array" ref="H912">_xlfn.LET(_xlpm.x, N912,
         _xlpm.cellAddress, "【 选项表!" &amp; ADDRESS(ROW(选规格[[#This Row],[X自检]]),COLUMN(选规格[[#This Row],[X自检]])) &amp; "】",
         _xlfn.IFS(ISBLANK(_xlpm.x),   "error:右侧选项不足:" &amp;  _xlpm.cellAddress,
               ISERROR(_xlpm.x),   "error:右侧选项执行失败:" &amp; _xlpm.cellAddress,
               TRUE,             "ok")
)</f>
        <v>ok</v>
      </c>
      <c r="N912" t="str" cm="1">
        <f t="array" ref="N912">IFERROR(_xlfn._xlws.SORT(
    _xlfn.UNIQUE(
        TRANSPOSE(
            _xlfn.FILTERXML("&lt;select&gt;&lt;x&gt;"&amp;SUBSTITUTE(选规格[[#This Row],[选项表]],",","&lt;/x&gt;&lt;x&gt;") &amp;"&lt;/x&gt;&lt;/select&gt;","//x")
        )
    )
),"无合适选项，请联系作者更新数据")</f>
        <v>标准型 S5</v>
      </c>
    </row>
    <row r="913" spans="2:17" hidden="1" x14ac:dyDescent="0.4">
      <c r="B913" s="4" t="s">
        <v>1352</v>
      </c>
      <c r="C913" s="4" t="s">
        <v>1148</v>
      </c>
      <c r="D913" s="4" t="s">
        <v>1353</v>
      </c>
      <c r="E913">
        <v>24</v>
      </c>
      <c r="F913">
        <v>64</v>
      </c>
      <c r="G913" s="4" t="str">
        <f t="shared" si="14"/>
        <v>选规格!$N$913#</v>
      </c>
      <c r="H913" s="4" t="str" cm="1">
        <f t="array" ref="H913">_xlfn.LET(_xlpm.x, N913,
         _xlpm.cellAddress, "【 选项表!" &amp; ADDRESS(ROW(选规格[[#This Row],[X自检]]),COLUMN(选规格[[#This Row],[X自检]])) &amp; "】",
         _xlfn.IFS(ISBLANK(_xlpm.x),   "error:右侧选项不足:" &amp;  _xlpm.cellAddress,
               ISERROR(_xlpm.x),   "error:右侧选项执行失败:" &amp; _xlpm.cellAddress,
               TRUE,             "ok")
)</f>
        <v>ok</v>
      </c>
      <c r="N913" t="str" cm="1">
        <f t="array" ref="N913">IFERROR(_xlfn._xlws.SORT(
    _xlfn.UNIQUE(
        TRANSPOSE(
            _xlfn.FILTERXML("&lt;select&gt;&lt;x&gt;"&amp;SUBSTITUTE(选规格[[#This Row],[选项表]],",","&lt;/x&gt;&lt;x&gt;") &amp;"&lt;/x&gt;&lt;/select&gt;","//x")
        )
    )
),"无合适选项，请联系作者更新数据")</f>
        <v>标准型 S5</v>
      </c>
    </row>
    <row r="914" spans="2:17" hidden="1" x14ac:dyDescent="0.4">
      <c r="B914" s="4" t="s">
        <v>1352</v>
      </c>
      <c r="C914" s="4" t="s">
        <v>1149</v>
      </c>
      <c r="D914" s="4" t="s">
        <v>1353</v>
      </c>
      <c r="E914">
        <v>24</v>
      </c>
      <c r="F914">
        <v>96</v>
      </c>
      <c r="G914" s="4" t="str">
        <f t="shared" si="14"/>
        <v>选规格!$N$914#</v>
      </c>
      <c r="H914" s="4" t="str" cm="1">
        <f t="array" ref="H914">_xlfn.LET(_xlpm.x, N914,
         _xlpm.cellAddress, "【 选项表!" &amp; ADDRESS(ROW(选规格[[#This Row],[X自检]]),COLUMN(选规格[[#This Row],[X自检]])) &amp; "】",
         _xlfn.IFS(ISBLANK(_xlpm.x),   "error:右侧选项不足:" &amp;  _xlpm.cellAddress,
               ISERROR(_xlpm.x),   "error:右侧选项执行失败:" &amp; _xlpm.cellAddress,
               TRUE,             "ok")
)</f>
        <v>ok</v>
      </c>
      <c r="N914" t="str" cm="1">
        <f t="array" ref="N914">IFERROR(_xlfn._xlws.SORT(
    _xlfn.UNIQUE(
        TRANSPOSE(
            _xlfn.FILTERXML("&lt;select&gt;&lt;x&gt;"&amp;SUBSTITUTE(选规格[[#This Row],[选项表]],",","&lt;/x&gt;&lt;x&gt;") &amp;"&lt;/x&gt;&lt;/select&gt;","//x")
        )
    )
),"无合适选项，请联系作者更新数据")</f>
        <v>标准型 S5</v>
      </c>
    </row>
    <row r="915" spans="2:17" hidden="1" x14ac:dyDescent="0.4">
      <c r="B915" s="4" t="s">
        <v>1352</v>
      </c>
      <c r="C915" s="4" t="s">
        <v>10</v>
      </c>
      <c r="D915" s="4" t="s">
        <v>1353</v>
      </c>
      <c r="E915">
        <v>24</v>
      </c>
      <c r="F915">
        <v>96</v>
      </c>
      <c r="G915" s="4" t="str">
        <f t="shared" si="14"/>
        <v>选规格!$N$915#</v>
      </c>
      <c r="H915" s="4" t="str" cm="1">
        <f t="array" ref="H915">_xlfn.LET(_xlpm.x, N915,
         _xlpm.cellAddress, "【 选项表!" &amp; ADDRESS(ROW(选规格[[#This Row],[X自检]]),COLUMN(选规格[[#This Row],[X自检]])) &amp; "】",
         _xlfn.IFS(ISBLANK(_xlpm.x),   "error:右侧选项不足:" &amp;  _xlpm.cellAddress,
               ISERROR(_xlpm.x),   "error:右侧选项执行失败:" &amp; _xlpm.cellAddress,
               TRUE,             "ok")
)</f>
        <v>ok</v>
      </c>
      <c r="N915" t="str" cm="1">
        <f t="array" ref="N915">IFERROR(_xlfn._xlws.SORT(
    _xlfn.UNIQUE(
        TRANSPOSE(
            _xlfn.FILTERXML("&lt;select&gt;&lt;x&gt;"&amp;SUBSTITUTE(选规格[[#This Row],[选项表]],",","&lt;/x&gt;&lt;x&gt;") &amp;"&lt;/x&gt;&lt;/select&gt;","//x")
        )
    )
),"无合适选项，请联系作者更新数据")</f>
        <v>标准型 S5</v>
      </c>
    </row>
    <row r="916" spans="2:17" hidden="1" x14ac:dyDescent="0.4">
      <c r="B916" s="4" t="s">
        <v>1352</v>
      </c>
      <c r="C916" s="4" t="s">
        <v>1148</v>
      </c>
      <c r="D916" s="4" t="s">
        <v>1353</v>
      </c>
      <c r="E916">
        <v>24</v>
      </c>
      <c r="F916">
        <v>96</v>
      </c>
      <c r="G916" s="4" t="str">
        <f t="shared" si="14"/>
        <v>选规格!$N$916#</v>
      </c>
      <c r="H916" s="4" t="str" cm="1">
        <f t="array" ref="H916">_xlfn.LET(_xlpm.x, N916,
         _xlpm.cellAddress, "【 选项表!" &amp; ADDRESS(ROW(选规格[[#This Row],[X自检]]),COLUMN(选规格[[#This Row],[X自检]])) &amp; "】",
         _xlfn.IFS(ISBLANK(_xlpm.x),   "error:右侧选项不足:" &amp;  _xlpm.cellAddress,
               ISERROR(_xlpm.x),   "error:右侧选项执行失败:" &amp; _xlpm.cellAddress,
               TRUE,             "ok")
)</f>
        <v>ok</v>
      </c>
      <c r="N916" t="str" cm="1">
        <f t="array" ref="N916">IFERROR(_xlfn._xlws.SORT(
    _xlfn.UNIQUE(
        TRANSPOSE(
            _xlfn.FILTERXML("&lt;select&gt;&lt;x&gt;"&amp;SUBSTITUTE(选规格[[#This Row],[选项表]],",","&lt;/x&gt;&lt;x&gt;") &amp;"&lt;/x&gt;&lt;/select&gt;","//x")
        )
    )
),"无合适选项，请联系作者更新数据")</f>
        <v>标准型 S5</v>
      </c>
    </row>
    <row r="917" spans="2:17" hidden="1" x14ac:dyDescent="0.4">
      <c r="B917" s="4" t="s">
        <v>1352</v>
      </c>
      <c r="C917" s="4" t="s">
        <v>1149</v>
      </c>
      <c r="D917" s="4" t="s">
        <v>1847</v>
      </c>
      <c r="E917">
        <v>32</v>
      </c>
      <c r="F917">
        <v>64</v>
      </c>
      <c r="G917" s="4" t="str">
        <f t="shared" si="14"/>
        <v>选规格!$N$917#</v>
      </c>
      <c r="H917" s="4" t="str" cm="1">
        <f t="array" ref="H917">_xlfn.LET(_xlpm.x, N917,
         _xlpm.cellAddress, "【 选项表!" &amp; ADDRESS(ROW(选规格[[#This Row],[X自检]]),COLUMN(选规格[[#This Row],[X自检]])) &amp; "】",
         _xlfn.IFS(ISBLANK(_xlpm.x),   "error:右侧选项不足:" &amp;  _xlpm.cellAddress,
               ISERROR(_xlpm.x),   "error:右侧选项执行失败:" &amp; _xlpm.cellAddress,
               TRUE,             "ok")
)</f>
        <v>ok</v>
      </c>
      <c r="N917" t="str" cm="1">
        <f t="array" ref="N917:P917">IFERROR(_xlfn._xlws.SORT(
    _xlfn.UNIQUE(
        TRANSPOSE(
            _xlfn.FILTERXML("&lt;select&gt;&lt;x&gt;"&amp;SUBSTITUTE(选规格[[#This Row],[选项表]],",","&lt;/x&gt;&lt;x&gt;") &amp;"&lt;/x&gt;&lt;/select&gt;","//x")
        )
    )
),"无合适选项，请联系作者更新数据")</f>
        <v>标准型 S5</v>
      </c>
      <c r="O917" t="str">
        <v>标准型 S6</v>
      </c>
      <c r="P917" t="str">
        <v>标准型 SA3</v>
      </c>
    </row>
    <row r="918" spans="2:17" hidden="1" x14ac:dyDescent="0.4">
      <c r="B918" s="4" t="s">
        <v>1352</v>
      </c>
      <c r="C918" s="4" t="s">
        <v>10</v>
      </c>
      <c r="D918" s="4" t="s">
        <v>1847</v>
      </c>
      <c r="E918">
        <v>32</v>
      </c>
      <c r="F918">
        <v>64</v>
      </c>
      <c r="G918" s="4" t="str">
        <f t="shared" si="14"/>
        <v>选规格!$N$918#</v>
      </c>
      <c r="H918" s="4" t="str" cm="1">
        <f t="array" ref="H918">_xlfn.LET(_xlpm.x, N918,
         _xlpm.cellAddress, "【 选项表!" &amp; ADDRESS(ROW(选规格[[#This Row],[X自检]]),COLUMN(选规格[[#This Row],[X自检]])) &amp; "】",
         _xlfn.IFS(ISBLANK(_xlpm.x),   "error:右侧选项不足:" &amp;  _xlpm.cellAddress,
               ISERROR(_xlpm.x),   "error:右侧选项执行失败:" &amp; _xlpm.cellAddress,
               TRUE,             "ok")
)</f>
        <v>ok</v>
      </c>
      <c r="N918" t="str" cm="1">
        <f t="array" ref="N918:P918">IFERROR(_xlfn._xlws.SORT(
    _xlfn.UNIQUE(
        TRANSPOSE(
            _xlfn.FILTERXML("&lt;select&gt;&lt;x&gt;"&amp;SUBSTITUTE(选规格[[#This Row],[选项表]],",","&lt;/x&gt;&lt;x&gt;") &amp;"&lt;/x&gt;&lt;/select&gt;","//x")
        )
    )
),"无合适选项，请联系作者更新数据")</f>
        <v>标准型 S5</v>
      </c>
      <c r="O918" t="str">
        <v>标准型 S6</v>
      </c>
      <c r="P918" t="str">
        <v>标准型 SA3</v>
      </c>
    </row>
    <row r="919" spans="2:17" hidden="1" x14ac:dyDescent="0.4">
      <c r="B919" s="4" t="s">
        <v>1352</v>
      </c>
      <c r="C919" s="4" t="s">
        <v>1148</v>
      </c>
      <c r="D919" s="4" t="s">
        <v>1847</v>
      </c>
      <c r="E919">
        <v>32</v>
      </c>
      <c r="F919">
        <v>64</v>
      </c>
      <c r="G919" s="4" t="str">
        <f t="shared" si="14"/>
        <v>选规格!$N$919#</v>
      </c>
      <c r="H919" s="4" t="str" cm="1">
        <f t="array" ref="H919">_xlfn.LET(_xlpm.x, N919,
         _xlpm.cellAddress, "【 选项表!" &amp; ADDRESS(ROW(选规格[[#This Row],[X自检]]),COLUMN(选规格[[#This Row],[X自检]])) &amp; "】",
         _xlfn.IFS(ISBLANK(_xlpm.x),   "error:右侧选项不足:" &amp;  _xlpm.cellAddress,
               ISERROR(_xlpm.x),   "error:右侧选项执行失败:" &amp; _xlpm.cellAddress,
               TRUE,             "ok")
)</f>
        <v>ok</v>
      </c>
      <c r="N919" t="str" cm="1">
        <f t="array" ref="N919:P919">IFERROR(_xlfn._xlws.SORT(
    _xlfn.UNIQUE(
        TRANSPOSE(
            _xlfn.FILTERXML("&lt;select&gt;&lt;x&gt;"&amp;SUBSTITUTE(选规格[[#This Row],[选项表]],",","&lt;/x&gt;&lt;x&gt;") &amp;"&lt;/x&gt;&lt;/select&gt;","//x")
        )
    )
),"无合适选项，请联系作者更新数据")</f>
        <v>标准型 S5</v>
      </c>
      <c r="O919" t="str">
        <v>标准型 S6</v>
      </c>
      <c r="P919" t="str">
        <v>标准型 SA3</v>
      </c>
    </row>
    <row r="920" spans="2:17" hidden="1" x14ac:dyDescent="0.4">
      <c r="B920" s="4" t="s">
        <v>1352</v>
      </c>
      <c r="C920" s="4" t="s">
        <v>1149</v>
      </c>
      <c r="D920" s="4" t="s">
        <v>1850</v>
      </c>
      <c r="E920">
        <v>32</v>
      </c>
      <c r="F920">
        <v>128</v>
      </c>
      <c r="G920" s="4" t="str">
        <f t="shared" si="14"/>
        <v>选规格!$N$920#</v>
      </c>
      <c r="H920" s="4" t="str" cm="1">
        <f t="array" ref="H920">_xlfn.LET(_xlpm.x, N920,
         _xlpm.cellAddress, "【 选项表!" &amp; ADDRESS(ROW(选规格[[#This Row],[X自检]]),COLUMN(选规格[[#This Row],[X自检]])) &amp; "】",
         _xlfn.IFS(ISBLANK(_xlpm.x),   "error:右侧选项不足:" &amp;  _xlpm.cellAddress,
               ISERROR(_xlpm.x),   "error:右侧选项执行失败:" &amp; _xlpm.cellAddress,
               TRUE,             "ok")
)</f>
        <v>ok</v>
      </c>
      <c r="N920" t="str" cm="1">
        <f t="array" ref="N920:Q920">IFERROR(_xlfn._xlws.SORT(
    _xlfn.UNIQUE(
        TRANSPOSE(
            _xlfn.FILTERXML("&lt;select&gt;&lt;x&gt;"&amp;SUBSTITUTE(选规格[[#This Row],[选项表]],",","&lt;/x&gt;&lt;x&gt;") &amp;"&lt;/x&gt;&lt;/select&gt;","//x")
        )
    )
),"无合适选项，请联系作者更新数据")</f>
        <v>标准型 S5</v>
      </c>
      <c r="O920" t="str">
        <v>标准型 S6</v>
      </c>
      <c r="P920" t="str">
        <v>标准型 SA3</v>
      </c>
      <c r="Q920" t="str">
        <v>高 IO 型 IT5</v>
      </c>
    </row>
    <row r="921" spans="2:17" hidden="1" x14ac:dyDescent="0.4">
      <c r="B921" s="4" t="s">
        <v>1352</v>
      </c>
      <c r="C921" s="4" t="s">
        <v>10</v>
      </c>
      <c r="D921" s="4" t="s">
        <v>1850</v>
      </c>
      <c r="E921">
        <v>32</v>
      </c>
      <c r="F921">
        <v>128</v>
      </c>
      <c r="G921" s="4" t="str">
        <f t="shared" si="14"/>
        <v>选规格!$N$921#</v>
      </c>
      <c r="H921" s="4" t="str" cm="1">
        <f t="array" ref="H921">_xlfn.LET(_xlpm.x, N921,
         _xlpm.cellAddress, "【 选项表!" &amp; ADDRESS(ROW(选规格[[#This Row],[X自检]]),COLUMN(选规格[[#This Row],[X自检]])) &amp; "】",
         _xlfn.IFS(ISBLANK(_xlpm.x),   "error:右侧选项不足:" &amp;  _xlpm.cellAddress,
               ISERROR(_xlpm.x),   "error:右侧选项执行失败:" &amp; _xlpm.cellAddress,
               TRUE,             "ok")
)</f>
        <v>ok</v>
      </c>
      <c r="N921" t="str" cm="1">
        <f t="array" ref="N921:Q921">IFERROR(_xlfn._xlws.SORT(
    _xlfn.UNIQUE(
        TRANSPOSE(
            _xlfn.FILTERXML("&lt;select&gt;&lt;x&gt;"&amp;SUBSTITUTE(选规格[[#This Row],[选项表]],",","&lt;/x&gt;&lt;x&gt;") &amp;"&lt;/x&gt;&lt;/select&gt;","//x")
        )
    )
),"无合适选项，请联系作者更新数据")</f>
        <v>标准型 S5</v>
      </c>
      <c r="O921" t="str">
        <v>标准型 S6</v>
      </c>
      <c r="P921" t="str">
        <v>标准型 SA3</v>
      </c>
      <c r="Q921" t="str">
        <v>高 IO 型 IT5</v>
      </c>
    </row>
    <row r="922" spans="2:17" hidden="1" x14ac:dyDescent="0.4">
      <c r="B922" s="4" t="s">
        <v>1352</v>
      </c>
      <c r="C922" s="4" t="s">
        <v>1148</v>
      </c>
      <c r="D922" s="4" t="s">
        <v>1850</v>
      </c>
      <c r="E922">
        <v>32</v>
      </c>
      <c r="F922">
        <v>128</v>
      </c>
      <c r="G922" s="4" t="str">
        <f t="shared" si="14"/>
        <v>选规格!$N$922#</v>
      </c>
      <c r="H922" s="4" t="str" cm="1">
        <f t="array" ref="H922">_xlfn.LET(_xlpm.x, N922,
         _xlpm.cellAddress, "【 选项表!" &amp; ADDRESS(ROW(选规格[[#This Row],[X自检]]),COLUMN(选规格[[#This Row],[X自检]])) &amp; "】",
         _xlfn.IFS(ISBLANK(_xlpm.x),   "error:右侧选项不足:" &amp;  _xlpm.cellAddress,
               ISERROR(_xlpm.x),   "error:右侧选项执行失败:" &amp; _xlpm.cellAddress,
               TRUE,             "ok")
)</f>
        <v>ok</v>
      </c>
      <c r="N922" t="str" cm="1">
        <f t="array" ref="N922:Q922">IFERROR(_xlfn._xlws.SORT(
    _xlfn.UNIQUE(
        TRANSPOSE(
            _xlfn.FILTERXML("&lt;select&gt;&lt;x&gt;"&amp;SUBSTITUTE(选规格[[#This Row],[选项表]],",","&lt;/x&gt;&lt;x&gt;") &amp;"&lt;/x&gt;&lt;/select&gt;","//x")
        )
    )
),"无合适选项，请联系作者更新数据")</f>
        <v>标准型 S5</v>
      </c>
      <c r="O922" t="str">
        <v>标准型 S6</v>
      </c>
      <c r="P922" t="str">
        <v>标准型 SA3</v>
      </c>
      <c r="Q922" t="str">
        <v>高 IO 型 IT5</v>
      </c>
    </row>
    <row r="923" spans="2:17" hidden="1" x14ac:dyDescent="0.4">
      <c r="B923" s="4" t="s">
        <v>1352</v>
      </c>
      <c r="C923" s="4" t="s">
        <v>1149</v>
      </c>
      <c r="D923" s="4" t="s">
        <v>1847</v>
      </c>
      <c r="E923">
        <v>48</v>
      </c>
      <c r="F923">
        <v>96</v>
      </c>
      <c r="G923" s="4" t="str">
        <f t="shared" si="14"/>
        <v>选规格!$N$923#</v>
      </c>
      <c r="H923" s="4" t="str" cm="1">
        <f t="array" ref="H923">_xlfn.LET(_xlpm.x, N923,
         _xlpm.cellAddress, "【 选项表!" &amp; ADDRESS(ROW(选规格[[#This Row],[X自检]]),COLUMN(选规格[[#This Row],[X自检]])) &amp; "】",
         _xlfn.IFS(ISBLANK(_xlpm.x),   "error:右侧选项不足:" &amp;  _xlpm.cellAddress,
               ISERROR(_xlpm.x),   "error:右侧选项执行失败:" &amp; _xlpm.cellAddress,
               TRUE,             "ok")
)</f>
        <v>ok</v>
      </c>
      <c r="N923" t="str" cm="1">
        <f t="array" ref="N923:P923">IFERROR(_xlfn._xlws.SORT(
    _xlfn.UNIQUE(
        TRANSPOSE(
            _xlfn.FILTERXML("&lt;select&gt;&lt;x&gt;"&amp;SUBSTITUTE(选规格[[#This Row],[选项表]],",","&lt;/x&gt;&lt;x&gt;") &amp;"&lt;/x&gt;&lt;/select&gt;","//x")
        )
    )
),"无合适选项，请联系作者更新数据")</f>
        <v>标准型 S5</v>
      </c>
      <c r="O923" t="str">
        <v>标准型 S6</v>
      </c>
      <c r="P923" t="str">
        <v>标准型 SA3</v>
      </c>
    </row>
    <row r="924" spans="2:17" hidden="1" x14ac:dyDescent="0.4">
      <c r="B924" s="4" t="s">
        <v>1352</v>
      </c>
      <c r="C924" s="4" t="s">
        <v>10</v>
      </c>
      <c r="D924" s="4" t="s">
        <v>1847</v>
      </c>
      <c r="E924">
        <v>48</v>
      </c>
      <c r="F924">
        <v>96</v>
      </c>
      <c r="G924" s="4" t="str">
        <f t="shared" si="14"/>
        <v>选规格!$N$924#</v>
      </c>
      <c r="H924" s="4" t="str" cm="1">
        <f t="array" ref="H924">_xlfn.LET(_xlpm.x, N924,
         _xlpm.cellAddress, "【 选项表!" &amp; ADDRESS(ROW(选规格[[#This Row],[X自检]]),COLUMN(选规格[[#This Row],[X自检]])) &amp; "】",
         _xlfn.IFS(ISBLANK(_xlpm.x),   "error:右侧选项不足:" &amp;  _xlpm.cellAddress,
               ISERROR(_xlpm.x),   "error:右侧选项执行失败:" &amp; _xlpm.cellAddress,
               TRUE,             "ok")
)</f>
        <v>ok</v>
      </c>
      <c r="N924" t="str" cm="1">
        <f t="array" ref="N924:P924">IFERROR(_xlfn._xlws.SORT(
    _xlfn.UNIQUE(
        TRANSPOSE(
            _xlfn.FILTERXML("&lt;select&gt;&lt;x&gt;"&amp;SUBSTITUTE(选规格[[#This Row],[选项表]],",","&lt;/x&gt;&lt;x&gt;") &amp;"&lt;/x&gt;&lt;/select&gt;","//x")
        )
    )
),"无合适选项，请联系作者更新数据")</f>
        <v>标准型 S5</v>
      </c>
      <c r="O924" t="str">
        <v>标准型 S6</v>
      </c>
      <c r="P924" t="str">
        <v>标准型 SA3</v>
      </c>
    </row>
    <row r="925" spans="2:17" hidden="1" x14ac:dyDescent="0.4">
      <c r="B925" s="4" t="s">
        <v>1352</v>
      </c>
      <c r="C925" s="4" t="s">
        <v>1148</v>
      </c>
      <c r="D925" s="4" t="s">
        <v>1847</v>
      </c>
      <c r="E925">
        <v>48</v>
      </c>
      <c r="F925">
        <v>96</v>
      </c>
      <c r="G925" s="4" t="str">
        <f t="shared" si="14"/>
        <v>选规格!$N$925#</v>
      </c>
      <c r="H925" s="4" t="str" cm="1">
        <f t="array" ref="H925">_xlfn.LET(_xlpm.x, N925,
         _xlpm.cellAddress, "【 选项表!" &amp; ADDRESS(ROW(选规格[[#This Row],[X自检]]),COLUMN(选规格[[#This Row],[X自检]])) &amp; "】",
         _xlfn.IFS(ISBLANK(_xlpm.x),   "error:右侧选项不足:" &amp;  _xlpm.cellAddress,
               ISERROR(_xlpm.x),   "error:右侧选项执行失败:" &amp; _xlpm.cellAddress,
               TRUE,             "ok")
)</f>
        <v>ok</v>
      </c>
      <c r="N925" t="str" cm="1">
        <f t="array" ref="N925:P925">IFERROR(_xlfn._xlws.SORT(
    _xlfn.UNIQUE(
        TRANSPOSE(
            _xlfn.FILTERXML("&lt;select&gt;&lt;x&gt;"&amp;SUBSTITUTE(选规格[[#This Row],[选项表]],",","&lt;/x&gt;&lt;x&gt;") &amp;"&lt;/x&gt;&lt;/select&gt;","//x")
        )
    )
),"无合适选项，请联系作者更新数据")</f>
        <v>标准型 S5</v>
      </c>
      <c r="O925" t="str">
        <v>标准型 S6</v>
      </c>
      <c r="P925" t="str">
        <v>标准型 SA3</v>
      </c>
    </row>
    <row r="926" spans="2:17" hidden="1" x14ac:dyDescent="0.4">
      <c r="B926" s="4" t="s">
        <v>1352</v>
      </c>
      <c r="C926" s="4" t="s">
        <v>1149</v>
      </c>
      <c r="D926" s="4" t="s">
        <v>1847</v>
      </c>
      <c r="E926">
        <v>48</v>
      </c>
      <c r="F926">
        <v>192</v>
      </c>
      <c r="G926" s="4" t="str">
        <f t="shared" si="14"/>
        <v>选规格!$N$926#</v>
      </c>
      <c r="H926" s="4" t="str" cm="1">
        <f t="array" ref="H926">_xlfn.LET(_xlpm.x, N926,
         _xlpm.cellAddress, "【 选项表!" &amp; ADDRESS(ROW(选规格[[#This Row],[X自检]]),COLUMN(选规格[[#This Row],[X自检]])) &amp; "】",
         _xlfn.IFS(ISBLANK(_xlpm.x),   "error:右侧选项不足:" &amp;  _xlpm.cellAddress,
               ISERROR(_xlpm.x),   "error:右侧选项执行失败:" &amp; _xlpm.cellAddress,
               TRUE,             "ok")
)</f>
        <v>ok</v>
      </c>
      <c r="N926" t="str" cm="1">
        <f t="array" ref="N926:P926">IFERROR(_xlfn._xlws.SORT(
    _xlfn.UNIQUE(
        TRANSPOSE(
            _xlfn.FILTERXML("&lt;select&gt;&lt;x&gt;"&amp;SUBSTITUTE(选规格[[#This Row],[选项表]],",","&lt;/x&gt;&lt;x&gt;") &amp;"&lt;/x&gt;&lt;/select&gt;","//x")
        )
    )
),"无合适选项，请联系作者更新数据")</f>
        <v>标准型 S5</v>
      </c>
      <c r="O926" t="str">
        <v>标准型 S6</v>
      </c>
      <c r="P926" t="str">
        <v>标准型 SA3</v>
      </c>
    </row>
    <row r="927" spans="2:17" hidden="1" x14ac:dyDescent="0.4">
      <c r="B927" s="4" t="s">
        <v>1352</v>
      </c>
      <c r="C927" s="4" t="s">
        <v>10</v>
      </c>
      <c r="D927" s="4" t="s">
        <v>1847</v>
      </c>
      <c r="E927">
        <v>48</v>
      </c>
      <c r="F927">
        <v>192</v>
      </c>
      <c r="G927" s="4" t="str">
        <f t="shared" si="14"/>
        <v>选规格!$N$927#</v>
      </c>
      <c r="H927" s="4" t="str" cm="1">
        <f t="array" ref="H927">_xlfn.LET(_xlpm.x, N927,
         _xlpm.cellAddress, "【 选项表!" &amp; ADDRESS(ROW(选规格[[#This Row],[X自检]]),COLUMN(选规格[[#This Row],[X自检]])) &amp; "】",
         _xlfn.IFS(ISBLANK(_xlpm.x),   "error:右侧选项不足:" &amp;  _xlpm.cellAddress,
               ISERROR(_xlpm.x),   "error:右侧选项执行失败:" &amp; _xlpm.cellAddress,
               TRUE,             "ok")
)</f>
        <v>ok</v>
      </c>
      <c r="N927" t="str" cm="1">
        <f t="array" ref="N927:P927">IFERROR(_xlfn._xlws.SORT(
    _xlfn.UNIQUE(
        TRANSPOSE(
            _xlfn.FILTERXML("&lt;select&gt;&lt;x&gt;"&amp;SUBSTITUTE(选规格[[#This Row],[选项表]],",","&lt;/x&gt;&lt;x&gt;") &amp;"&lt;/x&gt;&lt;/select&gt;","//x")
        )
    )
),"无合适选项，请联系作者更新数据")</f>
        <v>标准型 S5</v>
      </c>
      <c r="O927" t="str">
        <v>标准型 S6</v>
      </c>
      <c r="P927" t="str">
        <v>标准型 SA3</v>
      </c>
    </row>
    <row r="928" spans="2:17" hidden="1" x14ac:dyDescent="0.4">
      <c r="B928" s="4" t="s">
        <v>1352</v>
      </c>
      <c r="C928" s="4" t="s">
        <v>1148</v>
      </c>
      <c r="D928" s="4" t="s">
        <v>1847</v>
      </c>
      <c r="E928">
        <v>48</v>
      </c>
      <c r="F928">
        <v>192</v>
      </c>
      <c r="G928" s="4" t="str">
        <f t="shared" si="14"/>
        <v>选规格!$N$928#</v>
      </c>
      <c r="H928" s="4" t="str" cm="1">
        <f t="array" ref="H928">_xlfn.LET(_xlpm.x, N928,
         _xlpm.cellAddress, "【 选项表!" &amp; ADDRESS(ROW(选规格[[#This Row],[X自检]]),COLUMN(选规格[[#This Row],[X自检]])) &amp; "】",
         _xlfn.IFS(ISBLANK(_xlpm.x),   "error:右侧选项不足:" &amp;  _xlpm.cellAddress,
               ISERROR(_xlpm.x),   "error:右侧选项执行失败:" &amp; _xlpm.cellAddress,
               TRUE,             "ok")
)</f>
        <v>ok</v>
      </c>
      <c r="N928" t="str" cm="1">
        <f t="array" ref="N928:P928">IFERROR(_xlfn._xlws.SORT(
    _xlfn.UNIQUE(
        TRANSPOSE(
            _xlfn.FILTERXML("&lt;select&gt;&lt;x&gt;"&amp;SUBSTITUTE(选规格[[#This Row],[选项表]],",","&lt;/x&gt;&lt;x&gt;") &amp;"&lt;/x&gt;&lt;/select&gt;","//x")
        )
    )
),"无合适选项，请联系作者更新数据")</f>
        <v>标准型 S5</v>
      </c>
      <c r="O928" t="str">
        <v>标准型 S6</v>
      </c>
      <c r="P928" t="str">
        <v>标准型 SA3</v>
      </c>
    </row>
    <row r="929" spans="2:17" hidden="1" x14ac:dyDescent="0.4">
      <c r="B929" s="4" t="s">
        <v>1352</v>
      </c>
      <c r="C929" s="4" t="s">
        <v>1149</v>
      </c>
      <c r="D929" s="4" t="s">
        <v>1353</v>
      </c>
      <c r="E929">
        <v>64</v>
      </c>
      <c r="F929">
        <v>192</v>
      </c>
      <c r="G929" s="4" t="str">
        <f t="shared" si="14"/>
        <v>选规格!$N$929#</v>
      </c>
      <c r="H929" s="4" t="str" cm="1">
        <f t="array" ref="H929">_xlfn.LET(_xlpm.x, N929,
         _xlpm.cellAddress, "【 选项表!" &amp; ADDRESS(ROW(选规格[[#This Row],[X自检]]),COLUMN(选规格[[#This Row],[X自检]])) &amp; "】",
         _xlfn.IFS(ISBLANK(_xlpm.x),   "error:右侧选项不足:" &amp;  _xlpm.cellAddress,
               ISERROR(_xlpm.x),   "error:右侧选项执行失败:" &amp; _xlpm.cellAddress,
               TRUE,             "ok")
)</f>
        <v>ok</v>
      </c>
      <c r="N929" t="str" cm="1">
        <f t="array" ref="N929">IFERROR(_xlfn._xlws.SORT(
    _xlfn.UNIQUE(
        TRANSPOSE(
            _xlfn.FILTERXML("&lt;select&gt;&lt;x&gt;"&amp;SUBSTITUTE(选规格[[#This Row],[选项表]],",","&lt;/x&gt;&lt;x&gt;") &amp;"&lt;/x&gt;&lt;/select&gt;","//x")
        )
    )
),"无合适选项，请联系作者更新数据")</f>
        <v>标准型 S5</v>
      </c>
    </row>
    <row r="930" spans="2:17" hidden="1" x14ac:dyDescent="0.4">
      <c r="B930" s="4" t="s">
        <v>1352</v>
      </c>
      <c r="C930" s="4" t="s">
        <v>10</v>
      </c>
      <c r="D930" s="4" t="s">
        <v>1353</v>
      </c>
      <c r="E930">
        <v>64</v>
      </c>
      <c r="F930">
        <v>192</v>
      </c>
      <c r="G930" s="4" t="str">
        <f t="shared" si="14"/>
        <v>选规格!$N$930#</v>
      </c>
      <c r="H930" s="4" t="str" cm="1">
        <f t="array" ref="H930">_xlfn.LET(_xlpm.x, N930,
         _xlpm.cellAddress, "【 选项表!" &amp; ADDRESS(ROW(选规格[[#This Row],[X自检]]),COLUMN(选规格[[#This Row],[X自检]])) &amp; "】",
         _xlfn.IFS(ISBLANK(_xlpm.x),   "error:右侧选项不足:" &amp;  _xlpm.cellAddress,
               ISERROR(_xlpm.x),   "error:右侧选项执行失败:" &amp; _xlpm.cellAddress,
               TRUE,             "ok")
)</f>
        <v>ok</v>
      </c>
      <c r="N930" t="str" cm="1">
        <f t="array" ref="N930">IFERROR(_xlfn._xlws.SORT(
    _xlfn.UNIQUE(
        TRANSPOSE(
            _xlfn.FILTERXML("&lt;select&gt;&lt;x&gt;"&amp;SUBSTITUTE(选规格[[#This Row],[选项表]],",","&lt;/x&gt;&lt;x&gt;") &amp;"&lt;/x&gt;&lt;/select&gt;","//x")
        )
    )
),"无合适选项，请联系作者更新数据")</f>
        <v>标准型 S5</v>
      </c>
    </row>
    <row r="931" spans="2:17" hidden="1" x14ac:dyDescent="0.4">
      <c r="B931" s="4" t="s">
        <v>1352</v>
      </c>
      <c r="C931" s="4" t="s">
        <v>1148</v>
      </c>
      <c r="D931" s="4" t="s">
        <v>1353</v>
      </c>
      <c r="E931">
        <v>64</v>
      </c>
      <c r="F931">
        <v>192</v>
      </c>
      <c r="G931" s="4" t="str">
        <f t="shared" si="14"/>
        <v>选规格!$N$931#</v>
      </c>
      <c r="H931" s="4" t="str" cm="1">
        <f t="array" ref="H931">_xlfn.LET(_xlpm.x, N931,
         _xlpm.cellAddress, "【 选项表!" &amp; ADDRESS(ROW(选规格[[#This Row],[X自检]]),COLUMN(选规格[[#This Row],[X自检]])) &amp; "】",
         _xlfn.IFS(ISBLANK(_xlpm.x),   "error:右侧选项不足:" &amp;  _xlpm.cellAddress,
               ISERROR(_xlpm.x),   "error:右侧选项执行失败:" &amp; _xlpm.cellAddress,
               TRUE,             "ok")
)</f>
        <v>ok</v>
      </c>
      <c r="N931" t="str" cm="1">
        <f t="array" ref="N931">IFERROR(_xlfn._xlws.SORT(
    _xlfn.UNIQUE(
        TRANSPOSE(
            _xlfn.FILTERXML("&lt;select&gt;&lt;x&gt;"&amp;SUBSTITUTE(选规格[[#This Row],[选项表]],",","&lt;/x&gt;&lt;x&gt;") &amp;"&lt;/x&gt;&lt;/select&gt;","//x")
        )
    )
),"无合适选项，请联系作者更新数据")</f>
        <v>标准型 S5</v>
      </c>
    </row>
    <row r="932" spans="2:17" hidden="1" x14ac:dyDescent="0.4">
      <c r="B932" s="4" t="s">
        <v>1352</v>
      </c>
      <c r="C932" s="4" t="s">
        <v>1149</v>
      </c>
      <c r="D932" s="4" t="s">
        <v>1850</v>
      </c>
      <c r="E932">
        <v>64</v>
      </c>
      <c r="F932">
        <v>256</v>
      </c>
      <c r="G932" s="4" t="str">
        <f t="shared" si="14"/>
        <v>选规格!$N$932#</v>
      </c>
      <c r="H932" s="4" t="str" cm="1">
        <f t="array" ref="H932">_xlfn.LET(_xlpm.x, N932,
         _xlpm.cellAddress, "【 选项表!" &amp; ADDRESS(ROW(选规格[[#This Row],[X自检]]),COLUMN(选规格[[#This Row],[X自检]])) &amp; "】",
         _xlfn.IFS(ISBLANK(_xlpm.x),   "error:右侧选项不足:" &amp;  _xlpm.cellAddress,
               ISERROR(_xlpm.x),   "error:右侧选项执行失败:" &amp; _xlpm.cellAddress,
               TRUE,             "ok")
)</f>
        <v>ok</v>
      </c>
      <c r="N932" t="str" cm="1">
        <f t="array" ref="N932:Q932">IFERROR(_xlfn._xlws.SORT(
    _xlfn.UNIQUE(
        TRANSPOSE(
            _xlfn.FILTERXML("&lt;select&gt;&lt;x&gt;"&amp;SUBSTITUTE(选规格[[#This Row],[选项表]],",","&lt;/x&gt;&lt;x&gt;") &amp;"&lt;/x&gt;&lt;/select&gt;","//x")
        )
    )
),"无合适选项，请联系作者更新数据")</f>
        <v>标准型 S5</v>
      </c>
      <c r="O932" t="str">
        <v>标准型 S6</v>
      </c>
      <c r="P932" t="str">
        <v>标准型 SA3</v>
      </c>
      <c r="Q932" t="str">
        <v>高 IO 型 IT5</v>
      </c>
    </row>
    <row r="933" spans="2:17" hidden="1" x14ac:dyDescent="0.4">
      <c r="B933" s="4" t="s">
        <v>1352</v>
      </c>
      <c r="C933" s="4" t="s">
        <v>10</v>
      </c>
      <c r="D933" s="4" t="s">
        <v>1850</v>
      </c>
      <c r="E933">
        <v>64</v>
      </c>
      <c r="F933">
        <v>256</v>
      </c>
      <c r="G933" s="4" t="str">
        <f t="shared" si="14"/>
        <v>选规格!$N$933#</v>
      </c>
      <c r="H933" s="4" t="str" cm="1">
        <f t="array" ref="H933">_xlfn.LET(_xlpm.x, N933,
         _xlpm.cellAddress, "【 选项表!" &amp; ADDRESS(ROW(选规格[[#This Row],[X自检]]),COLUMN(选规格[[#This Row],[X自检]])) &amp; "】",
         _xlfn.IFS(ISBLANK(_xlpm.x),   "error:右侧选项不足:" &amp;  _xlpm.cellAddress,
               ISERROR(_xlpm.x),   "error:右侧选项执行失败:" &amp; _xlpm.cellAddress,
               TRUE,             "ok")
)</f>
        <v>ok</v>
      </c>
      <c r="N933" t="str" cm="1">
        <f t="array" ref="N933:Q933">IFERROR(_xlfn._xlws.SORT(
    _xlfn.UNIQUE(
        TRANSPOSE(
            _xlfn.FILTERXML("&lt;select&gt;&lt;x&gt;"&amp;SUBSTITUTE(选规格[[#This Row],[选项表]],",","&lt;/x&gt;&lt;x&gt;") &amp;"&lt;/x&gt;&lt;/select&gt;","//x")
        )
    )
),"无合适选项，请联系作者更新数据")</f>
        <v>标准型 S5</v>
      </c>
      <c r="O933" t="str">
        <v>标准型 S6</v>
      </c>
      <c r="P933" t="str">
        <v>标准型 SA3</v>
      </c>
      <c r="Q933" t="str">
        <v>高 IO 型 IT5</v>
      </c>
    </row>
    <row r="934" spans="2:17" hidden="1" x14ac:dyDescent="0.4">
      <c r="B934" s="4" t="s">
        <v>1352</v>
      </c>
      <c r="C934" s="4" t="s">
        <v>1148</v>
      </c>
      <c r="D934" s="4" t="s">
        <v>1850</v>
      </c>
      <c r="E934">
        <v>64</v>
      </c>
      <c r="F934">
        <v>256</v>
      </c>
      <c r="G934" s="4" t="str">
        <f t="shared" si="14"/>
        <v>选规格!$N$934#</v>
      </c>
      <c r="H934" s="4" t="str" cm="1">
        <f t="array" ref="H934">_xlfn.LET(_xlpm.x, N934,
         _xlpm.cellAddress, "【 选项表!" &amp; ADDRESS(ROW(选规格[[#This Row],[X自检]]),COLUMN(选规格[[#This Row],[X自检]])) &amp; "】",
         _xlfn.IFS(ISBLANK(_xlpm.x),   "error:右侧选项不足:" &amp;  _xlpm.cellAddress,
               ISERROR(_xlpm.x),   "error:右侧选项执行失败:" &amp; _xlpm.cellAddress,
               TRUE,             "ok")
)</f>
        <v>ok</v>
      </c>
      <c r="N934" t="str" cm="1">
        <f t="array" ref="N934:Q934">IFERROR(_xlfn._xlws.SORT(
    _xlfn.UNIQUE(
        TRANSPOSE(
            _xlfn.FILTERXML("&lt;select&gt;&lt;x&gt;"&amp;SUBSTITUTE(选规格[[#This Row],[选项表]],",","&lt;/x&gt;&lt;x&gt;") &amp;"&lt;/x&gt;&lt;/select&gt;","//x")
        )
    )
),"无合适选项，请联系作者更新数据")</f>
        <v>标准型 S5</v>
      </c>
      <c r="O934" t="str">
        <v>标准型 S6</v>
      </c>
      <c r="P934" t="str">
        <v>标准型 SA3</v>
      </c>
      <c r="Q934" t="str">
        <v>高 IO 型 IT5</v>
      </c>
    </row>
    <row r="935" spans="2:17" hidden="1" x14ac:dyDescent="0.4">
      <c r="B935" s="4" t="s">
        <v>1352</v>
      </c>
      <c r="C935" s="4" t="s">
        <v>1149</v>
      </c>
      <c r="D935" s="4" t="s">
        <v>1353</v>
      </c>
      <c r="E935">
        <v>76</v>
      </c>
      <c r="F935">
        <v>256</v>
      </c>
      <c r="G935" s="4" t="str">
        <f t="shared" si="14"/>
        <v>选规格!$N$935#</v>
      </c>
      <c r="H935" s="4" t="str" cm="1">
        <f t="array" ref="H935">_xlfn.LET(_xlpm.x, N935,
         _xlpm.cellAddress, "【 选项表!" &amp; ADDRESS(ROW(选规格[[#This Row],[X自检]]),COLUMN(选规格[[#This Row],[X自检]])) &amp; "】",
         _xlfn.IFS(ISBLANK(_xlpm.x),   "error:右侧选项不足:" &amp;  _xlpm.cellAddress,
               ISERROR(_xlpm.x),   "error:右侧选项执行失败:" &amp; _xlpm.cellAddress,
               TRUE,             "ok")
)</f>
        <v>ok</v>
      </c>
      <c r="N935" t="str" cm="1">
        <f t="array" ref="N935">IFERROR(_xlfn._xlws.SORT(
    _xlfn.UNIQUE(
        TRANSPOSE(
            _xlfn.FILTERXML("&lt;select&gt;&lt;x&gt;"&amp;SUBSTITUTE(选规格[[#This Row],[选项表]],",","&lt;/x&gt;&lt;x&gt;") &amp;"&lt;/x&gt;&lt;/select&gt;","//x")
        )
    )
),"无合适选项，请联系作者更新数据")</f>
        <v>标准型 S5</v>
      </c>
    </row>
    <row r="936" spans="2:17" hidden="1" x14ac:dyDescent="0.4">
      <c r="B936" s="4" t="s">
        <v>1352</v>
      </c>
      <c r="C936" s="4" t="s">
        <v>10</v>
      </c>
      <c r="D936" s="4" t="s">
        <v>1353</v>
      </c>
      <c r="E936">
        <v>76</v>
      </c>
      <c r="F936">
        <v>256</v>
      </c>
      <c r="G936" s="4" t="str">
        <f t="shared" si="14"/>
        <v>选规格!$N$936#</v>
      </c>
      <c r="H936" s="4" t="str" cm="1">
        <f t="array" ref="H936">_xlfn.LET(_xlpm.x, N936,
         _xlpm.cellAddress, "【 选项表!" &amp; ADDRESS(ROW(选规格[[#This Row],[X自检]]),COLUMN(选规格[[#This Row],[X自检]])) &amp; "】",
         _xlfn.IFS(ISBLANK(_xlpm.x),   "error:右侧选项不足:" &amp;  _xlpm.cellAddress,
               ISERROR(_xlpm.x),   "error:右侧选项执行失败:" &amp; _xlpm.cellAddress,
               TRUE,             "ok")
)</f>
        <v>ok</v>
      </c>
      <c r="N936" t="str" cm="1">
        <f t="array" ref="N936">IFERROR(_xlfn._xlws.SORT(
    _xlfn.UNIQUE(
        TRANSPOSE(
            _xlfn.FILTERXML("&lt;select&gt;&lt;x&gt;"&amp;SUBSTITUTE(选规格[[#This Row],[选项表]],",","&lt;/x&gt;&lt;x&gt;") &amp;"&lt;/x&gt;&lt;/select&gt;","//x")
        )
    )
),"无合适选项，请联系作者更新数据")</f>
        <v>标准型 S5</v>
      </c>
    </row>
    <row r="937" spans="2:17" hidden="1" x14ac:dyDescent="0.4">
      <c r="B937" s="4" t="s">
        <v>1352</v>
      </c>
      <c r="C937" s="4" t="s">
        <v>1148</v>
      </c>
      <c r="D937" s="4" t="s">
        <v>1353</v>
      </c>
      <c r="E937">
        <v>76</v>
      </c>
      <c r="F937">
        <v>256</v>
      </c>
      <c r="G937" s="4" t="str">
        <f t="shared" si="14"/>
        <v>选规格!$N$937#</v>
      </c>
      <c r="H937" s="4" t="str" cm="1">
        <f t="array" ref="H937">_xlfn.LET(_xlpm.x, N937,
         _xlpm.cellAddress, "【 选项表!" &amp; ADDRESS(ROW(选规格[[#This Row],[X自检]]),COLUMN(选规格[[#This Row],[X自检]])) &amp; "】",
         _xlfn.IFS(ISBLANK(_xlpm.x),   "error:右侧选项不足:" &amp;  _xlpm.cellAddress,
               ISERROR(_xlpm.x),   "error:右侧选项执行失败:" &amp; _xlpm.cellAddress,
               TRUE,             "ok")
)</f>
        <v>ok</v>
      </c>
      <c r="N937" t="str" cm="1">
        <f t="array" ref="N937">IFERROR(_xlfn._xlws.SORT(
    _xlfn.UNIQUE(
        TRANSPOSE(
            _xlfn.FILTERXML("&lt;select&gt;&lt;x&gt;"&amp;SUBSTITUTE(选规格[[#This Row],[选项表]],",","&lt;/x&gt;&lt;x&gt;") &amp;"&lt;/x&gt;&lt;/select&gt;","//x")
        )
    )
),"无合适选项，请联系作者更新数据")</f>
        <v>标准型 S5</v>
      </c>
    </row>
    <row r="938" spans="2:17" hidden="1" x14ac:dyDescent="0.4">
      <c r="B938" s="4" t="s">
        <v>1352</v>
      </c>
      <c r="C938" s="4" t="s">
        <v>1149</v>
      </c>
      <c r="D938" s="4" t="s">
        <v>1851</v>
      </c>
      <c r="E938">
        <v>62</v>
      </c>
      <c r="F938">
        <v>216</v>
      </c>
      <c r="G938" s="4" t="str">
        <f t="shared" si="14"/>
        <v>选规格!$N$938#</v>
      </c>
      <c r="H938" s="4" t="str" cm="1">
        <f t="array" ref="H938">_xlfn.LET(_xlpm.x, N938,
         _xlpm.cellAddress, "【 选项表!" &amp; ADDRESS(ROW(选规格[[#This Row],[X自检]]),COLUMN(选规格[[#This Row],[X自检]])) &amp; "】",
         _xlfn.IFS(ISBLANK(_xlpm.x),   "error:右侧选项不足:" &amp;  _xlpm.cellAddress,
               ISERROR(_xlpm.x),   "error:右侧选项执行失败:" &amp; _xlpm.cellAddress,
               TRUE,             "ok")
)</f>
        <v>ok</v>
      </c>
      <c r="N938" t="str" cm="1">
        <f t="array" ref="N938">IFERROR(_xlfn._xlws.SORT(
    _xlfn.UNIQUE(
        TRANSPOSE(
            _xlfn.FILTERXML("&lt;select&gt;&lt;x&gt;"&amp;SUBSTITUTE(选规格[[#This Row],[选项表]],",","&lt;/x&gt;&lt;x&gt;") &amp;"&lt;/x&gt;&lt;/select&gt;","//x")
        )
    )
),"无合适选项，请联系作者更新数据")</f>
        <v>标准型 S6</v>
      </c>
    </row>
    <row r="939" spans="2:17" hidden="1" x14ac:dyDescent="0.4">
      <c r="B939" s="4" t="s">
        <v>1352</v>
      </c>
      <c r="C939" s="4" t="s">
        <v>10</v>
      </c>
      <c r="D939" s="4" t="s">
        <v>1851</v>
      </c>
      <c r="E939">
        <v>62</v>
      </c>
      <c r="F939">
        <v>216</v>
      </c>
      <c r="G939" s="4" t="str">
        <f t="shared" si="14"/>
        <v>选规格!$N$939#</v>
      </c>
      <c r="H939" s="4" t="str" cm="1">
        <f t="array" ref="H939">_xlfn.LET(_xlpm.x, N939,
         _xlpm.cellAddress, "【 选项表!" &amp; ADDRESS(ROW(选规格[[#This Row],[X自检]]),COLUMN(选规格[[#This Row],[X自检]])) &amp; "】",
         _xlfn.IFS(ISBLANK(_xlpm.x),   "error:右侧选项不足:" &amp;  _xlpm.cellAddress,
               ISERROR(_xlpm.x),   "error:右侧选项执行失败:" &amp; _xlpm.cellAddress,
               TRUE,             "ok")
)</f>
        <v>ok</v>
      </c>
      <c r="N939" t="str" cm="1">
        <f t="array" ref="N939">IFERROR(_xlfn._xlws.SORT(
    _xlfn.UNIQUE(
        TRANSPOSE(
            _xlfn.FILTERXML("&lt;select&gt;&lt;x&gt;"&amp;SUBSTITUTE(选规格[[#This Row],[选项表]],",","&lt;/x&gt;&lt;x&gt;") &amp;"&lt;/x&gt;&lt;/select&gt;","//x")
        )
    )
),"无合适选项，请联系作者更新数据")</f>
        <v>标准型 S6</v>
      </c>
    </row>
    <row r="940" spans="2:17" hidden="1" x14ac:dyDescent="0.4">
      <c r="B940" s="4" t="s">
        <v>1352</v>
      </c>
      <c r="C940" s="4" t="s">
        <v>1148</v>
      </c>
      <c r="D940" s="4" t="s">
        <v>1851</v>
      </c>
      <c r="E940">
        <v>62</v>
      </c>
      <c r="F940">
        <v>216</v>
      </c>
      <c r="G940" s="4" t="str">
        <f t="shared" si="14"/>
        <v>选规格!$N$940#</v>
      </c>
      <c r="H940" s="4" t="str" cm="1">
        <f t="array" ref="H940">_xlfn.LET(_xlpm.x, N940,
         _xlpm.cellAddress, "【 选项表!" &amp; ADDRESS(ROW(选规格[[#This Row],[X自检]]),COLUMN(选规格[[#This Row],[X自检]])) &amp; "】",
         _xlfn.IFS(ISBLANK(_xlpm.x),   "error:右侧选项不足:" &amp;  _xlpm.cellAddress,
               ISERROR(_xlpm.x),   "error:右侧选项执行失败:" &amp; _xlpm.cellAddress,
               TRUE,             "ok")
)</f>
        <v>ok</v>
      </c>
      <c r="N940" t="str" cm="1">
        <f t="array" ref="N940">IFERROR(_xlfn._xlws.SORT(
    _xlfn.UNIQUE(
        TRANSPOSE(
            _xlfn.FILTERXML("&lt;select&gt;&lt;x&gt;"&amp;SUBSTITUTE(选规格[[#This Row],[选项表]],",","&lt;/x&gt;&lt;x&gt;") &amp;"&lt;/x&gt;&lt;/select&gt;","//x")
        )
    )
),"无合适选项，请联系作者更新数据")</f>
        <v>标准型 S6</v>
      </c>
    </row>
    <row r="941" spans="2:17" hidden="1" x14ac:dyDescent="0.4">
      <c r="B941" s="4" t="s">
        <v>1352</v>
      </c>
      <c r="C941" s="4" t="s">
        <v>1149</v>
      </c>
      <c r="D941" s="4" t="s">
        <v>1851</v>
      </c>
      <c r="E941">
        <v>124</v>
      </c>
      <c r="F941">
        <v>432</v>
      </c>
      <c r="G941" s="4" t="str">
        <f t="shared" si="14"/>
        <v>选规格!$N$941#</v>
      </c>
      <c r="H941" s="4" t="str" cm="1">
        <f t="array" ref="H941">_xlfn.LET(_xlpm.x, N941,
         _xlpm.cellAddress, "【 选项表!" &amp; ADDRESS(ROW(选规格[[#This Row],[X自检]]),COLUMN(选规格[[#This Row],[X自检]])) &amp; "】",
         _xlfn.IFS(ISBLANK(_xlpm.x),   "error:右侧选项不足:" &amp;  _xlpm.cellAddress,
               ISERROR(_xlpm.x),   "error:右侧选项执行失败:" &amp; _xlpm.cellAddress,
               TRUE,             "ok")
)</f>
        <v>ok</v>
      </c>
      <c r="N941" t="str" cm="1">
        <f t="array" ref="N941">IFERROR(_xlfn._xlws.SORT(
    _xlfn.UNIQUE(
        TRANSPOSE(
            _xlfn.FILTERXML("&lt;select&gt;&lt;x&gt;"&amp;SUBSTITUTE(选规格[[#This Row],[选项表]],",","&lt;/x&gt;&lt;x&gt;") &amp;"&lt;/x&gt;&lt;/select&gt;","//x")
        )
    )
),"无合适选项，请联系作者更新数据")</f>
        <v>标准型 S6</v>
      </c>
    </row>
    <row r="942" spans="2:17" hidden="1" x14ac:dyDescent="0.4">
      <c r="B942" s="4" t="s">
        <v>1352</v>
      </c>
      <c r="C942" s="4" t="s">
        <v>10</v>
      </c>
      <c r="D942" s="4" t="s">
        <v>1851</v>
      </c>
      <c r="E942">
        <v>124</v>
      </c>
      <c r="F942">
        <v>432</v>
      </c>
      <c r="G942" s="4" t="str">
        <f t="shared" si="14"/>
        <v>选规格!$N$942#</v>
      </c>
      <c r="H942" s="4" t="str" cm="1">
        <f t="array" ref="H942">_xlfn.LET(_xlpm.x, N942,
         _xlpm.cellAddress, "【 选项表!" &amp; ADDRESS(ROW(选规格[[#This Row],[X自检]]),COLUMN(选规格[[#This Row],[X自检]])) &amp; "】",
         _xlfn.IFS(ISBLANK(_xlpm.x),   "error:右侧选项不足:" &amp;  _xlpm.cellAddress,
               ISERROR(_xlpm.x),   "error:右侧选项执行失败:" &amp; _xlpm.cellAddress,
               TRUE,             "ok")
)</f>
        <v>ok</v>
      </c>
      <c r="N942" t="str" cm="1">
        <f t="array" ref="N942">IFERROR(_xlfn._xlws.SORT(
    _xlfn.UNIQUE(
        TRANSPOSE(
            _xlfn.FILTERXML("&lt;select&gt;&lt;x&gt;"&amp;SUBSTITUTE(选规格[[#This Row],[选项表]],",","&lt;/x&gt;&lt;x&gt;") &amp;"&lt;/x&gt;&lt;/select&gt;","//x")
        )
    )
),"无合适选项，请联系作者更新数据")</f>
        <v>标准型 S6</v>
      </c>
    </row>
    <row r="943" spans="2:17" hidden="1" x14ac:dyDescent="0.4">
      <c r="B943" s="4" t="s">
        <v>1352</v>
      </c>
      <c r="C943" s="4" t="s">
        <v>1148</v>
      </c>
      <c r="D943" s="4" t="s">
        <v>1851</v>
      </c>
      <c r="E943">
        <v>124</v>
      </c>
      <c r="F943">
        <v>432</v>
      </c>
      <c r="G943" s="4" t="str">
        <f t="shared" si="14"/>
        <v>选规格!$N$943#</v>
      </c>
      <c r="H943" s="4" t="str" cm="1">
        <f t="array" ref="H943">_xlfn.LET(_xlpm.x, N943,
         _xlpm.cellAddress, "【 选项表!" &amp; ADDRESS(ROW(选规格[[#This Row],[X自检]]),COLUMN(选规格[[#This Row],[X自检]])) &amp; "】",
         _xlfn.IFS(ISBLANK(_xlpm.x),   "error:右侧选项不足:" &amp;  _xlpm.cellAddress,
               ISERROR(_xlpm.x),   "error:右侧选项执行失败:" &amp; _xlpm.cellAddress,
               TRUE,             "ok")
)</f>
        <v>ok</v>
      </c>
      <c r="N943" t="str" cm="1">
        <f t="array" ref="N943">IFERROR(_xlfn._xlws.SORT(
    _xlfn.UNIQUE(
        TRANSPOSE(
            _xlfn.FILTERXML("&lt;select&gt;&lt;x&gt;"&amp;SUBSTITUTE(选规格[[#This Row],[选项表]],",","&lt;/x&gt;&lt;x&gt;") &amp;"&lt;/x&gt;&lt;/select&gt;","//x")
        )
    )
),"无合适选项，请联系作者更新数据")</f>
        <v>标准型 S6</v>
      </c>
    </row>
    <row r="944" spans="2:17" hidden="1" x14ac:dyDescent="0.4">
      <c r="B944" s="4" t="s">
        <v>1352</v>
      </c>
      <c r="C944" s="4" t="s">
        <v>1149</v>
      </c>
      <c r="D944" s="4" t="s">
        <v>1354</v>
      </c>
      <c r="E944">
        <v>64</v>
      </c>
      <c r="F944">
        <v>128</v>
      </c>
      <c r="G944" s="4" t="str">
        <f t="shared" si="14"/>
        <v>选规格!$N$944#</v>
      </c>
      <c r="H944" s="4" t="str" cm="1">
        <f t="array" ref="H944">_xlfn.LET(_xlpm.x, N944,
         _xlpm.cellAddress, "【 选项表!" &amp; ADDRESS(ROW(选规格[[#This Row],[X自检]]),COLUMN(选规格[[#This Row],[X自检]])) &amp; "】",
         _xlfn.IFS(ISBLANK(_xlpm.x),   "error:右侧选项不足:" &amp;  _xlpm.cellAddress,
               ISERROR(_xlpm.x),   "error:右侧选项执行失败:" &amp; _xlpm.cellAddress,
               TRUE,             "ok")
)</f>
        <v>ok</v>
      </c>
      <c r="N944" t="str" cm="1">
        <f t="array" ref="N944">IFERROR(_xlfn._xlws.SORT(
    _xlfn.UNIQUE(
        TRANSPOSE(
            _xlfn.FILTERXML("&lt;select&gt;&lt;x&gt;"&amp;SUBSTITUTE(选规格[[#This Row],[选项表]],",","&lt;/x&gt;&lt;x&gt;") &amp;"&lt;/x&gt;&lt;/select&gt;","//x")
        )
    )
),"无合适选项，请联系作者更新数据")</f>
        <v>标准型 SA3</v>
      </c>
    </row>
    <row r="945" spans="2:14" hidden="1" x14ac:dyDescent="0.4">
      <c r="B945" s="4" t="s">
        <v>1352</v>
      </c>
      <c r="C945" s="4" t="s">
        <v>10</v>
      </c>
      <c r="D945" s="4" t="s">
        <v>1354</v>
      </c>
      <c r="E945">
        <v>64</v>
      </c>
      <c r="F945">
        <v>128</v>
      </c>
      <c r="G945" s="4" t="str">
        <f t="shared" si="14"/>
        <v>选规格!$N$945#</v>
      </c>
      <c r="H945" s="4" t="str" cm="1">
        <f t="array" ref="H945">_xlfn.LET(_xlpm.x, N945,
         _xlpm.cellAddress, "【 选项表!" &amp; ADDRESS(ROW(选规格[[#This Row],[X自检]]),COLUMN(选规格[[#This Row],[X自检]])) &amp; "】",
         _xlfn.IFS(ISBLANK(_xlpm.x),   "error:右侧选项不足:" &amp;  _xlpm.cellAddress,
               ISERROR(_xlpm.x),   "error:右侧选项执行失败:" &amp; _xlpm.cellAddress,
               TRUE,             "ok")
)</f>
        <v>ok</v>
      </c>
      <c r="N945" t="str" cm="1">
        <f t="array" ref="N945">IFERROR(_xlfn._xlws.SORT(
    _xlfn.UNIQUE(
        TRANSPOSE(
            _xlfn.FILTERXML("&lt;select&gt;&lt;x&gt;"&amp;SUBSTITUTE(选规格[[#This Row],[选项表]],",","&lt;/x&gt;&lt;x&gt;") &amp;"&lt;/x&gt;&lt;/select&gt;","//x")
        )
    )
),"无合适选项，请联系作者更新数据")</f>
        <v>标准型 SA3</v>
      </c>
    </row>
    <row r="946" spans="2:14" hidden="1" x14ac:dyDescent="0.4">
      <c r="B946" s="4" t="s">
        <v>1352</v>
      </c>
      <c r="C946" s="4" t="s">
        <v>1148</v>
      </c>
      <c r="D946" s="4" t="s">
        <v>1354</v>
      </c>
      <c r="E946">
        <v>64</v>
      </c>
      <c r="F946">
        <v>128</v>
      </c>
      <c r="G946" s="4" t="str">
        <f t="shared" si="14"/>
        <v>选规格!$N$946#</v>
      </c>
      <c r="H946" s="4" t="str" cm="1">
        <f t="array" ref="H946">_xlfn.LET(_xlpm.x, N946,
         _xlpm.cellAddress, "【 选项表!" &amp; ADDRESS(ROW(选规格[[#This Row],[X自检]]),COLUMN(选规格[[#This Row],[X自检]])) &amp; "】",
         _xlfn.IFS(ISBLANK(_xlpm.x),   "error:右侧选项不足:" &amp;  _xlpm.cellAddress,
               ISERROR(_xlpm.x),   "error:右侧选项执行失败:" &amp; _xlpm.cellAddress,
               TRUE,             "ok")
)</f>
        <v>ok</v>
      </c>
      <c r="N946" t="str" cm="1">
        <f t="array" ref="N946">IFERROR(_xlfn._xlws.SORT(
    _xlfn.UNIQUE(
        TRANSPOSE(
            _xlfn.FILTERXML("&lt;select&gt;&lt;x&gt;"&amp;SUBSTITUTE(选规格[[#This Row],[选项表]],",","&lt;/x&gt;&lt;x&gt;") &amp;"&lt;/x&gt;&lt;/select&gt;","//x")
        )
    )
),"无合适选项，请联系作者更新数据")</f>
        <v>标准型 SA3</v>
      </c>
    </row>
    <row r="947" spans="2:14" hidden="1" x14ac:dyDescent="0.4">
      <c r="B947" s="4" t="s">
        <v>1352</v>
      </c>
      <c r="C947" s="4" t="s">
        <v>1149</v>
      </c>
      <c r="D947" s="4" t="s">
        <v>1354</v>
      </c>
      <c r="E947">
        <v>80</v>
      </c>
      <c r="F947">
        <v>160</v>
      </c>
      <c r="G947" s="4" t="str">
        <f t="shared" si="14"/>
        <v>选规格!$N$947#</v>
      </c>
      <c r="H947" s="4" t="str" cm="1">
        <f t="array" ref="H947">_xlfn.LET(_xlpm.x, N947,
         _xlpm.cellAddress, "【 选项表!" &amp; ADDRESS(ROW(选规格[[#This Row],[X自检]]),COLUMN(选规格[[#This Row],[X自检]])) &amp; "】",
         _xlfn.IFS(ISBLANK(_xlpm.x),   "error:右侧选项不足:" &amp;  _xlpm.cellAddress,
               ISERROR(_xlpm.x),   "error:右侧选项执行失败:" &amp; _xlpm.cellAddress,
               TRUE,             "ok")
)</f>
        <v>ok</v>
      </c>
      <c r="N947" t="str" cm="1">
        <f t="array" ref="N947">IFERROR(_xlfn._xlws.SORT(
    _xlfn.UNIQUE(
        TRANSPOSE(
            _xlfn.FILTERXML("&lt;select&gt;&lt;x&gt;"&amp;SUBSTITUTE(选规格[[#This Row],[选项表]],",","&lt;/x&gt;&lt;x&gt;") &amp;"&lt;/x&gt;&lt;/select&gt;","//x")
        )
    )
),"无合适选项，请联系作者更新数据")</f>
        <v>标准型 SA3</v>
      </c>
    </row>
    <row r="948" spans="2:14" hidden="1" x14ac:dyDescent="0.4">
      <c r="B948" s="4" t="s">
        <v>1352</v>
      </c>
      <c r="C948" s="4" t="s">
        <v>10</v>
      </c>
      <c r="D948" s="4" t="s">
        <v>1354</v>
      </c>
      <c r="E948">
        <v>80</v>
      </c>
      <c r="F948">
        <v>160</v>
      </c>
      <c r="G948" s="4" t="str">
        <f t="shared" si="14"/>
        <v>选规格!$N$948#</v>
      </c>
      <c r="H948" s="4" t="str" cm="1">
        <f t="array" ref="H948">_xlfn.LET(_xlpm.x, N948,
         _xlpm.cellAddress, "【 选项表!" &amp; ADDRESS(ROW(选规格[[#This Row],[X自检]]),COLUMN(选规格[[#This Row],[X自检]])) &amp; "】",
         _xlfn.IFS(ISBLANK(_xlpm.x),   "error:右侧选项不足:" &amp;  _xlpm.cellAddress,
               ISERROR(_xlpm.x),   "error:右侧选项执行失败:" &amp; _xlpm.cellAddress,
               TRUE,             "ok")
)</f>
        <v>ok</v>
      </c>
      <c r="N948" t="str" cm="1">
        <f t="array" ref="N948">IFERROR(_xlfn._xlws.SORT(
    _xlfn.UNIQUE(
        TRANSPOSE(
            _xlfn.FILTERXML("&lt;select&gt;&lt;x&gt;"&amp;SUBSTITUTE(选规格[[#This Row],[选项表]],",","&lt;/x&gt;&lt;x&gt;") &amp;"&lt;/x&gt;&lt;/select&gt;","//x")
        )
    )
),"无合适选项，请联系作者更新数据")</f>
        <v>标准型 SA3</v>
      </c>
    </row>
    <row r="949" spans="2:14" hidden="1" x14ac:dyDescent="0.4">
      <c r="B949" s="4" t="s">
        <v>1352</v>
      </c>
      <c r="C949" s="4" t="s">
        <v>1148</v>
      </c>
      <c r="D949" s="4" t="s">
        <v>1354</v>
      </c>
      <c r="E949">
        <v>80</v>
      </c>
      <c r="F949">
        <v>160</v>
      </c>
      <c r="G949" s="4" t="str">
        <f t="shared" si="14"/>
        <v>选规格!$N$949#</v>
      </c>
      <c r="H949" s="4" t="str" cm="1">
        <f t="array" ref="H949">_xlfn.LET(_xlpm.x, N949,
         _xlpm.cellAddress, "【 选项表!" &amp; ADDRESS(ROW(选规格[[#This Row],[X自检]]),COLUMN(选规格[[#This Row],[X自检]])) &amp; "】",
         _xlfn.IFS(ISBLANK(_xlpm.x),   "error:右侧选项不足:" &amp;  _xlpm.cellAddress,
               ISERROR(_xlpm.x),   "error:右侧选项执行失败:" &amp; _xlpm.cellAddress,
               TRUE,             "ok")
)</f>
        <v>ok</v>
      </c>
      <c r="N949" t="str" cm="1">
        <f t="array" ref="N949">IFERROR(_xlfn._xlws.SORT(
    _xlfn.UNIQUE(
        TRANSPOSE(
            _xlfn.FILTERXML("&lt;select&gt;&lt;x&gt;"&amp;SUBSTITUTE(选规格[[#This Row],[选项表]],",","&lt;/x&gt;&lt;x&gt;") &amp;"&lt;/x&gt;&lt;/select&gt;","//x")
        )
    )
),"无合适选项，请联系作者更新数据")</f>
        <v>标准型 SA3</v>
      </c>
    </row>
    <row r="950" spans="2:14" hidden="1" x14ac:dyDescent="0.4">
      <c r="B950" s="4" t="s">
        <v>1352</v>
      </c>
      <c r="C950" s="4" t="s">
        <v>1149</v>
      </c>
      <c r="D950" s="4" t="s">
        <v>1354</v>
      </c>
      <c r="E950">
        <v>80</v>
      </c>
      <c r="F950">
        <v>320</v>
      </c>
      <c r="G950" s="4" t="str">
        <f t="shared" si="14"/>
        <v>选规格!$N$950#</v>
      </c>
      <c r="H950" s="4" t="str" cm="1">
        <f t="array" ref="H950">_xlfn.LET(_xlpm.x, N950,
         _xlpm.cellAddress, "【 选项表!" &amp; ADDRESS(ROW(选规格[[#This Row],[X自检]]),COLUMN(选规格[[#This Row],[X自检]])) &amp; "】",
         _xlfn.IFS(ISBLANK(_xlpm.x),   "error:右侧选项不足:" &amp;  _xlpm.cellAddress,
               ISERROR(_xlpm.x),   "error:右侧选项执行失败:" &amp; _xlpm.cellAddress,
               TRUE,             "ok")
)</f>
        <v>ok</v>
      </c>
      <c r="N950" t="str" cm="1">
        <f t="array" ref="N950">IFERROR(_xlfn._xlws.SORT(
    _xlfn.UNIQUE(
        TRANSPOSE(
            _xlfn.FILTERXML("&lt;select&gt;&lt;x&gt;"&amp;SUBSTITUTE(选规格[[#This Row],[选项表]],",","&lt;/x&gt;&lt;x&gt;") &amp;"&lt;/x&gt;&lt;/select&gt;","//x")
        )
    )
),"无合适选项，请联系作者更新数据")</f>
        <v>标准型 SA3</v>
      </c>
    </row>
    <row r="951" spans="2:14" hidden="1" x14ac:dyDescent="0.4">
      <c r="B951" s="4" t="s">
        <v>1352</v>
      </c>
      <c r="C951" s="4" t="s">
        <v>10</v>
      </c>
      <c r="D951" s="4" t="s">
        <v>1354</v>
      </c>
      <c r="E951">
        <v>80</v>
      </c>
      <c r="F951">
        <v>320</v>
      </c>
      <c r="G951" s="4" t="str">
        <f t="shared" si="14"/>
        <v>选规格!$N$951#</v>
      </c>
      <c r="H951" s="4" t="str" cm="1">
        <f t="array" ref="H951">_xlfn.LET(_xlpm.x, N951,
         _xlpm.cellAddress, "【 选项表!" &amp; ADDRESS(ROW(选规格[[#This Row],[X自检]]),COLUMN(选规格[[#This Row],[X自检]])) &amp; "】",
         _xlfn.IFS(ISBLANK(_xlpm.x),   "error:右侧选项不足:" &amp;  _xlpm.cellAddress,
               ISERROR(_xlpm.x),   "error:右侧选项执行失败:" &amp; _xlpm.cellAddress,
               TRUE,             "ok")
)</f>
        <v>ok</v>
      </c>
      <c r="N951" t="str" cm="1">
        <f t="array" ref="N951">IFERROR(_xlfn._xlws.SORT(
    _xlfn.UNIQUE(
        TRANSPOSE(
            _xlfn.FILTERXML("&lt;select&gt;&lt;x&gt;"&amp;SUBSTITUTE(选规格[[#This Row],[选项表]],",","&lt;/x&gt;&lt;x&gt;") &amp;"&lt;/x&gt;&lt;/select&gt;","//x")
        )
    )
),"无合适选项，请联系作者更新数据")</f>
        <v>标准型 SA3</v>
      </c>
    </row>
    <row r="952" spans="2:14" hidden="1" x14ac:dyDescent="0.4">
      <c r="B952" s="4" t="s">
        <v>1352</v>
      </c>
      <c r="C952" s="4" t="s">
        <v>1148</v>
      </c>
      <c r="D952" s="4" t="s">
        <v>1354</v>
      </c>
      <c r="E952">
        <v>80</v>
      </c>
      <c r="F952">
        <v>320</v>
      </c>
      <c r="G952" s="4" t="str">
        <f t="shared" si="14"/>
        <v>选规格!$N$952#</v>
      </c>
      <c r="H952" s="4" t="str" cm="1">
        <f t="array" ref="H952">_xlfn.LET(_xlpm.x, N952,
         _xlpm.cellAddress, "【 选项表!" &amp; ADDRESS(ROW(选规格[[#This Row],[X自检]]),COLUMN(选规格[[#This Row],[X自检]])) &amp; "】",
         _xlfn.IFS(ISBLANK(_xlpm.x),   "error:右侧选项不足:" &amp;  _xlpm.cellAddress,
               ISERROR(_xlpm.x),   "error:右侧选项执行失败:" &amp; _xlpm.cellAddress,
               TRUE,             "ok")
)</f>
        <v>ok</v>
      </c>
      <c r="N952" t="str" cm="1">
        <f t="array" ref="N952">IFERROR(_xlfn._xlws.SORT(
    _xlfn.UNIQUE(
        TRANSPOSE(
            _xlfn.FILTERXML("&lt;select&gt;&lt;x&gt;"&amp;SUBSTITUTE(选规格[[#This Row],[选项表]],",","&lt;/x&gt;&lt;x&gt;") &amp;"&lt;/x&gt;&lt;/select&gt;","//x")
        )
    )
),"无合适选项，请联系作者更新数据")</f>
        <v>标准型 SA3</v>
      </c>
    </row>
    <row r="953" spans="2:14" hidden="1" x14ac:dyDescent="0.4">
      <c r="B953" s="4" t="s">
        <v>1352</v>
      </c>
      <c r="C953" s="4" t="s">
        <v>1149</v>
      </c>
      <c r="D953" s="4" t="s">
        <v>1354</v>
      </c>
      <c r="E953">
        <v>96</v>
      </c>
      <c r="F953">
        <v>192</v>
      </c>
      <c r="G953" s="4" t="str">
        <f t="shared" si="14"/>
        <v>选规格!$N$953#</v>
      </c>
      <c r="H953" s="4" t="str" cm="1">
        <f t="array" ref="H953">_xlfn.LET(_xlpm.x, N953,
         _xlpm.cellAddress, "【 选项表!" &amp; ADDRESS(ROW(选规格[[#This Row],[X自检]]),COLUMN(选规格[[#This Row],[X自检]])) &amp; "】",
         _xlfn.IFS(ISBLANK(_xlpm.x),   "error:右侧选项不足:" &amp;  _xlpm.cellAddress,
               ISERROR(_xlpm.x),   "error:右侧选项执行失败:" &amp; _xlpm.cellAddress,
               TRUE,             "ok")
)</f>
        <v>ok</v>
      </c>
      <c r="N953" t="str" cm="1">
        <f t="array" ref="N953">IFERROR(_xlfn._xlws.SORT(
    _xlfn.UNIQUE(
        TRANSPOSE(
            _xlfn.FILTERXML("&lt;select&gt;&lt;x&gt;"&amp;SUBSTITUTE(选规格[[#This Row],[选项表]],",","&lt;/x&gt;&lt;x&gt;") &amp;"&lt;/x&gt;&lt;/select&gt;","//x")
        )
    )
),"无合适选项，请联系作者更新数据")</f>
        <v>标准型 SA3</v>
      </c>
    </row>
    <row r="954" spans="2:14" hidden="1" x14ac:dyDescent="0.4">
      <c r="B954" s="4" t="s">
        <v>1352</v>
      </c>
      <c r="C954" s="4" t="s">
        <v>10</v>
      </c>
      <c r="D954" s="4" t="s">
        <v>1354</v>
      </c>
      <c r="E954">
        <v>96</v>
      </c>
      <c r="F954">
        <v>192</v>
      </c>
      <c r="G954" s="4" t="str">
        <f t="shared" si="14"/>
        <v>选规格!$N$954#</v>
      </c>
      <c r="H954" s="4" t="str" cm="1">
        <f t="array" ref="H954">_xlfn.LET(_xlpm.x, N954,
         _xlpm.cellAddress, "【 选项表!" &amp; ADDRESS(ROW(选规格[[#This Row],[X自检]]),COLUMN(选规格[[#This Row],[X自检]])) &amp; "】",
         _xlfn.IFS(ISBLANK(_xlpm.x),   "error:右侧选项不足:" &amp;  _xlpm.cellAddress,
               ISERROR(_xlpm.x),   "error:右侧选项执行失败:" &amp; _xlpm.cellAddress,
               TRUE,             "ok")
)</f>
        <v>ok</v>
      </c>
      <c r="N954" t="str" cm="1">
        <f t="array" ref="N954">IFERROR(_xlfn._xlws.SORT(
    _xlfn.UNIQUE(
        TRANSPOSE(
            _xlfn.FILTERXML("&lt;select&gt;&lt;x&gt;"&amp;SUBSTITUTE(选规格[[#This Row],[选项表]],",","&lt;/x&gt;&lt;x&gt;") &amp;"&lt;/x&gt;&lt;/select&gt;","//x")
        )
    )
),"无合适选项，请联系作者更新数据")</f>
        <v>标准型 SA3</v>
      </c>
    </row>
    <row r="955" spans="2:14" hidden="1" x14ac:dyDescent="0.4">
      <c r="B955" s="4" t="s">
        <v>1352</v>
      </c>
      <c r="C955" s="4" t="s">
        <v>1148</v>
      </c>
      <c r="D955" s="4" t="s">
        <v>1354</v>
      </c>
      <c r="E955">
        <v>96</v>
      </c>
      <c r="F955">
        <v>192</v>
      </c>
      <c r="G955" s="4" t="str">
        <f t="shared" si="14"/>
        <v>选规格!$N$955#</v>
      </c>
      <c r="H955" s="4" t="str" cm="1">
        <f t="array" ref="H955">_xlfn.LET(_xlpm.x, N955,
         _xlpm.cellAddress, "【 选项表!" &amp; ADDRESS(ROW(选规格[[#This Row],[X自检]]),COLUMN(选规格[[#This Row],[X自检]])) &amp; "】",
         _xlfn.IFS(ISBLANK(_xlpm.x),   "error:右侧选项不足:" &amp;  _xlpm.cellAddress,
               ISERROR(_xlpm.x),   "error:右侧选项执行失败:" &amp; _xlpm.cellAddress,
               TRUE,             "ok")
)</f>
        <v>ok</v>
      </c>
      <c r="N955" t="str" cm="1">
        <f t="array" ref="N955">IFERROR(_xlfn._xlws.SORT(
    _xlfn.UNIQUE(
        TRANSPOSE(
            _xlfn.FILTERXML("&lt;select&gt;&lt;x&gt;"&amp;SUBSTITUTE(选规格[[#This Row],[选项表]],",","&lt;/x&gt;&lt;x&gt;") &amp;"&lt;/x&gt;&lt;/select&gt;","//x")
        )
    )
),"无合适选项，请联系作者更新数据")</f>
        <v>标准型 SA3</v>
      </c>
    </row>
    <row r="956" spans="2:14" hidden="1" x14ac:dyDescent="0.4">
      <c r="B956" s="4" t="s">
        <v>1352</v>
      </c>
      <c r="C956" s="4" t="s">
        <v>1149</v>
      </c>
      <c r="D956" s="4" t="s">
        <v>1354</v>
      </c>
      <c r="E956">
        <v>96</v>
      </c>
      <c r="F956">
        <v>384</v>
      </c>
      <c r="G956" s="4" t="str">
        <f t="shared" si="14"/>
        <v>选规格!$N$956#</v>
      </c>
      <c r="H956" s="4" t="str" cm="1">
        <f t="array" ref="H956">_xlfn.LET(_xlpm.x, N956,
         _xlpm.cellAddress, "【 选项表!" &amp; ADDRESS(ROW(选规格[[#This Row],[X自检]]),COLUMN(选规格[[#This Row],[X自检]])) &amp; "】",
         _xlfn.IFS(ISBLANK(_xlpm.x),   "error:右侧选项不足:" &amp;  _xlpm.cellAddress,
               ISERROR(_xlpm.x),   "error:右侧选项执行失败:" &amp; _xlpm.cellAddress,
               TRUE,             "ok")
)</f>
        <v>ok</v>
      </c>
      <c r="N956" t="str" cm="1">
        <f t="array" ref="N956">IFERROR(_xlfn._xlws.SORT(
    _xlfn.UNIQUE(
        TRANSPOSE(
            _xlfn.FILTERXML("&lt;select&gt;&lt;x&gt;"&amp;SUBSTITUTE(选规格[[#This Row],[选项表]],",","&lt;/x&gt;&lt;x&gt;") &amp;"&lt;/x&gt;&lt;/select&gt;","//x")
        )
    )
),"无合适选项，请联系作者更新数据")</f>
        <v>标准型 SA3</v>
      </c>
    </row>
    <row r="957" spans="2:14" hidden="1" x14ac:dyDescent="0.4">
      <c r="B957" s="4" t="s">
        <v>1352</v>
      </c>
      <c r="C957" s="4" t="s">
        <v>10</v>
      </c>
      <c r="D957" s="4" t="s">
        <v>1354</v>
      </c>
      <c r="E957">
        <v>96</v>
      </c>
      <c r="F957">
        <v>384</v>
      </c>
      <c r="G957" s="4" t="str">
        <f t="shared" si="14"/>
        <v>选规格!$N$957#</v>
      </c>
      <c r="H957" s="4" t="str" cm="1">
        <f t="array" ref="H957">_xlfn.LET(_xlpm.x, N957,
         _xlpm.cellAddress, "【 选项表!" &amp; ADDRESS(ROW(选规格[[#This Row],[X自检]]),COLUMN(选规格[[#This Row],[X自检]])) &amp; "】",
         _xlfn.IFS(ISBLANK(_xlpm.x),   "error:右侧选项不足:" &amp;  _xlpm.cellAddress,
               ISERROR(_xlpm.x),   "error:右侧选项执行失败:" &amp; _xlpm.cellAddress,
               TRUE,             "ok")
)</f>
        <v>ok</v>
      </c>
      <c r="N957" t="str" cm="1">
        <f t="array" ref="N957">IFERROR(_xlfn._xlws.SORT(
    _xlfn.UNIQUE(
        TRANSPOSE(
            _xlfn.FILTERXML("&lt;select&gt;&lt;x&gt;"&amp;SUBSTITUTE(选规格[[#This Row],[选项表]],",","&lt;/x&gt;&lt;x&gt;") &amp;"&lt;/x&gt;&lt;/select&gt;","//x")
        )
    )
),"无合适选项，请联系作者更新数据")</f>
        <v>标准型 SA3</v>
      </c>
    </row>
    <row r="958" spans="2:14" hidden="1" x14ac:dyDescent="0.4">
      <c r="B958" s="4" t="s">
        <v>1352</v>
      </c>
      <c r="C958" s="4" t="s">
        <v>1148</v>
      </c>
      <c r="D958" s="4" t="s">
        <v>1354</v>
      </c>
      <c r="E958">
        <v>96</v>
      </c>
      <c r="F958">
        <v>384</v>
      </c>
      <c r="G958" s="4" t="str">
        <f t="shared" si="14"/>
        <v>选规格!$N$958#</v>
      </c>
      <c r="H958" s="4" t="str" cm="1">
        <f t="array" ref="H958">_xlfn.LET(_xlpm.x, N958,
         _xlpm.cellAddress, "【 选项表!" &amp; ADDRESS(ROW(选规格[[#This Row],[X自检]]),COLUMN(选规格[[#This Row],[X自检]])) &amp; "】",
         _xlfn.IFS(ISBLANK(_xlpm.x),   "error:右侧选项不足:" &amp;  _xlpm.cellAddress,
               ISERROR(_xlpm.x),   "error:右侧选项执行失败:" &amp; _xlpm.cellAddress,
               TRUE,             "ok")
)</f>
        <v>ok</v>
      </c>
      <c r="N958" t="str" cm="1">
        <f t="array" ref="N958">IFERROR(_xlfn._xlws.SORT(
    _xlfn.UNIQUE(
        TRANSPOSE(
            _xlfn.FILTERXML("&lt;select&gt;&lt;x&gt;"&amp;SUBSTITUTE(选规格[[#This Row],[选项表]],",","&lt;/x&gt;&lt;x&gt;") &amp;"&lt;/x&gt;&lt;/select&gt;","//x")
        )
    )
),"无合适选项，请联系作者更新数据")</f>
        <v>标准型 SA3</v>
      </c>
    </row>
    <row r="959" spans="2:14" hidden="1" x14ac:dyDescent="0.4">
      <c r="B959" s="4" t="s">
        <v>1352</v>
      </c>
      <c r="C959" s="4" t="s">
        <v>1149</v>
      </c>
      <c r="D959" s="4" t="s">
        <v>1354</v>
      </c>
      <c r="E959">
        <v>116</v>
      </c>
      <c r="F959">
        <v>216</v>
      </c>
      <c r="G959" s="4" t="str">
        <f t="shared" si="14"/>
        <v>选规格!$N$959#</v>
      </c>
      <c r="H959" s="4" t="str" cm="1">
        <f t="array" ref="H959">_xlfn.LET(_xlpm.x, N959,
         _xlpm.cellAddress, "【 选项表!" &amp; ADDRESS(ROW(选规格[[#This Row],[X自检]]),COLUMN(选规格[[#This Row],[X自检]])) &amp; "】",
         _xlfn.IFS(ISBLANK(_xlpm.x),   "error:右侧选项不足:" &amp;  _xlpm.cellAddress,
               ISERROR(_xlpm.x),   "error:右侧选项执行失败:" &amp; _xlpm.cellAddress,
               TRUE,             "ok")
)</f>
        <v>ok</v>
      </c>
      <c r="N959" t="str" cm="1">
        <f t="array" ref="N959">IFERROR(_xlfn._xlws.SORT(
    _xlfn.UNIQUE(
        TRANSPOSE(
            _xlfn.FILTERXML("&lt;select&gt;&lt;x&gt;"&amp;SUBSTITUTE(选规格[[#This Row],[选项表]],",","&lt;/x&gt;&lt;x&gt;") &amp;"&lt;/x&gt;&lt;/select&gt;","//x")
        )
    )
),"无合适选项，请联系作者更新数据")</f>
        <v>标准型 SA3</v>
      </c>
    </row>
    <row r="960" spans="2:14" hidden="1" x14ac:dyDescent="0.4">
      <c r="B960" s="4" t="s">
        <v>1352</v>
      </c>
      <c r="C960" s="4" t="s">
        <v>10</v>
      </c>
      <c r="D960" s="4" t="s">
        <v>1354</v>
      </c>
      <c r="E960">
        <v>116</v>
      </c>
      <c r="F960">
        <v>216</v>
      </c>
      <c r="G960" s="4" t="str">
        <f t="shared" si="14"/>
        <v>选规格!$N$960#</v>
      </c>
      <c r="H960" s="4" t="str" cm="1">
        <f t="array" ref="H960">_xlfn.LET(_xlpm.x, N960,
         _xlpm.cellAddress, "【 选项表!" &amp; ADDRESS(ROW(选规格[[#This Row],[X自检]]),COLUMN(选规格[[#This Row],[X自检]])) &amp; "】",
         _xlfn.IFS(ISBLANK(_xlpm.x),   "error:右侧选项不足:" &amp;  _xlpm.cellAddress,
               ISERROR(_xlpm.x),   "error:右侧选项执行失败:" &amp; _xlpm.cellAddress,
               TRUE,             "ok")
)</f>
        <v>ok</v>
      </c>
      <c r="N960" t="str" cm="1">
        <f t="array" ref="N960">IFERROR(_xlfn._xlws.SORT(
    _xlfn.UNIQUE(
        TRANSPOSE(
            _xlfn.FILTERXML("&lt;select&gt;&lt;x&gt;"&amp;SUBSTITUTE(选规格[[#This Row],[选项表]],",","&lt;/x&gt;&lt;x&gt;") &amp;"&lt;/x&gt;&lt;/select&gt;","//x")
        )
    )
),"无合适选项，请联系作者更新数据")</f>
        <v>标准型 SA3</v>
      </c>
    </row>
    <row r="961" spans="2:14" hidden="1" x14ac:dyDescent="0.4">
      <c r="B961" s="4" t="s">
        <v>1352</v>
      </c>
      <c r="C961" s="4" t="s">
        <v>1148</v>
      </c>
      <c r="D961" s="4" t="s">
        <v>1354</v>
      </c>
      <c r="E961">
        <v>116</v>
      </c>
      <c r="F961">
        <v>216</v>
      </c>
      <c r="G961" s="4" t="str">
        <f t="shared" si="14"/>
        <v>选规格!$N$961#</v>
      </c>
      <c r="H961" s="4" t="str" cm="1">
        <f t="array" ref="H961">_xlfn.LET(_xlpm.x, N961,
         _xlpm.cellAddress, "【 选项表!" &amp; ADDRESS(ROW(选规格[[#This Row],[X自检]]),COLUMN(选规格[[#This Row],[X自检]])) &amp; "】",
         _xlfn.IFS(ISBLANK(_xlpm.x),   "error:右侧选项不足:" &amp;  _xlpm.cellAddress,
               ISERROR(_xlpm.x),   "error:右侧选项执行失败:" &amp; _xlpm.cellAddress,
               TRUE,             "ok")
)</f>
        <v>ok</v>
      </c>
      <c r="N961" t="str" cm="1">
        <f t="array" ref="N961">IFERROR(_xlfn._xlws.SORT(
    _xlfn.UNIQUE(
        TRANSPOSE(
            _xlfn.FILTERXML("&lt;select&gt;&lt;x&gt;"&amp;SUBSTITUTE(选规格[[#This Row],[选项表]],",","&lt;/x&gt;&lt;x&gt;") &amp;"&lt;/x&gt;&lt;/select&gt;","//x")
        )
    )
),"无合适选项，请联系作者更新数据")</f>
        <v>标准型 SA3</v>
      </c>
    </row>
    <row r="962" spans="2:14" hidden="1" x14ac:dyDescent="0.4">
      <c r="B962" s="4" t="s">
        <v>1352</v>
      </c>
      <c r="C962" s="4" t="s">
        <v>1149</v>
      </c>
      <c r="D962" s="4" t="s">
        <v>1354</v>
      </c>
      <c r="E962">
        <v>116</v>
      </c>
      <c r="F962">
        <v>470</v>
      </c>
      <c r="G962" s="4" t="str">
        <f t="shared" ref="G962:G1012" si="15">"选规格!" &amp; ADDRESS(ROW(N962),COLUMN(N962)) &amp; "#"</f>
        <v>选规格!$N$962#</v>
      </c>
      <c r="H962" s="4" t="str" cm="1">
        <f t="array" ref="H962">_xlfn.LET(_xlpm.x, N962,
         _xlpm.cellAddress, "【 选项表!" &amp; ADDRESS(ROW(选规格[[#This Row],[X自检]]),COLUMN(选规格[[#This Row],[X自检]])) &amp; "】",
         _xlfn.IFS(ISBLANK(_xlpm.x),   "error:右侧选项不足:" &amp;  _xlpm.cellAddress,
               ISERROR(_xlpm.x),   "error:右侧选项执行失败:" &amp; _xlpm.cellAddress,
               TRUE,             "ok")
)</f>
        <v>ok</v>
      </c>
      <c r="N962" t="str" cm="1">
        <f t="array" ref="N962">IFERROR(_xlfn._xlws.SORT(
    _xlfn.UNIQUE(
        TRANSPOSE(
            _xlfn.FILTERXML("&lt;select&gt;&lt;x&gt;"&amp;SUBSTITUTE(选规格[[#This Row],[选项表]],",","&lt;/x&gt;&lt;x&gt;") &amp;"&lt;/x&gt;&lt;/select&gt;","//x")
        )
    )
),"无合适选项，请联系作者更新数据")</f>
        <v>标准型 SA3</v>
      </c>
    </row>
    <row r="963" spans="2:14" hidden="1" x14ac:dyDescent="0.4">
      <c r="B963" s="4" t="s">
        <v>1352</v>
      </c>
      <c r="C963" s="4" t="s">
        <v>10</v>
      </c>
      <c r="D963" s="4" t="s">
        <v>1354</v>
      </c>
      <c r="E963">
        <v>116</v>
      </c>
      <c r="F963">
        <v>470</v>
      </c>
      <c r="G963" s="4" t="str">
        <f t="shared" si="15"/>
        <v>选规格!$N$963#</v>
      </c>
      <c r="H963" s="4" t="str" cm="1">
        <f t="array" ref="H963">_xlfn.LET(_xlpm.x, N963,
         _xlpm.cellAddress, "【 选项表!" &amp; ADDRESS(ROW(选规格[[#This Row],[X自检]]),COLUMN(选规格[[#This Row],[X自检]])) &amp; "】",
         _xlfn.IFS(ISBLANK(_xlpm.x),   "error:右侧选项不足:" &amp;  _xlpm.cellAddress,
               ISERROR(_xlpm.x),   "error:右侧选项执行失败:" &amp; _xlpm.cellAddress,
               TRUE,             "ok")
)</f>
        <v>ok</v>
      </c>
      <c r="N963" t="str" cm="1">
        <f t="array" ref="N963">IFERROR(_xlfn._xlws.SORT(
    _xlfn.UNIQUE(
        TRANSPOSE(
            _xlfn.FILTERXML("&lt;select&gt;&lt;x&gt;"&amp;SUBSTITUTE(选规格[[#This Row],[选项表]],",","&lt;/x&gt;&lt;x&gt;") &amp;"&lt;/x&gt;&lt;/select&gt;","//x")
        )
    )
),"无合适选项，请联系作者更新数据")</f>
        <v>标准型 SA3</v>
      </c>
    </row>
    <row r="964" spans="2:14" hidden="1" x14ac:dyDescent="0.4">
      <c r="B964" s="4" t="s">
        <v>1352</v>
      </c>
      <c r="C964" s="4" t="s">
        <v>1148</v>
      </c>
      <c r="D964" s="4" t="s">
        <v>1354</v>
      </c>
      <c r="E964">
        <v>116</v>
      </c>
      <c r="F964">
        <v>470</v>
      </c>
      <c r="G964" s="4" t="str">
        <f t="shared" si="15"/>
        <v>选规格!$N$964#</v>
      </c>
      <c r="H964" s="4" t="str" cm="1">
        <f t="array" ref="H964">_xlfn.LET(_xlpm.x, N964,
         _xlpm.cellAddress, "【 选项表!" &amp; ADDRESS(ROW(选规格[[#This Row],[X自检]]),COLUMN(选规格[[#This Row],[X自检]])) &amp; "】",
         _xlfn.IFS(ISBLANK(_xlpm.x),   "error:右侧选项不足:" &amp;  _xlpm.cellAddress,
               ISERROR(_xlpm.x),   "error:右侧选项执行失败:" &amp; _xlpm.cellAddress,
               TRUE,             "ok")
)</f>
        <v>ok</v>
      </c>
      <c r="N964" t="str" cm="1">
        <f t="array" ref="N964">IFERROR(_xlfn._xlws.SORT(
    _xlfn.UNIQUE(
        TRANSPOSE(
            _xlfn.FILTERXML("&lt;select&gt;&lt;x&gt;"&amp;SUBSTITUTE(选规格[[#This Row],[选项表]],",","&lt;/x&gt;&lt;x&gt;") &amp;"&lt;/x&gt;&lt;/select&gt;","//x")
        )
    )
),"无合适选项，请联系作者更新数据")</f>
        <v>标准型 SA3</v>
      </c>
    </row>
    <row r="965" spans="2:14" hidden="1" x14ac:dyDescent="0.4">
      <c r="B965" s="4" t="s">
        <v>1352</v>
      </c>
      <c r="C965" s="4" t="s">
        <v>1149</v>
      </c>
      <c r="D965" s="4" t="s">
        <v>1354</v>
      </c>
      <c r="E965">
        <v>128</v>
      </c>
      <c r="F965">
        <v>256</v>
      </c>
      <c r="G965" s="4" t="str">
        <f t="shared" si="15"/>
        <v>选规格!$N$965#</v>
      </c>
      <c r="H965" s="4" t="str" cm="1">
        <f t="array" ref="H965">_xlfn.LET(_xlpm.x, N965,
         _xlpm.cellAddress, "【 选项表!" &amp; ADDRESS(ROW(选规格[[#This Row],[X自检]]),COLUMN(选规格[[#This Row],[X自检]])) &amp; "】",
         _xlfn.IFS(ISBLANK(_xlpm.x),   "error:右侧选项不足:" &amp;  _xlpm.cellAddress,
               ISERROR(_xlpm.x),   "error:右侧选项执行失败:" &amp; _xlpm.cellAddress,
               TRUE,             "ok")
)</f>
        <v>ok</v>
      </c>
      <c r="N965" t="str" cm="1">
        <f t="array" ref="N965">IFERROR(_xlfn._xlws.SORT(
    _xlfn.UNIQUE(
        TRANSPOSE(
            _xlfn.FILTERXML("&lt;select&gt;&lt;x&gt;"&amp;SUBSTITUTE(选规格[[#This Row],[选项表]],",","&lt;/x&gt;&lt;x&gt;") &amp;"&lt;/x&gt;&lt;/select&gt;","//x")
        )
    )
),"无合适选项，请联系作者更新数据")</f>
        <v>标准型 SA3</v>
      </c>
    </row>
    <row r="966" spans="2:14" hidden="1" x14ac:dyDescent="0.4">
      <c r="B966" s="4" t="s">
        <v>1352</v>
      </c>
      <c r="C966" s="4" t="s">
        <v>10</v>
      </c>
      <c r="D966" s="4" t="s">
        <v>1354</v>
      </c>
      <c r="E966">
        <v>128</v>
      </c>
      <c r="F966">
        <v>256</v>
      </c>
      <c r="G966" s="4" t="str">
        <f t="shared" si="15"/>
        <v>选规格!$N$966#</v>
      </c>
      <c r="H966" s="4" t="str" cm="1">
        <f t="array" ref="H966">_xlfn.LET(_xlpm.x, N966,
         _xlpm.cellAddress, "【 选项表!" &amp; ADDRESS(ROW(选规格[[#This Row],[X自检]]),COLUMN(选规格[[#This Row],[X自检]])) &amp; "】",
         _xlfn.IFS(ISBLANK(_xlpm.x),   "error:右侧选项不足:" &amp;  _xlpm.cellAddress,
               ISERROR(_xlpm.x),   "error:右侧选项执行失败:" &amp; _xlpm.cellAddress,
               TRUE,             "ok")
)</f>
        <v>ok</v>
      </c>
      <c r="N966" t="str" cm="1">
        <f t="array" ref="N966">IFERROR(_xlfn._xlws.SORT(
    _xlfn.UNIQUE(
        TRANSPOSE(
            _xlfn.FILTERXML("&lt;select&gt;&lt;x&gt;"&amp;SUBSTITUTE(选规格[[#This Row],[选项表]],",","&lt;/x&gt;&lt;x&gt;") &amp;"&lt;/x&gt;&lt;/select&gt;","//x")
        )
    )
),"无合适选项，请联系作者更新数据")</f>
        <v>标准型 SA3</v>
      </c>
    </row>
    <row r="967" spans="2:14" hidden="1" x14ac:dyDescent="0.4">
      <c r="B967" s="4" t="s">
        <v>1352</v>
      </c>
      <c r="C967" s="4" t="s">
        <v>1148</v>
      </c>
      <c r="D967" s="4" t="s">
        <v>1354</v>
      </c>
      <c r="E967">
        <v>128</v>
      </c>
      <c r="F967">
        <v>256</v>
      </c>
      <c r="G967" s="4" t="str">
        <f t="shared" si="15"/>
        <v>选规格!$N$967#</v>
      </c>
      <c r="H967" s="4" t="str" cm="1">
        <f t="array" ref="H967">_xlfn.LET(_xlpm.x, N967,
         _xlpm.cellAddress, "【 选项表!" &amp; ADDRESS(ROW(选规格[[#This Row],[X自检]]),COLUMN(选规格[[#This Row],[X自检]])) &amp; "】",
         _xlfn.IFS(ISBLANK(_xlpm.x),   "error:右侧选项不足:" &amp;  _xlpm.cellAddress,
               ISERROR(_xlpm.x),   "error:右侧选项执行失败:" &amp; _xlpm.cellAddress,
               TRUE,             "ok")
)</f>
        <v>ok</v>
      </c>
      <c r="N967" t="str" cm="1">
        <f t="array" ref="N967">IFERROR(_xlfn._xlws.SORT(
    _xlfn.UNIQUE(
        TRANSPOSE(
            _xlfn.FILTERXML("&lt;select&gt;&lt;x&gt;"&amp;SUBSTITUTE(选规格[[#This Row],[选项表]],",","&lt;/x&gt;&lt;x&gt;") &amp;"&lt;/x&gt;&lt;/select&gt;","//x")
        )
    )
),"无合适选项，请联系作者更新数据")</f>
        <v>标准型 SA3</v>
      </c>
    </row>
    <row r="968" spans="2:14" hidden="1" x14ac:dyDescent="0.4">
      <c r="B968" s="4" t="s">
        <v>1352</v>
      </c>
      <c r="C968" s="4" t="s">
        <v>1149</v>
      </c>
      <c r="D968" s="4" t="s">
        <v>1354</v>
      </c>
      <c r="E968">
        <v>128</v>
      </c>
      <c r="F968">
        <v>512</v>
      </c>
      <c r="G968" s="4" t="str">
        <f t="shared" si="15"/>
        <v>选规格!$N$968#</v>
      </c>
      <c r="H968" s="4" t="str" cm="1">
        <f t="array" ref="H968">_xlfn.LET(_xlpm.x, N968,
         _xlpm.cellAddress, "【 选项表!" &amp; ADDRESS(ROW(选规格[[#This Row],[X自检]]),COLUMN(选规格[[#This Row],[X自检]])) &amp; "】",
         _xlfn.IFS(ISBLANK(_xlpm.x),   "error:右侧选项不足:" &amp;  _xlpm.cellAddress,
               ISERROR(_xlpm.x),   "error:右侧选项执行失败:" &amp; _xlpm.cellAddress,
               TRUE,             "ok")
)</f>
        <v>ok</v>
      </c>
      <c r="N968" t="str" cm="1">
        <f t="array" ref="N968">IFERROR(_xlfn._xlws.SORT(
    _xlfn.UNIQUE(
        TRANSPOSE(
            _xlfn.FILTERXML("&lt;select&gt;&lt;x&gt;"&amp;SUBSTITUTE(选规格[[#This Row],[选项表]],",","&lt;/x&gt;&lt;x&gt;") &amp;"&lt;/x&gt;&lt;/select&gt;","//x")
        )
    )
),"无合适选项，请联系作者更新数据")</f>
        <v>标准型 SA3</v>
      </c>
    </row>
    <row r="969" spans="2:14" hidden="1" x14ac:dyDescent="0.4">
      <c r="B969" s="4" t="s">
        <v>1352</v>
      </c>
      <c r="C969" s="4" t="s">
        <v>10</v>
      </c>
      <c r="D969" s="4" t="s">
        <v>1354</v>
      </c>
      <c r="E969">
        <v>128</v>
      </c>
      <c r="F969">
        <v>512</v>
      </c>
      <c r="G969" s="4" t="str">
        <f t="shared" si="15"/>
        <v>选规格!$N$969#</v>
      </c>
      <c r="H969" s="4" t="str" cm="1">
        <f t="array" ref="H969">_xlfn.LET(_xlpm.x, N969,
         _xlpm.cellAddress, "【 选项表!" &amp; ADDRESS(ROW(选规格[[#This Row],[X自检]]),COLUMN(选规格[[#This Row],[X自检]])) &amp; "】",
         _xlfn.IFS(ISBLANK(_xlpm.x),   "error:右侧选项不足:" &amp;  _xlpm.cellAddress,
               ISERROR(_xlpm.x),   "error:右侧选项执行失败:" &amp; _xlpm.cellAddress,
               TRUE,             "ok")
)</f>
        <v>ok</v>
      </c>
      <c r="N969" t="str" cm="1">
        <f t="array" ref="N969">IFERROR(_xlfn._xlws.SORT(
    _xlfn.UNIQUE(
        TRANSPOSE(
            _xlfn.FILTERXML("&lt;select&gt;&lt;x&gt;"&amp;SUBSTITUTE(选规格[[#This Row],[选项表]],",","&lt;/x&gt;&lt;x&gt;") &amp;"&lt;/x&gt;&lt;/select&gt;","//x")
        )
    )
),"无合适选项，请联系作者更新数据")</f>
        <v>标准型 SA3</v>
      </c>
    </row>
    <row r="970" spans="2:14" hidden="1" x14ac:dyDescent="0.4">
      <c r="B970" s="4" t="s">
        <v>1352</v>
      </c>
      <c r="C970" s="4" t="s">
        <v>1148</v>
      </c>
      <c r="D970" s="4" t="s">
        <v>1354</v>
      </c>
      <c r="E970">
        <v>128</v>
      </c>
      <c r="F970">
        <v>512</v>
      </c>
      <c r="G970" s="4" t="str">
        <f t="shared" si="15"/>
        <v>选规格!$N$970#</v>
      </c>
      <c r="H970" s="4" t="str" cm="1">
        <f t="array" ref="H970">_xlfn.LET(_xlpm.x, N970,
         _xlpm.cellAddress, "【 选项表!" &amp; ADDRESS(ROW(选规格[[#This Row],[X自检]]),COLUMN(选规格[[#This Row],[X自检]])) &amp; "】",
         _xlfn.IFS(ISBLANK(_xlpm.x),   "error:右侧选项不足:" &amp;  _xlpm.cellAddress,
               ISERROR(_xlpm.x),   "error:右侧选项执行失败:" &amp; _xlpm.cellAddress,
               TRUE,             "ok")
)</f>
        <v>ok</v>
      </c>
      <c r="N970" t="str" cm="1">
        <f t="array" ref="N970">IFERROR(_xlfn._xlws.SORT(
    _xlfn.UNIQUE(
        TRANSPOSE(
            _xlfn.FILTERXML("&lt;select&gt;&lt;x&gt;"&amp;SUBSTITUTE(选规格[[#This Row],[选项表]],",","&lt;/x&gt;&lt;x&gt;") &amp;"&lt;/x&gt;&lt;/select&gt;","//x")
        )
    )
),"无合适选项，请联系作者更新数据")</f>
        <v>标准型 SA3</v>
      </c>
    </row>
    <row r="971" spans="2:14" hidden="1" x14ac:dyDescent="0.4">
      <c r="B971" s="4" t="s">
        <v>1352</v>
      </c>
      <c r="C971" s="4" t="s">
        <v>1149</v>
      </c>
      <c r="D971" s="4" t="s">
        <v>1354</v>
      </c>
      <c r="E971">
        <v>160</v>
      </c>
      <c r="F971">
        <v>320</v>
      </c>
      <c r="G971" s="4" t="str">
        <f t="shared" si="15"/>
        <v>选规格!$N$971#</v>
      </c>
      <c r="H971" s="4" t="str" cm="1">
        <f t="array" ref="H971">_xlfn.LET(_xlpm.x, N971,
         _xlpm.cellAddress, "【 选项表!" &amp; ADDRESS(ROW(选规格[[#This Row],[X自检]]),COLUMN(选规格[[#This Row],[X自检]])) &amp; "】",
         _xlfn.IFS(ISBLANK(_xlpm.x),   "error:右侧选项不足:" &amp;  _xlpm.cellAddress,
               ISERROR(_xlpm.x),   "error:右侧选项执行失败:" &amp; _xlpm.cellAddress,
               TRUE,             "ok")
)</f>
        <v>ok</v>
      </c>
      <c r="N971" t="str" cm="1">
        <f t="array" ref="N971">IFERROR(_xlfn._xlws.SORT(
    _xlfn.UNIQUE(
        TRANSPOSE(
            _xlfn.FILTERXML("&lt;select&gt;&lt;x&gt;"&amp;SUBSTITUTE(选规格[[#This Row],[选项表]],",","&lt;/x&gt;&lt;x&gt;") &amp;"&lt;/x&gt;&lt;/select&gt;","//x")
        )
    )
),"无合适选项，请联系作者更新数据")</f>
        <v>标准型 SA3</v>
      </c>
    </row>
    <row r="972" spans="2:14" hidden="1" x14ac:dyDescent="0.4">
      <c r="B972" s="4" t="s">
        <v>1352</v>
      </c>
      <c r="C972" s="4" t="s">
        <v>10</v>
      </c>
      <c r="D972" s="4" t="s">
        <v>1354</v>
      </c>
      <c r="E972">
        <v>160</v>
      </c>
      <c r="F972">
        <v>320</v>
      </c>
      <c r="G972" s="4" t="str">
        <f t="shared" si="15"/>
        <v>选规格!$N$972#</v>
      </c>
      <c r="H972" s="4" t="str" cm="1">
        <f t="array" ref="H972">_xlfn.LET(_xlpm.x, N972,
         _xlpm.cellAddress, "【 选项表!" &amp; ADDRESS(ROW(选规格[[#This Row],[X自检]]),COLUMN(选规格[[#This Row],[X自检]])) &amp; "】",
         _xlfn.IFS(ISBLANK(_xlpm.x),   "error:右侧选项不足:" &amp;  _xlpm.cellAddress,
               ISERROR(_xlpm.x),   "error:右侧选项执行失败:" &amp; _xlpm.cellAddress,
               TRUE,             "ok")
)</f>
        <v>ok</v>
      </c>
      <c r="N972" t="str" cm="1">
        <f t="array" ref="N972">IFERROR(_xlfn._xlws.SORT(
    _xlfn.UNIQUE(
        TRANSPOSE(
            _xlfn.FILTERXML("&lt;select&gt;&lt;x&gt;"&amp;SUBSTITUTE(选规格[[#This Row],[选项表]],",","&lt;/x&gt;&lt;x&gt;") &amp;"&lt;/x&gt;&lt;/select&gt;","//x")
        )
    )
),"无合适选项，请联系作者更新数据")</f>
        <v>标准型 SA3</v>
      </c>
    </row>
    <row r="973" spans="2:14" hidden="1" x14ac:dyDescent="0.4">
      <c r="B973" s="4" t="s">
        <v>1352</v>
      </c>
      <c r="C973" s="4" t="s">
        <v>1148</v>
      </c>
      <c r="D973" s="4" t="s">
        <v>1354</v>
      </c>
      <c r="E973">
        <v>160</v>
      </c>
      <c r="F973">
        <v>320</v>
      </c>
      <c r="G973" s="4" t="str">
        <f t="shared" si="15"/>
        <v>选规格!$N$973#</v>
      </c>
      <c r="H973" s="4" t="str" cm="1">
        <f t="array" ref="H973">_xlfn.LET(_xlpm.x, N973,
         _xlpm.cellAddress, "【 选项表!" &amp; ADDRESS(ROW(选规格[[#This Row],[X自检]]),COLUMN(选规格[[#This Row],[X自检]])) &amp; "】",
         _xlfn.IFS(ISBLANK(_xlpm.x),   "error:右侧选项不足:" &amp;  _xlpm.cellAddress,
               ISERROR(_xlpm.x),   "error:右侧选项执行失败:" &amp; _xlpm.cellAddress,
               TRUE,             "ok")
)</f>
        <v>ok</v>
      </c>
      <c r="N973" t="str" cm="1">
        <f t="array" ref="N973">IFERROR(_xlfn._xlws.SORT(
    _xlfn.UNIQUE(
        TRANSPOSE(
            _xlfn.FILTERXML("&lt;select&gt;&lt;x&gt;"&amp;SUBSTITUTE(选规格[[#This Row],[选项表]],",","&lt;/x&gt;&lt;x&gt;") &amp;"&lt;/x&gt;&lt;/select&gt;","//x")
        )
    )
),"无合适选项，请联系作者更新数据")</f>
        <v>标准型 SA3</v>
      </c>
    </row>
    <row r="974" spans="2:14" hidden="1" x14ac:dyDescent="0.4">
      <c r="B974" s="4" t="s">
        <v>1352</v>
      </c>
      <c r="C974" s="4" t="s">
        <v>1149</v>
      </c>
      <c r="D974" s="4" t="s">
        <v>1354</v>
      </c>
      <c r="E974">
        <v>160</v>
      </c>
      <c r="F974">
        <v>640</v>
      </c>
      <c r="G974" s="4" t="str">
        <f t="shared" si="15"/>
        <v>选规格!$N$974#</v>
      </c>
      <c r="H974" s="4" t="str" cm="1">
        <f t="array" ref="H974">_xlfn.LET(_xlpm.x, N974,
         _xlpm.cellAddress, "【 选项表!" &amp; ADDRESS(ROW(选规格[[#This Row],[X自检]]),COLUMN(选规格[[#This Row],[X自检]])) &amp; "】",
         _xlfn.IFS(ISBLANK(_xlpm.x),   "error:右侧选项不足:" &amp;  _xlpm.cellAddress,
               ISERROR(_xlpm.x),   "error:右侧选项执行失败:" &amp; _xlpm.cellAddress,
               TRUE,             "ok")
)</f>
        <v>ok</v>
      </c>
      <c r="N974" t="str" cm="1">
        <f t="array" ref="N974">IFERROR(_xlfn._xlws.SORT(
    _xlfn.UNIQUE(
        TRANSPOSE(
            _xlfn.FILTERXML("&lt;select&gt;&lt;x&gt;"&amp;SUBSTITUTE(选规格[[#This Row],[选项表]],",","&lt;/x&gt;&lt;x&gt;") &amp;"&lt;/x&gt;&lt;/select&gt;","//x")
        )
    )
),"无合适选项，请联系作者更新数据")</f>
        <v>标准型 SA3</v>
      </c>
    </row>
    <row r="975" spans="2:14" hidden="1" x14ac:dyDescent="0.4">
      <c r="B975" s="4" t="s">
        <v>1352</v>
      </c>
      <c r="C975" s="4" t="s">
        <v>10</v>
      </c>
      <c r="D975" s="4" t="s">
        <v>1354</v>
      </c>
      <c r="E975">
        <v>160</v>
      </c>
      <c r="F975">
        <v>640</v>
      </c>
      <c r="G975" s="4" t="str">
        <f t="shared" si="15"/>
        <v>选规格!$N$975#</v>
      </c>
      <c r="H975" s="4" t="str" cm="1">
        <f t="array" ref="H975">_xlfn.LET(_xlpm.x, N975,
         _xlpm.cellAddress, "【 选项表!" &amp; ADDRESS(ROW(选规格[[#This Row],[X自检]]),COLUMN(选规格[[#This Row],[X自检]])) &amp; "】",
         _xlfn.IFS(ISBLANK(_xlpm.x),   "error:右侧选项不足:" &amp;  _xlpm.cellAddress,
               ISERROR(_xlpm.x),   "error:右侧选项执行失败:" &amp; _xlpm.cellAddress,
               TRUE,             "ok")
)</f>
        <v>ok</v>
      </c>
      <c r="N975" t="str" cm="1">
        <f t="array" ref="N975">IFERROR(_xlfn._xlws.SORT(
    _xlfn.UNIQUE(
        TRANSPOSE(
            _xlfn.FILTERXML("&lt;select&gt;&lt;x&gt;"&amp;SUBSTITUTE(选规格[[#This Row],[选项表]],",","&lt;/x&gt;&lt;x&gt;") &amp;"&lt;/x&gt;&lt;/select&gt;","//x")
        )
    )
),"无合适选项，请联系作者更新数据")</f>
        <v>标准型 SA3</v>
      </c>
    </row>
    <row r="976" spans="2:14" hidden="1" x14ac:dyDescent="0.4">
      <c r="B976" s="4" t="s">
        <v>1352</v>
      </c>
      <c r="C976" s="4" t="s">
        <v>1148</v>
      </c>
      <c r="D976" s="4" t="s">
        <v>1354</v>
      </c>
      <c r="E976">
        <v>160</v>
      </c>
      <c r="F976">
        <v>640</v>
      </c>
      <c r="G976" s="4" t="str">
        <f t="shared" si="15"/>
        <v>选规格!$N$976#</v>
      </c>
      <c r="H976" s="4" t="str" cm="1">
        <f t="array" ref="H976">_xlfn.LET(_xlpm.x, N976,
         _xlpm.cellAddress, "【 选项表!" &amp; ADDRESS(ROW(选规格[[#This Row],[X自检]]),COLUMN(选规格[[#This Row],[X自检]])) &amp; "】",
         _xlfn.IFS(ISBLANK(_xlpm.x),   "error:右侧选项不足:" &amp;  _xlpm.cellAddress,
               ISERROR(_xlpm.x),   "error:右侧选项执行失败:" &amp; _xlpm.cellAddress,
               TRUE,             "ok")
)</f>
        <v>ok</v>
      </c>
      <c r="N976" t="str" cm="1">
        <f t="array" ref="N976">IFERROR(_xlfn._xlws.SORT(
    _xlfn.UNIQUE(
        TRANSPOSE(
            _xlfn.FILTERXML("&lt;select&gt;&lt;x&gt;"&amp;SUBSTITUTE(选规格[[#This Row],[选项表]],",","&lt;/x&gt;&lt;x&gt;") &amp;"&lt;/x&gt;&lt;/select&gt;","//x")
        )
    )
),"无合适选项，请联系作者更新数据")</f>
        <v>标准型 SA3</v>
      </c>
    </row>
    <row r="977" spans="2:16" hidden="1" x14ac:dyDescent="0.4">
      <c r="B977" s="4" t="s">
        <v>1352</v>
      </c>
      <c r="C977" s="4" t="s">
        <v>1149</v>
      </c>
      <c r="D977" s="4" t="s">
        <v>1354</v>
      </c>
      <c r="E977">
        <v>232</v>
      </c>
      <c r="F977">
        <v>432</v>
      </c>
      <c r="G977" s="4" t="str">
        <f t="shared" si="15"/>
        <v>选规格!$N$977#</v>
      </c>
      <c r="H977" s="4" t="str" cm="1">
        <f t="array" ref="H977">_xlfn.LET(_xlpm.x, N977,
         _xlpm.cellAddress, "【 选项表!" &amp; ADDRESS(ROW(选规格[[#This Row],[X自检]]),COLUMN(选规格[[#This Row],[X自检]])) &amp; "】",
         _xlfn.IFS(ISBLANK(_xlpm.x),   "error:右侧选项不足:" &amp;  _xlpm.cellAddress,
               ISERROR(_xlpm.x),   "error:右侧选项执行失败:" &amp; _xlpm.cellAddress,
               TRUE,             "ok")
)</f>
        <v>ok</v>
      </c>
      <c r="N977" t="str" cm="1">
        <f t="array" ref="N977">IFERROR(_xlfn._xlws.SORT(
    _xlfn.UNIQUE(
        TRANSPOSE(
            _xlfn.FILTERXML("&lt;select&gt;&lt;x&gt;"&amp;SUBSTITUTE(选规格[[#This Row],[选项表]],",","&lt;/x&gt;&lt;x&gt;") &amp;"&lt;/x&gt;&lt;/select&gt;","//x")
        )
    )
),"无合适选项，请联系作者更新数据")</f>
        <v>标准型 SA3</v>
      </c>
    </row>
    <row r="978" spans="2:16" hidden="1" x14ac:dyDescent="0.4">
      <c r="B978" s="4" t="s">
        <v>1352</v>
      </c>
      <c r="C978" s="4" t="s">
        <v>10</v>
      </c>
      <c r="D978" s="4" t="s">
        <v>1354</v>
      </c>
      <c r="E978">
        <v>232</v>
      </c>
      <c r="F978">
        <v>432</v>
      </c>
      <c r="G978" s="4" t="str">
        <f t="shared" si="15"/>
        <v>选规格!$N$978#</v>
      </c>
      <c r="H978" s="4" t="str" cm="1">
        <f t="array" ref="H978">_xlfn.LET(_xlpm.x, N978,
         _xlpm.cellAddress, "【 选项表!" &amp; ADDRESS(ROW(选规格[[#This Row],[X自检]]),COLUMN(选规格[[#This Row],[X自检]])) &amp; "】",
         _xlfn.IFS(ISBLANK(_xlpm.x),   "error:右侧选项不足:" &amp;  _xlpm.cellAddress,
               ISERROR(_xlpm.x),   "error:右侧选项执行失败:" &amp; _xlpm.cellAddress,
               TRUE,             "ok")
)</f>
        <v>ok</v>
      </c>
      <c r="N978" t="str" cm="1">
        <f t="array" ref="N978">IFERROR(_xlfn._xlws.SORT(
    _xlfn.UNIQUE(
        TRANSPOSE(
            _xlfn.FILTERXML("&lt;select&gt;&lt;x&gt;"&amp;SUBSTITUTE(选规格[[#This Row],[选项表]],",","&lt;/x&gt;&lt;x&gt;") &amp;"&lt;/x&gt;&lt;/select&gt;","//x")
        )
    )
),"无合适选项，请联系作者更新数据")</f>
        <v>标准型 SA3</v>
      </c>
    </row>
    <row r="979" spans="2:16" hidden="1" x14ac:dyDescent="0.4">
      <c r="B979" s="4" t="s">
        <v>1352</v>
      </c>
      <c r="C979" s="4" t="s">
        <v>1148</v>
      </c>
      <c r="D979" s="4" t="s">
        <v>1354</v>
      </c>
      <c r="E979">
        <v>232</v>
      </c>
      <c r="F979">
        <v>432</v>
      </c>
      <c r="G979" s="4" t="str">
        <f t="shared" si="15"/>
        <v>选规格!$N$979#</v>
      </c>
      <c r="H979" s="4" t="str" cm="1">
        <f t="array" ref="H979">_xlfn.LET(_xlpm.x, N979,
         _xlpm.cellAddress, "【 选项表!" &amp; ADDRESS(ROW(选规格[[#This Row],[X自检]]),COLUMN(选规格[[#This Row],[X自检]])) &amp; "】",
         _xlfn.IFS(ISBLANK(_xlpm.x),   "error:右侧选项不足:" &amp;  _xlpm.cellAddress,
               ISERROR(_xlpm.x),   "error:右侧选项执行失败:" &amp; _xlpm.cellAddress,
               TRUE,             "ok")
)</f>
        <v>ok</v>
      </c>
      <c r="N979" t="str" cm="1">
        <f t="array" ref="N979">IFERROR(_xlfn._xlws.SORT(
    _xlfn.UNIQUE(
        TRANSPOSE(
            _xlfn.FILTERXML("&lt;select&gt;&lt;x&gt;"&amp;SUBSTITUTE(选规格[[#This Row],[选项表]],",","&lt;/x&gt;&lt;x&gt;") &amp;"&lt;/x&gt;&lt;/select&gt;","//x")
        )
    )
),"无合适选项，请联系作者更新数据")</f>
        <v>标准型 SA3</v>
      </c>
    </row>
    <row r="980" spans="2:16" hidden="1" x14ac:dyDescent="0.4">
      <c r="B980" s="4" t="s">
        <v>1352</v>
      </c>
      <c r="C980" s="4" t="s">
        <v>1149</v>
      </c>
      <c r="D980" s="4" t="s">
        <v>1354</v>
      </c>
      <c r="E980">
        <v>232</v>
      </c>
      <c r="F980">
        <v>940</v>
      </c>
      <c r="G980" s="4" t="str">
        <f t="shared" si="15"/>
        <v>选规格!$N$980#</v>
      </c>
      <c r="H980" s="4" t="str" cm="1">
        <f t="array" ref="H980">_xlfn.LET(_xlpm.x, N980,
         _xlpm.cellAddress, "【 选项表!" &amp; ADDRESS(ROW(选规格[[#This Row],[X自检]]),COLUMN(选规格[[#This Row],[X自检]])) &amp; "】",
         _xlfn.IFS(ISBLANK(_xlpm.x),   "error:右侧选项不足:" &amp;  _xlpm.cellAddress,
               ISERROR(_xlpm.x),   "error:右侧选项执行失败:" &amp; _xlpm.cellAddress,
               TRUE,             "ok")
)</f>
        <v>ok</v>
      </c>
      <c r="N980" t="str" cm="1">
        <f t="array" ref="N980">IFERROR(_xlfn._xlws.SORT(
    _xlfn.UNIQUE(
        TRANSPOSE(
            _xlfn.FILTERXML("&lt;select&gt;&lt;x&gt;"&amp;SUBSTITUTE(选规格[[#This Row],[选项表]],",","&lt;/x&gt;&lt;x&gt;") &amp;"&lt;/x&gt;&lt;/select&gt;","//x")
        )
    )
),"无合适选项，请联系作者更新数据")</f>
        <v>标准型 SA3</v>
      </c>
    </row>
    <row r="981" spans="2:16" hidden="1" x14ac:dyDescent="0.4">
      <c r="B981" s="4" t="s">
        <v>1352</v>
      </c>
      <c r="C981" s="4" t="s">
        <v>10</v>
      </c>
      <c r="D981" s="4" t="s">
        <v>1354</v>
      </c>
      <c r="E981">
        <v>232</v>
      </c>
      <c r="F981">
        <v>940</v>
      </c>
      <c r="G981" s="4" t="str">
        <f t="shared" si="15"/>
        <v>选规格!$N$981#</v>
      </c>
      <c r="H981" s="4" t="str" cm="1">
        <f t="array" ref="H981">_xlfn.LET(_xlpm.x, N981,
         _xlpm.cellAddress, "【 选项表!" &amp; ADDRESS(ROW(选规格[[#This Row],[X自检]]),COLUMN(选规格[[#This Row],[X自检]])) &amp; "】",
         _xlfn.IFS(ISBLANK(_xlpm.x),   "error:右侧选项不足:" &amp;  _xlpm.cellAddress,
               ISERROR(_xlpm.x),   "error:右侧选项执行失败:" &amp; _xlpm.cellAddress,
               TRUE,             "ok")
)</f>
        <v>ok</v>
      </c>
      <c r="N981" t="str" cm="1">
        <f t="array" ref="N981">IFERROR(_xlfn._xlws.SORT(
    _xlfn.UNIQUE(
        TRANSPOSE(
            _xlfn.FILTERXML("&lt;select&gt;&lt;x&gt;"&amp;SUBSTITUTE(选规格[[#This Row],[选项表]],",","&lt;/x&gt;&lt;x&gt;") &amp;"&lt;/x&gt;&lt;/select&gt;","//x")
        )
    )
),"无合适选项，请联系作者更新数据")</f>
        <v>标准型 SA3</v>
      </c>
    </row>
    <row r="982" spans="2:16" hidden="1" x14ac:dyDescent="0.4">
      <c r="B982" s="4" t="s">
        <v>1352</v>
      </c>
      <c r="C982" s="4" t="s">
        <v>1148</v>
      </c>
      <c r="D982" s="4" t="s">
        <v>1354</v>
      </c>
      <c r="E982">
        <v>232</v>
      </c>
      <c r="F982">
        <v>940</v>
      </c>
      <c r="G982" s="4" t="str">
        <f t="shared" si="15"/>
        <v>选规格!$N$982#</v>
      </c>
      <c r="H982" s="4" t="str" cm="1">
        <f t="array" ref="H982">_xlfn.LET(_xlpm.x, N982,
         _xlpm.cellAddress, "【 选项表!" &amp; ADDRESS(ROW(选规格[[#This Row],[X自检]]),COLUMN(选规格[[#This Row],[X自检]])) &amp; "】",
         _xlfn.IFS(ISBLANK(_xlpm.x),   "error:右侧选项不足:" &amp;  _xlpm.cellAddress,
               ISERROR(_xlpm.x),   "error:右侧选项执行失败:" &amp; _xlpm.cellAddress,
               TRUE,             "ok")
)</f>
        <v>ok</v>
      </c>
      <c r="N982" t="str" cm="1">
        <f t="array" ref="N982">IFERROR(_xlfn._xlws.SORT(
    _xlfn.UNIQUE(
        TRANSPOSE(
            _xlfn.FILTERXML("&lt;select&gt;&lt;x&gt;"&amp;SUBSTITUTE(选规格[[#This Row],[选项表]],",","&lt;/x&gt;&lt;x&gt;") &amp;"&lt;/x&gt;&lt;/select&gt;","//x")
        )
    )
),"无合适选项，请联系作者更新数据")</f>
        <v>标准型 SA3</v>
      </c>
    </row>
    <row r="983" spans="2:16" hidden="1" x14ac:dyDescent="0.4">
      <c r="B983" s="4" t="s">
        <v>1352</v>
      </c>
      <c r="C983" s="4" t="s">
        <v>1149</v>
      </c>
      <c r="D983" s="4" t="s">
        <v>1357</v>
      </c>
      <c r="E983">
        <v>2</v>
      </c>
      <c r="F983">
        <v>16</v>
      </c>
      <c r="G983" s="4" t="str">
        <f t="shared" si="15"/>
        <v>选规格!$N$983#</v>
      </c>
      <c r="H983" s="4" t="str" cm="1">
        <f t="array" ref="H983">_xlfn.LET(_xlpm.x, N983,
         _xlpm.cellAddress, "【 选项表!" &amp; ADDRESS(ROW(选规格[[#This Row],[X自检]]),COLUMN(选规格[[#This Row],[X自检]])) &amp; "】",
         _xlfn.IFS(ISBLANK(_xlpm.x),   "error:右侧选项不足:" &amp;  _xlpm.cellAddress,
               ISERROR(_xlpm.x),   "error:右侧选项执行失败:" &amp; _xlpm.cellAddress,
               TRUE,             "ok")
)</f>
        <v>ok</v>
      </c>
      <c r="N983" t="str" cm="1">
        <f t="array" ref="N983">IFERROR(_xlfn._xlws.SORT(
    _xlfn.UNIQUE(
        TRANSPOSE(
            _xlfn.FILTERXML("&lt;select&gt;&lt;x&gt;"&amp;SUBSTITUTE(选规格[[#This Row],[选项表]],",","&lt;/x&gt;&lt;x&gt;") &amp;"&lt;/x&gt;&lt;/select&gt;","//x")
        )
    )
),"无合适选项，请联系作者更新数据")</f>
        <v>内存型 M5</v>
      </c>
    </row>
    <row r="984" spans="2:16" hidden="1" x14ac:dyDescent="0.4">
      <c r="B984" s="4" t="s">
        <v>1352</v>
      </c>
      <c r="C984" s="4" t="s">
        <v>10</v>
      </c>
      <c r="D984" s="4" t="s">
        <v>1357</v>
      </c>
      <c r="E984">
        <v>2</v>
      </c>
      <c r="F984">
        <v>16</v>
      </c>
      <c r="G984" s="4" t="str">
        <f t="shared" si="15"/>
        <v>选规格!$N$984#</v>
      </c>
      <c r="H984" s="4" t="str" cm="1">
        <f t="array" ref="H984">_xlfn.LET(_xlpm.x, N984,
         _xlpm.cellAddress, "【 选项表!" &amp; ADDRESS(ROW(选规格[[#This Row],[X自检]]),COLUMN(选规格[[#This Row],[X自检]])) &amp; "】",
         _xlfn.IFS(ISBLANK(_xlpm.x),   "error:右侧选项不足:" &amp;  _xlpm.cellAddress,
               ISERROR(_xlpm.x),   "error:右侧选项执行失败:" &amp; _xlpm.cellAddress,
               TRUE,             "ok")
)</f>
        <v>ok</v>
      </c>
      <c r="N984" t="str" cm="1">
        <f t="array" ref="N984">IFERROR(_xlfn._xlws.SORT(
    _xlfn.UNIQUE(
        TRANSPOSE(
            _xlfn.FILTERXML("&lt;select&gt;&lt;x&gt;"&amp;SUBSTITUTE(选规格[[#This Row],[选项表]],",","&lt;/x&gt;&lt;x&gt;") &amp;"&lt;/x&gt;&lt;/select&gt;","//x")
        )
    )
),"无合适选项，请联系作者更新数据")</f>
        <v>内存型 M5</v>
      </c>
    </row>
    <row r="985" spans="2:16" hidden="1" x14ac:dyDescent="0.4">
      <c r="B985" s="4" t="s">
        <v>1352</v>
      </c>
      <c r="C985" s="4" t="s">
        <v>1148</v>
      </c>
      <c r="D985" s="4" t="s">
        <v>1357</v>
      </c>
      <c r="E985">
        <v>2</v>
      </c>
      <c r="F985">
        <v>16</v>
      </c>
      <c r="G985" s="4" t="str">
        <f t="shared" si="15"/>
        <v>选规格!$N$985#</v>
      </c>
      <c r="H985" s="4" t="str" cm="1">
        <f t="array" ref="H985">_xlfn.LET(_xlpm.x, N985,
         _xlpm.cellAddress, "【 选项表!" &amp; ADDRESS(ROW(选规格[[#This Row],[X自检]]),COLUMN(选规格[[#This Row],[X自检]])) &amp; "】",
         _xlfn.IFS(ISBLANK(_xlpm.x),   "error:右侧选项不足:" &amp;  _xlpm.cellAddress,
               ISERROR(_xlpm.x),   "error:右侧选项执行失败:" &amp; _xlpm.cellAddress,
               TRUE,             "ok")
)</f>
        <v>ok</v>
      </c>
      <c r="N985" t="str" cm="1">
        <f t="array" ref="N985">IFERROR(_xlfn._xlws.SORT(
    _xlfn.UNIQUE(
        TRANSPOSE(
            _xlfn.FILTERXML("&lt;select&gt;&lt;x&gt;"&amp;SUBSTITUTE(选规格[[#This Row],[选项表]],",","&lt;/x&gt;&lt;x&gt;") &amp;"&lt;/x&gt;&lt;/select&gt;","//x")
        )
    )
),"无合适选项，请联系作者更新数据")</f>
        <v>内存型 M5</v>
      </c>
    </row>
    <row r="986" spans="2:16" hidden="1" x14ac:dyDescent="0.4">
      <c r="B986" s="4" t="s">
        <v>1352</v>
      </c>
      <c r="C986" s="4" t="s">
        <v>1149</v>
      </c>
      <c r="D986" s="4" t="s">
        <v>1852</v>
      </c>
      <c r="E986">
        <v>4</v>
      </c>
      <c r="F986">
        <v>32</v>
      </c>
      <c r="G986" s="4" t="str">
        <f t="shared" si="15"/>
        <v>选规格!$N$986#</v>
      </c>
      <c r="H986" s="4" t="str" cm="1">
        <f t="array" ref="H986">_xlfn.LET(_xlpm.x, N986,
         _xlpm.cellAddress, "【 选项表!" &amp; ADDRESS(ROW(选规格[[#This Row],[X自检]]),COLUMN(选规格[[#This Row],[X自检]])) &amp; "】",
         _xlfn.IFS(ISBLANK(_xlpm.x),   "error:右侧选项不足:" &amp;  _xlpm.cellAddress,
               ISERROR(_xlpm.x),   "error:右侧选项执行失败:" &amp; _xlpm.cellAddress,
               TRUE,             "ok")
)</f>
        <v>ok</v>
      </c>
      <c r="N986" t="str" cm="1">
        <f t="array" ref="N986:P986">IFERROR(_xlfn._xlws.SORT(
    _xlfn.UNIQUE(
        TRANSPOSE(
            _xlfn.FILTERXML("&lt;select&gt;&lt;x&gt;"&amp;SUBSTITUTE(选规格[[#This Row],[选项表]],",","&lt;/x&gt;&lt;x&gt;") &amp;"&lt;/x&gt;&lt;/select&gt;","//x")
        )
    )
),"无合适选项，请联系作者更新数据")</f>
        <v>内存型 M5</v>
      </c>
      <c r="O986" t="str">
        <v>内存型 M6</v>
      </c>
      <c r="P986" t="str">
        <v>内存型 MA2</v>
      </c>
    </row>
    <row r="987" spans="2:16" hidden="1" x14ac:dyDescent="0.4">
      <c r="B987" s="4" t="s">
        <v>1352</v>
      </c>
      <c r="C987" s="4" t="s">
        <v>10</v>
      </c>
      <c r="D987" s="4" t="s">
        <v>1852</v>
      </c>
      <c r="E987">
        <v>4</v>
      </c>
      <c r="F987">
        <v>32</v>
      </c>
      <c r="G987" s="4" t="str">
        <f t="shared" si="15"/>
        <v>选规格!$N$987#</v>
      </c>
      <c r="H987" s="4" t="str" cm="1">
        <f t="array" ref="H987">_xlfn.LET(_xlpm.x, N987,
         _xlpm.cellAddress, "【 选项表!" &amp; ADDRESS(ROW(选规格[[#This Row],[X自检]]),COLUMN(选规格[[#This Row],[X自检]])) &amp; "】",
         _xlfn.IFS(ISBLANK(_xlpm.x),   "error:右侧选项不足:" &amp;  _xlpm.cellAddress,
               ISERROR(_xlpm.x),   "error:右侧选项执行失败:" &amp; _xlpm.cellAddress,
               TRUE,             "ok")
)</f>
        <v>ok</v>
      </c>
      <c r="N987" t="str" cm="1">
        <f t="array" ref="N987:P987">IFERROR(_xlfn._xlws.SORT(
    _xlfn.UNIQUE(
        TRANSPOSE(
            _xlfn.FILTERXML("&lt;select&gt;&lt;x&gt;"&amp;SUBSTITUTE(选规格[[#This Row],[选项表]],",","&lt;/x&gt;&lt;x&gt;") &amp;"&lt;/x&gt;&lt;/select&gt;","//x")
        )
    )
),"无合适选项，请联系作者更新数据")</f>
        <v>内存型 M5</v>
      </c>
      <c r="O987" t="str">
        <v>内存型 M6</v>
      </c>
      <c r="P987" t="str">
        <v>内存型 MA2</v>
      </c>
    </row>
    <row r="988" spans="2:16" hidden="1" x14ac:dyDescent="0.4">
      <c r="B988" s="4" t="s">
        <v>1352</v>
      </c>
      <c r="C988" s="4" t="s">
        <v>1148</v>
      </c>
      <c r="D988" s="4" t="s">
        <v>1852</v>
      </c>
      <c r="E988">
        <v>4</v>
      </c>
      <c r="F988">
        <v>32</v>
      </c>
      <c r="G988" s="4" t="str">
        <f t="shared" si="15"/>
        <v>选规格!$N$988#</v>
      </c>
      <c r="H988" s="4" t="str" cm="1">
        <f t="array" ref="H988">_xlfn.LET(_xlpm.x, N988,
         _xlpm.cellAddress, "【 选项表!" &amp; ADDRESS(ROW(选规格[[#This Row],[X自检]]),COLUMN(选规格[[#This Row],[X自检]])) &amp; "】",
         _xlfn.IFS(ISBLANK(_xlpm.x),   "error:右侧选项不足:" &amp;  _xlpm.cellAddress,
               ISERROR(_xlpm.x),   "error:右侧选项执行失败:" &amp; _xlpm.cellAddress,
               TRUE,             "ok")
)</f>
        <v>ok</v>
      </c>
      <c r="N988" t="str" cm="1">
        <f t="array" ref="N988:P988">IFERROR(_xlfn._xlws.SORT(
    _xlfn.UNIQUE(
        TRANSPOSE(
            _xlfn.FILTERXML("&lt;select&gt;&lt;x&gt;"&amp;SUBSTITUTE(选规格[[#This Row],[选项表]],",","&lt;/x&gt;&lt;x&gt;") &amp;"&lt;/x&gt;&lt;/select&gt;","//x")
        )
    )
),"无合适选项，请联系作者更新数据")</f>
        <v>内存型 M5</v>
      </c>
      <c r="O988" t="str">
        <v>内存型 M6</v>
      </c>
      <c r="P988" t="str">
        <v>内存型 MA2</v>
      </c>
    </row>
    <row r="989" spans="2:16" hidden="1" x14ac:dyDescent="0.4">
      <c r="B989" s="4" t="s">
        <v>1352</v>
      </c>
      <c r="C989" s="4" t="s">
        <v>1149</v>
      </c>
      <c r="D989" s="4" t="s">
        <v>1852</v>
      </c>
      <c r="E989">
        <v>8</v>
      </c>
      <c r="F989">
        <v>64</v>
      </c>
      <c r="G989" s="4" t="str">
        <f t="shared" si="15"/>
        <v>选规格!$N$989#</v>
      </c>
      <c r="H989" s="4" t="str" cm="1">
        <f t="array" ref="H989">_xlfn.LET(_xlpm.x, N989,
         _xlpm.cellAddress, "【 选项表!" &amp; ADDRESS(ROW(选规格[[#This Row],[X自检]]),COLUMN(选规格[[#This Row],[X自检]])) &amp; "】",
         _xlfn.IFS(ISBLANK(_xlpm.x),   "error:右侧选项不足:" &amp;  _xlpm.cellAddress,
               ISERROR(_xlpm.x),   "error:右侧选项执行失败:" &amp; _xlpm.cellAddress,
               TRUE,             "ok")
)</f>
        <v>ok</v>
      </c>
      <c r="N989" t="str" cm="1">
        <f t="array" ref="N989:P989">IFERROR(_xlfn._xlws.SORT(
    _xlfn.UNIQUE(
        TRANSPOSE(
            _xlfn.FILTERXML("&lt;select&gt;&lt;x&gt;"&amp;SUBSTITUTE(选规格[[#This Row],[选项表]],",","&lt;/x&gt;&lt;x&gt;") &amp;"&lt;/x&gt;&lt;/select&gt;","//x")
        )
    )
),"无合适选项，请联系作者更新数据")</f>
        <v>内存型 M5</v>
      </c>
      <c r="O989" t="str">
        <v>内存型 M6</v>
      </c>
      <c r="P989" t="str">
        <v>内存型 MA2</v>
      </c>
    </row>
    <row r="990" spans="2:16" hidden="1" x14ac:dyDescent="0.4">
      <c r="B990" s="4" t="s">
        <v>1352</v>
      </c>
      <c r="C990" s="4" t="s">
        <v>10</v>
      </c>
      <c r="D990" s="4" t="s">
        <v>1852</v>
      </c>
      <c r="E990">
        <v>8</v>
      </c>
      <c r="F990">
        <v>64</v>
      </c>
      <c r="G990" s="4" t="str">
        <f t="shared" si="15"/>
        <v>选规格!$N$990#</v>
      </c>
      <c r="H990" s="4" t="str" cm="1">
        <f t="array" ref="H990">_xlfn.LET(_xlpm.x, N990,
         _xlpm.cellAddress, "【 选项表!" &amp; ADDRESS(ROW(选规格[[#This Row],[X自检]]),COLUMN(选规格[[#This Row],[X自检]])) &amp; "】",
         _xlfn.IFS(ISBLANK(_xlpm.x),   "error:右侧选项不足:" &amp;  _xlpm.cellAddress,
               ISERROR(_xlpm.x),   "error:右侧选项执行失败:" &amp; _xlpm.cellAddress,
               TRUE,             "ok")
)</f>
        <v>ok</v>
      </c>
      <c r="N990" t="str" cm="1">
        <f t="array" ref="N990:P990">IFERROR(_xlfn._xlws.SORT(
    _xlfn.UNIQUE(
        TRANSPOSE(
            _xlfn.FILTERXML("&lt;select&gt;&lt;x&gt;"&amp;SUBSTITUTE(选规格[[#This Row],[选项表]],",","&lt;/x&gt;&lt;x&gt;") &amp;"&lt;/x&gt;&lt;/select&gt;","//x")
        )
    )
),"无合适选项，请联系作者更新数据")</f>
        <v>内存型 M5</v>
      </c>
      <c r="O990" t="str">
        <v>内存型 M6</v>
      </c>
      <c r="P990" t="str">
        <v>内存型 MA2</v>
      </c>
    </row>
    <row r="991" spans="2:16" hidden="1" x14ac:dyDescent="0.4">
      <c r="B991" s="4" t="s">
        <v>1352</v>
      </c>
      <c r="C991" s="4" t="s">
        <v>1148</v>
      </c>
      <c r="D991" s="4" t="s">
        <v>1852</v>
      </c>
      <c r="E991">
        <v>8</v>
      </c>
      <c r="F991">
        <v>64</v>
      </c>
      <c r="G991" s="4" t="str">
        <f t="shared" si="15"/>
        <v>选规格!$N$991#</v>
      </c>
      <c r="H991" s="4" t="str" cm="1">
        <f t="array" ref="H991">_xlfn.LET(_xlpm.x, N991,
         _xlpm.cellAddress, "【 选项表!" &amp; ADDRESS(ROW(选规格[[#This Row],[X自检]]),COLUMN(选规格[[#This Row],[X自检]])) &amp; "】",
         _xlfn.IFS(ISBLANK(_xlpm.x),   "error:右侧选项不足:" &amp;  _xlpm.cellAddress,
               ISERROR(_xlpm.x),   "error:右侧选项执行失败:" &amp; _xlpm.cellAddress,
               TRUE,             "ok")
)</f>
        <v>ok</v>
      </c>
      <c r="N991" t="str" cm="1">
        <f t="array" ref="N991:P991">IFERROR(_xlfn._xlws.SORT(
    _xlfn.UNIQUE(
        TRANSPOSE(
            _xlfn.FILTERXML("&lt;select&gt;&lt;x&gt;"&amp;SUBSTITUTE(选规格[[#This Row],[选项表]],",","&lt;/x&gt;&lt;x&gt;") &amp;"&lt;/x&gt;&lt;/select&gt;","//x")
        )
    )
),"无合适选项，请联系作者更新数据")</f>
        <v>内存型 M5</v>
      </c>
      <c r="O991" t="str">
        <v>内存型 M6</v>
      </c>
      <c r="P991" t="str">
        <v>内存型 MA2</v>
      </c>
    </row>
    <row r="992" spans="2:16" hidden="1" x14ac:dyDescent="0.4">
      <c r="B992" s="4" t="s">
        <v>1352</v>
      </c>
      <c r="C992" s="4" t="s">
        <v>1149</v>
      </c>
      <c r="D992" s="4" t="s">
        <v>1357</v>
      </c>
      <c r="E992">
        <v>12</v>
      </c>
      <c r="F992">
        <v>96</v>
      </c>
      <c r="G992" s="4" t="str">
        <f t="shared" si="15"/>
        <v>选规格!$N$992#</v>
      </c>
      <c r="H992" s="4" t="str" cm="1">
        <f t="array" ref="H992">_xlfn.LET(_xlpm.x, N992,
         _xlpm.cellAddress, "【 选项表!" &amp; ADDRESS(ROW(选规格[[#This Row],[X自检]]),COLUMN(选规格[[#This Row],[X自检]])) &amp; "】",
         _xlfn.IFS(ISBLANK(_xlpm.x),   "error:右侧选项不足:" &amp;  _xlpm.cellAddress,
               ISERROR(_xlpm.x),   "error:右侧选项执行失败:" &amp; _xlpm.cellAddress,
               TRUE,             "ok")
)</f>
        <v>ok</v>
      </c>
      <c r="N992" t="str" cm="1">
        <f t="array" ref="N992">IFERROR(_xlfn._xlws.SORT(
    _xlfn.UNIQUE(
        TRANSPOSE(
            _xlfn.FILTERXML("&lt;select&gt;&lt;x&gt;"&amp;SUBSTITUTE(选规格[[#This Row],[选项表]],",","&lt;/x&gt;&lt;x&gt;") &amp;"&lt;/x&gt;&lt;/select&gt;","//x")
        )
    )
),"无合适选项，请联系作者更新数据")</f>
        <v>内存型 M5</v>
      </c>
    </row>
    <row r="993" spans="2:14" hidden="1" x14ac:dyDescent="0.4">
      <c r="B993" s="4" t="s">
        <v>1352</v>
      </c>
      <c r="C993" s="4" t="s">
        <v>10</v>
      </c>
      <c r="D993" s="4" t="s">
        <v>1357</v>
      </c>
      <c r="E993">
        <v>12</v>
      </c>
      <c r="F993">
        <v>96</v>
      </c>
      <c r="G993" s="4" t="str">
        <f t="shared" si="15"/>
        <v>选规格!$N$993#</v>
      </c>
      <c r="H993" s="4" t="str" cm="1">
        <f t="array" ref="H993">_xlfn.LET(_xlpm.x, N993,
         _xlpm.cellAddress, "【 选项表!" &amp; ADDRESS(ROW(选规格[[#This Row],[X自检]]),COLUMN(选规格[[#This Row],[X自检]])) &amp; "】",
         _xlfn.IFS(ISBLANK(_xlpm.x),   "error:右侧选项不足:" &amp;  _xlpm.cellAddress,
               ISERROR(_xlpm.x),   "error:右侧选项执行失败:" &amp; _xlpm.cellAddress,
               TRUE,             "ok")
)</f>
        <v>ok</v>
      </c>
      <c r="N993" t="str" cm="1">
        <f t="array" ref="N993">IFERROR(_xlfn._xlws.SORT(
    _xlfn.UNIQUE(
        TRANSPOSE(
            _xlfn.FILTERXML("&lt;select&gt;&lt;x&gt;"&amp;SUBSTITUTE(选规格[[#This Row],[选项表]],",","&lt;/x&gt;&lt;x&gt;") &amp;"&lt;/x&gt;&lt;/select&gt;","//x")
        )
    )
),"无合适选项，请联系作者更新数据")</f>
        <v>内存型 M5</v>
      </c>
    </row>
    <row r="994" spans="2:14" hidden="1" x14ac:dyDescent="0.4">
      <c r="B994" s="4" t="s">
        <v>1352</v>
      </c>
      <c r="C994" s="4" t="s">
        <v>1148</v>
      </c>
      <c r="D994" s="4" t="s">
        <v>1357</v>
      </c>
      <c r="E994">
        <v>12</v>
      </c>
      <c r="F994">
        <v>96</v>
      </c>
      <c r="G994" s="4" t="str">
        <f t="shared" si="15"/>
        <v>选规格!$N$994#</v>
      </c>
      <c r="H994" s="4" t="str" cm="1">
        <f t="array" ref="H994">_xlfn.LET(_xlpm.x, N994,
         _xlpm.cellAddress, "【 选项表!" &amp; ADDRESS(ROW(选规格[[#This Row],[X自检]]),COLUMN(选规格[[#This Row],[X自检]])) &amp; "】",
         _xlfn.IFS(ISBLANK(_xlpm.x),   "error:右侧选项不足:" &amp;  _xlpm.cellAddress,
               ISERROR(_xlpm.x),   "error:右侧选项执行失败:" &amp; _xlpm.cellAddress,
               TRUE,             "ok")
)</f>
        <v>ok</v>
      </c>
      <c r="N994" t="str" cm="1">
        <f t="array" ref="N994">IFERROR(_xlfn._xlws.SORT(
    _xlfn.UNIQUE(
        TRANSPOSE(
            _xlfn.FILTERXML("&lt;select&gt;&lt;x&gt;"&amp;SUBSTITUTE(选规格[[#This Row],[选项表]],",","&lt;/x&gt;&lt;x&gt;") &amp;"&lt;/x&gt;&lt;/select&gt;","//x")
        )
    )
),"无合适选项，请联系作者更新数据")</f>
        <v>内存型 M5</v>
      </c>
    </row>
    <row r="995" spans="2:14" hidden="1" x14ac:dyDescent="0.4">
      <c r="B995" s="4" t="s">
        <v>1352</v>
      </c>
      <c r="C995" s="4" t="s">
        <v>1149</v>
      </c>
      <c r="D995" s="4" t="s">
        <v>1852</v>
      </c>
      <c r="E995">
        <v>32</v>
      </c>
      <c r="F995">
        <v>256</v>
      </c>
      <c r="G995" s="4" t="str">
        <f t="shared" si="15"/>
        <v>选规格!$N$995#</v>
      </c>
      <c r="H995" s="4" t="str" cm="1">
        <f t="array" ref="H995">_xlfn.LET(_xlpm.x, N995,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选项表!$H$995】</v>
      </c>
    </row>
    <row r="996" spans="2:14" hidden="1" x14ac:dyDescent="0.4">
      <c r="B996" s="4" t="s">
        <v>1352</v>
      </c>
      <c r="C996" s="4" t="s">
        <v>10</v>
      </c>
      <c r="D996" s="4" t="s">
        <v>1852</v>
      </c>
      <c r="E996">
        <v>32</v>
      </c>
      <c r="F996">
        <v>256</v>
      </c>
      <c r="G996" s="4" t="str">
        <f t="shared" si="15"/>
        <v>选规格!$N$996#</v>
      </c>
      <c r="H996" s="4" t="str" cm="1">
        <f t="array" ref="H996">_xlfn.LET(_xlpm.x, N996,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选项表!$H$996】</v>
      </c>
    </row>
    <row r="997" spans="2:14" hidden="1" x14ac:dyDescent="0.4">
      <c r="B997" s="4" t="s">
        <v>1352</v>
      </c>
      <c r="C997" s="4" t="s">
        <v>1148</v>
      </c>
      <c r="D997" s="4" t="s">
        <v>1852</v>
      </c>
      <c r="E997">
        <v>32</v>
      </c>
      <c r="F997">
        <v>256</v>
      </c>
      <c r="G997" s="4" t="str">
        <f t="shared" si="15"/>
        <v>选规格!$N$997#</v>
      </c>
      <c r="H997" s="4" t="str" cm="1">
        <f t="array" ref="H997">_xlfn.LET(_xlpm.x, N997,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选项表!$H$997】</v>
      </c>
    </row>
    <row r="998" spans="2:14" hidden="1" x14ac:dyDescent="0.4">
      <c r="B998" s="4" t="s">
        <v>1352</v>
      </c>
      <c r="C998" s="4" t="s">
        <v>1149</v>
      </c>
      <c r="D998" s="4" t="s">
        <v>1853</v>
      </c>
      <c r="E998">
        <v>16</v>
      </c>
      <c r="F998">
        <v>128</v>
      </c>
      <c r="G998" s="4" t="str">
        <f t="shared" si="15"/>
        <v>选规格!$N$998#</v>
      </c>
      <c r="H998" s="4" t="str" cm="1">
        <f t="array" ref="H998">_xlfn.LET(_xlpm.x, N998,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选项表!$H$998】</v>
      </c>
    </row>
    <row r="999" spans="2:14" hidden="1" x14ac:dyDescent="0.4">
      <c r="B999" s="4" t="s">
        <v>1352</v>
      </c>
      <c r="C999" s="4" t="s">
        <v>10</v>
      </c>
      <c r="D999" s="4" t="s">
        <v>1853</v>
      </c>
      <c r="E999">
        <v>16</v>
      </c>
      <c r="F999">
        <v>128</v>
      </c>
      <c r="G999" s="4" t="str">
        <f t="shared" si="15"/>
        <v>选规格!$N$999#</v>
      </c>
      <c r="H999" s="4" t="str" cm="1">
        <f t="array" ref="H999">_xlfn.LET(_xlpm.x, N999,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选项表!$H$999】</v>
      </c>
    </row>
    <row r="1000" spans="2:14" hidden="1" x14ac:dyDescent="0.4">
      <c r="B1000" s="4" t="s">
        <v>1352</v>
      </c>
      <c r="C1000" s="4" t="s">
        <v>1148</v>
      </c>
      <c r="D1000" s="4" t="s">
        <v>1853</v>
      </c>
      <c r="E1000">
        <v>16</v>
      </c>
      <c r="F1000">
        <v>128</v>
      </c>
      <c r="G1000" s="4" t="str">
        <f t="shared" si="15"/>
        <v>选规格!$N$1000#</v>
      </c>
      <c r="H1000" s="4" t="str" cm="1">
        <f t="array" ref="H1000">_xlfn.LET(_xlpm.x, N1000,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选项表!$H$1000】</v>
      </c>
    </row>
    <row r="1001" spans="2:14" hidden="1" x14ac:dyDescent="0.4">
      <c r="B1001" s="4" t="s">
        <v>1352</v>
      </c>
      <c r="C1001" s="4" t="s">
        <v>1149</v>
      </c>
      <c r="D1001" s="4" t="s">
        <v>1854</v>
      </c>
      <c r="E1001">
        <v>62</v>
      </c>
      <c r="F1001">
        <v>470</v>
      </c>
      <c r="G1001" s="4" t="str">
        <f t="shared" si="15"/>
        <v>选规格!$N$1001#</v>
      </c>
      <c r="H1001" s="4" t="str" cm="1">
        <f t="array" ref="H1001">_xlfn.LET(_xlpm.x, N1001,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选项表!$H$1001】</v>
      </c>
    </row>
    <row r="1002" spans="2:14" hidden="1" x14ac:dyDescent="0.4">
      <c r="B1002" s="4" t="s">
        <v>1352</v>
      </c>
      <c r="C1002" s="4" t="s">
        <v>10</v>
      </c>
      <c r="D1002" s="4" t="s">
        <v>1854</v>
      </c>
      <c r="E1002">
        <v>62</v>
      </c>
      <c r="F1002">
        <v>470</v>
      </c>
      <c r="G1002" s="4" t="str">
        <f t="shared" si="15"/>
        <v>选规格!$N$1002#</v>
      </c>
      <c r="H1002" s="4" t="str" cm="1">
        <f t="array" ref="H1002">_xlfn.LET(_xlpm.x, N1002,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选项表!$H$1002】</v>
      </c>
    </row>
    <row r="1003" spans="2:14" hidden="1" x14ac:dyDescent="0.4">
      <c r="B1003" s="4" t="s">
        <v>1352</v>
      </c>
      <c r="C1003" s="4" t="s">
        <v>1148</v>
      </c>
      <c r="D1003" s="4" t="s">
        <v>1854</v>
      </c>
      <c r="E1003">
        <v>62</v>
      </c>
      <c r="F1003">
        <v>470</v>
      </c>
      <c r="G1003" s="4" t="str">
        <f t="shared" si="15"/>
        <v>选规格!$N$1003#</v>
      </c>
      <c r="H1003" s="4" t="str" cm="1">
        <f t="array" ref="H1003">_xlfn.LET(_xlpm.x, N1003,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选项表!$H$1003】</v>
      </c>
    </row>
    <row r="1004" spans="2:14" hidden="1" x14ac:dyDescent="0.4">
      <c r="B1004" s="4" t="s">
        <v>1352</v>
      </c>
      <c r="C1004" s="4" t="s">
        <v>1149</v>
      </c>
      <c r="D1004" s="4" t="s">
        <v>1854</v>
      </c>
      <c r="E1004">
        <v>64</v>
      </c>
      <c r="F1004">
        <v>512</v>
      </c>
      <c r="G1004" s="4" t="str">
        <f t="shared" si="15"/>
        <v>选规格!$N$1004#</v>
      </c>
      <c r="H1004" s="4" t="str" cm="1">
        <f t="array" ref="H1004">_xlfn.LET(_xlpm.x, N1004,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选项表!$H$1004】</v>
      </c>
    </row>
    <row r="1005" spans="2:14" hidden="1" x14ac:dyDescent="0.4">
      <c r="B1005" s="4" t="s">
        <v>1352</v>
      </c>
      <c r="C1005" s="4" t="s">
        <v>10</v>
      </c>
      <c r="D1005" s="4" t="s">
        <v>1854</v>
      </c>
      <c r="E1005">
        <v>64</v>
      </c>
      <c r="F1005">
        <v>512</v>
      </c>
      <c r="G1005" s="4" t="str">
        <f t="shared" si="15"/>
        <v>选规格!$N$1005#</v>
      </c>
      <c r="H1005" s="4" t="str" cm="1">
        <f t="array" ref="H1005">_xlfn.LET(_xlpm.x, N1005,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选项表!$H$1005】</v>
      </c>
    </row>
    <row r="1006" spans="2:14" hidden="1" x14ac:dyDescent="0.4">
      <c r="B1006" s="4" t="s">
        <v>1352</v>
      </c>
      <c r="C1006" s="4" t="s">
        <v>1148</v>
      </c>
      <c r="D1006" s="4" t="s">
        <v>1854</v>
      </c>
      <c r="E1006">
        <v>64</v>
      </c>
      <c r="F1006">
        <v>512</v>
      </c>
      <c r="G1006" s="4" t="str">
        <f t="shared" si="15"/>
        <v>选规格!$N$1006#</v>
      </c>
      <c r="H1006" s="4" t="str" cm="1">
        <f t="array" ref="H1006">_xlfn.LET(_xlpm.x, N1006,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选项表!$H$1006】</v>
      </c>
    </row>
    <row r="1007" spans="2:14" hidden="1" x14ac:dyDescent="0.4">
      <c r="B1007" s="4" t="s">
        <v>1352</v>
      </c>
      <c r="C1007" s="4" t="s">
        <v>1149</v>
      </c>
      <c r="D1007" s="4" t="s">
        <v>1854</v>
      </c>
      <c r="E1007">
        <v>124</v>
      </c>
      <c r="F1007">
        <v>940</v>
      </c>
      <c r="G1007" s="4" t="str">
        <f t="shared" si="15"/>
        <v>选规格!$N$1007#</v>
      </c>
      <c r="H1007" s="4" t="str" cm="1">
        <f t="array" ref="H1007">_xlfn.LET(_xlpm.x, N1007,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选项表!$H$1007】</v>
      </c>
    </row>
    <row r="1008" spans="2:14" hidden="1" x14ac:dyDescent="0.4">
      <c r="B1008" s="4" t="s">
        <v>1352</v>
      </c>
      <c r="C1008" s="4" t="s">
        <v>10</v>
      </c>
      <c r="D1008" s="4" t="s">
        <v>1854</v>
      </c>
      <c r="E1008">
        <v>124</v>
      </c>
      <c r="F1008">
        <v>940</v>
      </c>
      <c r="G1008" s="4" t="str">
        <f t="shared" si="15"/>
        <v>选规格!$N$1008#</v>
      </c>
      <c r="H1008" s="4" t="str" cm="1">
        <f t="array" ref="H1008">_xlfn.LET(_xlpm.x, N1008,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选项表!$H$1008】</v>
      </c>
    </row>
    <row r="1009" spans="2:8" hidden="1" x14ac:dyDescent="0.4">
      <c r="B1009" s="4" t="s">
        <v>1352</v>
      </c>
      <c r="C1009" s="4" t="s">
        <v>1148</v>
      </c>
      <c r="D1009" s="4" t="s">
        <v>1854</v>
      </c>
      <c r="E1009">
        <v>124</v>
      </c>
      <c r="F1009">
        <v>940</v>
      </c>
      <c r="G1009" s="4" t="str">
        <f t="shared" si="15"/>
        <v>选规格!$N$1009#</v>
      </c>
      <c r="H1009" s="4" t="str" cm="1">
        <f t="array" ref="H1009">_xlfn.LET(_xlpm.x, N1009,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选项表!$H$1009】</v>
      </c>
    </row>
    <row r="1010" spans="2:8" hidden="1" x14ac:dyDescent="0.4">
      <c r="B1010" s="4" t="s">
        <v>1352</v>
      </c>
      <c r="C1010" s="4" t="s">
        <v>1149</v>
      </c>
      <c r="D1010" s="4" t="s">
        <v>1356</v>
      </c>
      <c r="E1010">
        <v>48</v>
      </c>
      <c r="F1010">
        <v>384</v>
      </c>
      <c r="G1010" s="4" t="str">
        <f t="shared" si="15"/>
        <v>选规格!$N$1010#</v>
      </c>
      <c r="H1010" s="4" t="str" cm="1">
        <f t="array" ref="H1010">_xlfn.LET(_xlpm.x, N1010,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选项表!$H$1010】</v>
      </c>
    </row>
    <row r="1011" spans="2:8" hidden="1" x14ac:dyDescent="0.4">
      <c r="B1011" s="4" t="s">
        <v>1352</v>
      </c>
      <c r="C1011" s="4" t="s">
        <v>10</v>
      </c>
      <c r="D1011" s="4" t="s">
        <v>1356</v>
      </c>
      <c r="E1011">
        <v>48</v>
      </c>
      <c r="F1011">
        <v>384</v>
      </c>
      <c r="G1011" s="4" t="str">
        <f t="shared" si="15"/>
        <v>选规格!$N$1011#</v>
      </c>
      <c r="H1011" s="4" t="str" cm="1">
        <f t="array" ref="H1011">_xlfn.LET(_xlpm.x, N1011,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选项表!$H$1011】</v>
      </c>
    </row>
    <row r="1012" spans="2:8" hidden="1" x14ac:dyDescent="0.4">
      <c r="B1012" s="4" t="s">
        <v>1352</v>
      </c>
      <c r="C1012" s="4" t="s">
        <v>1148</v>
      </c>
      <c r="D1012" s="4" t="s">
        <v>1356</v>
      </c>
      <c r="E1012">
        <v>48</v>
      </c>
      <c r="F1012">
        <v>384</v>
      </c>
      <c r="G1012" s="4" t="str">
        <f t="shared" si="15"/>
        <v>选规格!$N$1012#</v>
      </c>
      <c r="H1012" s="4" t="str" cm="1">
        <f t="array" ref="H1012">_xlfn.LET(_xlpm.x, N1012,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选项表!$H$1012】</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8A16F-A1D0-4382-A497-59B7564F4F8E}">
  <dimension ref="A1:BA1430"/>
  <sheetViews>
    <sheetView topLeftCell="D1" workbookViewId="0">
      <selection activeCell="C7" sqref="C7"/>
    </sheetView>
  </sheetViews>
  <sheetFormatPr defaultRowHeight="13.9" x14ac:dyDescent="0.4"/>
  <cols>
    <col min="1" max="1" width="11" bestFit="1" customWidth="1"/>
    <col min="2" max="2" width="7.1328125" bestFit="1" customWidth="1"/>
    <col min="3" max="3" width="80.53125" bestFit="1" customWidth="1"/>
    <col min="4" max="4" width="29.265625" bestFit="1" customWidth="1"/>
    <col min="5" max="5" width="7.1328125" bestFit="1" customWidth="1"/>
    <col min="6" max="6" width="16.19921875" bestFit="1" customWidth="1"/>
    <col min="7" max="7" width="36.796875" bestFit="1" customWidth="1"/>
  </cols>
  <sheetData>
    <row r="1" spans="1:53" x14ac:dyDescent="0.4">
      <c r="A1" t="s">
        <v>28</v>
      </c>
      <c r="B1" t="s">
        <v>1147</v>
      </c>
      <c r="C1" t="s">
        <v>1622</v>
      </c>
      <c r="D1" t="s">
        <v>1342</v>
      </c>
      <c r="E1" t="s">
        <v>1151</v>
      </c>
      <c r="F1" t="s">
        <v>1655</v>
      </c>
      <c r="G1" t="s">
        <v>1654</v>
      </c>
      <c r="M1" s="1" t="s">
        <v>1651</v>
      </c>
    </row>
    <row r="2" spans="1:53" x14ac:dyDescent="0.4">
      <c r="A2" s="4" t="s">
        <v>39</v>
      </c>
      <c r="B2" s="4" t="s">
        <v>1148</v>
      </c>
      <c r="C2" s="4" t="s">
        <v>1536</v>
      </c>
      <c r="D2" s="4"/>
      <c r="F2" s="4" t="str">
        <f t="shared" ref="F2:F65" si="0">"选CPU!" &amp; ADDRESS(ROW(M2),COLUMN(M2)) &amp; "#"</f>
        <v>选CPU!$M$2#</v>
      </c>
      <c r="G2" s="4" t="str" cm="1">
        <f t="array" ref="G2">_xlfn.LET(_xlpm.x, M2,
         _xlpm.cellAddress, "【 选CPU!" &amp; ADDRESS(ROW(选CPU[[#This Row],[X自检]]),COLUMN(选CPU[[#This Row],[X自检]])) &amp; "】",
         _xlfn.IFS(ISBLANK(_xlpm.x),   "error:右侧选项不足:" &amp;  _xlpm.cellAddress,
               ISERROR(_xlpm.x),   "error:右侧选项执行失败:" &amp; _xlpm.cellAddress,
               TRUE,             "ok")
)</f>
        <v>ok</v>
      </c>
      <c r="M2" cm="1">
        <f t="array" ref="M2:BA2">IFERROR(_xlfn._xlws.SORT(
    _xlfn.UNIQUE(
        TRANSPOSE(
            _xlfn.FILTERXML("&lt;select&gt;&lt;x&gt;"&amp;SUBSTITUTE(选CPU[[#This Row],[选项表]],",","&lt;/x&gt;&lt;x&gt;") &amp;"&lt;/x&gt;&lt;/select&gt;","//x")
        )
    )
),"无合适选项，请联系作者更新数据")</f>
        <v>1</v>
      </c>
      <c r="N2">
        <v>2</v>
      </c>
      <c r="O2">
        <v>4</v>
      </c>
      <c r="P2">
        <v>8</v>
      </c>
      <c r="Q2">
        <v>16</v>
      </c>
      <c r="R2">
        <v>32</v>
      </c>
      <c r="S2">
        <v>48</v>
      </c>
      <c r="T2">
        <v>62</v>
      </c>
      <c r="U2">
        <v>64</v>
      </c>
      <c r="V2">
        <v>124</v>
      </c>
      <c r="W2">
        <v>80</v>
      </c>
      <c r="X2">
        <v>90</v>
      </c>
      <c r="Y2">
        <v>128</v>
      </c>
      <c r="Z2">
        <v>160</v>
      </c>
      <c r="AA2">
        <v>180</v>
      </c>
      <c r="AB2">
        <v>24</v>
      </c>
      <c r="AC2">
        <v>68</v>
      </c>
      <c r="AD2">
        <v>96</v>
      </c>
      <c r="AE2">
        <v>116</v>
      </c>
      <c r="AF2">
        <v>232</v>
      </c>
      <c r="AG2">
        <v>72</v>
      </c>
      <c r="AH2">
        <v>12</v>
      </c>
      <c r="AI2">
        <v>56</v>
      </c>
      <c r="AJ2">
        <v>84</v>
      </c>
      <c r="AK2">
        <v>46</v>
      </c>
      <c r="AL2">
        <v>92</v>
      </c>
      <c r="AM2">
        <v>52</v>
      </c>
      <c r="AN2">
        <v>104</v>
      </c>
      <c r="AO2">
        <v>10</v>
      </c>
      <c r="AP2">
        <v>20</v>
      </c>
      <c r="AQ2">
        <v>40</v>
      </c>
      <c r="AR2">
        <v>6</v>
      </c>
      <c r="AS2">
        <v>14</v>
      </c>
      <c r="AT2">
        <v>28</v>
      </c>
      <c r="AU2">
        <v>18</v>
      </c>
      <c r="AV2">
        <v>36</v>
      </c>
      <c r="AW2">
        <v>82</v>
      </c>
      <c r="AX2">
        <v>164</v>
      </c>
      <c r="AY2">
        <v>22</v>
      </c>
      <c r="AZ2">
        <v>44</v>
      </c>
      <c r="BA2">
        <v>76</v>
      </c>
    </row>
    <row r="3" spans="1:53" x14ac:dyDescent="0.4">
      <c r="A3" s="4" t="s">
        <v>39</v>
      </c>
      <c r="B3" s="4" t="s">
        <v>10</v>
      </c>
      <c r="C3" s="4" t="s">
        <v>1537</v>
      </c>
      <c r="D3" s="4"/>
      <c r="F3" s="4" t="str">
        <f t="shared" si="0"/>
        <v>选CPU!$M$3#</v>
      </c>
      <c r="G3" s="4" t="str" cm="1">
        <f t="array" ref="G3">_xlfn.LET(_xlpm.x, M3,
         _xlpm.cellAddress, "【 选CPU!" &amp; ADDRESS(ROW(选CPU[[#This Row],[X自检]]),COLUMN(选CPU[[#This Row],[X自检]])) &amp; "】",
         _xlfn.IFS(ISBLANK(_xlpm.x),   "error:右侧选项不足:" &amp;  _xlpm.cellAddress,
               ISERROR(_xlpm.x),   "error:右侧选项执行失败:" &amp; _xlpm.cellAddress,
               TRUE,             "ok")
)</f>
        <v>ok</v>
      </c>
      <c r="M3" cm="1">
        <f t="array" ref="M3:AX3">IFERROR(_xlfn._xlws.SORT(
    _xlfn.UNIQUE(
        TRANSPOSE(
            _xlfn.FILTERXML("&lt;select&gt;&lt;x&gt;"&amp;SUBSTITUTE(选CPU[[#This Row],[选项表]],",","&lt;/x&gt;&lt;x&gt;") &amp;"&lt;/x&gt;&lt;/select&gt;","//x")
        )
    )
),"无合适选项，请联系作者更新数据")</f>
        <v>1</v>
      </c>
      <c r="N3">
        <v>2</v>
      </c>
      <c r="O3">
        <v>4</v>
      </c>
      <c r="P3">
        <v>8</v>
      </c>
      <c r="Q3">
        <v>16</v>
      </c>
      <c r="R3">
        <v>32</v>
      </c>
      <c r="S3">
        <v>48</v>
      </c>
      <c r="T3">
        <v>62</v>
      </c>
      <c r="U3">
        <v>64</v>
      </c>
      <c r="V3">
        <v>124</v>
      </c>
      <c r="W3">
        <v>80</v>
      </c>
      <c r="X3">
        <v>90</v>
      </c>
      <c r="Y3">
        <v>128</v>
      </c>
      <c r="Z3">
        <v>160</v>
      </c>
      <c r="AA3">
        <v>180</v>
      </c>
      <c r="AB3">
        <v>24</v>
      </c>
      <c r="AC3">
        <v>68</v>
      </c>
      <c r="AD3">
        <v>96</v>
      </c>
      <c r="AE3">
        <v>116</v>
      </c>
      <c r="AF3">
        <v>232</v>
      </c>
      <c r="AG3">
        <v>72</v>
      </c>
      <c r="AH3">
        <v>76</v>
      </c>
      <c r="AI3">
        <v>12</v>
      </c>
      <c r="AJ3">
        <v>40</v>
      </c>
      <c r="AK3">
        <v>56</v>
      </c>
      <c r="AL3">
        <v>84</v>
      </c>
      <c r="AM3">
        <v>52</v>
      </c>
      <c r="AN3">
        <v>104</v>
      </c>
      <c r="AO3">
        <v>10</v>
      </c>
      <c r="AP3">
        <v>20</v>
      </c>
      <c r="AQ3">
        <v>6</v>
      </c>
      <c r="AR3">
        <v>14</v>
      </c>
      <c r="AS3">
        <v>28</v>
      </c>
      <c r="AT3">
        <v>36</v>
      </c>
      <c r="AU3">
        <v>82</v>
      </c>
      <c r="AV3">
        <v>164</v>
      </c>
      <c r="AW3">
        <v>22</v>
      </c>
      <c r="AX3">
        <v>44</v>
      </c>
    </row>
    <row r="4" spans="1:53" x14ac:dyDescent="0.4">
      <c r="A4" s="4" t="s">
        <v>39</v>
      </c>
      <c r="B4" s="4" t="s">
        <v>1149</v>
      </c>
      <c r="C4" s="4" t="s">
        <v>1538</v>
      </c>
      <c r="D4" s="4"/>
      <c r="F4" s="4" t="str">
        <f t="shared" si="0"/>
        <v>选CPU!$M$4#</v>
      </c>
      <c r="G4" s="4" t="str" cm="1">
        <f t="array" ref="G4">_xlfn.LET(_xlpm.x, M4,
         _xlpm.cellAddress, "【 选CPU!" &amp; ADDRESS(ROW(选CPU[[#This Row],[X自检]]),COLUMN(选CPU[[#This Row],[X自检]])) &amp; "】",
         _xlfn.IFS(ISBLANK(_xlpm.x),   "error:右侧选项不足:" &amp;  _xlpm.cellAddress,
               ISERROR(_xlpm.x),   "error:右侧选项执行失败:" &amp; _xlpm.cellAddress,
               TRUE,             "ok")
)</f>
        <v>ok</v>
      </c>
      <c r="M4" cm="1">
        <f t="array" ref="M4:AZ4">IFERROR(_xlfn._xlws.SORT(
    _xlfn.UNIQUE(
        TRANSPOSE(
            _xlfn.FILTERXML("&lt;select&gt;&lt;x&gt;"&amp;SUBSTITUTE(选CPU[[#This Row],[选项表]],",","&lt;/x&gt;&lt;x&gt;") &amp;"&lt;/x&gt;&lt;/select&gt;","//x")
        )
    )
),"无合适选项，请联系作者更新数据")</f>
        <v>32</v>
      </c>
      <c r="N4">
        <v>64</v>
      </c>
      <c r="O4">
        <v>124</v>
      </c>
      <c r="P4">
        <v>1</v>
      </c>
      <c r="Q4">
        <v>2</v>
      </c>
      <c r="R4">
        <v>4</v>
      </c>
      <c r="S4">
        <v>8</v>
      </c>
      <c r="T4">
        <v>16</v>
      </c>
      <c r="U4">
        <v>48</v>
      </c>
      <c r="V4">
        <v>80</v>
      </c>
      <c r="W4">
        <v>90</v>
      </c>
      <c r="X4">
        <v>96</v>
      </c>
      <c r="Y4">
        <v>128</v>
      </c>
      <c r="Z4">
        <v>160</v>
      </c>
      <c r="AA4">
        <v>180</v>
      </c>
      <c r="AB4">
        <v>24</v>
      </c>
      <c r="AC4">
        <v>76</v>
      </c>
      <c r="AD4">
        <v>84</v>
      </c>
      <c r="AE4">
        <v>68</v>
      </c>
      <c r="AF4">
        <v>116</v>
      </c>
      <c r="AG4">
        <v>232</v>
      </c>
      <c r="AH4">
        <v>12</v>
      </c>
      <c r="AI4">
        <v>28</v>
      </c>
      <c r="AJ4">
        <v>72</v>
      </c>
      <c r="AK4">
        <v>56</v>
      </c>
      <c r="AL4">
        <v>62</v>
      </c>
      <c r="AM4">
        <v>46</v>
      </c>
      <c r="AN4">
        <v>92</v>
      </c>
      <c r="AO4">
        <v>52</v>
      </c>
      <c r="AP4">
        <v>104</v>
      </c>
      <c r="AQ4">
        <v>10</v>
      </c>
      <c r="AR4">
        <v>20</v>
      </c>
      <c r="AS4">
        <v>40</v>
      </c>
      <c r="AT4">
        <v>6</v>
      </c>
      <c r="AU4">
        <v>14</v>
      </c>
      <c r="AV4">
        <v>36</v>
      </c>
      <c r="AW4">
        <v>82</v>
      </c>
      <c r="AX4">
        <v>164</v>
      </c>
      <c r="AY4">
        <v>22</v>
      </c>
      <c r="AZ4">
        <v>44</v>
      </c>
    </row>
    <row r="5" spans="1:53" x14ac:dyDescent="0.4">
      <c r="A5" s="4" t="s">
        <v>1352</v>
      </c>
      <c r="B5" s="4" t="s">
        <v>1149</v>
      </c>
      <c r="C5" s="4" t="s">
        <v>1857</v>
      </c>
      <c r="D5" s="4"/>
      <c r="F5" s="4" t="str">
        <f t="shared" si="0"/>
        <v>选CPU!$M$5#</v>
      </c>
      <c r="G5" s="4" t="str" cm="1">
        <f t="array" ref="G5">_xlfn.LET(_xlpm.x, M5,
         _xlpm.cellAddress, "【 选CPU!" &amp; ADDRESS(ROW(选CPU[[#This Row],[X自检]]),COLUMN(选CPU[[#This Row],[X自检]])) &amp; "】",
         _xlfn.IFS(ISBLANK(_xlpm.x),   "error:右侧选项不足:" &amp;  _xlpm.cellAddress,
               ISERROR(_xlpm.x),   "error:右侧选项执行失败:" &amp; _xlpm.cellAddress,
               TRUE,             "ok")
)</f>
        <v>ok</v>
      </c>
      <c r="M5" cm="1">
        <f t="array" ref="M5:AD5">IFERROR(_xlfn._xlws.SORT(
    _xlfn.UNIQUE(
        TRANSPOSE(
            _xlfn.FILTERXML("&lt;select&gt;&lt;x&gt;"&amp;SUBSTITUTE(选CPU[[#This Row],[选项表]],",","&lt;/x&gt;&lt;x&gt;") &amp;"&lt;/x&gt;&lt;/select&gt;","//x")
        )
    )
),"无合适选项，请联系作者更新数据")</f>
        <v>2</v>
      </c>
      <c r="N5">
        <v>4</v>
      </c>
      <c r="O5">
        <v>8</v>
      </c>
      <c r="P5">
        <v>16</v>
      </c>
      <c r="Q5">
        <v>24</v>
      </c>
      <c r="R5">
        <v>32</v>
      </c>
      <c r="S5">
        <v>48</v>
      </c>
      <c r="T5">
        <v>64</v>
      </c>
      <c r="U5">
        <v>76</v>
      </c>
      <c r="V5">
        <v>62</v>
      </c>
      <c r="W5">
        <v>124</v>
      </c>
      <c r="X5">
        <v>80</v>
      </c>
      <c r="Y5">
        <v>96</v>
      </c>
      <c r="Z5">
        <v>116</v>
      </c>
      <c r="AA5">
        <v>128</v>
      </c>
      <c r="AB5">
        <v>160</v>
      </c>
      <c r="AC5">
        <v>232</v>
      </c>
      <c r="AD5">
        <v>12</v>
      </c>
    </row>
    <row r="6" spans="1:53" x14ac:dyDescent="0.4">
      <c r="A6" s="4" t="s">
        <v>1352</v>
      </c>
      <c r="B6" s="4" t="s">
        <v>10</v>
      </c>
      <c r="C6" s="4" t="s">
        <v>1857</v>
      </c>
      <c r="D6" s="4"/>
      <c r="F6" s="4" t="str">
        <f t="shared" si="0"/>
        <v>选CPU!$M$6#</v>
      </c>
      <c r="G6" s="4" t="str" cm="1">
        <f t="array" ref="G6">_xlfn.LET(_xlpm.x, M6,
         _xlpm.cellAddress, "【 选CPU!" &amp; ADDRESS(ROW(选CPU[[#This Row],[X自检]]),COLUMN(选CPU[[#This Row],[X自检]])) &amp; "】",
         _xlfn.IFS(ISBLANK(_xlpm.x),   "error:右侧选项不足:" &amp;  _xlpm.cellAddress,
               ISERROR(_xlpm.x),   "error:右侧选项执行失败:" &amp; _xlpm.cellAddress,
               TRUE,             "ok")
)</f>
        <v>ok</v>
      </c>
      <c r="M6" cm="1">
        <f t="array" ref="M6:AD6">IFERROR(_xlfn._xlws.SORT(
    _xlfn.UNIQUE(
        TRANSPOSE(
            _xlfn.FILTERXML("&lt;select&gt;&lt;x&gt;"&amp;SUBSTITUTE(选CPU[[#This Row],[选项表]],",","&lt;/x&gt;&lt;x&gt;") &amp;"&lt;/x&gt;&lt;/select&gt;","//x")
        )
    )
),"无合适选项，请联系作者更新数据")</f>
        <v>2</v>
      </c>
      <c r="N6">
        <v>4</v>
      </c>
      <c r="O6">
        <v>8</v>
      </c>
      <c r="P6">
        <v>16</v>
      </c>
      <c r="Q6">
        <v>24</v>
      </c>
      <c r="R6">
        <v>32</v>
      </c>
      <c r="S6">
        <v>48</v>
      </c>
      <c r="T6">
        <v>64</v>
      </c>
      <c r="U6">
        <v>76</v>
      </c>
      <c r="V6">
        <v>62</v>
      </c>
      <c r="W6">
        <v>124</v>
      </c>
      <c r="X6">
        <v>80</v>
      </c>
      <c r="Y6">
        <v>96</v>
      </c>
      <c r="Z6">
        <v>116</v>
      </c>
      <c r="AA6">
        <v>128</v>
      </c>
      <c r="AB6">
        <v>160</v>
      </c>
      <c r="AC6">
        <v>232</v>
      </c>
      <c r="AD6">
        <v>12</v>
      </c>
    </row>
    <row r="7" spans="1:53" x14ac:dyDescent="0.4">
      <c r="A7" s="4" t="s">
        <v>1352</v>
      </c>
      <c r="B7" s="4" t="s">
        <v>1148</v>
      </c>
      <c r="C7" s="4" t="s">
        <v>1857</v>
      </c>
      <c r="D7" s="4"/>
      <c r="F7" s="4" t="str">
        <f t="shared" si="0"/>
        <v>选CPU!$M$7#</v>
      </c>
      <c r="G7" s="4" t="str" cm="1">
        <f t="array" ref="G7">_xlfn.LET(_xlpm.x, M7,
         _xlpm.cellAddress, "【 选CPU!" &amp; ADDRESS(ROW(选CPU[[#This Row],[X自检]]),COLUMN(选CPU[[#This Row],[X自检]])) &amp; "】",
         _xlfn.IFS(ISBLANK(_xlpm.x),   "error:右侧选项不足:" &amp;  _xlpm.cellAddress,
               ISERROR(_xlpm.x),   "error:右侧选项执行失败:" &amp; _xlpm.cellAddress,
               TRUE,             "ok")
)</f>
        <v>ok</v>
      </c>
      <c r="M7" cm="1">
        <f t="array" ref="M7:AD7">IFERROR(_xlfn._xlws.SORT(
    _xlfn.UNIQUE(
        TRANSPOSE(
            _xlfn.FILTERXML("&lt;select&gt;&lt;x&gt;"&amp;SUBSTITUTE(选CPU[[#This Row],[选项表]],",","&lt;/x&gt;&lt;x&gt;") &amp;"&lt;/x&gt;&lt;/select&gt;","//x")
        )
    )
),"无合适选项，请联系作者更新数据")</f>
        <v>2</v>
      </c>
      <c r="N7">
        <v>4</v>
      </c>
      <c r="O7">
        <v>8</v>
      </c>
      <c r="P7">
        <v>16</v>
      </c>
      <c r="Q7">
        <v>24</v>
      </c>
      <c r="R7">
        <v>32</v>
      </c>
      <c r="S7">
        <v>48</v>
      </c>
      <c r="T7">
        <v>64</v>
      </c>
      <c r="U7">
        <v>76</v>
      </c>
      <c r="V7">
        <v>62</v>
      </c>
      <c r="W7">
        <v>124</v>
      </c>
      <c r="X7">
        <v>80</v>
      </c>
      <c r="Y7">
        <v>96</v>
      </c>
      <c r="Z7">
        <v>116</v>
      </c>
      <c r="AA7">
        <v>128</v>
      </c>
      <c r="AB7">
        <v>160</v>
      </c>
      <c r="AC7">
        <v>232</v>
      </c>
      <c r="AD7">
        <v>12</v>
      </c>
    </row>
    <row r="8" spans="1:53" x14ac:dyDescent="0.4">
      <c r="A8" s="4" t="s">
        <v>150</v>
      </c>
      <c r="B8" s="4" t="s">
        <v>1149</v>
      </c>
      <c r="C8" s="4" t="s">
        <v>1343</v>
      </c>
      <c r="D8" s="4"/>
      <c r="F8" s="4" t="str">
        <f t="shared" si="0"/>
        <v>选CPU!$M$8#</v>
      </c>
      <c r="G8" s="4" t="str" cm="1">
        <f t="array" ref="G8">_xlfn.LET(_xlpm.x, M8,
         _xlpm.cellAddress, "【 选CPU!" &amp; ADDRESS(ROW(选CPU[[#This Row],[X自检]]),COLUMN(选CPU[[#This Row],[X自检]])) &amp; "】",
         _xlfn.IFS(ISBLANK(_xlpm.x),   "error:右侧选项不足:" &amp;  _xlpm.cellAddress,
               ISERROR(_xlpm.x),   "error:右侧选项执行失败:" &amp; _xlpm.cellAddress,
               TRUE,             "ok")
)</f>
        <v>ok</v>
      </c>
      <c r="M8" cm="1">
        <f t="array" ref="M8:S8">IFERROR(_xlfn._xlws.SORT(
    _xlfn.UNIQUE(
        TRANSPOSE(
            _xlfn.FILTERXML("&lt;select&gt;&lt;x&gt;"&amp;SUBSTITUTE(选CPU[[#This Row],[选项表]],",","&lt;/x&gt;&lt;x&gt;") &amp;"&lt;/x&gt;&lt;/select&gt;","//x")
        )
    )
),"无合适选项，请联系作者更新数据")</f>
        <v>1</v>
      </c>
      <c r="N8">
        <v>2</v>
      </c>
      <c r="O8">
        <v>4</v>
      </c>
      <c r="P8">
        <v>8</v>
      </c>
      <c r="Q8">
        <v>16</v>
      </c>
      <c r="R8">
        <v>24</v>
      </c>
      <c r="S8">
        <v>48</v>
      </c>
    </row>
    <row r="9" spans="1:53" x14ac:dyDescent="0.4">
      <c r="A9" s="4" t="s">
        <v>150</v>
      </c>
      <c r="B9" s="4" t="s">
        <v>1148</v>
      </c>
      <c r="C9" s="4" t="s">
        <v>1343</v>
      </c>
      <c r="D9" s="4"/>
      <c r="F9" s="4" t="str">
        <f t="shared" si="0"/>
        <v>选CPU!$M$9#</v>
      </c>
      <c r="G9" s="4" t="str" cm="1">
        <f t="array" ref="G9">_xlfn.LET(_xlpm.x, M9,
         _xlpm.cellAddress, "【 选CPU!" &amp; ADDRESS(ROW(选CPU[[#This Row],[X自检]]),COLUMN(选CPU[[#This Row],[X自检]])) &amp; "】",
         _xlfn.IFS(ISBLANK(_xlpm.x),   "error:右侧选项不足:" &amp;  _xlpm.cellAddress,
               ISERROR(_xlpm.x),   "error:右侧选项执行失败:" &amp; _xlpm.cellAddress,
               TRUE,             "ok")
)</f>
        <v>ok</v>
      </c>
      <c r="M9" cm="1">
        <f t="array" ref="M9:S9">IFERROR(_xlfn._xlws.SORT(
    _xlfn.UNIQUE(
        TRANSPOSE(
            _xlfn.FILTERXML("&lt;select&gt;&lt;x&gt;"&amp;SUBSTITUTE(选CPU[[#This Row],[选项表]],",","&lt;/x&gt;&lt;x&gt;") &amp;"&lt;/x&gt;&lt;/select&gt;","//x")
        )
    )
),"无合适选项，请联系作者更新数据")</f>
        <v>1</v>
      </c>
      <c r="N9">
        <v>2</v>
      </c>
      <c r="O9">
        <v>4</v>
      </c>
      <c r="P9">
        <v>8</v>
      </c>
      <c r="Q9">
        <v>16</v>
      </c>
      <c r="R9">
        <v>24</v>
      </c>
      <c r="S9">
        <v>48</v>
      </c>
    </row>
    <row r="10" spans="1:53" x14ac:dyDescent="0.4">
      <c r="A10" s="4" t="s">
        <v>150</v>
      </c>
      <c r="B10" s="4" t="s">
        <v>10</v>
      </c>
      <c r="C10" s="4" t="s">
        <v>1343</v>
      </c>
      <c r="D10" s="4"/>
      <c r="F10" s="4" t="str">
        <f t="shared" si="0"/>
        <v>选CPU!$M$10#</v>
      </c>
      <c r="G10" s="4" t="str" cm="1">
        <f t="array" ref="G10">_xlfn.LET(_xlpm.x, M10,
         _xlpm.cellAddress, "【 选CPU!" &amp; ADDRESS(ROW(选CPU[[#This Row],[X自检]]),COLUMN(选CPU[[#This Row],[X自检]])) &amp; "】",
         _xlfn.IFS(ISBLANK(_xlpm.x),   "error:右侧选项不足:" &amp;  _xlpm.cellAddress,
               ISERROR(_xlpm.x),   "error:右侧选项执行失败:" &amp; _xlpm.cellAddress,
               TRUE,             "ok")
)</f>
        <v>ok</v>
      </c>
      <c r="M10" cm="1">
        <f t="array" ref="M10:S10">IFERROR(_xlfn._xlws.SORT(
    _xlfn.UNIQUE(
        TRANSPOSE(
            _xlfn.FILTERXML("&lt;select&gt;&lt;x&gt;"&amp;SUBSTITUTE(选CPU[[#This Row],[选项表]],",","&lt;/x&gt;&lt;x&gt;") &amp;"&lt;/x&gt;&lt;/select&gt;","//x")
        )
    )
),"无合适选项，请联系作者更新数据")</f>
        <v>1</v>
      </c>
      <c r="N10">
        <v>2</v>
      </c>
      <c r="O10">
        <v>4</v>
      </c>
      <c r="P10">
        <v>8</v>
      </c>
      <c r="Q10">
        <v>16</v>
      </c>
      <c r="R10">
        <v>24</v>
      </c>
      <c r="S10">
        <v>48</v>
      </c>
    </row>
    <row r="11" spans="1:53" x14ac:dyDescent="0.4">
      <c r="A11" s="4" t="s">
        <v>39</v>
      </c>
      <c r="B11" s="4" t="s">
        <v>1148</v>
      </c>
      <c r="C11" s="4" t="s">
        <v>1547</v>
      </c>
      <c r="D11" s="4" t="s">
        <v>1194</v>
      </c>
      <c r="F11" s="4" t="str">
        <f t="shared" si="0"/>
        <v>选CPU!$M$11#</v>
      </c>
      <c r="G11" s="4" t="str" cm="1">
        <f t="array" ref="G11">_xlfn.LET(_xlpm.x, M11,
         _xlpm.cellAddress, "【 选CPU!" &amp; ADDRESS(ROW(选CPU[[#This Row],[X自检]]),COLUMN(选CPU[[#This Row],[X自检]])) &amp; "】",
         _xlfn.IFS(ISBLANK(_xlpm.x),   "error:右侧选项不足:" &amp;  _xlpm.cellAddress,
               ISERROR(_xlpm.x),   "error:右侧选项执行失败:" &amp; _xlpm.cellAddress,
               TRUE,             "ok")
)</f>
        <v>ok</v>
      </c>
      <c r="M11" cm="1">
        <f t="array" ref="M11:V11">IFERROR(_xlfn._xlws.SORT(
    _xlfn.UNIQUE(
        TRANSPOSE(
            _xlfn.FILTERXML("&lt;select&gt;&lt;x&gt;"&amp;SUBSTITUTE(选CPU[[#This Row],[选项表]],",","&lt;/x&gt;&lt;x&gt;") &amp;"&lt;/x&gt;&lt;/select&gt;","//x")
        )
    )
),"无合适选项，请联系作者更新数据")</f>
        <v>1</v>
      </c>
      <c r="N11">
        <v>2</v>
      </c>
      <c r="O11">
        <v>4</v>
      </c>
      <c r="P11">
        <v>8</v>
      </c>
      <c r="Q11">
        <v>16</v>
      </c>
      <c r="R11">
        <v>32</v>
      </c>
      <c r="S11">
        <v>48</v>
      </c>
      <c r="T11">
        <v>62</v>
      </c>
      <c r="U11">
        <v>64</v>
      </c>
      <c r="V11">
        <v>124</v>
      </c>
    </row>
    <row r="12" spans="1:53" x14ac:dyDescent="0.4">
      <c r="A12" s="4" t="s">
        <v>39</v>
      </c>
      <c r="B12" s="4" t="s">
        <v>1148</v>
      </c>
      <c r="C12" s="4" t="s">
        <v>1548</v>
      </c>
      <c r="D12" s="4" t="s">
        <v>1192</v>
      </c>
      <c r="F12" s="4" t="str">
        <f t="shared" si="0"/>
        <v>选CPU!$M$12#</v>
      </c>
      <c r="G12" s="4" t="str" cm="1">
        <f t="array" ref="G12">_xlfn.LET(_xlpm.x, M12,
         _xlpm.cellAddress, "【 选CPU!" &amp; ADDRESS(ROW(选CPU[[#This Row],[X自检]]),COLUMN(选CPU[[#This Row],[X自检]])) &amp; "】",
         _xlfn.IFS(ISBLANK(_xlpm.x),   "error:右侧选项不足:" &amp;  _xlpm.cellAddress,
               ISERROR(_xlpm.x),   "error:右侧选项执行失败:" &amp; _xlpm.cellAddress,
               TRUE,             "ok")
)</f>
        <v>ok</v>
      </c>
      <c r="M12" cm="1">
        <f t="array" ref="M12:Y12">IFERROR(_xlfn._xlws.SORT(
    _xlfn.UNIQUE(
        TRANSPOSE(
            _xlfn.FILTERXML("&lt;select&gt;&lt;x&gt;"&amp;SUBSTITUTE(选CPU[[#This Row],[选项表]],",","&lt;/x&gt;&lt;x&gt;") &amp;"&lt;/x&gt;&lt;/select&gt;","//x")
        )
    )
),"无合适选项，请联系作者更新数据")</f>
        <v>1</v>
      </c>
      <c r="N12">
        <v>2</v>
      </c>
      <c r="O12">
        <v>4</v>
      </c>
      <c r="P12">
        <v>8</v>
      </c>
      <c r="Q12">
        <v>16</v>
      </c>
      <c r="R12">
        <v>32</v>
      </c>
      <c r="S12">
        <v>48</v>
      </c>
      <c r="T12">
        <v>64</v>
      </c>
      <c r="U12">
        <v>80</v>
      </c>
      <c r="V12">
        <v>90</v>
      </c>
      <c r="W12">
        <v>128</v>
      </c>
      <c r="X12">
        <v>160</v>
      </c>
      <c r="Y12">
        <v>180</v>
      </c>
    </row>
    <row r="13" spans="1:53" x14ac:dyDescent="0.4">
      <c r="A13" s="4" t="s">
        <v>39</v>
      </c>
      <c r="B13" s="4" t="s">
        <v>1148</v>
      </c>
      <c r="C13" s="4" t="s">
        <v>1549</v>
      </c>
      <c r="D13" s="4" t="s">
        <v>1195</v>
      </c>
      <c r="F13" s="4" t="str">
        <f t="shared" si="0"/>
        <v>选CPU!$M$13#</v>
      </c>
      <c r="G13" s="4" t="str" cm="1">
        <f t="array" ref="G13">_xlfn.LET(_xlpm.x, M13,
         _xlpm.cellAddress, "【 选CPU!" &amp; ADDRESS(ROW(选CPU[[#This Row],[X自检]]),COLUMN(选CPU[[#This Row],[X自检]])) &amp; "】",
         _xlfn.IFS(ISBLANK(_xlpm.x),   "error:右侧选项不足:" &amp;  _xlpm.cellAddress,
               ISERROR(_xlpm.x),   "error:右侧选项执行失败:" &amp; _xlpm.cellAddress,
               TRUE,             "ok")
)</f>
        <v>ok</v>
      </c>
      <c r="M13" cm="1">
        <f t="array" ref="M13:U13">IFERROR(_xlfn._xlws.SORT(
    _xlfn.UNIQUE(
        TRANSPOSE(
            _xlfn.FILTERXML("&lt;select&gt;&lt;x&gt;"&amp;SUBSTITUTE(选CPU[[#This Row],[选项表]],",","&lt;/x&gt;&lt;x&gt;") &amp;"&lt;/x&gt;&lt;/select&gt;","//x")
        )
    )
),"无合适选项，请联系作者更新数据")</f>
        <v>1</v>
      </c>
      <c r="N13">
        <v>2</v>
      </c>
      <c r="O13">
        <v>4</v>
      </c>
      <c r="P13">
        <v>8</v>
      </c>
      <c r="Q13">
        <v>16</v>
      </c>
      <c r="R13">
        <v>24</v>
      </c>
      <c r="S13">
        <v>32</v>
      </c>
      <c r="T13">
        <v>48</v>
      </c>
      <c r="U13">
        <v>64</v>
      </c>
    </row>
    <row r="14" spans="1:53" x14ac:dyDescent="0.4">
      <c r="A14" s="4" t="s">
        <v>39</v>
      </c>
      <c r="B14" s="4" t="s">
        <v>1148</v>
      </c>
      <c r="C14" s="4" t="s">
        <v>1550</v>
      </c>
      <c r="D14" s="4" t="s">
        <v>1189</v>
      </c>
      <c r="F14" s="4" t="str">
        <f t="shared" si="0"/>
        <v>选CPU!$M$14#</v>
      </c>
      <c r="G14" s="4" t="str" cm="1">
        <f t="array" ref="G14">_xlfn.LET(_xlpm.x, M14,
         _xlpm.cellAddress, "【 选CPU!" &amp; ADDRESS(ROW(选CPU[[#This Row],[X自检]]),COLUMN(选CPU[[#This Row],[X自检]])) &amp; "】",
         _xlfn.IFS(ISBLANK(_xlpm.x),   "error:右侧选项不足:" &amp;  _xlpm.cellAddress,
               ISERROR(_xlpm.x),   "error:右侧选项执行失败:" &amp; _xlpm.cellAddress,
               TRUE,             "ok")
)</f>
        <v>ok</v>
      </c>
      <c r="M14" cm="1">
        <f t="array" ref="M14:Q14">IFERROR(_xlfn._xlws.SORT(
    _xlfn.UNIQUE(
        TRANSPOSE(
            _xlfn.FILTERXML("&lt;select&gt;&lt;x&gt;"&amp;SUBSTITUTE(选CPU[[#This Row],[选项表]],",","&lt;/x&gt;&lt;x&gt;") &amp;"&lt;/x&gt;&lt;/select&gt;","//x")
        )
    )
),"无合适选项，请联系作者更新数据")</f>
        <v>4</v>
      </c>
      <c r="N14">
        <v>8</v>
      </c>
      <c r="O14">
        <v>16</v>
      </c>
      <c r="P14">
        <v>32</v>
      </c>
      <c r="Q14">
        <v>68</v>
      </c>
    </row>
    <row r="15" spans="1:53" x14ac:dyDescent="0.4">
      <c r="A15" s="4" t="s">
        <v>39</v>
      </c>
      <c r="B15" s="4" t="s">
        <v>1148</v>
      </c>
      <c r="C15" s="4" t="s">
        <v>1551</v>
      </c>
      <c r="D15" s="4" t="s">
        <v>1191</v>
      </c>
      <c r="F15" s="4" t="str">
        <f t="shared" si="0"/>
        <v>选CPU!$M$15#</v>
      </c>
      <c r="G15" s="4" t="str" cm="1">
        <f t="array" ref="G15">_xlfn.LET(_xlpm.x, M15,
         _xlpm.cellAddress, "【 选CPU!" &amp; ADDRESS(ROW(选CPU[[#This Row],[X自检]]),COLUMN(选CPU[[#This Row],[X自检]])) &amp; "】",
         _xlfn.IFS(ISBLANK(_xlpm.x),   "error:右侧选项不足:" &amp;  _xlpm.cellAddress,
               ISERROR(_xlpm.x),   "error:右侧选项执行失败:" &amp; _xlpm.cellAddress,
               TRUE,             "ok")
)</f>
        <v>ok</v>
      </c>
      <c r="M15" cm="1">
        <f t="array" ref="M15:Z15">IFERROR(_xlfn._xlws.SORT(
    _xlfn.UNIQUE(
        TRANSPOSE(
            _xlfn.FILTERXML("&lt;select&gt;&lt;x&gt;"&amp;SUBSTITUTE(选CPU[[#This Row],[选项表]],",","&lt;/x&gt;&lt;x&gt;") &amp;"&lt;/x&gt;&lt;/select&gt;","//x")
        )
    )
),"无合适选项，请联系作者更新数据")</f>
        <v>1</v>
      </c>
      <c r="N15">
        <v>2</v>
      </c>
      <c r="O15">
        <v>4</v>
      </c>
      <c r="P15">
        <v>8</v>
      </c>
      <c r="Q15">
        <v>16</v>
      </c>
      <c r="R15">
        <v>32</v>
      </c>
      <c r="S15">
        <v>48</v>
      </c>
      <c r="T15">
        <v>64</v>
      </c>
      <c r="U15">
        <v>80</v>
      </c>
      <c r="V15">
        <v>96</v>
      </c>
      <c r="W15">
        <v>116</v>
      </c>
      <c r="X15">
        <v>128</v>
      </c>
      <c r="Y15">
        <v>160</v>
      </c>
      <c r="Z15">
        <v>232</v>
      </c>
    </row>
    <row r="16" spans="1:53" x14ac:dyDescent="0.4">
      <c r="A16" s="4" t="s">
        <v>39</v>
      </c>
      <c r="B16" s="4" t="s">
        <v>1148</v>
      </c>
      <c r="C16" s="4" t="s">
        <v>1552</v>
      </c>
      <c r="D16" s="4" t="s">
        <v>1196</v>
      </c>
      <c r="F16" s="4" t="str">
        <f t="shared" si="0"/>
        <v>选CPU!$M$16#</v>
      </c>
      <c r="G16" s="4" t="str" cm="1">
        <f t="array" ref="G16">_xlfn.LET(_xlpm.x, M16,
         _xlpm.cellAddress, "【 选CPU!" &amp; ADDRESS(ROW(选CPU[[#This Row],[X自检]]),COLUMN(选CPU[[#This Row],[X自检]])) &amp; "】",
         _xlfn.IFS(ISBLANK(_xlpm.x),   "error:右侧选项不足:" &amp;  _xlpm.cellAddress,
               ISERROR(_xlpm.x),   "error:右侧选项执行失败:" &amp; _xlpm.cellAddress,
               TRUE,             "ok")
)</f>
        <v>ok</v>
      </c>
      <c r="M16" cm="1">
        <f t="array" ref="M16:V16">IFERROR(_xlfn._xlws.SORT(
    _xlfn.UNIQUE(
        TRANSPOSE(
            _xlfn.FILTERXML("&lt;select&gt;&lt;x&gt;"&amp;SUBSTITUTE(选CPU[[#This Row],[选项表]],",","&lt;/x&gt;&lt;x&gt;") &amp;"&lt;/x&gt;&lt;/select&gt;","//x")
        )
    )
),"无合适选项，请联系作者更新数据")</f>
        <v>1</v>
      </c>
      <c r="N16">
        <v>2</v>
      </c>
      <c r="O16">
        <v>4</v>
      </c>
      <c r="P16">
        <v>8</v>
      </c>
      <c r="Q16">
        <v>16</v>
      </c>
      <c r="R16">
        <v>24</v>
      </c>
      <c r="S16">
        <v>32</v>
      </c>
      <c r="T16">
        <v>48</v>
      </c>
      <c r="U16">
        <v>64</v>
      </c>
      <c r="V16">
        <v>72</v>
      </c>
    </row>
    <row r="17" spans="1:23" x14ac:dyDescent="0.4">
      <c r="A17" s="4" t="s">
        <v>39</v>
      </c>
      <c r="B17" s="4" t="s">
        <v>1148</v>
      </c>
      <c r="C17" s="4" t="s">
        <v>1553</v>
      </c>
      <c r="D17" s="4" t="s">
        <v>1188</v>
      </c>
      <c r="F17" s="4" t="str">
        <f t="shared" si="0"/>
        <v>选CPU!$M$17#</v>
      </c>
      <c r="G17" s="4" t="str" cm="1">
        <f t="array" ref="G17">_xlfn.LET(_xlpm.x, M17,
         _xlpm.cellAddress, "【 选CPU!" &amp; ADDRESS(ROW(选CPU[[#This Row],[X自检]]),COLUMN(选CPU[[#This Row],[X自检]])) &amp; "】",
         _xlfn.IFS(ISBLANK(_xlpm.x),   "error:右侧选项不足:" &amp;  _xlpm.cellAddress,
               ISERROR(_xlpm.x),   "error:右侧选项执行失败:" &amp; _xlpm.cellAddress,
               TRUE,             "ok")
)</f>
        <v>ok</v>
      </c>
      <c r="M17" cm="1">
        <f t="array" ref="M17:W17">IFERROR(_xlfn._xlws.SORT(
    _xlfn.UNIQUE(
        TRANSPOSE(
            _xlfn.FILTERXML("&lt;select&gt;&lt;x&gt;"&amp;SUBSTITUTE(选CPU[[#This Row],[选项表]],",","&lt;/x&gt;&lt;x&gt;") &amp;"&lt;/x&gt;&lt;/select&gt;","//x")
        )
    )
),"无合适选项，请联系作者更新数据")</f>
        <v>1</v>
      </c>
      <c r="N17">
        <v>2</v>
      </c>
      <c r="O17">
        <v>4</v>
      </c>
      <c r="P17">
        <v>8</v>
      </c>
      <c r="Q17">
        <v>12</v>
      </c>
      <c r="R17">
        <v>16</v>
      </c>
      <c r="S17">
        <v>24</v>
      </c>
      <c r="T17">
        <v>32</v>
      </c>
      <c r="U17">
        <v>48</v>
      </c>
      <c r="V17">
        <v>64</v>
      </c>
      <c r="W17">
        <v>72</v>
      </c>
    </row>
    <row r="18" spans="1:23" x14ac:dyDescent="0.4">
      <c r="A18" s="4" t="s">
        <v>39</v>
      </c>
      <c r="B18" s="4" t="s">
        <v>1148</v>
      </c>
      <c r="C18" s="4" t="s">
        <v>1554</v>
      </c>
      <c r="D18" s="4" t="s">
        <v>1197</v>
      </c>
      <c r="F18" s="4" t="str">
        <f t="shared" si="0"/>
        <v>选CPU!$M$18#</v>
      </c>
      <c r="G18" s="4" t="str" cm="1">
        <f t="array" ref="G18">_xlfn.LET(_xlpm.x, M18,
         _xlpm.cellAddress, "【 选CPU!" &amp; ADDRESS(ROW(选CPU[[#This Row],[X自检]]),COLUMN(选CPU[[#This Row],[X自检]])) &amp; "】",
         _xlfn.IFS(ISBLANK(_xlpm.x),   "error:右侧选项不足:" &amp;  _xlpm.cellAddress,
               ISERROR(_xlpm.x),   "error:右侧选项执行失败:" &amp; _xlpm.cellAddress,
               TRUE,             "ok")
)</f>
        <v>ok</v>
      </c>
      <c r="M18" cm="1">
        <f t="array" ref="M18:W18">IFERROR(_xlfn._xlws.SORT(
    _xlfn.UNIQUE(
        TRANSPOSE(
            _xlfn.FILTERXML("&lt;select&gt;&lt;x&gt;"&amp;SUBSTITUTE(选CPU[[#This Row],[选项表]],",","&lt;/x&gt;&lt;x&gt;") &amp;"&lt;/x&gt;&lt;/select&gt;","//x")
        )
    )
),"无合适选项，请联系作者更新数据")</f>
        <v>1</v>
      </c>
      <c r="N18">
        <v>2</v>
      </c>
      <c r="O18">
        <v>4</v>
      </c>
      <c r="P18">
        <v>8</v>
      </c>
      <c r="Q18">
        <v>12</v>
      </c>
      <c r="R18">
        <v>16</v>
      </c>
      <c r="S18">
        <v>24</v>
      </c>
      <c r="T18">
        <v>32</v>
      </c>
      <c r="U18">
        <v>48</v>
      </c>
      <c r="V18">
        <v>64</v>
      </c>
      <c r="W18">
        <v>80</v>
      </c>
    </row>
    <row r="19" spans="1:23" x14ac:dyDescent="0.4">
      <c r="A19" s="4" t="s">
        <v>39</v>
      </c>
      <c r="B19" s="4" t="s">
        <v>1148</v>
      </c>
      <c r="C19" s="4" t="s">
        <v>1555</v>
      </c>
      <c r="D19" s="4" t="s">
        <v>1193</v>
      </c>
      <c r="F19" s="4" t="str">
        <f t="shared" si="0"/>
        <v>选CPU!$M$19#</v>
      </c>
      <c r="G19" s="4" t="str" cm="1">
        <f t="array" ref="G19">_xlfn.LET(_xlpm.x, M19,
         _xlpm.cellAddress, "【 选CPU!" &amp; ADDRESS(ROW(选CPU[[#This Row],[X自检]]),COLUMN(选CPU[[#This Row],[X自检]])) &amp; "】",
         _xlfn.IFS(ISBLANK(_xlpm.x),   "error:右侧选项不足:" &amp;  _xlpm.cellAddress,
               ISERROR(_xlpm.x),   "error:右侧选项执行失败:" &amp; _xlpm.cellAddress,
               TRUE,             "ok")
)</f>
        <v>ok</v>
      </c>
      <c r="M19" cm="1">
        <f t="array" ref="M19:T19">IFERROR(_xlfn._xlws.SORT(
    _xlfn.UNIQUE(
        TRANSPOSE(
            _xlfn.FILTERXML("&lt;select&gt;&lt;x&gt;"&amp;SUBSTITUTE(选CPU[[#This Row],[选项表]],",","&lt;/x&gt;&lt;x&gt;") &amp;"&lt;/x&gt;&lt;/select&gt;","//x")
        )
    )
),"无合适选项，请联系作者更新数据")</f>
        <v>1</v>
      </c>
      <c r="N19">
        <v>2</v>
      </c>
      <c r="O19">
        <v>4</v>
      </c>
      <c r="P19">
        <v>8</v>
      </c>
      <c r="Q19">
        <v>16</v>
      </c>
      <c r="R19">
        <v>32</v>
      </c>
      <c r="S19">
        <v>64</v>
      </c>
      <c r="T19">
        <v>128</v>
      </c>
    </row>
    <row r="20" spans="1:23" x14ac:dyDescent="0.4">
      <c r="A20" s="4" t="s">
        <v>39</v>
      </c>
      <c r="B20" s="4" t="s">
        <v>1148</v>
      </c>
      <c r="C20" s="4" t="s">
        <v>1556</v>
      </c>
      <c r="D20" s="4" t="s">
        <v>1198</v>
      </c>
      <c r="F20" s="4" t="str">
        <f t="shared" si="0"/>
        <v>选CPU!$M$20#</v>
      </c>
      <c r="G20" s="4" t="str" cm="1">
        <f t="array" ref="G20">_xlfn.LET(_xlpm.x, M20,
         _xlpm.cellAddress, "【 选CPU!" &amp; ADDRESS(ROW(选CPU[[#This Row],[X自检]]),COLUMN(选CPU[[#This Row],[X自检]])) &amp; "】",
         _xlfn.IFS(ISBLANK(_xlpm.x),   "error:右侧选项不足:" &amp;  _xlpm.cellAddress,
               ISERROR(_xlpm.x),   "error:右侧选项执行失败:" &amp; _xlpm.cellAddress,
               TRUE,             "ok")
)</f>
        <v>ok</v>
      </c>
      <c r="M20" cm="1">
        <f t="array" ref="M20:U20">IFERROR(_xlfn._xlws.SORT(
    _xlfn.UNIQUE(
        TRANSPOSE(
            _xlfn.FILTERXML("&lt;select&gt;&lt;x&gt;"&amp;SUBSTITUTE(选CPU[[#This Row],[选项表]],",","&lt;/x&gt;&lt;x&gt;") &amp;"&lt;/x&gt;&lt;/select&gt;","//x")
        )
    )
),"无合适选项，请联系作者更新数据")</f>
        <v>1</v>
      </c>
      <c r="N20">
        <v>2</v>
      </c>
      <c r="O20">
        <v>4</v>
      </c>
      <c r="P20">
        <v>8</v>
      </c>
      <c r="Q20">
        <v>12</v>
      </c>
      <c r="R20">
        <v>16</v>
      </c>
      <c r="S20">
        <v>24</v>
      </c>
      <c r="T20">
        <v>32</v>
      </c>
      <c r="U20">
        <v>56</v>
      </c>
    </row>
    <row r="21" spans="1:23" x14ac:dyDescent="0.4">
      <c r="A21" s="4" t="s">
        <v>39</v>
      </c>
      <c r="B21" s="4" t="s">
        <v>1148</v>
      </c>
      <c r="C21" s="4" t="s">
        <v>1557</v>
      </c>
      <c r="D21" s="4" t="s">
        <v>1199</v>
      </c>
      <c r="F21" s="4" t="str">
        <f t="shared" si="0"/>
        <v>选CPU!$M$21#</v>
      </c>
      <c r="G21" s="4" t="str" cm="1">
        <f t="array" ref="G21">_xlfn.LET(_xlpm.x, M21,
         _xlpm.cellAddress, "【 选CPU!" &amp; ADDRESS(ROW(选CPU[[#This Row],[X自检]]),COLUMN(选CPU[[#This Row],[X自检]])) &amp; "】",
         _xlfn.IFS(ISBLANK(_xlpm.x),   "error:右侧选项不足:" &amp;  _xlpm.cellAddress,
               ISERROR(_xlpm.x),   "error:右侧选项执行失败:" &amp; _xlpm.cellAddress,
               TRUE,             "ok")
)</f>
        <v>ok</v>
      </c>
      <c r="M21" cm="1">
        <f t="array" ref="M21:U21">IFERROR(_xlfn._xlws.SORT(
    _xlfn.UNIQUE(
        TRANSPOSE(
            _xlfn.FILTERXML("&lt;select&gt;&lt;x&gt;"&amp;SUBSTITUTE(选CPU[[#This Row],[选项表]],",","&lt;/x&gt;&lt;x&gt;") &amp;"&lt;/x&gt;&lt;/select&gt;","//x")
        )
    )
),"无合适选项，请联系作者更新数据")</f>
        <v>1</v>
      </c>
      <c r="N21">
        <v>2</v>
      </c>
      <c r="O21">
        <v>4</v>
      </c>
      <c r="P21">
        <v>8</v>
      </c>
      <c r="Q21">
        <v>12</v>
      </c>
      <c r="R21">
        <v>16</v>
      </c>
      <c r="S21">
        <v>24</v>
      </c>
      <c r="T21">
        <v>32</v>
      </c>
      <c r="U21">
        <v>48</v>
      </c>
    </row>
    <row r="22" spans="1:23" x14ac:dyDescent="0.4">
      <c r="A22" s="4" t="s">
        <v>39</v>
      </c>
      <c r="B22" s="4" t="s">
        <v>1148</v>
      </c>
      <c r="C22" s="4" t="s">
        <v>1558</v>
      </c>
      <c r="D22" s="4" t="s">
        <v>1179</v>
      </c>
      <c r="F22" s="4" t="str">
        <f t="shared" si="0"/>
        <v>选CPU!$M$22#</v>
      </c>
      <c r="G22" s="4" t="str" cm="1">
        <f t="array" ref="G22">_xlfn.LET(_xlpm.x, M22,
         _xlpm.cellAddress, "【 选CPU!" &amp; ADDRESS(ROW(选CPU[[#This Row],[X自检]]),COLUMN(选CPU[[#This Row],[X自检]])) &amp; "】",
         _xlfn.IFS(ISBLANK(_xlpm.x),   "error:右侧选项不足:" &amp;  _xlpm.cellAddress,
               ISERROR(_xlpm.x),   "error:右侧选项执行失败:" &amp; _xlpm.cellAddress,
               TRUE,             "ok")
)</f>
        <v>ok</v>
      </c>
      <c r="M22" cm="1">
        <f t="array" ref="M22:P22">IFERROR(_xlfn._xlws.SORT(
    _xlfn.UNIQUE(
        TRANSPOSE(
            _xlfn.FILTERXML("&lt;select&gt;&lt;x&gt;"&amp;SUBSTITUTE(选CPU[[#This Row],[选项表]],",","&lt;/x&gt;&lt;x&gt;") &amp;"&lt;/x&gt;&lt;/select&gt;","//x")
        )
    )
),"无合适选项，请联系作者更新数据")</f>
        <v>16</v>
      </c>
      <c r="N22">
        <v>32</v>
      </c>
      <c r="O22">
        <v>64</v>
      </c>
      <c r="P22">
        <v>84</v>
      </c>
    </row>
    <row r="23" spans="1:23" x14ac:dyDescent="0.4">
      <c r="A23" s="4" t="s">
        <v>39</v>
      </c>
      <c r="B23" s="4" t="s">
        <v>1148</v>
      </c>
      <c r="C23" s="4" t="s">
        <v>1559</v>
      </c>
      <c r="D23" s="4" t="s">
        <v>1180</v>
      </c>
      <c r="F23" s="4" t="str">
        <f t="shared" si="0"/>
        <v>选CPU!$M$23#</v>
      </c>
      <c r="G23" s="4" t="str" cm="1">
        <f t="array" ref="G23">_xlfn.LET(_xlpm.x, M23,
         _xlpm.cellAddress, "【 选CPU!" &amp; ADDRESS(ROW(选CPU[[#This Row],[X自检]]),COLUMN(选CPU[[#This Row],[X自检]])) &amp; "】",
         _xlfn.IFS(ISBLANK(_xlpm.x),   "error:右侧选项不足:" &amp;  _xlpm.cellAddress,
               ISERROR(_xlpm.x),   "error:右侧选项执行失败:" &amp; _xlpm.cellAddress,
               TRUE,             "ok")
)</f>
        <v>ok</v>
      </c>
      <c r="M23" cm="1">
        <f t="array" ref="M23:O23">IFERROR(_xlfn._xlws.SORT(
    _xlfn.UNIQUE(
        TRANSPOSE(
            _xlfn.FILTERXML("&lt;select&gt;&lt;x&gt;"&amp;SUBSTITUTE(选CPU[[#This Row],[选项表]],",","&lt;/x&gt;&lt;x&gt;") &amp;"&lt;/x&gt;&lt;/select&gt;","//x")
        )
    )
),"无合适选项，请联系作者更新数据")</f>
        <v>16</v>
      </c>
      <c r="N23">
        <v>32</v>
      </c>
      <c r="O23">
        <v>64</v>
      </c>
    </row>
    <row r="24" spans="1:23" x14ac:dyDescent="0.4">
      <c r="A24" s="4" t="s">
        <v>39</v>
      </c>
      <c r="B24" s="4" t="s">
        <v>1148</v>
      </c>
      <c r="C24" s="4" t="s">
        <v>1560</v>
      </c>
      <c r="D24" s="4" t="s">
        <v>1181</v>
      </c>
      <c r="F24" s="4" t="str">
        <f t="shared" si="0"/>
        <v>选CPU!$M$24#</v>
      </c>
      <c r="G24" s="4" t="str" cm="1">
        <f t="array" ref="G24">_xlfn.LET(_xlpm.x, M24,
         _xlpm.cellAddress, "【 选CPU!" &amp; ADDRESS(ROW(选CPU[[#This Row],[X自检]]),COLUMN(选CPU[[#This Row],[X自检]])) &amp; "】",
         _xlfn.IFS(ISBLANK(_xlpm.x),   "error:右侧选项不足:" &amp;  _xlpm.cellAddress,
               ISERROR(_xlpm.x),   "error:右侧选项执行失败:" &amp; _xlpm.cellAddress,
               TRUE,             "ok")
)</f>
        <v>ok</v>
      </c>
      <c r="M24" cm="1">
        <f t="array" ref="M24:Q24">IFERROR(_xlfn._xlws.SORT(
    _xlfn.UNIQUE(
        TRANSPOSE(
            _xlfn.FILTERXML("&lt;select&gt;&lt;x&gt;"&amp;SUBSTITUTE(选CPU[[#This Row],[选项表]],",","&lt;/x&gt;&lt;x&gt;") &amp;"&lt;/x&gt;&lt;/select&gt;","//x")
        )
    )
),"无合适选项，请联系作者更新数据")</f>
        <v>8</v>
      </c>
      <c r="N24">
        <v>16</v>
      </c>
      <c r="O24">
        <v>24</v>
      </c>
      <c r="P24">
        <v>32</v>
      </c>
      <c r="Q24">
        <v>64</v>
      </c>
    </row>
    <row r="25" spans="1:23" x14ac:dyDescent="0.4">
      <c r="A25" s="4" t="s">
        <v>39</v>
      </c>
      <c r="B25" s="4" t="s">
        <v>1148</v>
      </c>
      <c r="C25" s="4" t="s">
        <v>1561</v>
      </c>
      <c r="D25" s="4" t="s">
        <v>1204</v>
      </c>
      <c r="F25" s="4" t="str">
        <f t="shared" si="0"/>
        <v>选CPU!$M$25#</v>
      </c>
      <c r="G25" s="4" t="str" cm="1">
        <f t="array" ref="G25">_xlfn.LET(_xlpm.x, M25,
         _xlpm.cellAddress, "【 选CPU!" &amp; ADDRESS(ROW(选CPU[[#This Row],[X自检]]),COLUMN(选CPU[[#This Row],[X自检]])) &amp; "】",
         _xlfn.IFS(ISBLANK(_xlpm.x),   "error:右侧选项不足:" &amp;  _xlpm.cellAddress,
               ISERROR(_xlpm.x),   "error:右侧选项执行失败:" &amp; _xlpm.cellAddress,
               TRUE,             "ok")
)</f>
        <v>ok</v>
      </c>
      <c r="M25" cm="1">
        <f t="array" ref="M25:U25">IFERROR(_xlfn._xlws.SORT(
    _xlfn.UNIQUE(
        TRANSPOSE(
            _xlfn.FILTERXML("&lt;select&gt;&lt;x&gt;"&amp;SUBSTITUTE(选CPU[[#This Row],[选项表]],",","&lt;/x&gt;&lt;x&gt;") &amp;"&lt;/x&gt;&lt;/select&gt;","//x")
        )
    )
),"无合适选项，请联系作者更新数据")</f>
        <v>1</v>
      </c>
      <c r="N25">
        <v>2</v>
      </c>
      <c r="O25">
        <v>4</v>
      </c>
      <c r="P25">
        <v>8</v>
      </c>
      <c r="Q25">
        <v>16</v>
      </c>
      <c r="R25">
        <v>32</v>
      </c>
      <c r="S25">
        <v>62</v>
      </c>
      <c r="T25">
        <v>64</v>
      </c>
      <c r="U25">
        <v>124</v>
      </c>
    </row>
    <row r="26" spans="1:23" x14ac:dyDescent="0.4">
      <c r="A26" s="4" t="s">
        <v>39</v>
      </c>
      <c r="B26" s="4" t="s">
        <v>1148</v>
      </c>
      <c r="C26" s="4" t="s">
        <v>1562</v>
      </c>
      <c r="D26" s="4" t="s">
        <v>1203</v>
      </c>
      <c r="F26" s="4" t="str">
        <f t="shared" si="0"/>
        <v>选CPU!$M$26#</v>
      </c>
      <c r="G26" s="4" t="str" cm="1">
        <f t="array" ref="G26">_xlfn.LET(_xlpm.x, M26,
         _xlpm.cellAddress, "【 选CPU!" &amp; ADDRESS(ROW(选CPU[[#This Row],[X自检]]),COLUMN(选CPU[[#This Row],[X自检]])) &amp; "】",
         _xlfn.IFS(ISBLANK(_xlpm.x),   "error:右侧选项不足:" &amp;  _xlpm.cellAddress,
               ISERROR(_xlpm.x),   "error:右侧选项执行失败:" &amp; _xlpm.cellAddress,
               TRUE,             "ok")
)</f>
        <v>ok</v>
      </c>
      <c r="M26" cm="1">
        <f t="array" ref="M26:R26">IFERROR(_xlfn._xlws.SORT(
    _xlfn.UNIQUE(
        TRANSPOSE(
            _xlfn.FILTERXML("&lt;select&gt;&lt;x&gt;"&amp;SUBSTITUTE(选CPU[[#This Row],[选项表]],",","&lt;/x&gt;&lt;x&gt;") &amp;"&lt;/x&gt;&lt;/select&gt;","//x")
        )
    )
),"无合适选项，请联系作者更新数据")</f>
        <v>1</v>
      </c>
      <c r="N26">
        <v>4</v>
      </c>
      <c r="O26">
        <v>8</v>
      </c>
      <c r="P26">
        <v>16</v>
      </c>
      <c r="Q26">
        <v>32</v>
      </c>
      <c r="R26">
        <v>48</v>
      </c>
    </row>
    <row r="27" spans="1:23" x14ac:dyDescent="0.4">
      <c r="A27" s="4" t="s">
        <v>39</v>
      </c>
      <c r="B27" s="4" t="s">
        <v>1148</v>
      </c>
      <c r="C27" s="4" t="s">
        <v>1563</v>
      </c>
      <c r="D27" s="4" t="s">
        <v>1205</v>
      </c>
      <c r="F27" s="4" t="str">
        <f t="shared" si="0"/>
        <v>选CPU!$M$27#</v>
      </c>
      <c r="G27" s="4" t="str" cm="1">
        <f t="array" ref="G27">_xlfn.LET(_xlpm.x, M27,
         _xlpm.cellAddress, "【 选CPU!" &amp; ADDRESS(ROW(选CPU[[#This Row],[X自检]]),COLUMN(选CPU[[#This Row],[X自检]])) &amp; "】",
         _xlfn.IFS(ISBLANK(_xlpm.x),   "error:右侧选项不足:" &amp;  _xlpm.cellAddress,
               ISERROR(_xlpm.x),   "error:右侧选项执行失败:" &amp; _xlpm.cellAddress,
               TRUE,             "ok")
)</f>
        <v>ok</v>
      </c>
      <c r="M27" cm="1">
        <f t="array" ref="M27:T27">IFERROR(_xlfn._xlws.SORT(
    _xlfn.UNIQUE(
        TRANSPOSE(
            _xlfn.FILTERXML("&lt;select&gt;&lt;x&gt;"&amp;SUBSTITUTE(选CPU[[#This Row],[选项表]],",","&lt;/x&gt;&lt;x&gt;") &amp;"&lt;/x&gt;&lt;/select&gt;","//x")
        )
    )
),"无合适选项，请联系作者更新数据")</f>
        <v>1</v>
      </c>
      <c r="N27">
        <v>2</v>
      </c>
      <c r="O27">
        <v>4</v>
      </c>
      <c r="P27">
        <v>8</v>
      </c>
      <c r="Q27">
        <v>12</v>
      </c>
      <c r="R27">
        <v>16</v>
      </c>
      <c r="S27">
        <v>32</v>
      </c>
      <c r="T27">
        <v>64</v>
      </c>
    </row>
    <row r="28" spans="1:23" x14ac:dyDescent="0.4">
      <c r="A28" s="4" t="s">
        <v>39</v>
      </c>
      <c r="B28" s="4" t="s">
        <v>1148</v>
      </c>
      <c r="C28" s="4" t="s">
        <v>1564</v>
      </c>
      <c r="D28" s="4" t="s">
        <v>1206</v>
      </c>
      <c r="F28" s="4" t="str">
        <f t="shared" si="0"/>
        <v>选CPU!$M$28#</v>
      </c>
      <c r="G28" s="4" t="str" cm="1">
        <f t="array" ref="G28">_xlfn.LET(_xlpm.x, M28,
         _xlpm.cellAddress, "【 选CPU!" &amp; ADDRESS(ROW(选CPU[[#This Row],[X自检]]),COLUMN(选CPU[[#This Row],[X自检]])) &amp; "】",
         _xlfn.IFS(ISBLANK(_xlpm.x),   "error:右侧选项不足:" &amp;  _xlpm.cellAddress,
               ISERROR(_xlpm.x),   "error:右侧选项执行失败:" &amp; _xlpm.cellAddress,
               TRUE,             "ok")
)</f>
        <v>ok</v>
      </c>
      <c r="M28" cm="1">
        <f t="array" ref="M28:U28">IFERROR(_xlfn._xlws.SORT(
    _xlfn.UNIQUE(
        TRANSPOSE(
            _xlfn.FILTERXML("&lt;select&gt;&lt;x&gt;"&amp;SUBSTITUTE(选CPU[[#This Row],[选项表]],",","&lt;/x&gt;&lt;x&gt;") &amp;"&lt;/x&gt;&lt;/select&gt;","//x")
        )
    )
),"无合适选项，请联系作者更新数据")</f>
        <v>1</v>
      </c>
      <c r="N28">
        <v>2</v>
      </c>
      <c r="O28">
        <v>4</v>
      </c>
      <c r="P28">
        <v>8</v>
      </c>
      <c r="Q28">
        <v>12</v>
      </c>
      <c r="R28">
        <v>16</v>
      </c>
      <c r="S28">
        <v>32</v>
      </c>
      <c r="T28">
        <v>64</v>
      </c>
      <c r="U28">
        <v>72</v>
      </c>
    </row>
    <row r="29" spans="1:23" x14ac:dyDescent="0.4">
      <c r="A29" s="4" t="s">
        <v>39</v>
      </c>
      <c r="B29" s="4" t="s">
        <v>1148</v>
      </c>
      <c r="C29" s="4" t="s">
        <v>1563</v>
      </c>
      <c r="D29" s="4" t="s">
        <v>1207</v>
      </c>
      <c r="F29" s="4" t="str">
        <f t="shared" si="0"/>
        <v>选CPU!$M$29#</v>
      </c>
      <c r="G29" s="4" t="str" cm="1">
        <f t="array" ref="G29">_xlfn.LET(_xlpm.x, M29,
         _xlpm.cellAddress, "【 选CPU!" &amp; ADDRESS(ROW(选CPU[[#This Row],[X自检]]),COLUMN(选CPU[[#This Row],[X自检]])) &amp; "】",
         _xlfn.IFS(ISBLANK(_xlpm.x),   "error:右侧选项不足:" &amp;  _xlpm.cellAddress,
               ISERROR(_xlpm.x),   "error:右侧选项执行失败:" &amp; _xlpm.cellAddress,
               TRUE,             "ok")
)</f>
        <v>ok</v>
      </c>
      <c r="M29" cm="1">
        <f t="array" ref="M29:T29">IFERROR(_xlfn._xlws.SORT(
    _xlfn.UNIQUE(
        TRANSPOSE(
            _xlfn.FILTERXML("&lt;select&gt;&lt;x&gt;"&amp;SUBSTITUTE(选CPU[[#This Row],[选项表]],",","&lt;/x&gt;&lt;x&gt;") &amp;"&lt;/x&gt;&lt;/select&gt;","//x")
        )
    )
),"无合适选项，请联系作者更新数据")</f>
        <v>1</v>
      </c>
      <c r="N29">
        <v>2</v>
      </c>
      <c r="O29">
        <v>4</v>
      </c>
      <c r="P29">
        <v>8</v>
      </c>
      <c r="Q29">
        <v>12</v>
      </c>
      <c r="R29">
        <v>16</v>
      </c>
      <c r="S29">
        <v>32</v>
      </c>
      <c r="T29">
        <v>64</v>
      </c>
    </row>
    <row r="30" spans="1:23" x14ac:dyDescent="0.4">
      <c r="A30" s="4" t="s">
        <v>39</v>
      </c>
      <c r="B30" s="4" t="s">
        <v>1148</v>
      </c>
      <c r="C30" s="4" t="s">
        <v>1565</v>
      </c>
      <c r="D30" s="4" t="s">
        <v>1208</v>
      </c>
      <c r="F30" s="4" t="str">
        <f t="shared" si="0"/>
        <v>选CPU!$M$30#</v>
      </c>
      <c r="G30" s="4" t="str" cm="1">
        <f t="array" ref="G30">_xlfn.LET(_xlpm.x, M30,
         _xlpm.cellAddress, "【 选CPU!" &amp; ADDRESS(ROW(选CPU[[#This Row],[X自检]]),COLUMN(选CPU[[#This Row],[X自检]])) &amp; "】",
         _xlfn.IFS(ISBLANK(_xlpm.x),   "error:右侧选项不足:" &amp;  _xlpm.cellAddress,
               ISERROR(_xlpm.x),   "error:右侧选项执行失败:" &amp; _xlpm.cellAddress,
               TRUE,             "ok")
)</f>
        <v>ok</v>
      </c>
      <c r="M30" cm="1">
        <f t="array" ref="M30:V30">IFERROR(_xlfn._xlws.SORT(
    _xlfn.UNIQUE(
        TRANSPOSE(
            _xlfn.FILTERXML("&lt;select&gt;&lt;x&gt;"&amp;SUBSTITUTE(选CPU[[#This Row],[选项表]],",","&lt;/x&gt;&lt;x&gt;") &amp;"&lt;/x&gt;&lt;/select&gt;","//x")
        )
    )
),"无合适选项，请联系作者更新数据")</f>
        <v>1</v>
      </c>
      <c r="N30">
        <v>2</v>
      </c>
      <c r="O30">
        <v>4</v>
      </c>
      <c r="P30">
        <v>8</v>
      </c>
      <c r="Q30">
        <v>12</v>
      </c>
      <c r="R30">
        <v>16</v>
      </c>
      <c r="S30">
        <v>24</v>
      </c>
      <c r="T30">
        <v>32</v>
      </c>
      <c r="U30">
        <v>48</v>
      </c>
      <c r="V30">
        <v>56</v>
      </c>
    </row>
    <row r="31" spans="1:23" x14ac:dyDescent="0.4">
      <c r="A31" s="4" t="s">
        <v>39</v>
      </c>
      <c r="B31" s="4" t="s">
        <v>1148</v>
      </c>
      <c r="C31" s="4" t="s">
        <v>1566</v>
      </c>
      <c r="D31" s="4" t="s">
        <v>1209</v>
      </c>
      <c r="F31" s="4" t="str">
        <f t="shared" si="0"/>
        <v>选CPU!$M$31#</v>
      </c>
      <c r="G31" s="4" t="str" cm="1">
        <f t="array" ref="G31">_xlfn.LET(_xlpm.x, M31,
         _xlpm.cellAddress, "【 选CPU!" &amp; ADDRESS(ROW(选CPU[[#This Row],[X自检]]),COLUMN(选CPU[[#This Row],[X自检]])) &amp; "】",
         _xlfn.IFS(ISBLANK(_xlpm.x),   "error:右侧选项不足:" &amp;  _xlpm.cellAddress,
               ISERROR(_xlpm.x),   "error:右侧选项执行失败:" &amp; _xlpm.cellAddress,
               TRUE,             "ok")
)</f>
        <v>ok</v>
      </c>
      <c r="M31" cm="1">
        <f t="array" ref="M31:T31">IFERROR(_xlfn._xlws.SORT(
    _xlfn.UNIQUE(
        TRANSPOSE(
            _xlfn.FILTERXML("&lt;select&gt;&lt;x&gt;"&amp;SUBSTITUTE(选CPU[[#This Row],[选项表]],",","&lt;/x&gt;&lt;x&gt;") &amp;"&lt;/x&gt;&lt;/select&gt;","//x")
        )
    )
),"无合适选项，请联系作者更新数据")</f>
        <v>1</v>
      </c>
      <c r="N31">
        <v>2</v>
      </c>
      <c r="O31">
        <v>4</v>
      </c>
      <c r="P31">
        <v>8</v>
      </c>
      <c r="Q31">
        <v>12</v>
      </c>
      <c r="R31">
        <v>16</v>
      </c>
      <c r="S31">
        <v>24</v>
      </c>
      <c r="T31">
        <v>32</v>
      </c>
    </row>
    <row r="32" spans="1:23" x14ac:dyDescent="0.4">
      <c r="A32" s="4" t="s">
        <v>39</v>
      </c>
      <c r="B32" s="4" t="s">
        <v>1148</v>
      </c>
      <c r="C32" s="4" t="s">
        <v>1567</v>
      </c>
      <c r="D32" s="4" t="s">
        <v>1183</v>
      </c>
      <c r="F32" s="4" t="str">
        <f t="shared" si="0"/>
        <v>选CPU!$M$32#</v>
      </c>
      <c r="G32" s="4" t="str" cm="1">
        <f t="array" ref="G32">_xlfn.LET(_xlpm.x, M32,
         _xlpm.cellAddress, "【 选CPU!" &amp; ADDRESS(ROW(选CPU[[#This Row],[X自检]]),COLUMN(选CPU[[#This Row],[X自检]])) &amp; "】",
         _xlfn.IFS(ISBLANK(_xlpm.x),   "error:右侧选项不足:" &amp;  _xlpm.cellAddress,
               ISERROR(_xlpm.x),   "error:右侧选项执行失败:" &amp; _xlpm.cellAddress,
               TRUE,             "ok")
)</f>
        <v>ok</v>
      </c>
      <c r="M32" cm="1">
        <f t="array" ref="M32:T32">IFERROR(_xlfn._xlws.SORT(
    _xlfn.UNIQUE(
        TRANSPOSE(
            _xlfn.FILTERXML("&lt;select&gt;&lt;x&gt;"&amp;SUBSTITUTE(选CPU[[#This Row],[选项表]],",","&lt;/x&gt;&lt;x&gt;") &amp;"&lt;/x&gt;&lt;/select&gt;","//x")
        )
    )
),"无合适选项，请联系作者更新数据")</f>
        <v>4</v>
      </c>
      <c r="N32">
        <v>8</v>
      </c>
      <c r="O32">
        <v>16</v>
      </c>
      <c r="P32">
        <v>32</v>
      </c>
      <c r="Q32">
        <v>46</v>
      </c>
      <c r="R32">
        <v>64</v>
      </c>
      <c r="S32">
        <v>80</v>
      </c>
      <c r="T32">
        <v>92</v>
      </c>
    </row>
    <row r="33" spans="1:20" x14ac:dyDescent="0.4">
      <c r="A33" s="4" t="s">
        <v>39</v>
      </c>
      <c r="B33" s="4" t="s">
        <v>1148</v>
      </c>
      <c r="C33" s="4" t="s">
        <v>1568</v>
      </c>
      <c r="D33" s="4" t="s">
        <v>1184</v>
      </c>
      <c r="F33" s="4" t="str">
        <f t="shared" si="0"/>
        <v>选CPU!$M$33#</v>
      </c>
      <c r="G33" s="4" t="str" cm="1">
        <f t="array" ref="G33">_xlfn.LET(_xlpm.x, M33,
         _xlpm.cellAddress, "【 选CPU!" &amp; ADDRESS(ROW(选CPU[[#This Row],[X自检]]),COLUMN(选CPU[[#This Row],[X自检]])) &amp; "】",
         _xlfn.IFS(ISBLANK(_xlpm.x),   "error:右侧选项不足:" &amp;  _xlpm.cellAddress,
               ISERROR(_xlpm.x),   "error:右侧选项执行失败:" &amp; _xlpm.cellAddress,
               TRUE,             "ok")
)</f>
        <v>ok</v>
      </c>
      <c r="M33" cm="1">
        <f t="array" ref="M33:T33">IFERROR(_xlfn._xlws.SORT(
    _xlfn.UNIQUE(
        TRANSPOSE(
            _xlfn.FILTERXML("&lt;select&gt;&lt;x&gt;"&amp;SUBSTITUTE(选CPU[[#This Row],[选项表]],",","&lt;/x&gt;&lt;x&gt;") &amp;"&lt;/x&gt;&lt;/select&gt;","//x")
        )
    )
),"无合适选项，请联系作者更新数据")</f>
        <v>4</v>
      </c>
      <c r="N33">
        <v>8</v>
      </c>
      <c r="O33">
        <v>16</v>
      </c>
      <c r="P33">
        <v>32</v>
      </c>
      <c r="Q33">
        <v>48</v>
      </c>
      <c r="R33">
        <v>52</v>
      </c>
      <c r="S33">
        <v>64</v>
      </c>
      <c r="T33">
        <v>104</v>
      </c>
    </row>
    <row r="34" spans="1:20" x14ac:dyDescent="0.4">
      <c r="A34" s="4" t="s">
        <v>39</v>
      </c>
      <c r="B34" s="4" t="s">
        <v>1148</v>
      </c>
      <c r="C34" s="4" t="s">
        <v>1569</v>
      </c>
      <c r="D34" s="4" t="s">
        <v>1185</v>
      </c>
      <c r="F34" s="4" t="str">
        <f t="shared" si="0"/>
        <v>选CPU!$M$34#</v>
      </c>
      <c r="G34" s="4" t="str" cm="1">
        <f t="array" ref="G34">_xlfn.LET(_xlpm.x, M34,
         _xlpm.cellAddress, "【 选CPU!" &amp; ADDRESS(ROW(选CPU[[#This Row],[X自检]]),COLUMN(选CPU[[#This Row],[X自检]])) &amp; "】",
         _xlfn.IFS(ISBLANK(_xlpm.x),   "error:右侧选项不足:" &amp;  _xlpm.cellAddress,
               ISERROR(_xlpm.x),   "error:右侧选项执行失败:" &amp; _xlpm.cellAddress,
               TRUE,             "ok")
)</f>
        <v>ok</v>
      </c>
      <c r="M34" cm="1">
        <f t="array" ref="M34:Q34">IFERROR(_xlfn._xlws.SORT(
    _xlfn.UNIQUE(
        TRANSPOSE(
            _xlfn.FILTERXML("&lt;select&gt;&lt;x&gt;"&amp;SUBSTITUTE(选CPU[[#This Row],[选项表]],",","&lt;/x&gt;&lt;x&gt;") &amp;"&lt;/x&gt;&lt;/select&gt;","//x")
        )
    )
),"无合适选项，请联系作者更新数据")</f>
        <v>4</v>
      </c>
      <c r="N34">
        <v>8</v>
      </c>
      <c r="O34">
        <v>16</v>
      </c>
      <c r="P34">
        <v>32</v>
      </c>
      <c r="Q34">
        <v>64</v>
      </c>
    </row>
    <row r="35" spans="1:20" x14ac:dyDescent="0.4">
      <c r="A35" s="4" t="s">
        <v>39</v>
      </c>
      <c r="B35" s="4" t="s">
        <v>1148</v>
      </c>
      <c r="C35" s="4" t="s">
        <v>1570</v>
      </c>
      <c r="D35" s="4" t="s">
        <v>1182</v>
      </c>
      <c r="F35" s="4" t="str">
        <f t="shared" si="0"/>
        <v>选CPU!$M$35#</v>
      </c>
      <c r="G35" s="4" t="str" cm="1">
        <f t="array" ref="G35">_xlfn.LET(_xlpm.x, M35,
         _xlpm.cellAddress, "【 选CPU!" &amp; ADDRESS(ROW(选CPU[[#This Row],[X自检]]),COLUMN(选CPU[[#This Row],[X自检]])) &amp; "】",
         _xlfn.IFS(ISBLANK(_xlpm.x),   "error:右侧选项不足:" &amp;  _xlpm.cellAddress,
               ISERROR(_xlpm.x),   "error:右侧选项执行失败:" &amp; _xlpm.cellAddress,
               TRUE,             "ok")
)</f>
        <v>ok</v>
      </c>
      <c r="M35" cm="1">
        <f t="array" ref="M35:P35">IFERROR(_xlfn._xlws.SORT(
    _xlfn.UNIQUE(
        TRANSPOSE(
            _xlfn.FILTERXML("&lt;select&gt;&lt;x&gt;"&amp;SUBSTITUTE(选CPU[[#This Row],[选项表]],",","&lt;/x&gt;&lt;x&gt;") &amp;"&lt;/x&gt;&lt;/select&gt;","//x")
        )
    )
),"无合适选项，请联系作者更新数据")</f>
        <v>4</v>
      </c>
      <c r="N35">
        <v>8</v>
      </c>
      <c r="O35">
        <v>16</v>
      </c>
      <c r="P35">
        <v>32</v>
      </c>
    </row>
    <row r="36" spans="1:20" x14ac:dyDescent="0.4">
      <c r="A36" s="4" t="s">
        <v>39</v>
      </c>
      <c r="B36" s="4" t="s">
        <v>1148</v>
      </c>
      <c r="C36" s="4" t="s">
        <v>1570</v>
      </c>
      <c r="D36" s="4" t="s">
        <v>1186</v>
      </c>
      <c r="F36" s="4" t="str">
        <f t="shared" si="0"/>
        <v>选CPU!$M$36#</v>
      </c>
      <c r="G36" s="4" t="str" cm="1">
        <f t="array" ref="G36">_xlfn.LET(_xlpm.x, M36,
         _xlpm.cellAddress, "【 选CPU!" &amp; ADDRESS(ROW(选CPU[[#This Row],[X自检]]),COLUMN(选CPU[[#This Row],[X自检]])) &amp; "】",
         _xlfn.IFS(ISBLANK(_xlpm.x),   "error:右侧选项不足:" &amp;  _xlpm.cellAddress,
               ISERROR(_xlpm.x),   "error:右侧选项执行失败:" &amp; _xlpm.cellAddress,
               TRUE,             "ok")
)</f>
        <v>ok</v>
      </c>
      <c r="M36" cm="1">
        <f t="array" ref="M36:P36">IFERROR(_xlfn._xlws.SORT(
    _xlfn.UNIQUE(
        TRANSPOSE(
            _xlfn.FILTERXML("&lt;select&gt;&lt;x&gt;"&amp;SUBSTITUTE(选CPU[[#This Row],[选项表]],",","&lt;/x&gt;&lt;x&gt;") &amp;"&lt;/x&gt;&lt;/select&gt;","//x")
        )
    )
),"无合适选项，请联系作者更新数据")</f>
        <v>4</v>
      </c>
      <c r="N36">
        <v>8</v>
      </c>
      <c r="O36">
        <v>16</v>
      </c>
      <c r="P36">
        <v>32</v>
      </c>
    </row>
    <row r="37" spans="1:20" x14ac:dyDescent="0.4">
      <c r="A37" s="4" t="s">
        <v>39</v>
      </c>
      <c r="B37" s="4" t="s">
        <v>1148</v>
      </c>
      <c r="C37" s="4" t="s">
        <v>1570</v>
      </c>
      <c r="D37" s="4" t="s">
        <v>1187</v>
      </c>
      <c r="F37" s="4" t="str">
        <f t="shared" si="0"/>
        <v>选CPU!$M$37#</v>
      </c>
      <c r="G37" s="4" t="str" cm="1">
        <f t="array" ref="G37">_xlfn.LET(_xlpm.x, M37,
         _xlpm.cellAddress, "【 选CPU!" &amp; ADDRESS(ROW(选CPU[[#This Row],[X自检]]),COLUMN(选CPU[[#This Row],[X自检]])) &amp; "】",
         _xlfn.IFS(ISBLANK(_xlpm.x),   "error:右侧选项不足:" &amp;  _xlpm.cellAddress,
               ISERROR(_xlpm.x),   "error:右侧选项执行失败:" &amp; _xlpm.cellAddress,
               TRUE,             "ok")
)</f>
        <v>ok</v>
      </c>
      <c r="M37" cm="1">
        <f t="array" ref="M37:P37">IFERROR(_xlfn._xlws.SORT(
    _xlfn.UNIQUE(
        TRANSPOSE(
            _xlfn.FILTERXML("&lt;select&gt;&lt;x&gt;"&amp;SUBSTITUTE(选CPU[[#This Row],[选项表]],",","&lt;/x&gt;&lt;x&gt;") &amp;"&lt;/x&gt;&lt;/select&gt;","//x")
        )
    )
),"无合适选项，请联系作者更新数据")</f>
        <v>4</v>
      </c>
      <c r="N37">
        <v>8</v>
      </c>
      <c r="O37">
        <v>16</v>
      </c>
      <c r="P37">
        <v>32</v>
      </c>
    </row>
    <row r="38" spans="1:20" x14ac:dyDescent="0.4">
      <c r="A38" s="4" t="s">
        <v>39</v>
      </c>
      <c r="B38" s="4" t="s">
        <v>1148</v>
      </c>
      <c r="C38" s="4" t="s">
        <v>1236</v>
      </c>
      <c r="D38" s="4" t="s">
        <v>1213</v>
      </c>
      <c r="F38" s="4" t="str">
        <f t="shared" si="0"/>
        <v>选CPU!$M$38#</v>
      </c>
      <c r="G38" s="4" t="str" cm="1">
        <f t="array" ref="G38">_xlfn.LET(_xlpm.x, M38,
         _xlpm.cellAddress, "【 选CPU!" &amp; ADDRESS(ROW(选CPU[[#This Row],[X自检]]),COLUMN(选CPU[[#This Row],[X自检]])) &amp; "】",
         _xlfn.IFS(ISBLANK(_xlpm.x),   "error:右侧选项不足:" &amp;  _xlpm.cellAddress,
               ISERROR(_xlpm.x),   "error:右侧选项执行失败:" &amp; _xlpm.cellAddress,
               TRUE,             "ok")
)</f>
        <v>ok</v>
      </c>
      <c r="M38" cm="1">
        <f t="array" ref="M38:N38">IFERROR(_xlfn._xlws.SORT(
    _xlfn.UNIQUE(
        TRANSPOSE(
            _xlfn.FILTERXML("&lt;select&gt;&lt;x&gt;"&amp;SUBSTITUTE(选CPU[[#This Row],[选项表]],",","&lt;/x&gt;&lt;x&gt;") &amp;"&lt;/x&gt;&lt;/select&gt;","//x")
        )
    )
),"无合适选项，请联系作者更新数据")</f>
        <v>4</v>
      </c>
      <c r="N38">
        <v>8</v>
      </c>
    </row>
    <row r="39" spans="1:20" x14ac:dyDescent="0.4">
      <c r="A39" s="4" t="s">
        <v>39</v>
      </c>
      <c r="B39" s="4" t="s">
        <v>1148</v>
      </c>
      <c r="C39" s="4" t="s">
        <v>1571</v>
      </c>
      <c r="D39" s="4" t="s">
        <v>1212</v>
      </c>
      <c r="F39" s="4" t="str">
        <f t="shared" si="0"/>
        <v>选CPU!$M$39#</v>
      </c>
      <c r="G39" s="4" t="str" cm="1">
        <f t="array" ref="G39">_xlfn.LET(_xlpm.x, M39,
         _xlpm.cellAddress, "【 选CPU!" &amp; ADDRESS(ROW(选CPU[[#This Row],[X自检]]),COLUMN(选CPU[[#This Row],[X自检]])) &amp; "】",
         _xlfn.IFS(ISBLANK(_xlpm.x),   "error:右侧选项不足:" &amp;  _xlpm.cellAddress,
               ISERROR(_xlpm.x),   "error:右侧选项执行失败:" &amp; _xlpm.cellAddress,
               TRUE,             "ok")
)</f>
        <v>ok</v>
      </c>
      <c r="M39" cm="1">
        <f t="array" ref="M39:S39">IFERROR(_xlfn._xlws.SORT(
    _xlfn.UNIQUE(
        TRANSPOSE(
            _xlfn.FILTERXML("&lt;select&gt;&lt;x&gt;"&amp;SUBSTITUTE(选CPU[[#This Row],[选项表]],",","&lt;/x&gt;&lt;x&gt;") &amp;"&lt;/x&gt;&lt;/select&gt;","//x")
        )
    )
),"无合适选项，请联系作者更新数据")</f>
        <v>4</v>
      </c>
      <c r="N39">
        <v>8</v>
      </c>
      <c r="O39">
        <v>10</v>
      </c>
      <c r="P39">
        <v>20</v>
      </c>
      <c r="Q39">
        <v>32</v>
      </c>
      <c r="R39">
        <v>40</v>
      </c>
      <c r="S39">
        <v>80</v>
      </c>
    </row>
    <row r="40" spans="1:20" x14ac:dyDescent="0.4">
      <c r="A40" s="4" t="s">
        <v>39</v>
      </c>
      <c r="B40" s="4" t="s">
        <v>1148</v>
      </c>
      <c r="C40" s="4" t="s">
        <v>1572</v>
      </c>
      <c r="D40" s="4" t="s">
        <v>1211</v>
      </c>
      <c r="F40" s="4" t="str">
        <f t="shared" si="0"/>
        <v>选CPU!$M$40#</v>
      </c>
      <c r="G40" s="4" t="str" cm="1">
        <f t="array" ref="G40">_xlfn.LET(_xlpm.x, M40,
         _xlpm.cellAddress, "【 选CPU!" &amp; ADDRESS(ROW(选CPU[[#This Row],[X自检]]),COLUMN(选CPU[[#This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_xlfn.FILTERXML("&lt;select&gt;&lt;x&gt;"&amp;SUBSTITUTE(选CPU[[#This Row],[选项表]],",","&lt;/x&gt;&lt;x&gt;") &amp;"&lt;/x&gt;&lt;/select&gt;","//x")
        )
    )
),"无合适选项，请联系作者更新数据")</f>
        <v>6</v>
      </c>
      <c r="N40">
        <v>14</v>
      </c>
      <c r="O40">
        <v>28</v>
      </c>
      <c r="P40">
        <v>56</v>
      </c>
    </row>
    <row r="41" spans="1:20" x14ac:dyDescent="0.4">
      <c r="A41" s="4" t="s">
        <v>39</v>
      </c>
      <c r="B41" s="4" t="s">
        <v>1148</v>
      </c>
      <c r="C41" s="4" t="s">
        <v>1573</v>
      </c>
      <c r="D41" s="4" t="s">
        <v>1215</v>
      </c>
      <c r="F41" s="4" t="str">
        <f t="shared" si="0"/>
        <v>选CPU!$M$41#</v>
      </c>
      <c r="G41" s="4" t="str" cm="1">
        <f t="array" ref="G41">_xlfn.LET(_xlpm.x, M41,
         _xlpm.cellAddress, "【 选CPU!" &amp; ADDRESS(ROW(选CPU[[#This Row],[X自检]]),COLUMN(选CPU[[#This Row],[X自检]])) &amp; "】",
         _xlfn.IFS(ISBLANK(_xlpm.x),   "error:右侧选项不足:" &amp;  _xlpm.cellAddress,
               ISERROR(_xlpm.x),   "error:右侧选项执行失败:" &amp; _xlpm.cellAddress,
               TRUE,             "ok")
)</f>
        <v>ok</v>
      </c>
      <c r="M41" cm="1">
        <f t="array" ref="M41:P41">IFERROR(_xlfn._xlws.SORT(
    _xlfn.UNIQUE(
        TRANSPOSE(
            _xlfn.FILTERXML("&lt;select&gt;&lt;x&gt;"&amp;SUBSTITUTE(选CPU[[#This Row],[选项表]],",","&lt;/x&gt;&lt;x&gt;") &amp;"&lt;/x&gt;&lt;/select&gt;","//x")
        )
    )
),"无合适选项，请联系作者更新数据")</f>
        <v>8</v>
      </c>
      <c r="N41">
        <v>18</v>
      </c>
      <c r="O41">
        <v>36</v>
      </c>
      <c r="P41">
        <v>72</v>
      </c>
    </row>
    <row r="42" spans="1:20" x14ac:dyDescent="0.4">
      <c r="A42" s="4" t="s">
        <v>39</v>
      </c>
      <c r="B42" s="4" t="s">
        <v>1148</v>
      </c>
      <c r="C42" s="4" t="s">
        <v>1574</v>
      </c>
      <c r="D42" s="4" t="s">
        <v>1214</v>
      </c>
      <c r="F42" s="4" t="str">
        <f t="shared" si="0"/>
        <v>选CPU!$M$42#</v>
      </c>
      <c r="G42" s="4" t="str" cm="1">
        <f t="array" ref="G42">_xlfn.LET(_xlpm.x, M42,
         _xlpm.cellAddress, "【 选CPU!" &amp; ADDRESS(ROW(选CPU[[#This Row],[X自检]]),COLUMN(选CPU[[#This Row],[X自检]])) &amp; "】",
         _xlfn.IFS(ISBLANK(_xlpm.x),   "error:右侧选项不足:" &amp;  _xlpm.cellAddress,
               ISERROR(_xlpm.x),   "error:右侧选项执行失败:" &amp; _xlpm.cellAddress,
               TRUE,             "ok")
)</f>
        <v>ok</v>
      </c>
      <c r="M42" cm="1">
        <f t="array" ref="M42:P42">IFERROR(_xlfn._xlws.SORT(
    _xlfn.UNIQUE(
        TRANSPOSE(
            _xlfn.FILTERXML("&lt;select&gt;&lt;x&gt;"&amp;SUBSTITUTE(选CPU[[#This Row],[选项表]],",","&lt;/x&gt;&lt;x&gt;") &amp;"&lt;/x&gt;&lt;/select&gt;","//x")
        )
    )
),"无合适选项，请联系作者更新数据")</f>
        <v>10</v>
      </c>
      <c r="N42">
        <v>20</v>
      </c>
      <c r="O42">
        <v>40</v>
      </c>
      <c r="P42">
        <v>80</v>
      </c>
    </row>
    <row r="43" spans="1:20" x14ac:dyDescent="0.4">
      <c r="A43" s="4" t="s">
        <v>39</v>
      </c>
      <c r="B43" s="4" t="s">
        <v>1148</v>
      </c>
      <c r="C43" s="4" t="s">
        <v>1575</v>
      </c>
      <c r="D43" s="4" t="s">
        <v>1216</v>
      </c>
      <c r="F43" s="4" t="str">
        <f t="shared" si="0"/>
        <v>选CPU!$M$43#</v>
      </c>
      <c r="G43" s="4" t="str" cm="1">
        <f t="array" ref="G43">_xlfn.LET(_xlpm.x, M43,
         _xlpm.cellAddress, "【 选CPU!" &amp; ADDRESS(ROW(选CPU[[#This Row],[X自检]]),COLUMN(选CPU[[#This Row],[X自检]])) &amp; "】",
         _xlfn.IFS(ISBLANK(_xlpm.x),   "error:右侧选项不足:" &amp;  _xlpm.cellAddress,
               ISERROR(_xlpm.x),   "error:右侧选项执行失败:" &amp; _xlpm.cellAddress,
               TRUE,             "ok")
)</f>
        <v>ok</v>
      </c>
      <c r="M43" cm="1">
        <f t="array" ref="M43:O43">IFERROR(_xlfn._xlws.SORT(
    _xlfn.UNIQUE(
        TRANSPOSE(
            _xlfn.FILTERXML("&lt;select&gt;&lt;x&gt;"&amp;SUBSTITUTE(选CPU[[#This Row],[选项表]],",","&lt;/x&gt;&lt;x&gt;") &amp;"&lt;/x&gt;&lt;/select&gt;","//x")
        )
    )
),"无合适选项，请联系作者更新数据")</f>
        <v>32</v>
      </c>
      <c r="N43">
        <v>90</v>
      </c>
      <c r="O43">
        <v>180</v>
      </c>
    </row>
    <row r="44" spans="1:20" x14ac:dyDescent="0.4">
      <c r="A44" s="4" t="s">
        <v>39</v>
      </c>
      <c r="B44" s="4" t="s">
        <v>1148</v>
      </c>
      <c r="C44" s="4" t="s">
        <v>1576</v>
      </c>
      <c r="D44" s="4" t="s">
        <v>1210</v>
      </c>
      <c r="F44" s="4" t="str">
        <f t="shared" si="0"/>
        <v>选CPU!$M$44#</v>
      </c>
      <c r="G44" s="4" t="str" cm="1">
        <f t="array" ref="G44">_xlfn.LET(_xlpm.x, M44,
         _xlpm.cellAddress, "【 选CPU!" &amp; ADDRESS(ROW(选CPU[[#This Row],[X自检]]),COLUMN(选CPU[[#This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_xlfn.FILTERXML("&lt;select&gt;&lt;x&gt;"&amp;SUBSTITUTE(选CPU[[#This Row],[选项表]],",","&lt;/x&gt;&lt;x&gt;") &amp;"&lt;/x&gt;&lt;/select&gt;","//x")
        )
    )
),"无合适选项，请联系作者更新数据")</f>
        <v>16</v>
      </c>
      <c r="N44">
        <v>32</v>
      </c>
      <c r="O44">
        <v>82</v>
      </c>
      <c r="P44">
        <v>164</v>
      </c>
    </row>
    <row r="45" spans="1:20" x14ac:dyDescent="0.4">
      <c r="A45" s="4" t="s">
        <v>39</v>
      </c>
      <c r="B45" s="4" t="s">
        <v>1148</v>
      </c>
      <c r="C45" s="4" t="s">
        <v>1577</v>
      </c>
      <c r="D45" s="4" t="s">
        <v>1218</v>
      </c>
      <c r="F45" s="4" t="str">
        <f t="shared" si="0"/>
        <v>选CPU!$M$45#</v>
      </c>
      <c r="G45" s="4" t="str" cm="1">
        <f t="array" ref="G45">_xlfn.LET(_xlpm.x, M45,
         _xlpm.cellAddress, "【 选CPU!" &amp; ADDRESS(ROW(选CPU[[#This Row],[X自检]]),COLUMN(选CPU[[#This Row],[X自检]])) &amp; "】",
         _xlfn.IFS(ISBLANK(_xlpm.x),   "error:右侧选项不足:" &amp;  _xlpm.cellAddress,
               ISERROR(_xlpm.x),   "error:右侧选项执行失败:" &amp; _xlpm.cellAddress,
               TRUE,             "ok")
)</f>
        <v>ok</v>
      </c>
      <c r="M45" cm="1">
        <f t="array" ref="M45:O45">IFERROR(_xlfn._xlws.SORT(
    _xlfn.UNIQUE(
        TRANSPOSE(
            _xlfn.FILTERXML("&lt;select&gt;&lt;x&gt;"&amp;SUBSTITUTE(选CPU[[#This Row],[选项表]],",","&lt;/x&gt;&lt;x&gt;") &amp;"&lt;/x&gt;&lt;/select&gt;","//x")
        )
    )
),"无合适选项，请联系作者更新数据")</f>
        <v>10</v>
      </c>
      <c r="N45">
        <v>22</v>
      </c>
      <c r="O45">
        <v>44</v>
      </c>
    </row>
    <row r="46" spans="1:20" x14ac:dyDescent="0.4">
      <c r="A46" s="4" t="s">
        <v>39</v>
      </c>
      <c r="B46" s="4" t="s">
        <v>1148</v>
      </c>
      <c r="C46" s="4" t="s">
        <v>1578</v>
      </c>
      <c r="D46" s="4" t="s">
        <v>1201</v>
      </c>
      <c r="F46" s="4" t="str">
        <f t="shared" si="0"/>
        <v>选CPU!$M$46#</v>
      </c>
      <c r="G46" s="4" t="str" cm="1">
        <f t="array" ref="G46">_xlfn.LET(_xlpm.x, M46,
         _xlpm.cellAddress, "【 选CPU!" &amp; ADDRESS(ROW(选CPU[[#This Row],[X自检]]),COLUMN(选CPU[[#This Row],[X自检]])) &amp; "】",
         _xlfn.IFS(ISBLANK(_xlpm.x),   "error:右侧选项不足:" &amp;  _xlpm.cellAddress,
               ISERROR(_xlpm.x),   "error:右侧选项执行失败:" &amp; _xlpm.cellAddress,
               TRUE,             "ok")
)</f>
        <v>ok</v>
      </c>
      <c r="M46" cm="1">
        <f t="array" ref="M46:Q46">IFERROR(_xlfn._xlws.SORT(
    _xlfn.UNIQUE(
        TRANSPOSE(
            _xlfn.FILTERXML("&lt;select&gt;&lt;x&gt;"&amp;SUBSTITUTE(选CPU[[#This Row],[选项表]],",","&lt;/x&gt;&lt;x&gt;") &amp;"&lt;/x&gt;&lt;/select&gt;","//x")
        )
    )
),"无合适选项，请联系作者更新数据")</f>
        <v>8</v>
      </c>
      <c r="N46">
        <v>16</v>
      </c>
      <c r="O46">
        <v>32</v>
      </c>
      <c r="P46">
        <v>64</v>
      </c>
      <c r="Q46">
        <v>84</v>
      </c>
    </row>
    <row r="47" spans="1:20" x14ac:dyDescent="0.4">
      <c r="A47" s="4" t="s">
        <v>39</v>
      </c>
      <c r="B47" s="4" t="s">
        <v>1148</v>
      </c>
      <c r="C47" s="4" t="s">
        <v>1579</v>
      </c>
      <c r="D47" s="4" t="s">
        <v>1202</v>
      </c>
      <c r="F47" s="4" t="str">
        <f t="shared" si="0"/>
        <v>选CPU!$M$47#</v>
      </c>
      <c r="G47" s="4" t="str" cm="1">
        <f t="array" ref="G47">_xlfn.LET(_xlpm.x, M47,
         _xlpm.cellAddress, "【 选CPU!" &amp; ADDRESS(ROW(选CPU[[#This Row],[X自检]]),COLUMN(选CPU[[#This Row],[X自检]])) &amp; "】",
         _xlfn.IFS(ISBLANK(_xlpm.x),   "error:右侧选项不足:" &amp;  _xlpm.cellAddress,
               ISERROR(_xlpm.x),   "error:右侧选项执行失败:" &amp; _xlpm.cellAddress,
               TRUE,             "ok")
)</f>
        <v>ok</v>
      </c>
      <c r="M47" cm="1">
        <f t="array" ref="M47:R47">IFERROR(_xlfn._xlws.SORT(
    _xlfn.UNIQUE(
        TRANSPOSE(
            _xlfn.FILTERXML("&lt;select&gt;&lt;x&gt;"&amp;SUBSTITUTE(选CPU[[#This Row],[选项表]],",","&lt;/x&gt;&lt;x&gt;") &amp;"&lt;/x&gt;&lt;/select&gt;","//x")
        )
    )
),"无合适选项，请联系作者更新数据")</f>
        <v>8</v>
      </c>
      <c r="N47">
        <v>16</v>
      </c>
      <c r="O47">
        <v>24</v>
      </c>
      <c r="P47">
        <v>32</v>
      </c>
      <c r="Q47">
        <v>64</v>
      </c>
      <c r="R47">
        <v>76</v>
      </c>
    </row>
    <row r="48" spans="1:20" x14ac:dyDescent="0.4">
      <c r="A48" s="4" t="s">
        <v>39</v>
      </c>
      <c r="B48" s="4" t="s">
        <v>1148</v>
      </c>
      <c r="C48" s="4" t="s">
        <v>1235</v>
      </c>
      <c r="D48" s="4" t="s">
        <v>1190</v>
      </c>
      <c r="F48" s="4" t="str">
        <f t="shared" si="0"/>
        <v>选CPU!$M$48#</v>
      </c>
      <c r="G48" s="4" t="str" cm="1">
        <f t="array" ref="G48">_xlfn.LET(_xlpm.x, M48,
         _xlpm.cellAddress, "【 选CPU!" &amp; ADDRESS(ROW(选CPU[[#This Row],[X自检]]),COLUMN(选CPU[[#This Row],[X自检]])) &amp; "】",
         _xlfn.IFS(ISBLANK(_xlpm.x),   "error:右侧选项不足:" &amp;  _xlpm.cellAddress,
               ISERROR(_xlpm.x),   "error:右侧选项执行失败:" &amp; _xlpm.cellAddress,
               TRUE,             "ok")
)</f>
        <v>ok</v>
      </c>
      <c r="M48" cm="1">
        <f t="array" ref="M48">IFERROR(_xlfn._xlws.SORT(
    _xlfn.UNIQUE(
        TRANSPOSE(
            _xlfn.FILTERXML("&lt;select&gt;&lt;x&gt;"&amp;SUBSTITUTE(选CPU[[#This Row],[选项表]],",","&lt;/x&gt;&lt;x&gt;") &amp;"&lt;/x&gt;&lt;/select&gt;","//x")
        )
    )
),"无合适选项，请联系作者更新数据")</f>
        <v>80</v>
      </c>
    </row>
    <row r="49" spans="1:26" x14ac:dyDescent="0.4">
      <c r="A49" s="4" t="s">
        <v>39</v>
      </c>
      <c r="B49" s="4" t="s">
        <v>1148</v>
      </c>
      <c r="C49" s="4" t="s">
        <v>1235</v>
      </c>
      <c r="D49" s="4" t="s">
        <v>1200</v>
      </c>
      <c r="F49" s="4" t="str">
        <f t="shared" si="0"/>
        <v>选CPU!$M$49#</v>
      </c>
      <c r="G49" s="4" t="str" cm="1">
        <f t="array" ref="G49">_xlfn.LET(_xlpm.x, M49,
         _xlpm.cellAddress, "【 选CPU!" &amp; ADDRESS(ROW(选CPU[[#This Row],[X自检]]),COLUMN(选CPU[[#This Row],[X自检]])) &amp; "】",
         _xlfn.IFS(ISBLANK(_xlpm.x),   "error:右侧选项不足:" &amp;  _xlpm.cellAddress,
               ISERROR(_xlpm.x),   "error:右侧选项执行失败:" &amp; _xlpm.cellAddress,
               TRUE,             "ok")
)</f>
        <v>ok</v>
      </c>
      <c r="M49" cm="1">
        <f t="array" ref="M49">IFERROR(_xlfn._xlws.SORT(
    _xlfn.UNIQUE(
        TRANSPOSE(
            _xlfn.FILTERXML("&lt;select&gt;&lt;x&gt;"&amp;SUBSTITUTE(选CPU[[#This Row],[选项表]],",","&lt;/x&gt;&lt;x&gt;") &amp;"&lt;/x&gt;&lt;/select&gt;","//x")
        )
    )
),"无合适选项，请联系作者更新数据")</f>
        <v>80</v>
      </c>
    </row>
    <row r="50" spans="1:26" x14ac:dyDescent="0.4">
      <c r="A50" s="4" t="s">
        <v>39</v>
      </c>
      <c r="B50" s="4" t="s">
        <v>1148</v>
      </c>
      <c r="C50" s="4" t="s">
        <v>1234</v>
      </c>
      <c r="D50" s="4" t="s">
        <v>1178</v>
      </c>
      <c r="F50" s="4" t="str">
        <f t="shared" si="0"/>
        <v>选CPU!$M$50#</v>
      </c>
      <c r="G50" s="4" t="str" cm="1">
        <f t="array" ref="G50">_xlfn.LET(_xlpm.x, M50,
         _xlpm.cellAddress, "【 选CPU!" &amp; ADDRESS(ROW(选CPU[[#This Row],[X自检]]),COLUMN(选CPU[[#This Row],[X自检]])) &amp; "】",
         _xlfn.IFS(ISBLANK(_xlpm.x),   "error:右侧选项不足:" &amp;  _xlpm.cellAddress,
               ISERROR(_xlpm.x),   "error:右侧选项执行失败:" &amp; _xlpm.cellAddress,
               TRUE,             "ok")
)</f>
        <v>ok</v>
      </c>
      <c r="M50" cm="1">
        <f t="array" ref="M50">IFERROR(_xlfn._xlws.SORT(
    _xlfn.UNIQUE(
        TRANSPOSE(
            _xlfn.FILTERXML("&lt;select&gt;&lt;x&gt;"&amp;SUBSTITUTE(选CPU[[#This Row],[选项表]],",","&lt;/x&gt;&lt;x&gt;") &amp;"&lt;/x&gt;&lt;/select&gt;","//x")
        )
    )
),"无合适选项，请联系作者更新数据")</f>
        <v>96</v>
      </c>
    </row>
    <row r="51" spans="1:26" x14ac:dyDescent="0.4">
      <c r="A51" s="4" t="s">
        <v>39</v>
      </c>
      <c r="B51" s="4" t="s">
        <v>1148</v>
      </c>
      <c r="C51" s="4" t="s">
        <v>1234</v>
      </c>
      <c r="D51" s="4" t="s">
        <v>1217</v>
      </c>
      <c r="F51" s="4" t="str">
        <f t="shared" si="0"/>
        <v>选CPU!$M$51#</v>
      </c>
      <c r="G51" s="4" t="str" cm="1">
        <f t="array" ref="G51">_xlfn.LET(_xlpm.x, M51,
         _xlpm.cellAddress, "【 选CPU!" &amp; ADDRESS(ROW(选CPU[[#This Row],[X自检]]),COLUMN(选CPU[[#This Row],[X自检]])) &amp; "】",
         _xlfn.IFS(ISBLANK(_xlpm.x),   "error:右侧选项不足:" &amp;  _xlpm.cellAddress,
               ISERROR(_xlpm.x),   "error:右侧选项执行失败:" &amp; _xlpm.cellAddress,
               TRUE,             "ok")
)</f>
        <v>ok</v>
      </c>
      <c r="M51" cm="1">
        <f t="array" ref="M51">IFERROR(_xlfn._xlws.SORT(
    _xlfn.UNIQUE(
        TRANSPOSE(
            _xlfn.FILTERXML("&lt;select&gt;&lt;x&gt;"&amp;SUBSTITUTE(选CPU[[#This Row],[选项表]],",","&lt;/x&gt;&lt;x&gt;") &amp;"&lt;/x&gt;&lt;/select&gt;","//x")
        )
    )
),"无合适选项，请联系作者更新数据")</f>
        <v>96</v>
      </c>
    </row>
    <row r="52" spans="1:26" x14ac:dyDescent="0.4">
      <c r="A52" s="4" t="s">
        <v>39</v>
      </c>
      <c r="B52" s="4" t="s">
        <v>10</v>
      </c>
      <c r="C52" s="4" t="s">
        <v>1547</v>
      </c>
      <c r="D52" s="4" t="s">
        <v>1194</v>
      </c>
      <c r="F52" s="4" t="str">
        <f t="shared" si="0"/>
        <v>选CPU!$M$52#</v>
      </c>
      <c r="G52" s="4" t="str" cm="1">
        <f t="array" ref="G52">_xlfn.LET(_xlpm.x, M52,
         _xlpm.cellAddress, "【 选CPU!" &amp; ADDRESS(ROW(选CPU[[#This Row],[X自检]]),COLUMN(选CPU[[#This Row],[X自检]])) &amp; "】",
         _xlfn.IFS(ISBLANK(_xlpm.x),   "error:右侧选项不足:" &amp;  _xlpm.cellAddress,
               ISERROR(_xlpm.x),   "error:右侧选项执行失败:" &amp; _xlpm.cellAddress,
               TRUE,             "ok")
)</f>
        <v>ok</v>
      </c>
      <c r="M52" cm="1">
        <f t="array" ref="M52:V52">IFERROR(_xlfn._xlws.SORT(
    _xlfn.UNIQUE(
        TRANSPOSE(
            _xlfn.FILTERXML("&lt;select&gt;&lt;x&gt;"&amp;SUBSTITUTE(选CPU[[#This Row],[选项表]],",","&lt;/x&gt;&lt;x&gt;") &amp;"&lt;/x&gt;&lt;/select&gt;","//x")
        )
    )
),"无合适选项，请联系作者更新数据")</f>
        <v>1</v>
      </c>
      <c r="N52">
        <v>2</v>
      </c>
      <c r="O52">
        <v>4</v>
      </c>
      <c r="P52">
        <v>8</v>
      </c>
      <c r="Q52">
        <v>16</v>
      </c>
      <c r="R52">
        <v>32</v>
      </c>
      <c r="S52">
        <v>48</v>
      </c>
      <c r="T52">
        <v>62</v>
      </c>
      <c r="U52">
        <v>64</v>
      </c>
      <c r="V52">
        <v>124</v>
      </c>
    </row>
    <row r="53" spans="1:26" x14ac:dyDescent="0.4">
      <c r="A53" s="4" t="s">
        <v>39</v>
      </c>
      <c r="B53" s="4" t="s">
        <v>10</v>
      </c>
      <c r="C53" s="4" t="s">
        <v>1548</v>
      </c>
      <c r="D53" s="4" t="s">
        <v>1192</v>
      </c>
      <c r="F53" s="4" t="str">
        <f t="shared" si="0"/>
        <v>选CPU!$M$53#</v>
      </c>
      <c r="G53" s="4" t="str" cm="1">
        <f t="array" ref="G53">_xlfn.LET(_xlpm.x, M53,
         _xlpm.cellAddress, "【 选CPU!" &amp; ADDRESS(ROW(选CPU[[#This Row],[X自检]]),COLUMN(选CPU[[#This Row],[X自检]])) &amp; "】",
         _xlfn.IFS(ISBLANK(_xlpm.x),   "error:右侧选项不足:" &amp;  _xlpm.cellAddress,
               ISERROR(_xlpm.x),   "error:右侧选项执行失败:" &amp; _xlpm.cellAddress,
               TRUE,             "ok")
)</f>
        <v>ok</v>
      </c>
      <c r="M53" cm="1">
        <f t="array" ref="M53:Y53">IFERROR(_xlfn._xlws.SORT(
    _xlfn.UNIQUE(
        TRANSPOSE(
            _xlfn.FILTERXML("&lt;select&gt;&lt;x&gt;"&amp;SUBSTITUTE(选CPU[[#This Row],[选项表]],",","&lt;/x&gt;&lt;x&gt;") &amp;"&lt;/x&gt;&lt;/select&gt;","//x")
        )
    )
),"无合适选项，请联系作者更新数据")</f>
        <v>1</v>
      </c>
      <c r="N53">
        <v>2</v>
      </c>
      <c r="O53">
        <v>4</v>
      </c>
      <c r="P53">
        <v>8</v>
      </c>
      <c r="Q53">
        <v>16</v>
      </c>
      <c r="R53">
        <v>32</v>
      </c>
      <c r="S53">
        <v>48</v>
      </c>
      <c r="T53">
        <v>64</v>
      </c>
      <c r="U53">
        <v>80</v>
      </c>
      <c r="V53">
        <v>90</v>
      </c>
      <c r="W53">
        <v>128</v>
      </c>
      <c r="X53">
        <v>160</v>
      </c>
      <c r="Y53">
        <v>180</v>
      </c>
    </row>
    <row r="54" spans="1:26" x14ac:dyDescent="0.4">
      <c r="A54" s="4" t="s">
        <v>39</v>
      </c>
      <c r="B54" s="4" t="s">
        <v>10</v>
      </c>
      <c r="C54" s="4" t="s">
        <v>1549</v>
      </c>
      <c r="D54" s="4" t="s">
        <v>1195</v>
      </c>
      <c r="F54" s="4" t="str">
        <f t="shared" si="0"/>
        <v>选CPU!$M$54#</v>
      </c>
      <c r="G54" s="4" t="str" cm="1">
        <f t="array" ref="G54">_xlfn.LET(_xlpm.x, M54,
         _xlpm.cellAddress, "【 选CPU!" &amp; ADDRESS(ROW(选CPU[[#This Row],[X自检]]),COLUMN(选CPU[[#This Row],[X自检]])) &amp; "】",
         _xlfn.IFS(ISBLANK(_xlpm.x),   "error:右侧选项不足:" &amp;  _xlpm.cellAddress,
               ISERROR(_xlpm.x),   "error:右侧选项执行失败:" &amp; _xlpm.cellAddress,
               TRUE,             "ok")
)</f>
        <v>ok</v>
      </c>
      <c r="M54" cm="1">
        <f t="array" ref="M54:U54">IFERROR(_xlfn._xlws.SORT(
    _xlfn.UNIQUE(
        TRANSPOSE(
            _xlfn.FILTERXML("&lt;select&gt;&lt;x&gt;"&amp;SUBSTITUTE(选CPU[[#This Row],[选项表]],",","&lt;/x&gt;&lt;x&gt;") &amp;"&lt;/x&gt;&lt;/select&gt;","//x")
        )
    )
),"无合适选项，请联系作者更新数据")</f>
        <v>1</v>
      </c>
      <c r="N54">
        <v>2</v>
      </c>
      <c r="O54">
        <v>4</v>
      </c>
      <c r="P54">
        <v>8</v>
      </c>
      <c r="Q54">
        <v>16</v>
      </c>
      <c r="R54">
        <v>24</v>
      </c>
      <c r="S54">
        <v>32</v>
      </c>
      <c r="T54">
        <v>48</v>
      </c>
      <c r="U54">
        <v>64</v>
      </c>
    </row>
    <row r="55" spans="1:26" x14ac:dyDescent="0.4">
      <c r="A55" s="4" t="s">
        <v>39</v>
      </c>
      <c r="B55" s="4" t="s">
        <v>10</v>
      </c>
      <c r="C55" s="4" t="s">
        <v>1580</v>
      </c>
      <c r="D55" s="4" t="s">
        <v>1189</v>
      </c>
      <c r="F55" s="4" t="str">
        <f t="shared" si="0"/>
        <v>选CPU!$M$55#</v>
      </c>
      <c r="G55" s="4" t="str" cm="1">
        <f t="array" ref="G55">_xlfn.LET(_xlpm.x, M55,
         _xlpm.cellAddress, "【 选CPU!" &amp; ADDRESS(ROW(选CPU[[#This Row],[X自检]]),COLUMN(选CPU[[#This Row],[X自检]])) &amp; "】",
         _xlfn.IFS(ISBLANK(_xlpm.x),   "error:右侧选项不足:" &amp;  _xlpm.cellAddress,
               ISERROR(_xlpm.x),   "error:右侧选项执行失败:" &amp; _xlpm.cellAddress,
               TRUE,             "ok")
)</f>
        <v>ok</v>
      </c>
      <c r="M55" cm="1">
        <f t="array" ref="M55:P55">IFERROR(_xlfn._xlws.SORT(
    _xlfn.UNIQUE(
        TRANSPOSE(
            _xlfn.FILTERXML("&lt;select&gt;&lt;x&gt;"&amp;SUBSTITUTE(选CPU[[#This Row],[选项表]],",","&lt;/x&gt;&lt;x&gt;") &amp;"&lt;/x&gt;&lt;/select&gt;","//x")
        )
    )
),"无合适选项，请联系作者更新数据")</f>
        <v>8</v>
      </c>
      <c r="N55">
        <v>16</v>
      </c>
      <c r="O55">
        <v>32</v>
      </c>
      <c r="P55">
        <v>68</v>
      </c>
    </row>
    <row r="56" spans="1:26" x14ac:dyDescent="0.4">
      <c r="A56" s="4" t="s">
        <v>39</v>
      </c>
      <c r="B56" s="4" t="s">
        <v>10</v>
      </c>
      <c r="C56" s="4" t="s">
        <v>1551</v>
      </c>
      <c r="D56" s="4" t="s">
        <v>1191</v>
      </c>
      <c r="F56" s="4" t="str">
        <f t="shared" si="0"/>
        <v>选CPU!$M$56#</v>
      </c>
      <c r="G56" s="4" t="str" cm="1">
        <f t="array" ref="G56">_xlfn.LET(_xlpm.x, M56,
         _xlpm.cellAddress, "【 选CPU!" &amp; ADDRESS(ROW(选CPU[[#This Row],[X自检]]),COLUMN(选CPU[[#This Row],[X自检]])) &amp; "】",
         _xlfn.IFS(ISBLANK(_xlpm.x),   "error:右侧选项不足:" &amp;  _xlpm.cellAddress,
               ISERROR(_xlpm.x),   "error:右侧选项执行失败:" &amp; _xlpm.cellAddress,
               TRUE,             "ok")
)</f>
        <v>ok</v>
      </c>
      <c r="M56" cm="1">
        <f t="array" ref="M56:Z56">IFERROR(_xlfn._xlws.SORT(
    _xlfn.UNIQUE(
        TRANSPOSE(
            _xlfn.FILTERXML("&lt;select&gt;&lt;x&gt;"&amp;SUBSTITUTE(选CPU[[#This Row],[选项表]],",","&lt;/x&gt;&lt;x&gt;") &amp;"&lt;/x&gt;&lt;/select&gt;","//x")
        )
    )
),"无合适选项，请联系作者更新数据")</f>
        <v>1</v>
      </c>
      <c r="N56">
        <v>2</v>
      </c>
      <c r="O56">
        <v>4</v>
      </c>
      <c r="P56">
        <v>8</v>
      </c>
      <c r="Q56">
        <v>16</v>
      </c>
      <c r="R56">
        <v>32</v>
      </c>
      <c r="S56">
        <v>48</v>
      </c>
      <c r="T56">
        <v>64</v>
      </c>
      <c r="U56">
        <v>80</v>
      </c>
      <c r="V56">
        <v>96</v>
      </c>
      <c r="W56">
        <v>116</v>
      </c>
      <c r="X56">
        <v>128</v>
      </c>
      <c r="Y56">
        <v>160</v>
      </c>
      <c r="Z56">
        <v>232</v>
      </c>
    </row>
    <row r="57" spans="1:26" x14ac:dyDescent="0.4">
      <c r="A57" s="4" t="s">
        <v>39</v>
      </c>
      <c r="B57" s="4" t="s">
        <v>10</v>
      </c>
      <c r="C57" s="4" t="s">
        <v>1581</v>
      </c>
      <c r="D57" s="4" t="s">
        <v>1196</v>
      </c>
      <c r="F57" s="4" t="str">
        <f t="shared" si="0"/>
        <v>选CPU!$M$57#</v>
      </c>
      <c r="G57" s="4" t="str" cm="1">
        <f t="array" ref="G57">_xlfn.LET(_xlpm.x, M57,
         _xlpm.cellAddress, "【 选CPU!" &amp; ADDRESS(ROW(选CPU[[#This Row],[X自检]]),COLUMN(选CPU[[#This Row],[X自检]])) &amp; "】",
         _xlfn.IFS(ISBLANK(_xlpm.x),   "error:右侧选项不足:" &amp;  _xlpm.cellAddress,
               ISERROR(_xlpm.x),   "error:右侧选项执行失败:" &amp; _xlpm.cellAddress,
               TRUE,             "ok")
)</f>
        <v>ok</v>
      </c>
      <c r="M57" cm="1">
        <f t="array" ref="M57:W57">IFERROR(_xlfn._xlws.SORT(
    _xlfn.UNIQUE(
        TRANSPOSE(
            _xlfn.FILTERXML("&lt;select&gt;&lt;x&gt;"&amp;SUBSTITUTE(选CPU[[#This Row],[选项表]],",","&lt;/x&gt;&lt;x&gt;") &amp;"&lt;/x&gt;&lt;/select&gt;","//x")
        )
    )
),"无合适选项，请联系作者更新数据")</f>
        <v>1</v>
      </c>
      <c r="N57">
        <v>2</v>
      </c>
      <c r="O57">
        <v>4</v>
      </c>
      <c r="P57">
        <v>8</v>
      </c>
      <c r="Q57">
        <v>16</v>
      </c>
      <c r="R57">
        <v>24</v>
      </c>
      <c r="S57">
        <v>32</v>
      </c>
      <c r="T57">
        <v>48</v>
      </c>
      <c r="U57">
        <v>64</v>
      </c>
      <c r="V57">
        <v>72</v>
      </c>
      <c r="W57">
        <v>76</v>
      </c>
    </row>
    <row r="58" spans="1:26" x14ac:dyDescent="0.4">
      <c r="A58" s="4" t="s">
        <v>39</v>
      </c>
      <c r="B58" s="4" t="s">
        <v>10</v>
      </c>
      <c r="C58" s="4" t="s">
        <v>1582</v>
      </c>
      <c r="D58" s="4" t="s">
        <v>1188</v>
      </c>
      <c r="F58" s="4" t="str">
        <f t="shared" si="0"/>
        <v>选CPU!$M$58#</v>
      </c>
      <c r="G58" s="4" t="str" cm="1">
        <f t="array" ref="G58">_xlfn.LET(_xlpm.x, M58,
         _xlpm.cellAddress, "【 选CPU!" &amp; ADDRESS(ROW(选CPU[[#This Row],[X自检]]),COLUMN(选CPU[[#This Row],[X自检]])) &amp; "】",
         _xlfn.IFS(ISBLANK(_xlpm.x),   "error:右侧选项不足:" &amp;  _xlpm.cellAddress,
               ISERROR(_xlpm.x),   "error:右侧选项执行失败:" &amp; _xlpm.cellAddress,
               TRUE,             "ok")
)</f>
        <v>ok</v>
      </c>
      <c r="M58" cm="1">
        <f t="array" ref="M58:X58">IFERROR(_xlfn._xlws.SORT(
    _xlfn.UNIQUE(
        TRANSPOSE(
            _xlfn.FILTERXML("&lt;select&gt;&lt;x&gt;"&amp;SUBSTITUTE(选CPU[[#This Row],[选项表]],",","&lt;/x&gt;&lt;x&gt;") &amp;"&lt;/x&gt;&lt;/select&gt;","//x")
        )
    )
),"无合适选项，请联系作者更新数据")</f>
        <v>1</v>
      </c>
      <c r="N58">
        <v>2</v>
      </c>
      <c r="O58">
        <v>4</v>
      </c>
      <c r="P58">
        <v>8</v>
      </c>
      <c r="Q58">
        <v>12</v>
      </c>
      <c r="R58">
        <v>16</v>
      </c>
      <c r="S58">
        <v>24</v>
      </c>
      <c r="T58">
        <v>32</v>
      </c>
      <c r="U58">
        <v>48</v>
      </c>
      <c r="V58">
        <v>64</v>
      </c>
      <c r="W58">
        <v>72</v>
      </c>
      <c r="X58">
        <v>76</v>
      </c>
    </row>
    <row r="59" spans="1:26" x14ac:dyDescent="0.4">
      <c r="A59" s="4" t="s">
        <v>39</v>
      </c>
      <c r="B59" s="4" t="s">
        <v>10</v>
      </c>
      <c r="C59" s="4" t="s">
        <v>1583</v>
      </c>
      <c r="D59" s="4" t="s">
        <v>1197</v>
      </c>
      <c r="F59" s="4" t="str">
        <f t="shared" si="0"/>
        <v>选CPU!$M$59#</v>
      </c>
      <c r="G59" s="4" t="str" cm="1">
        <f t="array" ref="G59">_xlfn.LET(_xlpm.x, M59,
         _xlpm.cellAddress, "【 选CPU!" &amp; ADDRESS(ROW(选CPU[[#This Row],[X自检]]),COLUMN(选CPU[[#This Row],[X自检]])) &amp; "】",
         _xlfn.IFS(ISBLANK(_xlpm.x),   "error:右侧选项不足:" &amp;  _xlpm.cellAddress,
               ISERROR(_xlpm.x),   "error:右侧选项执行失败:" &amp; _xlpm.cellAddress,
               TRUE,             "ok")
)</f>
        <v>ok</v>
      </c>
      <c r="M59" cm="1">
        <f t="array" ref="M59:X59">IFERROR(_xlfn._xlws.SORT(
    _xlfn.UNIQUE(
        TRANSPOSE(
            _xlfn.FILTERXML("&lt;select&gt;&lt;x&gt;"&amp;SUBSTITUTE(选CPU[[#This Row],[选项表]],",","&lt;/x&gt;&lt;x&gt;") &amp;"&lt;/x&gt;&lt;/select&gt;","//x")
        )
    )
),"无合适选项，请联系作者更新数据")</f>
        <v>1</v>
      </c>
      <c r="N59">
        <v>2</v>
      </c>
      <c r="O59">
        <v>4</v>
      </c>
      <c r="P59">
        <v>8</v>
      </c>
      <c r="Q59">
        <v>12</v>
      </c>
      <c r="R59">
        <v>16</v>
      </c>
      <c r="S59">
        <v>24</v>
      </c>
      <c r="T59">
        <v>32</v>
      </c>
      <c r="U59">
        <v>40</v>
      </c>
      <c r="V59">
        <v>48</v>
      </c>
      <c r="W59">
        <v>64</v>
      </c>
      <c r="X59">
        <v>80</v>
      </c>
    </row>
    <row r="60" spans="1:26" x14ac:dyDescent="0.4">
      <c r="A60" s="4" t="s">
        <v>39</v>
      </c>
      <c r="B60" s="4" t="s">
        <v>10</v>
      </c>
      <c r="C60" s="4" t="s">
        <v>1555</v>
      </c>
      <c r="D60" s="4" t="s">
        <v>1193</v>
      </c>
      <c r="F60" s="4" t="str">
        <f t="shared" si="0"/>
        <v>选CPU!$M$60#</v>
      </c>
      <c r="G60" s="4" t="str" cm="1">
        <f t="array" ref="G60">_xlfn.LET(_xlpm.x, M60,
         _xlpm.cellAddress, "【 选CPU!" &amp; ADDRESS(ROW(选CPU[[#This Row],[X自检]]),COLUMN(选CPU[[#This Row],[X自检]])) &amp; "】",
         _xlfn.IFS(ISBLANK(_xlpm.x),   "error:右侧选项不足:" &amp;  _xlpm.cellAddress,
               ISERROR(_xlpm.x),   "error:右侧选项执行失败:" &amp; _xlpm.cellAddress,
               TRUE,             "ok")
)</f>
        <v>ok</v>
      </c>
      <c r="M60" cm="1">
        <f t="array" ref="M60:T60">IFERROR(_xlfn._xlws.SORT(
    _xlfn.UNIQUE(
        TRANSPOSE(
            _xlfn.FILTERXML("&lt;select&gt;&lt;x&gt;"&amp;SUBSTITUTE(选CPU[[#This Row],[选项表]],",","&lt;/x&gt;&lt;x&gt;") &amp;"&lt;/x&gt;&lt;/select&gt;","//x")
        )
    )
),"无合适选项，请联系作者更新数据")</f>
        <v>1</v>
      </c>
      <c r="N60">
        <v>2</v>
      </c>
      <c r="O60">
        <v>4</v>
      </c>
      <c r="P60">
        <v>8</v>
      </c>
      <c r="Q60">
        <v>16</v>
      </c>
      <c r="R60">
        <v>32</v>
      </c>
      <c r="S60">
        <v>64</v>
      </c>
      <c r="T60">
        <v>128</v>
      </c>
    </row>
    <row r="61" spans="1:26" x14ac:dyDescent="0.4">
      <c r="A61" s="4" t="s">
        <v>39</v>
      </c>
      <c r="B61" s="4" t="s">
        <v>10</v>
      </c>
      <c r="C61" s="4" t="s">
        <v>1556</v>
      </c>
      <c r="D61" s="4" t="s">
        <v>1198</v>
      </c>
      <c r="F61" s="4" t="str">
        <f t="shared" si="0"/>
        <v>选CPU!$M$61#</v>
      </c>
      <c r="G61" s="4" t="str" cm="1">
        <f t="array" ref="G61">_xlfn.LET(_xlpm.x, M61,
         _xlpm.cellAddress, "【 选CPU!" &amp; ADDRESS(ROW(选CPU[[#This Row],[X自检]]),COLUMN(选CPU[[#This Row],[X自检]])) &amp; "】",
         _xlfn.IFS(ISBLANK(_xlpm.x),   "error:右侧选项不足:" &amp;  _xlpm.cellAddress,
               ISERROR(_xlpm.x),   "error:右侧选项执行失败:" &amp; _xlpm.cellAddress,
               TRUE,             "ok")
)</f>
        <v>ok</v>
      </c>
      <c r="M61" cm="1">
        <f t="array" ref="M61:U61">IFERROR(_xlfn._xlws.SORT(
    _xlfn.UNIQUE(
        TRANSPOSE(
            _xlfn.FILTERXML("&lt;select&gt;&lt;x&gt;"&amp;SUBSTITUTE(选CPU[[#This Row],[选项表]],",","&lt;/x&gt;&lt;x&gt;") &amp;"&lt;/x&gt;&lt;/select&gt;","//x")
        )
    )
),"无合适选项，请联系作者更新数据")</f>
        <v>1</v>
      </c>
      <c r="N61">
        <v>2</v>
      </c>
      <c r="O61">
        <v>4</v>
      </c>
      <c r="P61">
        <v>8</v>
      </c>
      <c r="Q61">
        <v>12</v>
      </c>
      <c r="R61">
        <v>16</v>
      </c>
      <c r="S61">
        <v>24</v>
      </c>
      <c r="T61">
        <v>32</v>
      </c>
      <c r="U61">
        <v>56</v>
      </c>
    </row>
    <row r="62" spans="1:26" x14ac:dyDescent="0.4">
      <c r="A62" s="4" t="s">
        <v>39</v>
      </c>
      <c r="B62" s="4" t="s">
        <v>10</v>
      </c>
      <c r="C62" s="4" t="s">
        <v>1558</v>
      </c>
      <c r="D62" s="4" t="s">
        <v>1179</v>
      </c>
      <c r="F62" s="4" t="str">
        <f t="shared" si="0"/>
        <v>选CPU!$M$62#</v>
      </c>
      <c r="G62" s="4" t="str" cm="1">
        <f t="array" ref="G62">_xlfn.LET(_xlpm.x, M62,
         _xlpm.cellAddress, "【 选CPU!" &amp; ADDRESS(ROW(选CPU[[#This Row],[X自检]]),COLUMN(选CPU[[#This Row],[X自检]])) &amp; "】",
         _xlfn.IFS(ISBLANK(_xlpm.x),   "error:右侧选项不足:" &amp;  _xlpm.cellAddress,
               ISERROR(_xlpm.x),   "error:右侧选项执行失败:" &amp; _xlpm.cellAddress,
               TRUE,             "ok")
)</f>
        <v>ok</v>
      </c>
      <c r="M62" cm="1">
        <f t="array" ref="M62:P62">IFERROR(_xlfn._xlws.SORT(
    _xlfn.UNIQUE(
        TRANSPOSE(
            _xlfn.FILTERXML("&lt;select&gt;&lt;x&gt;"&amp;SUBSTITUTE(选CPU[[#This Row],[选项表]],",","&lt;/x&gt;&lt;x&gt;") &amp;"&lt;/x&gt;&lt;/select&gt;","//x")
        )
    )
),"无合适选项，请联系作者更新数据")</f>
        <v>16</v>
      </c>
      <c r="N62">
        <v>32</v>
      </c>
      <c r="O62">
        <v>64</v>
      </c>
      <c r="P62">
        <v>84</v>
      </c>
    </row>
    <row r="63" spans="1:26" x14ac:dyDescent="0.4">
      <c r="A63" s="4" t="s">
        <v>39</v>
      </c>
      <c r="B63" s="4" t="s">
        <v>10</v>
      </c>
      <c r="C63" s="4" t="s">
        <v>1559</v>
      </c>
      <c r="D63" s="4" t="s">
        <v>1180</v>
      </c>
      <c r="F63" s="4" t="str">
        <f t="shared" si="0"/>
        <v>选CPU!$M$63#</v>
      </c>
      <c r="G63" s="4" t="str" cm="1">
        <f t="array" ref="G63">_xlfn.LET(_xlpm.x, M63,
         _xlpm.cellAddress, "【 选CPU!" &amp; ADDRESS(ROW(选CPU[[#This Row],[X自检]]),COLUMN(选CPU[[#This Row],[X自检]])) &amp; "】",
         _xlfn.IFS(ISBLANK(_xlpm.x),   "error:右侧选项不足:" &amp;  _xlpm.cellAddress,
               ISERROR(_xlpm.x),   "error:右侧选项执行失败:" &amp; _xlpm.cellAddress,
               TRUE,             "ok")
)</f>
        <v>ok</v>
      </c>
      <c r="M63" cm="1">
        <f t="array" ref="M63:O63">IFERROR(_xlfn._xlws.SORT(
    _xlfn.UNIQUE(
        TRANSPOSE(
            _xlfn.FILTERXML("&lt;select&gt;&lt;x&gt;"&amp;SUBSTITUTE(选CPU[[#This Row],[选项表]],",","&lt;/x&gt;&lt;x&gt;") &amp;"&lt;/x&gt;&lt;/select&gt;","//x")
        )
    )
),"无合适选项，请联系作者更新数据")</f>
        <v>16</v>
      </c>
      <c r="N63">
        <v>32</v>
      </c>
      <c r="O63">
        <v>64</v>
      </c>
    </row>
    <row r="64" spans="1:26" x14ac:dyDescent="0.4">
      <c r="A64" s="4" t="s">
        <v>39</v>
      </c>
      <c r="B64" s="4" t="s">
        <v>10</v>
      </c>
      <c r="C64" s="4" t="s">
        <v>1579</v>
      </c>
      <c r="D64" s="4" t="s">
        <v>1181</v>
      </c>
      <c r="F64" s="4" t="str">
        <f t="shared" si="0"/>
        <v>选CPU!$M$64#</v>
      </c>
      <c r="G64" s="4" t="str" cm="1">
        <f t="array" ref="G64">_xlfn.LET(_xlpm.x, M64,
         _xlpm.cellAddress, "【 选CPU!" &amp; ADDRESS(ROW(选CPU[[#This Row],[X自检]]),COLUMN(选CPU[[#This Row],[X自检]])) &amp; "】",
         _xlfn.IFS(ISBLANK(_xlpm.x),   "error:右侧选项不足:" &amp;  _xlpm.cellAddress,
               ISERROR(_xlpm.x),   "error:右侧选项执行失败:" &amp; _xlpm.cellAddress,
               TRUE,             "ok")
)</f>
        <v>ok</v>
      </c>
      <c r="M64" cm="1">
        <f t="array" ref="M64:R64">IFERROR(_xlfn._xlws.SORT(
    _xlfn.UNIQUE(
        TRANSPOSE(
            _xlfn.FILTERXML("&lt;select&gt;&lt;x&gt;"&amp;SUBSTITUTE(选CPU[[#This Row],[选项表]],",","&lt;/x&gt;&lt;x&gt;") &amp;"&lt;/x&gt;&lt;/select&gt;","//x")
        )
    )
),"无合适选项，请联系作者更新数据")</f>
        <v>8</v>
      </c>
      <c r="N64">
        <v>16</v>
      </c>
      <c r="O64">
        <v>24</v>
      </c>
      <c r="P64">
        <v>32</v>
      </c>
      <c r="Q64">
        <v>64</v>
      </c>
      <c r="R64">
        <v>76</v>
      </c>
    </row>
    <row r="65" spans="1:22" x14ac:dyDescent="0.4">
      <c r="A65" s="4" t="s">
        <v>39</v>
      </c>
      <c r="B65" s="4" t="s">
        <v>10</v>
      </c>
      <c r="C65" s="4" t="s">
        <v>1561</v>
      </c>
      <c r="D65" s="4" t="s">
        <v>1204</v>
      </c>
      <c r="F65" s="4" t="str">
        <f t="shared" si="0"/>
        <v>选CPU!$M$65#</v>
      </c>
      <c r="G65" s="4" t="str" cm="1">
        <f t="array" ref="G65">_xlfn.LET(_xlpm.x, M65,
         _xlpm.cellAddress, "【 选CPU!" &amp; ADDRESS(ROW(选CPU[[#This Row],[X自检]]),COLUMN(选CPU[[#This Row],[X自检]])) &amp; "】",
         _xlfn.IFS(ISBLANK(_xlpm.x),   "error:右侧选项不足:" &amp;  _xlpm.cellAddress,
               ISERROR(_xlpm.x),   "error:右侧选项执行失败:" &amp; _xlpm.cellAddress,
               TRUE,             "ok")
)</f>
        <v>ok</v>
      </c>
      <c r="M65" cm="1">
        <f t="array" ref="M65:U65">IFERROR(_xlfn._xlws.SORT(
    _xlfn.UNIQUE(
        TRANSPOSE(
            _xlfn.FILTERXML("&lt;select&gt;&lt;x&gt;"&amp;SUBSTITUTE(选CPU[[#This Row],[选项表]],",","&lt;/x&gt;&lt;x&gt;") &amp;"&lt;/x&gt;&lt;/select&gt;","//x")
        )
    )
),"无合适选项，请联系作者更新数据")</f>
        <v>1</v>
      </c>
      <c r="N65">
        <v>2</v>
      </c>
      <c r="O65">
        <v>4</v>
      </c>
      <c r="P65">
        <v>8</v>
      </c>
      <c r="Q65">
        <v>16</v>
      </c>
      <c r="R65">
        <v>32</v>
      </c>
      <c r="S65">
        <v>62</v>
      </c>
      <c r="T65">
        <v>64</v>
      </c>
      <c r="U65">
        <v>124</v>
      </c>
    </row>
    <row r="66" spans="1:22" x14ac:dyDescent="0.4">
      <c r="A66" s="4" t="s">
        <v>39</v>
      </c>
      <c r="B66" s="4" t="s">
        <v>10</v>
      </c>
      <c r="C66" s="4" t="s">
        <v>1562</v>
      </c>
      <c r="D66" s="4" t="s">
        <v>1203</v>
      </c>
      <c r="F66" s="4" t="str">
        <f t="shared" ref="F66:F129" si="1">"选CPU!" &amp; ADDRESS(ROW(M66),COLUMN(M66)) &amp; "#"</f>
        <v>选CPU!$M$66#</v>
      </c>
      <c r="G66" s="4" t="str" cm="1">
        <f t="array" ref="G66">_xlfn.LET(_xlpm.x, M66,
         _xlpm.cellAddress, "【 选CPU!" &amp; ADDRESS(ROW(选CPU[[#This Row],[X自检]]),COLUMN(选CPU[[#This Row],[X自检]])) &amp; "】",
         _xlfn.IFS(ISBLANK(_xlpm.x),   "error:右侧选项不足:" &amp;  _xlpm.cellAddress,
               ISERROR(_xlpm.x),   "error:右侧选项执行失败:" &amp; _xlpm.cellAddress,
               TRUE,             "ok")
)</f>
        <v>ok</v>
      </c>
      <c r="M66" cm="1">
        <f t="array" ref="M66:R66">IFERROR(_xlfn._xlws.SORT(
    _xlfn.UNIQUE(
        TRANSPOSE(
            _xlfn.FILTERXML("&lt;select&gt;&lt;x&gt;"&amp;SUBSTITUTE(选CPU[[#This Row],[选项表]],",","&lt;/x&gt;&lt;x&gt;") &amp;"&lt;/x&gt;&lt;/select&gt;","//x")
        )
    )
),"无合适选项，请联系作者更新数据")</f>
        <v>1</v>
      </c>
      <c r="N66">
        <v>4</v>
      </c>
      <c r="O66">
        <v>8</v>
      </c>
      <c r="P66">
        <v>16</v>
      </c>
      <c r="Q66">
        <v>32</v>
      </c>
      <c r="R66">
        <v>48</v>
      </c>
    </row>
    <row r="67" spans="1:22" x14ac:dyDescent="0.4">
      <c r="A67" s="4" t="s">
        <v>39</v>
      </c>
      <c r="B67" s="4" t="s">
        <v>10</v>
      </c>
      <c r="C67" s="4" t="s">
        <v>1563</v>
      </c>
      <c r="D67" s="4" t="s">
        <v>1205</v>
      </c>
      <c r="F67" s="4" t="str">
        <f t="shared" si="1"/>
        <v>选CPU!$M$67#</v>
      </c>
      <c r="G67" s="4" t="str" cm="1">
        <f t="array" ref="G67">_xlfn.LET(_xlpm.x, M67,
         _xlpm.cellAddress, "【 选CPU!" &amp; ADDRESS(ROW(选CPU[[#This Row],[X自检]]),COLUMN(选CPU[[#This Row],[X自检]])) &amp; "】",
         _xlfn.IFS(ISBLANK(_xlpm.x),   "error:右侧选项不足:" &amp;  _xlpm.cellAddress,
               ISERROR(_xlpm.x),   "error:右侧选项执行失败:" &amp; _xlpm.cellAddress,
               TRUE,             "ok")
)</f>
        <v>ok</v>
      </c>
      <c r="M67" cm="1">
        <f t="array" ref="M67:T67">IFERROR(_xlfn._xlws.SORT(
    _xlfn.UNIQUE(
        TRANSPOSE(
            _xlfn.FILTERXML("&lt;select&gt;&lt;x&gt;"&amp;SUBSTITUTE(选CPU[[#This Row],[选项表]],",","&lt;/x&gt;&lt;x&gt;") &amp;"&lt;/x&gt;&lt;/select&gt;","//x")
        )
    )
),"无合适选项，请联系作者更新数据")</f>
        <v>1</v>
      </c>
      <c r="N67">
        <v>2</v>
      </c>
      <c r="O67">
        <v>4</v>
      </c>
      <c r="P67">
        <v>8</v>
      </c>
      <c r="Q67">
        <v>12</v>
      </c>
      <c r="R67">
        <v>16</v>
      </c>
      <c r="S67">
        <v>32</v>
      </c>
      <c r="T67">
        <v>64</v>
      </c>
    </row>
    <row r="68" spans="1:22" x14ac:dyDescent="0.4">
      <c r="A68" s="4" t="s">
        <v>39</v>
      </c>
      <c r="B68" s="4" t="s">
        <v>10</v>
      </c>
      <c r="C68" s="4" t="s">
        <v>1584</v>
      </c>
      <c r="D68" s="4" t="s">
        <v>1206</v>
      </c>
      <c r="F68" s="4" t="str">
        <f t="shared" si="1"/>
        <v>选CPU!$M$68#</v>
      </c>
      <c r="G68" s="4" t="str" cm="1">
        <f t="array" ref="G68">_xlfn.LET(_xlpm.x, M68,
         _xlpm.cellAddress, "【 选CPU!" &amp; ADDRESS(ROW(选CPU[[#This Row],[X自检]]),COLUMN(选CPU[[#This Row],[X自检]])) &amp; "】",
         _xlfn.IFS(ISBLANK(_xlpm.x),   "error:右侧选项不足:" &amp;  _xlpm.cellAddress,
               ISERROR(_xlpm.x),   "error:右侧选项执行失败:" &amp; _xlpm.cellAddress,
               TRUE,             "ok")
)</f>
        <v>ok</v>
      </c>
      <c r="M68" cm="1">
        <f t="array" ref="M68:V68">IFERROR(_xlfn._xlws.SORT(
    _xlfn.UNIQUE(
        TRANSPOSE(
            _xlfn.FILTERXML("&lt;select&gt;&lt;x&gt;"&amp;SUBSTITUTE(选CPU[[#This Row],[选项表]],",","&lt;/x&gt;&lt;x&gt;") &amp;"&lt;/x&gt;&lt;/select&gt;","//x")
        )
    )
),"无合适选项，请联系作者更新数据")</f>
        <v>1</v>
      </c>
      <c r="N68">
        <v>2</v>
      </c>
      <c r="O68">
        <v>4</v>
      </c>
      <c r="P68">
        <v>8</v>
      </c>
      <c r="Q68">
        <v>12</v>
      </c>
      <c r="R68">
        <v>16</v>
      </c>
      <c r="S68">
        <v>24</v>
      </c>
      <c r="T68">
        <v>32</v>
      </c>
      <c r="U68">
        <v>64</v>
      </c>
      <c r="V68">
        <v>72</v>
      </c>
    </row>
    <row r="69" spans="1:22" x14ac:dyDescent="0.4">
      <c r="A69" s="4" t="s">
        <v>39</v>
      </c>
      <c r="B69" s="4" t="s">
        <v>10</v>
      </c>
      <c r="C69" s="4" t="s">
        <v>1563</v>
      </c>
      <c r="D69" s="4" t="s">
        <v>1207</v>
      </c>
      <c r="F69" s="4" t="str">
        <f t="shared" si="1"/>
        <v>选CPU!$M$69#</v>
      </c>
      <c r="G69" s="4" t="str" cm="1">
        <f t="array" ref="G69">_xlfn.LET(_xlpm.x, M69,
         _xlpm.cellAddress, "【 选CPU!" &amp; ADDRESS(ROW(选CPU[[#This Row],[X自检]]),COLUMN(选CPU[[#This Row],[X自检]])) &amp; "】",
         _xlfn.IFS(ISBLANK(_xlpm.x),   "error:右侧选项不足:" &amp;  _xlpm.cellAddress,
               ISERROR(_xlpm.x),   "error:右侧选项执行失败:" &amp; _xlpm.cellAddress,
               TRUE,             "ok")
)</f>
        <v>ok</v>
      </c>
      <c r="M69" cm="1">
        <f t="array" ref="M69:T69">IFERROR(_xlfn._xlws.SORT(
    _xlfn.UNIQUE(
        TRANSPOSE(
            _xlfn.FILTERXML("&lt;select&gt;&lt;x&gt;"&amp;SUBSTITUTE(选CPU[[#This Row],[选项表]],",","&lt;/x&gt;&lt;x&gt;") &amp;"&lt;/x&gt;&lt;/select&gt;","//x")
        )
    )
),"无合适选项，请联系作者更新数据")</f>
        <v>1</v>
      </c>
      <c r="N69">
        <v>2</v>
      </c>
      <c r="O69">
        <v>4</v>
      </c>
      <c r="P69">
        <v>8</v>
      </c>
      <c r="Q69">
        <v>12</v>
      </c>
      <c r="R69">
        <v>16</v>
      </c>
      <c r="S69">
        <v>32</v>
      </c>
      <c r="T69">
        <v>64</v>
      </c>
    </row>
    <row r="70" spans="1:22" x14ac:dyDescent="0.4">
      <c r="A70" s="4" t="s">
        <v>39</v>
      </c>
      <c r="B70" s="4" t="s">
        <v>10</v>
      </c>
      <c r="C70" s="4" t="s">
        <v>1565</v>
      </c>
      <c r="D70" s="4" t="s">
        <v>1208</v>
      </c>
      <c r="F70" s="4" t="str">
        <f t="shared" si="1"/>
        <v>选CPU!$M$70#</v>
      </c>
      <c r="G70" s="4" t="str" cm="1">
        <f t="array" ref="G70">_xlfn.LET(_xlpm.x, M70,
         _xlpm.cellAddress, "【 选CPU!" &amp; ADDRESS(ROW(选CPU[[#This Row],[X自检]]),COLUMN(选CPU[[#This Row],[X自检]])) &amp; "】",
         _xlfn.IFS(ISBLANK(_xlpm.x),   "error:右侧选项不足:" &amp;  _xlpm.cellAddress,
               ISERROR(_xlpm.x),   "error:右侧选项执行失败:" &amp; _xlpm.cellAddress,
               TRUE,             "ok")
)</f>
        <v>ok</v>
      </c>
      <c r="M70" cm="1">
        <f t="array" ref="M70:V70">IFERROR(_xlfn._xlws.SORT(
    _xlfn.UNIQUE(
        TRANSPOSE(
            _xlfn.FILTERXML("&lt;select&gt;&lt;x&gt;"&amp;SUBSTITUTE(选CPU[[#This Row],[选项表]],",","&lt;/x&gt;&lt;x&gt;") &amp;"&lt;/x&gt;&lt;/select&gt;","//x")
        )
    )
),"无合适选项，请联系作者更新数据")</f>
        <v>1</v>
      </c>
      <c r="N70">
        <v>2</v>
      </c>
      <c r="O70">
        <v>4</v>
      </c>
      <c r="P70">
        <v>8</v>
      </c>
      <c r="Q70">
        <v>12</v>
      </c>
      <c r="R70">
        <v>16</v>
      </c>
      <c r="S70">
        <v>24</v>
      </c>
      <c r="T70">
        <v>32</v>
      </c>
      <c r="U70">
        <v>48</v>
      </c>
      <c r="V70">
        <v>56</v>
      </c>
    </row>
    <row r="71" spans="1:22" x14ac:dyDescent="0.4">
      <c r="A71" s="4" t="s">
        <v>39</v>
      </c>
      <c r="B71" s="4" t="s">
        <v>10</v>
      </c>
      <c r="C71" s="4" t="s">
        <v>1585</v>
      </c>
      <c r="D71" s="4" t="s">
        <v>1184</v>
      </c>
      <c r="F71" s="4" t="str">
        <f t="shared" si="1"/>
        <v>选CPU!$M$71#</v>
      </c>
      <c r="G71" s="4" t="str" cm="1">
        <f t="array" ref="G71">_xlfn.LET(_xlpm.x, M71,
         _xlpm.cellAddress, "【 选CPU!" &amp; ADDRESS(ROW(选CPU[[#This Row],[X自检]]),COLUMN(选CPU[[#This Row],[X自检]])) &amp; "】",
         _xlfn.IFS(ISBLANK(_xlpm.x),   "error:右侧选项不足:" &amp;  _xlpm.cellAddress,
               ISERROR(_xlpm.x),   "error:右侧选项执行失败:" &amp; _xlpm.cellAddress,
               TRUE,             "ok")
)</f>
        <v>ok</v>
      </c>
      <c r="M71" cm="1">
        <f t="array" ref="M71:U71">IFERROR(_xlfn._xlws.SORT(
    _xlfn.UNIQUE(
        TRANSPOSE(
            _xlfn.FILTERXML("&lt;select&gt;&lt;x&gt;"&amp;SUBSTITUTE(选CPU[[#This Row],[选项表]],",","&lt;/x&gt;&lt;x&gt;") &amp;"&lt;/x&gt;&lt;/select&gt;","//x")
        )
    )
),"无合适选项，请联系作者更新数据")</f>
        <v>2</v>
      </c>
      <c r="N71">
        <v>4</v>
      </c>
      <c r="O71">
        <v>8</v>
      </c>
      <c r="P71">
        <v>16</v>
      </c>
      <c r="Q71">
        <v>32</v>
      </c>
      <c r="R71">
        <v>48</v>
      </c>
      <c r="S71">
        <v>52</v>
      </c>
      <c r="T71">
        <v>64</v>
      </c>
      <c r="U71">
        <v>104</v>
      </c>
    </row>
    <row r="72" spans="1:22" x14ac:dyDescent="0.4">
      <c r="A72" s="4" t="s">
        <v>39</v>
      </c>
      <c r="B72" s="4" t="s">
        <v>10</v>
      </c>
      <c r="C72" s="4" t="s">
        <v>1586</v>
      </c>
      <c r="D72" s="4" t="s">
        <v>1185</v>
      </c>
      <c r="F72" s="4" t="str">
        <f t="shared" si="1"/>
        <v>选CPU!$M$72#</v>
      </c>
      <c r="G72" s="4" t="str" cm="1">
        <f t="array" ref="G72">_xlfn.LET(_xlpm.x, M72,
         _xlpm.cellAddress, "【 选CPU!" &amp; ADDRESS(ROW(选CPU[[#This Row],[X自检]]),COLUMN(选CPU[[#This Row],[X自检]])) &amp; "】",
         _xlfn.IFS(ISBLANK(_xlpm.x),   "error:右侧选项不足:" &amp;  _xlpm.cellAddress,
               ISERROR(_xlpm.x),   "error:右侧选项执行失败:" &amp; _xlpm.cellAddress,
               TRUE,             "ok")
)</f>
        <v>ok</v>
      </c>
      <c r="M72" cm="1">
        <f t="array" ref="M72:R72">IFERROR(_xlfn._xlws.SORT(
    _xlfn.UNIQUE(
        TRANSPOSE(
            _xlfn.FILTERXML("&lt;select&gt;&lt;x&gt;"&amp;SUBSTITUTE(选CPU[[#This Row],[选项表]],",","&lt;/x&gt;&lt;x&gt;") &amp;"&lt;/x&gt;&lt;/select&gt;","//x")
        )
    )
),"无合适选项，请联系作者更新数据")</f>
        <v>2</v>
      </c>
      <c r="N72">
        <v>4</v>
      </c>
      <c r="O72">
        <v>8</v>
      </c>
      <c r="P72">
        <v>16</v>
      </c>
      <c r="Q72">
        <v>32</v>
      </c>
      <c r="R72">
        <v>64</v>
      </c>
    </row>
    <row r="73" spans="1:22" x14ac:dyDescent="0.4">
      <c r="A73" s="4" t="s">
        <v>39</v>
      </c>
      <c r="B73" s="4" t="s">
        <v>10</v>
      </c>
      <c r="C73" s="4" t="s">
        <v>1570</v>
      </c>
      <c r="D73" s="4" t="s">
        <v>1182</v>
      </c>
      <c r="F73" s="4" t="str">
        <f t="shared" si="1"/>
        <v>选CPU!$M$73#</v>
      </c>
      <c r="G73" s="4" t="str" cm="1">
        <f t="array" ref="G73">_xlfn.LET(_xlpm.x, M73,
         _xlpm.cellAddress, "【 选CPU!" &amp; ADDRESS(ROW(选CPU[[#This Row],[X自检]]),COLUMN(选CPU[[#This Row],[X自检]])) &amp; "】",
         _xlfn.IFS(ISBLANK(_xlpm.x),   "error:右侧选项不足:" &amp;  _xlpm.cellAddress,
               ISERROR(_xlpm.x),   "error:右侧选项执行失败:" &amp; _xlpm.cellAddress,
               TRUE,             "ok")
)</f>
        <v>ok</v>
      </c>
      <c r="M73" cm="1">
        <f t="array" ref="M73:P73">IFERROR(_xlfn._xlws.SORT(
    _xlfn.UNIQUE(
        TRANSPOSE(
            _xlfn.FILTERXML("&lt;select&gt;&lt;x&gt;"&amp;SUBSTITUTE(选CPU[[#This Row],[选项表]],",","&lt;/x&gt;&lt;x&gt;") &amp;"&lt;/x&gt;&lt;/select&gt;","//x")
        )
    )
),"无合适选项，请联系作者更新数据")</f>
        <v>4</v>
      </c>
      <c r="N73">
        <v>8</v>
      </c>
      <c r="O73">
        <v>16</v>
      </c>
      <c r="P73">
        <v>32</v>
      </c>
    </row>
    <row r="74" spans="1:22" x14ac:dyDescent="0.4">
      <c r="A74" s="4" t="s">
        <v>39</v>
      </c>
      <c r="B74" s="4" t="s">
        <v>10</v>
      </c>
      <c r="C74" s="4" t="s">
        <v>1570</v>
      </c>
      <c r="D74" s="4" t="s">
        <v>1186</v>
      </c>
      <c r="F74" s="4" t="str">
        <f t="shared" si="1"/>
        <v>选CPU!$M$74#</v>
      </c>
      <c r="G74" s="4" t="str" cm="1">
        <f t="array" ref="G74">_xlfn.LET(_xlpm.x, M74,
         _xlpm.cellAddress, "【 选CPU!" &amp; ADDRESS(ROW(选CPU[[#This Row],[X自检]]),COLUMN(选CPU[[#This Row],[X自检]])) &amp; "】",
         _xlfn.IFS(ISBLANK(_xlpm.x),   "error:右侧选项不足:" &amp;  _xlpm.cellAddress,
               ISERROR(_xlpm.x),   "error:右侧选项执行失败:" &amp; _xlpm.cellAddress,
               TRUE,             "ok")
)</f>
        <v>ok</v>
      </c>
      <c r="M74" cm="1">
        <f t="array" ref="M74:P74">IFERROR(_xlfn._xlws.SORT(
    _xlfn.UNIQUE(
        TRANSPOSE(
            _xlfn.FILTERXML("&lt;select&gt;&lt;x&gt;"&amp;SUBSTITUTE(选CPU[[#This Row],[选项表]],",","&lt;/x&gt;&lt;x&gt;") &amp;"&lt;/x&gt;&lt;/select&gt;","//x")
        )
    )
),"无合适选项，请联系作者更新数据")</f>
        <v>4</v>
      </c>
      <c r="N74">
        <v>8</v>
      </c>
      <c r="O74">
        <v>16</v>
      </c>
      <c r="P74">
        <v>32</v>
      </c>
    </row>
    <row r="75" spans="1:22" x14ac:dyDescent="0.4">
      <c r="A75" s="4" t="s">
        <v>39</v>
      </c>
      <c r="B75" s="4" t="s">
        <v>10</v>
      </c>
      <c r="C75" s="4" t="s">
        <v>1570</v>
      </c>
      <c r="D75" s="4" t="s">
        <v>1187</v>
      </c>
      <c r="F75" s="4" t="str">
        <f t="shared" si="1"/>
        <v>选CPU!$M$75#</v>
      </c>
      <c r="G75" s="4" t="str" cm="1">
        <f t="array" ref="G75">_xlfn.LET(_xlpm.x, M75,
         _xlpm.cellAddress, "【 选CPU!" &amp; ADDRESS(ROW(选CPU[[#This Row],[X自检]]),COLUMN(选CPU[[#This Row],[X自检]])) &amp; "】",
         _xlfn.IFS(ISBLANK(_xlpm.x),   "error:右侧选项不足:" &amp;  _xlpm.cellAddress,
               ISERROR(_xlpm.x),   "error:右侧选项执行失败:" &amp; _xlpm.cellAddress,
               TRUE,             "ok")
)</f>
        <v>ok</v>
      </c>
      <c r="M75" cm="1">
        <f t="array" ref="M75:P75">IFERROR(_xlfn._xlws.SORT(
    _xlfn.UNIQUE(
        TRANSPOSE(
            _xlfn.FILTERXML("&lt;select&gt;&lt;x&gt;"&amp;SUBSTITUTE(选CPU[[#This Row],[选项表]],",","&lt;/x&gt;&lt;x&gt;") &amp;"&lt;/x&gt;&lt;/select&gt;","//x")
        )
    )
),"无合适选项，请联系作者更新数据")</f>
        <v>4</v>
      </c>
      <c r="N75">
        <v>8</v>
      </c>
      <c r="O75">
        <v>16</v>
      </c>
      <c r="P75">
        <v>32</v>
      </c>
    </row>
    <row r="76" spans="1:22" x14ac:dyDescent="0.4">
      <c r="A76" s="4" t="s">
        <v>39</v>
      </c>
      <c r="B76" s="4" t="s">
        <v>10</v>
      </c>
      <c r="C76" s="4" t="s">
        <v>1236</v>
      </c>
      <c r="D76" s="4" t="s">
        <v>1213</v>
      </c>
      <c r="F76" s="4" t="str">
        <f t="shared" si="1"/>
        <v>选CPU!$M$76#</v>
      </c>
      <c r="G76" s="4" t="str" cm="1">
        <f t="array" ref="G76">_xlfn.LET(_xlpm.x, M76,
         _xlpm.cellAddress, "【 选CPU!" &amp; ADDRESS(ROW(选CPU[[#This Row],[X自检]]),COLUMN(选CPU[[#This Row],[X自检]])) &amp; "】",
         _xlfn.IFS(ISBLANK(_xlpm.x),   "error:右侧选项不足:" &amp;  _xlpm.cellAddress,
               ISERROR(_xlpm.x),   "error:右侧选项执行失败:" &amp; _xlpm.cellAddress,
               TRUE,             "ok")
)</f>
        <v>ok</v>
      </c>
      <c r="M76" cm="1">
        <f t="array" ref="M76:N76">IFERROR(_xlfn._xlws.SORT(
    _xlfn.UNIQUE(
        TRANSPOSE(
            _xlfn.FILTERXML("&lt;select&gt;&lt;x&gt;"&amp;SUBSTITUTE(选CPU[[#This Row],[选项表]],",","&lt;/x&gt;&lt;x&gt;") &amp;"&lt;/x&gt;&lt;/select&gt;","//x")
        )
    )
),"无合适选项，请联系作者更新数据")</f>
        <v>4</v>
      </c>
      <c r="N76">
        <v>8</v>
      </c>
    </row>
    <row r="77" spans="1:22" x14ac:dyDescent="0.4">
      <c r="A77" s="4" t="s">
        <v>39</v>
      </c>
      <c r="B77" s="4" t="s">
        <v>10</v>
      </c>
      <c r="C77" s="4" t="s">
        <v>1571</v>
      </c>
      <c r="D77" s="4" t="s">
        <v>1212</v>
      </c>
      <c r="F77" s="4" t="str">
        <f t="shared" si="1"/>
        <v>选CPU!$M$77#</v>
      </c>
      <c r="G77" s="4" t="str" cm="1">
        <f t="array" ref="G77">_xlfn.LET(_xlpm.x, M77,
         _xlpm.cellAddress, "【 选CPU!" &amp; ADDRESS(ROW(选CPU[[#This Row],[X自检]]),COLUMN(选CPU[[#This Row],[X自检]])) &amp; "】",
         _xlfn.IFS(ISBLANK(_xlpm.x),   "error:右侧选项不足:" &amp;  _xlpm.cellAddress,
               ISERROR(_xlpm.x),   "error:右侧选项执行失败:" &amp; _xlpm.cellAddress,
               TRUE,             "ok")
)</f>
        <v>ok</v>
      </c>
      <c r="M77" cm="1">
        <f t="array" ref="M77:S77">IFERROR(_xlfn._xlws.SORT(
    _xlfn.UNIQUE(
        TRANSPOSE(
            _xlfn.FILTERXML("&lt;select&gt;&lt;x&gt;"&amp;SUBSTITUTE(选CPU[[#This Row],[选项表]],",","&lt;/x&gt;&lt;x&gt;") &amp;"&lt;/x&gt;&lt;/select&gt;","//x")
        )
    )
),"无合适选项，请联系作者更新数据")</f>
        <v>4</v>
      </c>
      <c r="N77">
        <v>8</v>
      </c>
      <c r="O77">
        <v>10</v>
      </c>
      <c r="P77">
        <v>20</v>
      </c>
      <c r="Q77">
        <v>32</v>
      </c>
      <c r="R77">
        <v>40</v>
      </c>
      <c r="S77">
        <v>80</v>
      </c>
    </row>
    <row r="78" spans="1:22" x14ac:dyDescent="0.4">
      <c r="A78" s="4" t="s">
        <v>39</v>
      </c>
      <c r="B78" s="4" t="s">
        <v>10</v>
      </c>
      <c r="C78" s="4" t="s">
        <v>1572</v>
      </c>
      <c r="D78" s="4" t="s">
        <v>1211</v>
      </c>
      <c r="F78" s="4" t="str">
        <f t="shared" si="1"/>
        <v>选CPU!$M$78#</v>
      </c>
      <c r="G78" s="4" t="str" cm="1">
        <f t="array" ref="G78">_xlfn.LET(_xlpm.x, M78,
         _xlpm.cellAddress, "【 选CPU!" &amp; ADDRESS(ROW(选CPU[[#This Row],[X自检]]),COLUMN(选CPU[[#This Row],[X自检]])) &amp; "】",
         _xlfn.IFS(ISBLANK(_xlpm.x),   "error:右侧选项不足:" &amp;  _xlpm.cellAddress,
               ISERROR(_xlpm.x),   "error:右侧选项执行失败:" &amp; _xlpm.cellAddress,
               TRUE,             "ok")
)</f>
        <v>ok</v>
      </c>
      <c r="M78" cm="1">
        <f t="array" ref="M78:P78">IFERROR(_xlfn._xlws.SORT(
    _xlfn.UNIQUE(
        TRANSPOSE(
            _xlfn.FILTERXML("&lt;select&gt;&lt;x&gt;"&amp;SUBSTITUTE(选CPU[[#This Row],[选项表]],",","&lt;/x&gt;&lt;x&gt;") &amp;"&lt;/x&gt;&lt;/select&gt;","//x")
        )
    )
),"无合适选项，请联系作者更新数据")</f>
        <v>6</v>
      </c>
      <c r="N78">
        <v>14</v>
      </c>
      <c r="O78">
        <v>28</v>
      </c>
      <c r="P78">
        <v>56</v>
      </c>
    </row>
    <row r="79" spans="1:22" x14ac:dyDescent="0.4">
      <c r="A79" s="4" t="s">
        <v>39</v>
      </c>
      <c r="B79" s="4" t="s">
        <v>10</v>
      </c>
      <c r="C79" s="4" t="s">
        <v>1587</v>
      </c>
      <c r="D79" s="4" t="s">
        <v>1215</v>
      </c>
      <c r="F79" s="4" t="str">
        <f t="shared" si="1"/>
        <v>选CPU!$M$79#</v>
      </c>
      <c r="G79" s="4" t="str" cm="1">
        <f t="array" ref="G79">_xlfn.LET(_xlpm.x, M79,
         _xlpm.cellAddress, "【 选CPU!" &amp; ADDRESS(ROW(选CPU[[#This Row],[X自检]]),COLUMN(选CPU[[#This Row],[X自检]])) &amp; "】",
         _xlfn.IFS(ISBLANK(_xlpm.x),   "error:右侧选项不足:" &amp;  _xlpm.cellAddress,
               ISERROR(_xlpm.x),   "error:右侧选项执行失败:" &amp; _xlpm.cellAddress,
               TRUE,             "ok")
)</f>
        <v>ok</v>
      </c>
      <c r="M79" cm="1">
        <f t="array" ref="M79:O79">IFERROR(_xlfn._xlws.SORT(
    _xlfn.UNIQUE(
        TRANSPOSE(
            _xlfn.FILTERXML("&lt;select&gt;&lt;x&gt;"&amp;SUBSTITUTE(选CPU[[#This Row],[选项表]],",","&lt;/x&gt;&lt;x&gt;") &amp;"&lt;/x&gt;&lt;/select&gt;","//x")
        )
    )
),"无合适选项，请联系作者更新数据")</f>
        <v>8</v>
      </c>
      <c r="N79">
        <v>36</v>
      </c>
      <c r="O79">
        <v>72</v>
      </c>
    </row>
    <row r="80" spans="1:22" x14ac:dyDescent="0.4">
      <c r="A80" s="4" t="s">
        <v>39</v>
      </c>
      <c r="B80" s="4" t="s">
        <v>10</v>
      </c>
      <c r="C80" s="4" t="s">
        <v>1574</v>
      </c>
      <c r="D80" s="4" t="s">
        <v>1214</v>
      </c>
      <c r="F80" s="4" t="str">
        <f t="shared" si="1"/>
        <v>选CPU!$M$80#</v>
      </c>
      <c r="G80" s="4" t="str" cm="1">
        <f t="array" ref="G80">_xlfn.LET(_xlpm.x, M80,
         _xlpm.cellAddress, "【 选CPU!" &amp; ADDRESS(ROW(选CPU[[#This Row],[X自检]]),COLUMN(选CPU[[#This Row],[X自检]])) &amp; "】",
         _xlfn.IFS(ISBLANK(_xlpm.x),   "error:右侧选项不足:" &amp;  _xlpm.cellAddress,
               ISERROR(_xlpm.x),   "error:右侧选项执行失败:" &amp; _xlpm.cellAddress,
               TRUE,             "ok")
)</f>
        <v>ok</v>
      </c>
      <c r="M80" cm="1">
        <f t="array" ref="M80:P80">IFERROR(_xlfn._xlws.SORT(
    _xlfn.UNIQUE(
        TRANSPOSE(
            _xlfn.FILTERXML("&lt;select&gt;&lt;x&gt;"&amp;SUBSTITUTE(选CPU[[#This Row],[选项表]],",","&lt;/x&gt;&lt;x&gt;") &amp;"&lt;/x&gt;&lt;/select&gt;","//x")
        )
    )
),"无合适选项，请联系作者更新数据")</f>
        <v>10</v>
      </c>
      <c r="N80">
        <v>20</v>
      </c>
      <c r="O80">
        <v>40</v>
      </c>
      <c r="P80">
        <v>80</v>
      </c>
    </row>
    <row r="81" spans="1:26" x14ac:dyDescent="0.4">
      <c r="A81" s="4" t="s">
        <v>39</v>
      </c>
      <c r="B81" s="4" t="s">
        <v>10</v>
      </c>
      <c r="C81" s="4" t="s">
        <v>1575</v>
      </c>
      <c r="D81" s="4" t="s">
        <v>1216</v>
      </c>
      <c r="F81" s="4" t="str">
        <f t="shared" si="1"/>
        <v>选CPU!$M$81#</v>
      </c>
      <c r="G81" s="4" t="str" cm="1">
        <f t="array" ref="G81">_xlfn.LET(_xlpm.x, M81,
         _xlpm.cellAddress, "【 选CPU!" &amp; ADDRESS(ROW(选CPU[[#This Row],[X自检]]),COLUMN(选CPU[[#This Row],[X自检]])) &amp; "】",
         _xlfn.IFS(ISBLANK(_xlpm.x),   "error:右侧选项不足:" &amp;  _xlpm.cellAddress,
               ISERROR(_xlpm.x),   "error:右侧选项执行失败:" &amp; _xlpm.cellAddress,
               TRUE,             "ok")
)</f>
        <v>ok</v>
      </c>
      <c r="M81" cm="1">
        <f t="array" ref="M81:O81">IFERROR(_xlfn._xlws.SORT(
    _xlfn.UNIQUE(
        TRANSPOSE(
            _xlfn.FILTERXML("&lt;select&gt;&lt;x&gt;"&amp;SUBSTITUTE(选CPU[[#This Row],[选项表]],",","&lt;/x&gt;&lt;x&gt;") &amp;"&lt;/x&gt;&lt;/select&gt;","//x")
        )
    )
),"无合适选项，请联系作者更新数据")</f>
        <v>32</v>
      </c>
      <c r="N81">
        <v>90</v>
      </c>
      <c r="O81">
        <v>180</v>
      </c>
    </row>
    <row r="82" spans="1:26" x14ac:dyDescent="0.4">
      <c r="A82" s="4" t="s">
        <v>39</v>
      </c>
      <c r="B82" s="4" t="s">
        <v>10</v>
      </c>
      <c r="C82" s="4" t="s">
        <v>1576</v>
      </c>
      <c r="D82" s="4" t="s">
        <v>1210</v>
      </c>
      <c r="F82" s="4" t="str">
        <f t="shared" si="1"/>
        <v>选CPU!$M$82#</v>
      </c>
      <c r="G82" s="4" t="str" cm="1">
        <f t="array" ref="G82">_xlfn.LET(_xlpm.x, M82,
         _xlpm.cellAddress, "【 选CPU!" &amp; ADDRESS(ROW(选CPU[[#This Row],[X自检]]),COLUMN(选CPU[[#This Row],[X自检]])) &amp; "】",
         _xlfn.IFS(ISBLANK(_xlpm.x),   "error:右侧选项不足:" &amp;  _xlpm.cellAddress,
               ISERROR(_xlpm.x),   "error:右侧选项执行失败:" &amp; _xlpm.cellAddress,
               TRUE,             "ok")
)</f>
        <v>ok</v>
      </c>
      <c r="M82" cm="1">
        <f t="array" ref="M82:P82">IFERROR(_xlfn._xlws.SORT(
    _xlfn.UNIQUE(
        TRANSPOSE(
            _xlfn.FILTERXML("&lt;select&gt;&lt;x&gt;"&amp;SUBSTITUTE(选CPU[[#This Row],[选项表]],",","&lt;/x&gt;&lt;x&gt;") &amp;"&lt;/x&gt;&lt;/select&gt;","//x")
        )
    )
),"无合适选项，请联系作者更新数据")</f>
        <v>16</v>
      </c>
      <c r="N82">
        <v>32</v>
      </c>
      <c r="O82">
        <v>82</v>
      </c>
      <c r="P82">
        <v>164</v>
      </c>
    </row>
    <row r="83" spans="1:26" x14ac:dyDescent="0.4">
      <c r="A83" s="4" t="s">
        <v>39</v>
      </c>
      <c r="B83" s="4" t="s">
        <v>10</v>
      </c>
      <c r="C83" s="4" t="s">
        <v>1577</v>
      </c>
      <c r="D83" s="4" t="s">
        <v>1218</v>
      </c>
      <c r="F83" s="4" t="str">
        <f t="shared" si="1"/>
        <v>选CPU!$M$83#</v>
      </c>
      <c r="G83" s="4" t="str" cm="1">
        <f t="array" ref="G83">_xlfn.LET(_xlpm.x, M83,
         _xlpm.cellAddress, "【 选CPU!" &amp; ADDRESS(ROW(选CPU[[#This Row],[X自检]]),COLUMN(选CPU[[#This Row],[X自检]])) &amp; "】",
         _xlfn.IFS(ISBLANK(_xlpm.x),   "error:右侧选项不足:" &amp;  _xlpm.cellAddress,
               ISERROR(_xlpm.x),   "error:右侧选项执行失败:" &amp; _xlpm.cellAddress,
               TRUE,             "ok")
)</f>
        <v>ok</v>
      </c>
      <c r="M83" cm="1">
        <f t="array" ref="M83:O83">IFERROR(_xlfn._xlws.SORT(
    _xlfn.UNIQUE(
        TRANSPOSE(
            _xlfn.FILTERXML("&lt;select&gt;&lt;x&gt;"&amp;SUBSTITUTE(选CPU[[#This Row],[选项表]],",","&lt;/x&gt;&lt;x&gt;") &amp;"&lt;/x&gt;&lt;/select&gt;","//x")
        )
    )
),"无合适选项，请联系作者更新数据")</f>
        <v>10</v>
      </c>
      <c r="N83">
        <v>22</v>
      </c>
      <c r="O83">
        <v>44</v>
      </c>
    </row>
    <row r="84" spans="1:26" x14ac:dyDescent="0.4">
      <c r="A84" s="4" t="s">
        <v>39</v>
      </c>
      <c r="B84" s="4" t="s">
        <v>10</v>
      </c>
      <c r="C84" s="4" t="s">
        <v>1578</v>
      </c>
      <c r="D84" s="4" t="s">
        <v>1201</v>
      </c>
      <c r="F84" s="4" t="str">
        <f t="shared" si="1"/>
        <v>选CPU!$M$84#</v>
      </c>
      <c r="G84" s="4" t="str" cm="1">
        <f t="array" ref="G84">_xlfn.LET(_xlpm.x, M84,
         _xlpm.cellAddress, "【 选CPU!" &amp; ADDRESS(ROW(选CPU[[#This Row],[X自检]]),COLUMN(选CPU[[#This Row],[X自检]])) &amp; "】",
         _xlfn.IFS(ISBLANK(_xlpm.x),   "error:右侧选项不足:" &amp;  _xlpm.cellAddress,
               ISERROR(_xlpm.x),   "error:右侧选项执行失败:" &amp; _xlpm.cellAddress,
               TRUE,             "ok")
)</f>
        <v>ok</v>
      </c>
      <c r="M84" cm="1">
        <f t="array" ref="M84:Q84">IFERROR(_xlfn._xlws.SORT(
    _xlfn.UNIQUE(
        TRANSPOSE(
            _xlfn.FILTERXML("&lt;select&gt;&lt;x&gt;"&amp;SUBSTITUTE(选CPU[[#This Row],[选项表]],",","&lt;/x&gt;&lt;x&gt;") &amp;"&lt;/x&gt;&lt;/select&gt;","//x")
        )
    )
),"无合适选项，请联系作者更新数据")</f>
        <v>8</v>
      </c>
      <c r="N84">
        <v>16</v>
      </c>
      <c r="O84">
        <v>32</v>
      </c>
      <c r="P84">
        <v>64</v>
      </c>
      <c r="Q84">
        <v>84</v>
      </c>
    </row>
    <row r="85" spans="1:26" x14ac:dyDescent="0.4">
      <c r="A85" s="4" t="s">
        <v>39</v>
      </c>
      <c r="B85" s="4" t="s">
        <v>10</v>
      </c>
      <c r="C85" s="4" t="s">
        <v>1588</v>
      </c>
      <c r="D85" s="4" t="s">
        <v>1202</v>
      </c>
      <c r="F85" s="4" t="str">
        <f t="shared" si="1"/>
        <v>选CPU!$M$85#</v>
      </c>
      <c r="G85" s="4" t="str" cm="1">
        <f t="array" ref="G85">_xlfn.LET(_xlpm.x, M85,
         _xlpm.cellAddress, "【 选CPU!" &amp; ADDRESS(ROW(选CPU[[#This Row],[X自检]]),COLUMN(选CPU[[#This Row],[X自检]])) &amp; "】",
         _xlfn.IFS(ISBLANK(_xlpm.x),   "error:右侧选项不足:" &amp;  _xlpm.cellAddress,
               ISERROR(_xlpm.x),   "error:右侧选项执行失败:" &amp; _xlpm.cellAddress,
               TRUE,             "ok")
)</f>
        <v>ok</v>
      </c>
      <c r="M85" cm="1">
        <f t="array" ref="M85:S85">IFERROR(_xlfn._xlws.SORT(
    _xlfn.UNIQUE(
        TRANSPOSE(
            _xlfn.FILTERXML("&lt;select&gt;&lt;x&gt;"&amp;SUBSTITUTE(选CPU[[#This Row],[选项表]],",","&lt;/x&gt;&lt;x&gt;") &amp;"&lt;/x&gt;&lt;/select&gt;","//x")
        )
    )
),"无合适选项，请联系作者更新数据")</f>
        <v>8</v>
      </c>
      <c r="N85">
        <v>16</v>
      </c>
      <c r="O85">
        <v>24</v>
      </c>
      <c r="P85">
        <v>32</v>
      </c>
      <c r="Q85">
        <v>48</v>
      </c>
      <c r="R85">
        <v>64</v>
      </c>
      <c r="S85">
        <v>76</v>
      </c>
    </row>
    <row r="86" spans="1:26" x14ac:dyDescent="0.4">
      <c r="A86" s="4" t="s">
        <v>39</v>
      </c>
      <c r="B86" s="4" t="s">
        <v>10</v>
      </c>
      <c r="C86" s="4" t="s">
        <v>1589</v>
      </c>
      <c r="D86" s="4" t="s">
        <v>1220</v>
      </c>
      <c r="F86" s="4" t="str">
        <f t="shared" si="1"/>
        <v>选CPU!$M$86#</v>
      </c>
      <c r="G86" s="4" t="str" cm="1">
        <f t="array" ref="G86">_xlfn.LET(_xlpm.x, M86,
         _xlpm.cellAddress, "【 选CPU!" &amp; ADDRESS(ROW(选CPU[[#This Row],[X自检]]),COLUMN(选CPU[[#This Row],[X自检]])) &amp; "】",
         _xlfn.IFS(ISBLANK(_xlpm.x),   "error:右侧选项不足:" &amp;  _xlpm.cellAddress,
               ISERROR(_xlpm.x),   "error:右侧选项执行失败:" &amp; _xlpm.cellAddress,
               TRUE,             "ok")
)</f>
        <v>ok</v>
      </c>
      <c r="M86" cm="1">
        <f t="array" ref="M86:Q86">IFERROR(_xlfn._xlws.SORT(
    _xlfn.UNIQUE(
        TRANSPOSE(
            _xlfn.FILTERXML("&lt;select&gt;&lt;x&gt;"&amp;SUBSTITUTE(选CPU[[#This Row],[选项表]],",","&lt;/x&gt;&lt;x&gt;") &amp;"&lt;/x&gt;&lt;/select&gt;","//x")
        )
    )
),"无合适选项，请联系作者更新数据")</f>
        <v>8</v>
      </c>
      <c r="N86">
        <v>16</v>
      </c>
      <c r="O86">
        <v>24</v>
      </c>
      <c r="P86">
        <v>32</v>
      </c>
      <c r="Q86">
        <v>56</v>
      </c>
    </row>
    <row r="87" spans="1:26" x14ac:dyDescent="0.4">
      <c r="A87" s="4" t="s">
        <v>39</v>
      </c>
      <c r="B87" s="4" t="s">
        <v>10</v>
      </c>
      <c r="C87" s="4" t="s">
        <v>1235</v>
      </c>
      <c r="D87" s="4" t="s">
        <v>1190</v>
      </c>
      <c r="F87" s="4" t="str">
        <f t="shared" si="1"/>
        <v>选CPU!$M$87#</v>
      </c>
      <c r="G87" s="4" t="str" cm="1">
        <f t="array" ref="G87">_xlfn.LET(_xlpm.x, M87,
         _xlpm.cellAddress, "【 选CPU!" &amp; ADDRESS(ROW(选CPU[[#This Row],[X自检]]),COLUMN(选CPU[[#This Row],[X自检]])) &amp; "】",
         _xlfn.IFS(ISBLANK(_xlpm.x),   "error:右侧选项不足:" &amp;  _xlpm.cellAddress,
               ISERROR(_xlpm.x),   "error:右侧选项执行失败:" &amp; _xlpm.cellAddress,
               TRUE,             "ok")
)</f>
        <v>ok</v>
      </c>
      <c r="M87" cm="1">
        <f t="array" ref="M87">IFERROR(_xlfn._xlws.SORT(
    _xlfn.UNIQUE(
        TRANSPOSE(
            _xlfn.FILTERXML("&lt;select&gt;&lt;x&gt;"&amp;SUBSTITUTE(选CPU[[#This Row],[选项表]],",","&lt;/x&gt;&lt;x&gt;") &amp;"&lt;/x&gt;&lt;/select&gt;","//x")
        )
    )
),"无合适选项，请联系作者更新数据")</f>
        <v>80</v>
      </c>
    </row>
    <row r="88" spans="1:26" x14ac:dyDescent="0.4">
      <c r="A88" s="4" t="s">
        <v>39</v>
      </c>
      <c r="B88" s="4" t="s">
        <v>10</v>
      </c>
      <c r="C88" s="4" t="s">
        <v>1235</v>
      </c>
      <c r="D88" s="4" t="s">
        <v>1200</v>
      </c>
      <c r="F88" s="4" t="str">
        <f t="shared" si="1"/>
        <v>选CPU!$M$88#</v>
      </c>
      <c r="G88" s="4" t="str" cm="1">
        <f t="array" ref="G88">_xlfn.LET(_xlpm.x, M88,
         _xlpm.cellAddress, "【 选CPU!" &amp; ADDRESS(ROW(选CPU[[#This Row],[X自检]]),COLUMN(选CPU[[#This Row],[X自检]])) &amp; "】",
         _xlfn.IFS(ISBLANK(_xlpm.x),   "error:右侧选项不足:" &amp;  _xlpm.cellAddress,
               ISERROR(_xlpm.x),   "error:右侧选项执行失败:" &amp; _xlpm.cellAddress,
               TRUE,             "ok")
)</f>
        <v>ok</v>
      </c>
      <c r="M88" cm="1">
        <f t="array" ref="M88">IFERROR(_xlfn._xlws.SORT(
    _xlfn.UNIQUE(
        TRANSPOSE(
            _xlfn.FILTERXML("&lt;select&gt;&lt;x&gt;"&amp;SUBSTITUTE(选CPU[[#This Row],[选项表]],",","&lt;/x&gt;&lt;x&gt;") &amp;"&lt;/x&gt;&lt;/select&gt;","//x")
        )
    )
),"无合适选项，请联系作者更新数据")</f>
        <v>80</v>
      </c>
    </row>
    <row r="89" spans="1:26" x14ac:dyDescent="0.4">
      <c r="A89" s="4" t="s">
        <v>39</v>
      </c>
      <c r="B89" s="4" t="s">
        <v>10</v>
      </c>
      <c r="C89" s="4" t="s">
        <v>1234</v>
      </c>
      <c r="D89" s="4" t="s">
        <v>1219</v>
      </c>
      <c r="F89" s="4" t="str">
        <f t="shared" si="1"/>
        <v>选CPU!$M$89#</v>
      </c>
      <c r="G89" s="4" t="str" cm="1">
        <f t="array" ref="G89">_xlfn.LET(_xlpm.x, M89,
         _xlpm.cellAddress, "【 选CPU!" &amp; ADDRESS(ROW(选CPU[[#This Row],[X自检]]),COLUMN(选CPU[[#This Row],[X自检]])) &amp; "】",
         _xlfn.IFS(ISBLANK(_xlpm.x),   "error:右侧选项不足:" &amp;  _xlpm.cellAddress,
               ISERROR(_xlpm.x),   "error:右侧选项执行失败:" &amp; _xlpm.cellAddress,
               TRUE,             "ok")
)</f>
        <v>ok</v>
      </c>
      <c r="M89" cm="1">
        <f t="array" ref="M89">IFERROR(_xlfn._xlws.SORT(
    _xlfn.UNIQUE(
        TRANSPOSE(
            _xlfn.FILTERXML("&lt;select&gt;&lt;x&gt;"&amp;SUBSTITUTE(选CPU[[#This Row],[选项表]],",","&lt;/x&gt;&lt;x&gt;") &amp;"&lt;/x&gt;&lt;/select&gt;","//x")
        )
    )
),"无合适选项，请联系作者更新数据")</f>
        <v>96</v>
      </c>
    </row>
    <row r="90" spans="1:26" x14ac:dyDescent="0.4">
      <c r="A90" s="4" t="s">
        <v>39</v>
      </c>
      <c r="B90" s="4" t="s">
        <v>10</v>
      </c>
      <c r="C90" s="4" t="s">
        <v>1234</v>
      </c>
      <c r="D90" s="4" t="s">
        <v>1178</v>
      </c>
      <c r="F90" s="4" t="str">
        <f t="shared" si="1"/>
        <v>选CPU!$M$90#</v>
      </c>
      <c r="G90" s="4" t="str" cm="1">
        <f t="array" ref="G90">_xlfn.LET(_xlpm.x, M90,
         _xlpm.cellAddress, "【 选CPU!" &amp; ADDRESS(ROW(选CPU[[#This Row],[X自检]]),COLUMN(选CPU[[#This Row],[X自检]])) &amp; "】",
         _xlfn.IFS(ISBLANK(_xlpm.x),   "error:右侧选项不足:" &amp;  _xlpm.cellAddress,
               ISERROR(_xlpm.x),   "error:右侧选项执行失败:" &amp; _xlpm.cellAddress,
               TRUE,             "ok")
)</f>
        <v>ok</v>
      </c>
      <c r="M90" cm="1">
        <f t="array" ref="M90">IFERROR(_xlfn._xlws.SORT(
    _xlfn.UNIQUE(
        TRANSPOSE(
            _xlfn.FILTERXML("&lt;select&gt;&lt;x&gt;"&amp;SUBSTITUTE(选CPU[[#This Row],[选项表]],",","&lt;/x&gt;&lt;x&gt;") &amp;"&lt;/x&gt;&lt;/select&gt;","//x")
        )
    )
),"无合适选项，请联系作者更新数据")</f>
        <v>96</v>
      </c>
    </row>
    <row r="91" spans="1:26" x14ac:dyDescent="0.4">
      <c r="A91" s="4" t="s">
        <v>39</v>
      </c>
      <c r="B91" s="4" t="s">
        <v>10</v>
      </c>
      <c r="C91" s="4" t="s">
        <v>1234</v>
      </c>
      <c r="D91" s="4" t="s">
        <v>1217</v>
      </c>
      <c r="F91" s="4" t="str">
        <f t="shared" si="1"/>
        <v>选CPU!$M$91#</v>
      </c>
      <c r="G91" s="4" t="str" cm="1">
        <f t="array" ref="G91">_xlfn.LET(_xlpm.x, M91,
         _xlpm.cellAddress, "【 选CPU!" &amp; ADDRESS(ROW(选CPU[[#This Row],[X自检]]),COLUMN(选CPU[[#This Row],[X自检]])) &amp; "】",
         _xlfn.IFS(ISBLANK(_xlpm.x),   "error:右侧选项不足:" &amp;  _xlpm.cellAddress,
               ISERROR(_xlpm.x),   "error:右侧选项执行失败:" &amp; _xlpm.cellAddress,
               TRUE,             "ok")
)</f>
        <v>ok</v>
      </c>
      <c r="M91" cm="1">
        <f t="array" ref="M91">IFERROR(_xlfn._xlws.SORT(
    _xlfn.UNIQUE(
        TRANSPOSE(
            _xlfn.FILTERXML("&lt;select&gt;&lt;x&gt;"&amp;SUBSTITUTE(选CPU[[#This Row],[选项表]],",","&lt;/x&gt;&lt;x&gt;") &amp;"&lt;/x&gt;&lt;/select&gt;","//x")
        )
    )
),"无合适选项，请联系作者更新数据")</f>
        <v>96</v>
      </c>
    </row>
    <row r="92" spans="1:26" x14ac:dyDescent="0.4">
      <c r="A92" s="4" t="s">
        <v>39</v>
      </c>
      <c r="B92" s="4" t="s">
        <v>1149</v>
      </c>
      <c r="C92" s="4" t="s">
        <v>1590</v>
      </c>
      <c r="D92" s="4" t="s">
        <v>1194</v>
      </c>
      <c r="F92" s="4" t="str">
        <f t="shared" si="1"/>
        <v>选CPU!$M$92#</v>
      </c>
      <c r="G92" s="4" t="str" cm="1">
        <f t="array" ref="G92">_xlfn.LET(_xlpm.x, M92,
         _xlpm.cellAddress, "【 选CPU!" &amp; ADDRESS(ROW(选CPU[[#This Row],[X自检]]),COLUMN(选CPU[[#This Row],[X自检]])) &amp; "】",
         _xlfn.IFS(ISBLANK(_xlpm.x),   "error:右侧选项不足:" &amp;  _xlpm.cellAddress,
               ISERROR(_xlpm.x),   "error:右侧选项执行失败:" &amp; _xlpm.cellAddress,
               TRUE,             "ok")
)</f>
        <v>ok</v>
      </c>
      <c r="M92" cm="1">
        <f t="array" ref="M92:O92">IFERROR(_xlfn._xlws.SORT(
    _xlfn.UNIQUE(
        TRANSPOSE(
            _xlfn.FILTERXML("&lt;select&gt;&lt;x&gt;"&amp;SUBSTITUTE(选CPU[[#This Row],[选项表]],",","&lt;/x&gt;&lt;x&gt;") &amp;"&lt;/x&gt;&lt;/select&gt;","//x")
        )
    )
),"无合适选项，请联系作者更新数据")</f>
        <v>32</v>
      </c>
      <c r="N92">
        <v>64</v>
      </c>
      <c r="O92">
        <v>124</v>
      </c>
    </row>
    <row r="93" spans="1:26" x14ac:dyDescent="0.4">
      <c r="A93" s="4" t="s">
        <v>39</v>
      </c>
      <c r="B93" s="4" t="s">
        <v>1149</v>
      </c>
      <c r="C93" s="4" t="s">
        <v>1591</v>
      </c>
      <c r="D93" s="4" t="s">
        <v>1192</v>
      </c>
      <c r="F93" s="4" t="str">
        <f t="shared" si="1"/>
        <v>选CPU!$M$93#</v>
      </c>
      <c r="G93" s="4" t="str" cm="1">
        <f t="array" ref="G93">_xlfn.LET(_xlpm.x, M93,
         _xlpm.cellAddress, "【 选CPU!" &amp; ADDRESS(ROW(选CPU[[#This Row],[X自检]]),COLUMN(选CPU[[#This Row],[X自检]])) &amp; "】",
         _xlfn.IFS(ISBLANK(_xlpm.x),   "error:右侧选项不足:" &amp;  _xlpm.cellAddress,
               ISERROR(_xlpm.x),   "error:右侧选项执行失败:" &amp; _xlpm.cellAddress,
               TRUE,             "ok")
)</f>
        <v>ok</v>
      </c>
      <c r="M93" cm="1">
        <f t="array" ref="M93:Z93">IFERROR(_xlfn._xlws.SORT(
    _xlfn.UNIQUE(
        TRANSPOSE(
            _xlfn.FILTERXML("&lt;select&gt;&lt;x&gt;"&amp;SUBSTITUTE(选CPU[[#This Row],[选项表]],",","&lt;/x&gt;&lt;x&gt;") &amp;"&lt;/x&gt;&lt;/select&gt;","//x")
        )
    )
),"无合适选项，请联系作者更新数据")</f>
        <v>1</v>
      </c>
      <c r="N93">
        <v>2</v>
      </c>
      <c r="O93">
        <v>4</v>
      </c>
      <c r="P93">
        <v>8</v>
      </c>
      <c r="Q93">
        <v>16</v>
      </c>
      <c r="R93">
        <v>32</v>
      </c>
      <c r="S93">
        <v>48</v>
      </c>
      <c r="T93">
        <v>64</v>
      </c>
      <c r="U93">
        <v>80</v>
      </c>
      <c r="V93">
        <v>90</v>
      </c>
      <c r="W93">
        <v>96</v>
      </c>
      <c r="X93">
        <v>128</v>
      </c>
      <c r="Y93">
        <v>160</v>
      </c>
      <c r="Z93">
        <v>180</v>
      </c>
    </row>
    <row r="94" spans="1:26" x14ac:dyDescent="0.4">
      <c r="A94" s="4" t="s">
        <v>39</v>
      </c>
      <c r="B94" s="4" t="s">
        <v>1149</v>
      </c>
      <c r="C94" s="4" t="s">
        <v>1592</v>
      </c>
      <c r="D94" s="4" t="s">
        <v>1195</v>
      </c>
      <c r="F94" s="4" t="str">
        <f t="shared" si="1"/>
        <v>选CPU!$M$94#</v>
      </c>
      <c r="G94" s="4" t="str" cm="1">
        <f t="array" ref="G94">_xlfn.LET(_xlpm.x, M94,
         _xlpm.cellAddress, "【 选CPU!" &amp; ADDRESS(ROW(选CPU[[#This Row],[X自检]]),COLUMN(选CPU[[#This Row],[X自检]])) &amp; "】",
         _xlfn.IFS(ISBLANK(_xlpm.x),   "error:右侧选项不足:" &amp;  _xlpm.cellAddress,
               ISERROR(_xlpm.x),   "error:右侧选项执行失败:" &amp; _xlpm.cellAddress,
               TRUE,             "ok")
)</f>
        <v>ok</v>
      </c>
      <c r="M94" cm="1">
        <f t="array" ref="M94:X94">IFERROR(_xlfn._xlws.SORT(
    _xlfn.UNIQUE(
        TRANSPOSE(
            _xlfn.FILTERXML("&lt;select&gt;&lt;x&gt;"&amp;SUBSTITUTE(选CPU[[#This Row],[选项表]],",","&lt;/x&gt;&lt;x&gt;") &amp;"&lt;/x&gt;&lt;/select&gt;","//x")
        )
    )
),"无合适选项，请联系作者更新数据")</f>
        <v>1</v>
      </c>
      <c r="N94">
        <v>2</v>
      </c>
      <c r="O94">
        <v>4</v>
      </c>
      <c r="P94">
        <v>8</v>
      </c>
      <c r="Q94">
        <v>16</v>
      </c>
      <c r="R94">
        <v>24</v>
      </c>
      <c r="S94">
        <v>32</v>
      </c>
      <c r="T94">
        <v>48</v>
      </c>
      <c r="U94">
        <v>64</v>
      </c>
      <c r="V94">
        <v>76</v>
      </c>
      <c r="W94">
        <v>80</v>
      </c>
      <c r="X94">
        <v>84</v>
      </c>
    </row>
    <row r="95" spans="1:26" x14ac:dyDescent="0.4">
      <c r="A95" s="4" t="s">
        <v>39</v>
      </c>
      <c r="B95" s="4" t="s">
        <v>1149</v>
      </c>
      <c r="C95" s="4" t="s">
        <v>1550</v>
      </c>
      <c r="D95" s="4" t="s">
        <v>1189</v>
      </c>
      <c r="F95" s="4" t="str">
        <f t="shared" si="1"/>
        <v>选CPU!$M$95#</v>
      </c>
      <c r="G95" s="4" t="str" cm="1">
        <f t="array" ref="G95">_xlfn.LET(_xlpm.x, M95,
         _xlpm.cellAddress, "【 选CPU!" &amp; ADDRESS(ROW(选CPU[[#This Row],[X自检]]),COLUMN(选CPU[[#This Row],[X自检]])) &amp; "】",
         _xlfn.IFS(ISBLANK(_xlpm.x),   "error:右侧选项不足:" &amp;  _xlpm.cellAddress,
               ISERROR(_xlpm.x),   "error:右侧选项执行失败:" &amp; _xlpm.cellAddress,
               TRUE,             "ok")
)</f>
        <v>ok</v>
      </c>
      <c r="M95" cm="1">
        <f t="array" ref="M95:Q95">IFERROR(_xlfn._xlws.SORT(
    _xlfn.UNIQUE(
        TRANSPOSE(
            _xlfn.FILTERXML("&lt;select&gt;&lt;x&gt;"&amp;SUBSTITUTE(选CPU[[#This Row],[选项表]],",","&lt;/x&gt;&lt;x&gt;") &amp;"&lt;/x&gt;&lt;/select&gt;","//x")
        )
    )
),"无合适选项，请联系作者更新数据")</f>
        <v>4</v>
      </c>
      <c r="N95">
        <v>8</v>
      </c>
      <c r="O95">
        <v>16</v>
      </c>
      <c r="P95">
        <v>32</v>
      </c>
      <c r="Q95">
        <v>68</v>
      </c>
    </row>
    <row r="96" spans="1:26" x14ac:dyDescent="0.4">
      <c r="A96" s="4" t="s">
        <v>39</v>
      </c>
      <c r="B96" s="4" t="s">
        <v>1149</v>
      </c>
      <c r="C96" s="4" t="s">
        <v>1551</v>
      </c>
      <c r="D96" s="4" t="s">
        <v>1191</v>
      </c>
      <c r="F96" s="4" t="str">
        <f t="shared" si="1"/>
        <v>选CPU!$M$96#</v>
      </c>
      <c r="G96" s="4" t="str" cm="1">
        <f t="array" ref="G96">_xlfn.LET(_xlpm.x, M96,
         _xlpm.cellAddress, "【 选CPU!" &amp; ADDRESS(ROW(选CPU[[#This Row],[X自检]]),COLUMN(选CPU[[#This Row],[X自检]])) &amp; "】",
         _xlfn.IFS(ISBLANK(_xlpm.x),   "error:右侧选项不足:" &amp;  _xlpm.cellAddress,
               ISERROR(_xlpm.x),   "error:右侧选项执行失败:" &amp; _xlpm.cellAddress,
               TRUE,             "ok")
)</f>
        <v>ok</v>
      </c>
      <c r="M96" cm="1">
        <f t="array" ref="M96:Z96">IFERROR(_xlfn._xlws.SORT(
    _xlfn.UNIQUE(
        TRANSPOSE(
            _xlfn.FILTERXML("&lt;select&gt;&lt;x&gt;"&amp;SUBSTITUTE(选CPU[[#This Row],[选项表]],",","&lt;/x&gt;&lt;x&gt;") &amp;"&lt;/x&gt;&lt;/select&gt;","//x")
        )
    )
),"无合适选项，请联系作者更新数据")</f>
        <v>1</v>
      </c>
      <c r="N96">
        <v>2</v>
      </c>
      <c r="O96">
        <v>4</v>
      </c>
      <c r="P96">
        <v>8</v>
      </c>
      <c r="Q96">
        <v>16</v>
      </c>
      <c r="R96">
        <v>32</v>
      </c>
      <c r="S96">
        <v>48</v>
      </c>
      <c r="T96">
        <v>64</v>
      </c>
      <c r="U96">
        <v>80</v>
      </c>
      <c r="V96">
        <v>96</v>
      </c>
      <c r="W96">
        <v>116</v>
      </c>
      <c r="X96">
        <v>128</v>
      </c>
      <c r="Y96">
        <v>160</v>
      </c>
      <c r="Z96">
        <v>232</v>
      </c>
    </row>
    <row r="97" spans="1:24" x14ac:dyDescent="0.4">
      <c r="A97" s="4" t="s">
        <v>39</v>
      </c>
      <c r="B97" s="4" t="s">
        <v>1149</v>
      </c>
      <c r="C97" s="4" t="s">
        <v>1593</v>
      </c>
      <c r="D97" s="4" t="s">
        <v>1196</v>
      </c>
      <c r="F97" s="4" t="str">
        <f t="shared" si="1"/>
        <v>选CPU!$M$97#</v>
      </c>
      <c r="G97" s="4" t="str" cm="1">
        <f t="array" ref="G97">_xlfn.LET(_xlpm.x, M97,
         _xlpm.cellAddress, "【 选CPU!" &amp; ADDRESS(ROW(选CPU[[#This Row],[X自检]]),COLUMN(选CPU[[#This Row],[X自检]])) &amp; "】",
         _xlfn.IFS(ISBLANK(_xlpm.x),   "error:右侧选项不足:" &amp;  _xlpm.cellAddress,
               ISERROR(_xlpm.x),   "error:右侧选项执行失败:" &amp; _xlpm.cellAddress,
               TRUE,             "ok")
)</f>
        <v>ok</v>
      </c>
      <c r="M97" cm="1">
        <f t="array" ref="M97:X97">IFERROR(_xlfn._xlws.SORT(
    _xlfn.UNIQUE(
        TRANSPOSE(
            _xlfn.FILTERXML("&lt;select&gt;&lt;x&gt;"&amp;SUBSTITUTE(选CPU[[#This Row],[选项表]],",","&lt;/x&gt;&lt;x&gt;") &amp;"&lt;/x&gt;&lt;/select&gt;","//x")
        )
    )
),"无合适选项，请联系作者更新数据")</f>
        <v>1</v>
      </c>
      <c r="N97">
        <v>2</v>
      </c>
      <c r="O97">
        <v>4</v>
      </c>
      <c r="P97">
        <v>8</v>
      </c>
      <c r="Q97">
        <v>12</v>
      </c>
      <c r="R97">
        <v>16</v>
      </c>
      <c r="S97">
        <v>24</v>
      </c>
      <c r="T97">
        <v>28</v>
      </c>
      <c r="U97">
        <v>32</v>
      </c>
      <c r="V97">
        <v>48</v>
      </c>
      <c r="W97">
        <v>64</v>
      </c>
      <c r="X97">
        <v>72</v>
      </c>
    </row>
    <row r="98" spans="1:24" x14ac:dyDescent="0.4">
      <c r="A98" s="4" t="s">
        <v>39</v>
      </c>
      <c r="B98" s="4" t="s">
        <v>1149</v>
      </c>
      <c r="C98" s="4" t="s">
        <v>1237</v>
      </c>
      <c r="D98" s="4" t="s">
        <v>1188</v>
      </c>
      <c r="F98" s="4" t="str">
        <f t="shared" si="1"/>
        <v>选CPU!$M$98#</v>
      </c>
      <c r="G98" s="4" t="str" cm="1">
        <f t="array" ref="G98">_xlfn.LET(_xlpm.x, M98,
         _xlpm.cellAddress, "【 选CPU!" &amp; ADDRESS(ROW(选CPU[[#This Row],[X自检]]),COLUMN(选CPU[[#This Row],[X自检]])) &amp; "】",
         _xlfn.IFS(ISBLANK(_xlpm.x),   "error:右侧选项不足:" &amp;  _xlpm.cellAddress,
               ISERROR(_xlpm.x),   "error:右侧选项执行失败:" &amp; _xlpm.cellAddress,
               TRUE,             "ok")
)</f>
        <v>ok</v>
      </c>
      <c r="M98" cm="1">
        <f t="array" ref="M98">IFERROR(_xlfn._xlws.SORT(
    _xlfn.UNIQUE(
        TRANSPOSE(
            _xlfn.FILTERXML("&lt;select&gt;&lt;x&gt;"&amp;SUBSTITUTE(选CPU[[#This Row],[选项表]],",","&lt;/x&gt;&lt;x&gt;") &amp;"&lt;/x&gt;&lt;/select&gt;","//x")
        )
    )
),"无合适选项，请联系作者更新数据")</f>
        <v>32</v>
      </c>
    </row>
    <row r="99" spans="1:24" x14ac:dyDescent="0.4">
      <c r="A99" s="4" t="s">
        <v>39</v>
      </c>
      <c r="B99" s="4" t="s">
        <v>1149</v>
      </c>
      <c r="C99" s="4" t="s">
        <v>1554</v>
      </c>
      <c r="D99" s="4" t="s">
        <v>1197</v>
      </c>
      <c r="F99" s="4" t="str">
        <f t="shared" si="1"/>
        <v>选CPU!$M$99#</v>
      </c>
      <c r="G99" s="4" t="str" cm="1">
        <f t="array" ref="G99">_xlfn.LET(_xlpm.x, M99,
         _xlpm.cellAddress, "【 选CPU!" &amp; ADDRESS(ROW(选CPU[[#This Row],[X自检]]),COLUMN(选CPU[[#This Row],[X自检]])) &amp; "】",
         _xlfn.IFS(ISBLANK(_xlpm.x),   "error:右侧选项不足:" &amp;  _xlpm.cellAddress,
               ISERROR(_xlpm.x),   "error:右侧选项执行失败:" &amp; _xlpm.cellAddress,
               TRUE,             "ok")
)</f>
        <v>ok</v>
      </c>
      <c r="M99" cm="1">
        <f t="array" ref="M99:W99">IFERROR(_xlfn._xlws.SORT(
    _xlfn.UNIQUE(
        TRANSPOSE(
            _xlfn.FILTERXML("&lt;select&gt;&lt;x&gt;"&amp;SUBSTITUTE(选CPU[[#This Row],[选项表]],",","&lt;/x&gt;&lt;x&gt;") &amp;"&lt;/x&gt;&lt;/select&gt;","//x")
        )
    )
),"无合适选项，请联系作者更新数据")</f>
        <v>1</v>
      </c>
      <c r="N99">
        <v>2</v>
      </c>
      <c r="O99">
        <v>4</v>
      </c>
      <c r="P99">
        <v>8</v>
      </c>
      <c r="Q99">
        <v>12</v>
      </c>
      <c r="R99">
        <v>16</v>
      </c>
      <c r="S99">
        <v>24</v>
      </c>
      <c r="T99">
        <v>32</v>
      </c>
      <c r="U99">
        <v>48</v>
      </c>
      <c r="V99">
        <v>64</v>
      </c>
      <c r="W99">
        <v>80</v>
      </c>
    </row>
    <row r="100" spans="1:24" x14ac:dyDescent="0.4">
      <c r="A100" s="4" t="s">
        <v>39</v>
      </c>
      <c r="B100" s="4" t="s">
        <v>1149</v>
      </c>
      <c r="C100" s="4" t="s">
        <v>1555</v>
      </c>
      <c r="D100" s="4" t="s">
        <v>1193</v>
      </c>
      <c r="F100" s="4" t="str">
        <f t="shared" si="1"/>
        <v>选CPU!$M$100#</v>
      </c>
      <c r="G100" s="4" t="str" cm="1">
        <f t="array" ref="G100">_xlfn.LET(_xlpm.x, M100,
         _xlpm.cellAddress, "【 选CPU!" &amp; ADDRESS(ROW(选CPU[[#This Row],[X自检]]),COLUMN(选CPU[[#This Row],[X自检]])) &amp; "】",
         _xlfn.IFS(ISBLANK(_xlpm.x),   "error:右侧选项不足:" &amp;  _xlpm.cellAddress,
               ISERROR(_xlpm.x),   "error:右侧选项执行失败:" &amp; _xlpm.cellAddress,
               TRUE,             "ok")
)</f>
        <v>ok</v>
      </c>
      <c r="M100" cm="1">
        <f t="array" ref="M100:T100">IFERROR(_xlfn._xlws.SORT(
    _xlfn.UNIQUE(
        TRANSPOSE(
            _xlfn.FILTERXML("&lt;select&gt;&lt;x&gt;"&amp;SUBSTITUTE(选CPU[[#This Row],[选项表]],",","&lt;/x&gt;&lt;x&gt;") &amp;"&lt;/x&gt;&lt;/select&gt;","//x")
        )
    )
),"无合适选项，请联系作者更新数据")</f>
        <v>1</v>
      </c>
      <c r="N100">
        <v>2</v>
      </c>
      <c r="O100">
        <v>4</v>
      </c>
      <c r="P100">
        <v>8</v>
      </c>
      <c r="Q100">
        <v>16</v>
      </c>
      <c r="R100">
        <v>32</v>
      </c>
      <c r="S100">
        <v>64</v>
      </c>
      <c r="T100">
        <v>128</v>
      </c>
    </row>
    <row r="101" spans="1:24" x14ac:dyDescent="0.4">
      <c r="A101" s="4" t="s">
        <v>39</v>
      </c>
      <c r="B101" s="4" t="s">
        <v>1149</v>
      </c>
      <c r="C101" s="4" t="s">
        <v>1556</v>
      </c>
      <c r="D101" s="4" t="s">
        <v>1198</v>
      </c>
      <c r="F101" s="4" t="str">
        <f t="shared" si="1"/>
        <v>选CPU!$M$101#</v>
      </c>
      <c r="G101" s="4" t="str" cm="1">
        <f t="array" ref="G101">_xlfn.LET(_xlpm.x, M101,
         _xlpm.cellAddress, "【 选CPU!" &amp; ADDRESS(ROW(选CPU[[#This Row],[X自检]]),COLUMN(选CPU[[#This Row],[X自检]])) &amp; "】",
         _xlfn.IFS(ISBLANK(_xlpm.x),   "error:右侧选项不足:" &amp;  _xlpm.cellAddress,
               ISERROR(_xlpm.x),   "error:右侧选项执行失败:" &amp; _xlpm.cellAddress,
               TRUE,             "ok")
)</f>
        <v>ok</v>
      </c>
      <c r="M101" cm="1">
        <f t="array" ref="M101:U101">IFERROR(_xlfn._xlws.SORT(
    _xlfn.UNIQUE(
        TRANSPOSE(
            _xlfn.FILTERXML("&lt;select&gt;&lt;x&gt;"&amp;SUBSTITUTE(选CPU[[#This Row],[选项表]],",","&lt;/x&gt;&lt;x&gt;") &amp;"&lt;/x&gt;&lt;/select&gt;","//x")
        )
    )
),"无合适选项，请联系作者更新数据")</f>
        <v>1</v>
      </c>
      <c r="N101">
        <v>2</v>
      </c>
      <c r="O101">
        <v>4</v>
      </c>
      <c r="P101">
        <v>8</v>
      </c>
      <c r="Q101">
        <v>12</v>
      </c>
      <c r="R101">
        <v>16</v>
      </c>
      <c r="S101">
        <v>24</v>
      </c>
      <c r="T101">
        <v>32</v>
      </c>
      <c r="U101">
        <v>56</v>
      </c>
    </row>
    <row r="102" spans="1:24" x14ac:dyDescent="0.4">
      <c r="A102" s="4" t="s">
        <v>39</v>
      </c>
      <c r="B102" s="4" t="s">
        <v>1149</v>
      </c>
      <c r="C102" s="4" t="s">
        <v>1557</v>
      </c>
      <c r="D102" s="4" t="s">
        <v>1199</v>
      </c>
      <c r="F102" s="4" t="str">
        <f t="shared" si="1"/>
        <v>选CPU!$M$102#</v>
      </c>
      <c r="G102" s="4" t="str" cm="1">
        <f t="array" ref="G102">_xlfn.LET(_xlpm.x, M102,
         _xlpm.cellAddress, "【 选CPU!" &amp; ADDRESS(ROW(选CPU[[#This Row],[X自检]]),COLUMN(选CPU[[#This Row],[X自检]])) &amp; "】",
         _xlfn.IFS(ISBLANK(_xlpm.x),   "error:右侧选项不足:" &amp;  _xlpm.cellAddress,
               ISERROR(_xlpm.x),   "error:右侧选项执行失败:" &amp; _xlpm.cellAddress,
               TRUE,             "ok")
)</f>
        <v>ok</v>
      </c>
      <c r="M102" cm="1">
        <f t="array" ref="M102:U102">IFERROR(_xlfn._xlws.SORT(
    _xlfn.UNIQUE(
        TRANSPOSE(
            _xlfn.FILTERXML("&lt;select&gt;&lt;x&gt;"&amp;SUBSTITUTE(选CPU[[#This Row],[选项表]],",","&lt;/x&gt;&lt;x&gt;") &amp;"&lt;/x&gt;&lt;/select&gt;","//x")
        )
    )
),"无合适选项，请联系作者更新数据")</f>
        <v>1</v>
      </c>
      <c r="N102">
        <v>2</v>
      </c>
      <c r="O102">
        <v>4</v>
      </c>
      <c r="P102">
        <v>8</v>
      </c>
      <c r="Q102">
        <v>12</v>
      </c>
      <c r="R102">
        <v>16</v>
      </c>
      <c r="S102">
        <v>24</v>
      </c>
      <c r="T102">
        <v>32</v>
      </c>
      <c r="U102">
        <v>48</v>
      </c>
    </row>
    <row r="103" spans="1:24" x14ac:dyDescent="0.4">
      <c r="A103" s="4" t="s">
        <v>39</v>
      </c>
      <c r="B103" s="4" t="s">
        <v>1149</v>
      </c>
      <c r="C103" s="4" t="s">
        <v>1559</v>
      </c>
      <c r="D103" s="4" t="s">
        <v>1179</v>
      </c>
      <c r="F103" s="4" t="str">
        <f t="shared" si="1"/>
        <v>选CPU!$M$103#</v>
      </c>
      <c r="G103" s="4" t="str" cm="1">
        <f t="array" ref="G103">_xlfn.LET(_xlpm.x, M103,
         _xlpm.cellAddress, "【 选CPU!" &amp; ADDRESS(ROW(选CPU[[#This Row],[X自检]]),COLUMN(选CPU[[#This Row],[X自检]])) &amp; "】",
         _xlfn.IFS(ISBLANK(_xlpm.x),   "error:右侧选项不足:" &amp;  _xlpm.cellAddress,
               ISERROR(_xlpm.x),   "error:右侧选项执行失败:" &amp; _xlpm.cellAddress,
               TRUE,             "ok")
)</f>
        <v>ok</v>
      </c>
      <c r="M103" cm="1">
        <f t="array" ref="M103:O103">IFERROR(_xlfn._xlws.SORT(
    _xlfn.UNIQUE(
        TRANSPOSE(
            _xlfn.FILTERXML("&lt;select&gt;&lt;x&gt;"&amp;SUBSTITUTE(选CPU[[#This Row],[选项表]],",","&lt;/x&gt;&lt;x&gt;") &amp;"&lt;/x&gt;&lt;/select&gt;","//x")
        )
    )
),"无合适选项，请联系作者更新数据")</f>
        <v>16</v>
      </c>
      <c r="N103">
        <v>32</v>
      </c>
      <c r="O103">
        <v>64</v>
      </c>
    </row>
    <row r="104" spans="1:24" x14ac:dyDescent="0.4">
      <c r="A104" s="4" t="s">
        <v>39</v>
      </c>
      <c r="B104" s="4" t="s">
        <v>1149</v>
      </c>
      <c r="C104" s="4" t="s">
        <v>1594</v>
      </c>
      <c r="D104" s="4" t="s">
        <v>1180</v>
      </c>
      <c r="F104" s="4" t="str">
        <f t="shared" si="1"/>
        <v>选CPU!$M$104#</v>
      </c>
      <c r="G104" s="4" t="str" cm="1">
        <f t="array" ref="G104">_xlfn.LET(_xlpm.x, M104,
         _xlpm.cellAddress, "【 选CPU!" &amp; ADDRESS(ROW(选CPU[[#This Row],[X自检]]),COLUMN(选CPU[[#This Row],[X自检]])) &amp; "】",
         _xlfn.IFS(ISBLANK(_xlpm.x),   "error:右侧选项不足:" &amp;  _xlpm.cellAddress,
               ISERROR(_xlpm.x),   "error:右侧选项执行失败:" &amp; _xlpm.cellAddress,
               TRUE,             "ok")
)</f>
        <v>ok</v>
      </c>
      <c r="M104" cm="1">
        <f t="array" ref="M104:P104">IFERROR(_xlfn._xlws.SORT(
    _xlfn.UNIQUE(
        TRANSPOSE(
            _xlfn.FILTERXML("&lt;select&gt;&lt;x&gt;"&amp;SUBSTITUTE(选CPU[[#This Row],[选项表]],",","&lt;/x&gt;&lt;x&gt;") &amp;"&lt;/x&gt;&lt;/select&gt;","//x")
        )
    )
),"无合适选项，请联系作者更新数据")</f>
        <v>8</v>
      </c>
      <c r="N104">
        <v>16</v>
      </c>
      <c r="O104">
        <v>32</v>
      </c>
      <c r="P104">
        <v>64</v>
      </c>
    </row>
    <row r="105" spans="1:24" x14ac:dyDescent="0.4">
      <c r="A105" s="4" t="s">
        <v>39</v>
      </c>
      <c r="B105" s="4" t="s">
        <v>1149</v>
      </c>
      <c r="C105" s="4" t="s">
        <v>1579</v>
      </c>
      <c r="D105" s="4" t="s">
        <v>1181</v>
      </c>
      <c r="F105" s="4" t="str">
        <f t="shared" si="1"/>
        <v>选CPU!$M$105#</v>
      </c>
      <c r="G105" s="4" t="str" cm="1">
        <f t="array" ref="G105">_xlfn.LET(_xlpm.x, M105,
         _xlpm.cellAddress, "【 选CPU!" &amp; ADDRESS(ROW(选CPU[[#This Row],[X自检]]),COLUMN(选CPU[[#This Row],[X自检]])) &amp; "】",
         _xlfn.IFS(ISBLANK(_xlpm.x),   "error:右侧选项不足:" &amp;  _xlpm.cellAddress,
               ISERROR(_xlpm.x),   "error:右侧选项执行失败:" &amp; _xlpm.cellAddress,
               TRUE,             "ok")
)</f>
        <v>ok</v>
      </c>
      <c r="M105" cm="1">
        <f t="array" ref="M105:R105">IFERROR(_xlfn._xlws.SORT(
    _xlfn.UNIQUE(
        TRANSPOSE(
            _xlfn.FILTERXML("&lt;select&gt;&lt;x&gt;"&amp;SUBSTITUTE(选CPU[[#This Row],[选项表]],",","&lt;/x&gt;&lt;x&gt;") &amp;"&lt;/x&gt;&lt;/select&gt;","//x")
        )
    )
),"无合适选项，请联系作者更新数据")</f>
        <v>8</v>
      </c>
      <c r="N105">
        <v>16</v>
      </c>
      <c r="O105">
        <v>24</v>
      </c>
      <c r="P105">
        <v>32</v>
      </c>
      <c r="Q105">
        <v>64</v>
      </c>
      <c r="R105">
        <v>76</v>
      </c>
    </row>
    <row r="106" spans="1:24" x14ac:dyDescent="0.4">
      <c r="A106" s="4" t="s">
        <v>39</v>
      </c>
      <c r="B106" s="4" t="s">
        <v>1149</v>
      </c>
      <c r="C106" s="4" t="s">
        <v>1561</v>
      </c>
      <c r="D106" s="4" t="s">
        <v>1204</v>
      </c>
      <c r="F106" s="4" t="str">
        <f t="shared" si="1"/>
        <v>选CPU!$M$106#</v>
      </c>
      <c r="G106" s="4" t="str" cm="1">
        <f t="array" ref="G106">_xlfn.LET(_xlpm.x, M106,
         _xlpm.cellAddress, "【 选CPU!" &amp; ADDRESS(ROW(选CPU[[#This Row],[X自检]]),COLUMN(选CPU[[#This Row],[X自检]])) &amp; "】",
         _xlfn.IFS(ISBLANK(_xlpm.x),   "error:右侧选项不足:" &amp;  _xlpm.cellAddress,
               ISERROR(_xlpm.x),   "error:右侧选项执行失败:" &amp; _xlpm.cellAddress,
               TRUE,             "ok")
)</f>
        <v>ok</v>
      </c>
      <c r="M106" cm="1">
        <f t="array" ref="M106:U106">IFERROR(_xlfn._xlws.SORT(
    _xlfn.UNIQUE(
        TRANSPOSE(
            _xlfn.FILTERXML("&lt;select&gt;&lt;x&gt;"&amp;SUBSTITUTE(选CPU[[#This Row],[选项表]],",","&lt;/x&gt;&lt;x&gt;") &amp;"&lt;/x&gt;&lt;/select&gt;","//x")
        )
    )
),"无合适选项，请联系作者更新数据")</f>
        <v>1</v>
      </c>
      <c r="N106">
        <v>2</v>
      </c>
      <c r="O106">
        <v>4</v>
      </c>
      <c r="P106">
        <v>8</v>
      </c>
      <c r="Q106">
        <v>16</v>
      </c>
      <c r="R106">
        <v>32</v>
      </c>
      <c r="S106">
        <v>62</v>
      </c>
      <c r="T106">
        <v>64</v>
      </c>
      <c r="U106">
        <v>124</v>
      </c>
    </row>
    <row r="107" spans="1:24" x14ac:dyDescent="0.4">
      <c r="A107" s="4" t="s">
        <v>39</v>
      </c>
      <c r="B107" s="4" t="s">
        <v>1149</v>
      </c>
      <c r="C107" s="4" t="s">
        <v>1562</v>
      </c>
      <c r="D107" s="4" t="s">
        <v>1203</v>
      </c>
      <c r="F107" s="4" t="str">
        <f t="shared" si="1"/>
        <v>选CPU!$M$107#</v>
      </c>
      <c r="G107" s="4" t="str" cm="1">
        <f t="array" ref="G107">_xlfn.LET(_xlpm.x, M107,
         _xlpm.cellAddress, "【 选CPU!" &amp; ADDRESS(ROW(选CPU[[#This Row],[X自检]]),COLUMN(选CPU[[#This Row],[X自检]])) &amp; "】",
         _xlfn.IFS(ISBLANK(_xlpm.x),   "error:右侧选项不足:" &amp;  _xlpm.cellAddress,
               ISERROR(_xlpm.x),   "error:右侧选项执行失败:" &amp; _xlpm.cellAddress,
               TRUE,             "ok")
)</f>
        <v>ok</v>
      </c>
      <c r="M107" cm="1">
        <f t="array" ref="M107:R107">IFERROR(_xlfn._xlws.SORT(
    _xlfn.UNIQUE(
        TRANSPOSE(
            _xlfn.FILTERXML("&lt;select&gt;&lt;x&gt;"&amp;SUBSTITUTE(选CPU[[#This Row],[选项表]],",","&lt;/x&gt;&lt;x&gt;") &amp;"&lt;/x&gt;&lt;/select&gt;","//x")
        )
    )
),"无合适选项，请联系作者更新数据")</f>
        <v>1</v>
      </c>
      <c r="N107">
        <v>4</v>
      </c>
      <c r="O107">
        <v>8</v>
      </c>
      <c r="P107">
        <v>16</v>
      </c>
      <c r="Q107">
        <v>32</v>
      </c>
      <c r="R107">
        <v>48</v>
      </c>
    </row>
    <row r="108" spans="1:24" x14ac:dyDescent="0.4">
      <c r="A108" s="4" t="s">
        <v>39</v>
      </c>
      <c r="B108" s="4" t="s">
        <v>1149</v>
      </c>
      <c r="C108" s="4" t="s">
        <v>1595</v>
      </c>
      <c r="D108" s="4" t="s">
        <v>1205</v>
      </c>
      <c r="F108" s="4" t="str">
        <f t="shared" si="1"/>
        <v>选CPU!$M$108#</v>
      </c>
      <c r="G108" s="4" t="str" cm="1">
        <f t="array" ref="G108">_xlfn.LET(_xlpm.x, M108,
         _xlpm.cellAddress, "【 选CPU!" &amp; ADDRESS(ROW(选CPU[[#This Row],[X自检]]),COLUMN(选CPU[[#This Row],[X自检]])) &amp; "】",
         _xlfn.IFS(ISBLANK(_xlpm.x),   "error:右侧选项不足:" &amp;  _xlpm.cellAddress,
               ISERROR(_xlpm.x),   "error:右侧选项执行失败:" &amp; _xlpm.cellAddress,
               TRUE,             "ok")
)</f>
        <v>ok</v>
      </c>
      <c r="M108" cm="1">
        <f t="array" ref="M108:V108">IFERROR(_xlfn._xlws.SORT(
    _xlfn.UNIQUE(
        TRANSPOSE(
            _xlfn.FILTERXML("&lt;select&gt;&lt;x&gt;"&amp;SUBSTITUTE(选CPU[[#This Row],[选项表]],",","&lt;/x&gt;&lt;x&gt;") &amp;"&lt;/x&gt;&lt;/select&gt;","//x")
        )
    )
),"无合适选项，请联系作者更新数据")</f>
        <v>1</v>
      </c>
      <c r="N108">
        <v>2</v>
      </c>
      <c r="O108">
        <v>4</v>
      </c>
      <c r="P108">
        <v>8</v>
      </c>
      <c r="Q108">
        <v>12</v>
      </c>
      <c r="R108">
        <v>16</v>
      </c>
      <c r="S108">
        <v>24</v>
      </c>
      <c r="T108">
        <v>32</v>
      </c>
      <c r="U108">
        <v>64</v>
      </c>
      <c r="V108">
        <v>84</v>
      </c>
    </row>
    <row r="109" spans="1:24" x14ac:dyDescent="0.4">
      <c r="A109" s="4" t="s">
        <v>39</v>
      </c>
      <c r="B109" s="4" t="s">
        <v>1149</v>
      </c>
      <c r="C109" s="4" t="s">
        <v>1564</v>
      </c>
      <c r="D109" s="4" t="s">
        <v>1206</v>
      </c>
      <c r="F109" s="4" t="str">
        <f t="shared" si="1"/>
        <v>选CPU!$M$109#</v>
      </c>
      <c r="G109" s="4" t="str" cm="1">
        <f t="array" ref="G109">_xlfn.LET(_xlpm.x, M109,
         _xlpm.cellAddress, "【 选CPU!" &amp; ADDRESS(ROW(选CPU[[#This Row],[X自检]]),COLUMN(选CPU[[#This Row],[X自检]])) &amp; "】",
         _xlfn.IFS(ISBLANK(_xlpm.x),   "error:右侧选项不足:" &amp;  _xlpm.cellAddress,
               ISERROR(_xlpm.x),   "error:右侧选项执行失败:" &amp; _xlpm.cellAddress,
               TRUE,             "ok")
)</f>
        <v>ok</v>
      </c>
      <c r="M109" cm="1">
        <f t="array" ref="M109:U109">IFERROR(_xlfn._xlws.SORT(
    _xlfn.UNIQUE(
        TRANSPOSE(
            _xlfn.FILTERXML("&lt;select&gt;&lt;x&gt;"&amp;SUBSTITUTE(选CPU[[#This Row],[选项表]],",","&lt;/x&gt;&lt;x&gt;") &amp;"&lt;/x&gt;&lt;/select&gt;","//x")
        )
    )
),"无合适选项，请联系作者更新数据")</f>
        <v>1</v>
      </c>
      <c r="N109">
        <v>2</v>
      </c>
      <c r="O109">
        <v>4</v>
      </c>
      <c r="P109">
        <v>8</v>
      </c>
      <c r="Q109">
        <v>12</v>
      </c>
      <c r="R109">
        <v>16</v>
      </c>
      <c r="S109">
        <v>32</v>
      </c>
      <c r="T109">
        <v>64</v>
      </c>
      <c r="U109">
        <v>72</v>
      </c>
    </row>
    <row r="110" spans="1:24" x14ac:dyDescent="0.4">
      <c r="A110" s="4" t="s">
        <v>39</v>
      </c>
      <c r="B110" s="4" t="s">
        <v>1149</v>
      </c>
      <c r="C110" s="4" t="s">
        <v>1565</v>
      </c>
      <c r="D110" s="4" t="s">
        <v>1208</v>
      </c>
      <c r="F110" s="4" t="str">
        <f t="shared" si="1"/>
        <v>选CPU!$M$110#</v>
      </c>
      <c r="G110" s="4" t="str" cm="1">
        <f t="array" ref="G110">_xlfn.LET(_xlpm.x, M110,
         _xlpm.cellAddress, "【 选CPU!" &amp; ADDRESS(ROW(选CPU[[#This Row],[X自检]]),COLUMN(选CPU[[#This Row],[X自检]])) &amp; "】",
         _xlfn.IFS(ISBLANK(_xlpm.x),   "error:右侧选项不足:" &amp;  _xlpm.cellAddress,
               ISERROR(_xlpm.x),   "error:右侧选项执行失败:" &amp; _xlpm.cellAddress,
               TRUE,             "ok")
)</f>
        <v>ok</v>
      </c>
      <c r="M110" cm="1">
        <f t="array" ref="M110:V110">IFERROR(_xlfn._xlws.SORT(
    _xlfn.UNIQUE(
        TRANSPOSE(
            _xlfn.FILTERXML("&lt;select&gt;&lt;x&gt;"&amp;SUBSTITUTE(选CPU[[#This Row],[选项表]],",","&lt;/x&gt;&lt;x&gt;") &amp;"&lt;/x&gt;&lt;/select&gt;","//x")
        )
    )
),"无合适选项，请联系作者更新数据")</f>
        <v>1</v>
      </c>
      <c r="N110">
        <v>2</v>
      </c>
      <c r="O110">
        <v>4</v>
      </c>
      <c r="P110">
        <v>8</v>
      </c>
      <c r="Q110">
        <v>12</v>
      </c>
      <c r="R110">
        <v>16</v>
      </c>
      <c r="S110">
        <v>24</v>
      </c>
      <c r="T110">
        <v>32</v>
      </c>
      <c r="U110">
        <v>48</v>
      </c>
      <c r="V110">
        <v>56</v>
      </c>
    </row>
    <row r="111" spans="1:24" x14ac:dyDescent="0.4">
      <c r="A111" s="4" t="s">
        <v>39</v>
      </c>
      <c r="B111" s="4" t="s">
        <v>1149</v>
      </c>
      <c r="C111" s="4" t="s">
        <v>1566</v>
      </c>
      <c r="D111" s="4" t="s">
        <v>1209</v>
      </c>
      <c r="F111" s="4" t="str">
        <f t="shared" si="1"/>
        <v>选CPU!$M$111#</v>
      </c>
      <c r="G111" s="4" t="str" cm="1">
        <f t="array" ref="G111">_xlfn.LET(_xlpm.x, M111,
         _xlpm.cellAddress, "【 选CPU!" &amp; ADDRESS(ROW(选CPU[[#This Row],[X自检]]),COLUMN(选CPU[[#This Row],[X自检]])) &amp; "】",
         _xlfn.IFS(ISBLANK(_xlpm.x),   "error:右侧选项不足:" &amp;  _xlpm.cellAddress,
               ISERROR(_xlpm.x),   "error:右侧选项执行失败:" &amp; _xlpm.cellAddress,
               TRUE,             "ok")
)</f>
        <v>ok</v>
      </c>
      <c r="M111" cm="1">
        <f t="array" ref="M111:T111">IFERROR(_xlfn._xlws.SORT(
    _xlfn.UNIQUE(
        TRANSPOSE(
            _xlfn.FILTERXML("&lt;select&gt;&lt;x&gt;"&amp;SUBSTITUTE(选CPU[[#This Row],[选项表]],",","&lt;/x&gt;&lt;x&gt;") &amp;"&lt;/x&gt;&lt;/select&gt;","//x")
        )
    )
),"无合适选项，请联系作者更新数据")</f>
        <v>1</v>
      </c>
      <c r="N111">
        <v>2</v>
      </c>
      <c r="O111">
        <v>4</v>
      </c>
      <c r="P111">
        <v>8</v>
      </c>
      <c r="Q111">
        <v>12</v>
      </c>
      <c r="R111">
        <v>16</v>
      </c>
      <c r="S111">
        <v>24</v>
      </c>
      <c r="T111">
        <v>32</v>
      </c>
    </row>
    <row r="112" spans="1:24" x14ac:dyDescent="0.4">
      <c r="A112" s="4" t="s">
        <v>39</v>
      </c>
      <c r="B112" s="4" t="s">
        <v>1149</v>
      </c>
      <c r="C112" s="4" t="s">
        <v>1567</v>
      </c>
      <c r="D112" s="4" t="s">
        <v>1183</v>
      </c>
      <c r="F112" s="4" t="str">
        <f t="shared" si="1"/>
        <v>选CPU!$M$112#</v>
      </c>
      <c r="G112" s="4" t="str" cm="1">
        <f t="array" ref="G112">_xlfn.LET(_xlpm.x, M112,
         _xlpm.cellAddress, "【 选CPU!" &amp; ADDRESS(ROW(选CPU[[#This Row],[X自检]]),COLUMN(选CPU[[#This Row],[X自检]])) &amp; "】",
         _xlfn.IFS(ISBLANK(_xlpm.x),   "error:右侧选项不足:" &amp;  _xlpm.cellAddress,
               ISERROR(_xlpm.x),   "error:右侧选项执行失败:" &amp; _xlpm.cellAddress,
               TRUE,             "ok")
)</f>
        <v>ok</v>
      </c>
      <c r="M112" cm="1">
        <f t="array" ref="M112:T112">IFERROR(_xlfn._xlws.SORT(
    _xlfn.UNIQUE(
        TRANSPOSE(
            _xlfn.FILTERXML("&lt;select&gt;&lt;x&gt;"&amp;SUBSTITUTE(选CPU[[#This Row],[选项表]],",","&lt;/x&gt;&lt;x&gt;") &amp;"&lt;/x&gt;&lt;/select&gt;","//x")
        )
    )
),"无合适选项，请联系作者更新数据")</f>
        <v>4</v>
      </c>
      <c r="N112">
        <v>8</v>
      </c>
      <c r="O112">
        <v>16</v>
      </c>
      <c r="P112">
        <v>32</v>
      </c>
      <c r="Q112">
        <v>46</v>
      </c>
      <c r="R112">
        <v>64</v>
      </c>
      <c r="S112">
        <v>80</v>
      </c>
      <c r="T112">
        <v>92</v>
      </c>
    </row>
    <row r="113" spans="1:20" x14ac:dyDescent="0.4">
      <c r="A113" s="4" t="s">
        <v>39</v>
      </c>
      <c r="B113" s="4" t="s">
        <v>1149</v>
      </c>
      <c r="C113" s="4" t="s">
        <v>1568</v>
      </c>
      <c r="D113" s="4" t="s">
        <v>1184</v>
      </c>
      <c r="F113" s="4" t="str">
        <f t="shared" si="1"/>
        <v>选CPU!$M$113#</v>
      </c>
      <c r="G113" s="4" t="str" cm="1">
        <f t="array" ref="G113">_xlfn.LET(_xlpm.x, M113,
         _xlpm.cellAddress, "【 选CPU!" &amp; ADDRESS(ROW(选CPU[[#This Row],[X自检]]),COLUMN(选CPU[[#This Row],[X自检]])) &amp; "】",
         _xlfn.IFS(ISBLANK(_xlpm.x),   "error:右侧选项不足:" &amp;  _xlpm.cellAddress,
               ISERROR(_xlpm.x),   "error:右侧选项执行失败:" &amp; _xlpm.cellAddress,
               TRUE,             "ok")
)</f>
        <v>ok</v>
      </c>
      <c r="M113" cm="1">
        <f t="array" ref="M113:T113">IFERROR(_xlfn._xlws.SORT(
    _xlfn.UNIQUE(
        TRANSPOSE(
            _xlfn.FILTERXML("&lt;select&gt;&lt;x&gt;"&amp;SUBSTITUTE(选CPU[[#This Row],[选项表]],",","&lt;/x&gt;&lt;x&gt;") &amp;"&lt;/x&gt;&lt;/select&gt;","//x")
        )
    )
),"无合适选项，请联系作者更新数据")</f>
        <v>4</v>
      </c>
      <c r="N113">
        <v>8</v>
      </c>
      <c r="O113">
        <v>16</v>
      </c>
      <c r="P113">
        <v>32</v>
      </c>
      <c r="Q113">
        <v>48</v>
      </c>
      <c r="R113">
        <v>52</v>
      </c>
      <c r="S113">
        <v>64</v>
      </c>
      <c r="T113">
        <v>104</v>
      </c>
    </row>
    <row r="114" spans="1:20" x14ac:dyDescent="0.4">
      <c r="A114" s="4" t="s">
        <v>39</v>
      </c>
      <c r="B114" s="4" t="s">
        <v>1149</v>
      </c>
      <c r="C114" s="4" t="s">
        <v>1569</v>
      </c>
      <c r="D114" s="4" t="s">
        <v>1185</v>
      </c>
      <c r="F114" s="4" t="str">
        <f t="shared" si="1"/>
        <v>选CPU!$M$114#</v>
      </c>
      <c r="G114" s="4" t="str" cm="1">
        <f t="array" ref="G114">_xlfn.LET(_xlpm.x, M114,
         _xlpm.cellAddress, "【 选CPU!" &amp; ADDRESS(ROW(选CPU[[#This Row],[X自检]]),COLUMN(选CPU[[#This Row],[X自检]])) &amp; "】",
         _xlfn.IFS(ISBLANK(_xlpm.x),   "error:右侧选项不足:" &amp;  _xlpm.cellAddress,
               ISERROR(_xlpm.x),   "error:右侧选项执行失败:" &amp; _xlpm.cellAddress,
               TRUE,             "ok")
)</f>
        <v>ok</v>
      </c>
      <c r="M114" cm="1">
        <f t="array" ref="M114:Q114">IFERROR(_xlfn._xlws.SORT(
    _xlfn.UNIQUE(
        TRANSPOSE(
            _xlfn.FILTERXML("&lt;select&gt;&lt;x&gt;"&amp;SUBSTITUTE(选CPU[[#This Row],[选项表]],",","&lt;/x&gt;&lt;x&gt;") &amp;"&lt;/x&gt;&lt;/select&gt;","//x")
        )
    )
),"无合适选项，请联系作者更新数据")</f>
        <v>4</v>
      </c>
      <c r="N114">
        <v>8</v>
      </c>
      <c r="O114">
        <v>16</v>
      </c>
      <c r="P114">
        <v>32</v>
      </c>
      <c r="Q114">
        <v>64</v>
      </c>
    </row>
    <row r="115" spans="1:20" x14ac:dyDescent="0.4">
      <c r="A115" s="4" t="s">
        <v>39</v>
      </c>
      <c r="B115" s="4" t="s">
        <v>1149</v>
      </c>
      <c r="C115" s="4" t="s">
        <v>1570</v>
      </c>
      <c r="D115" s="4" t="s">
        <v>1182</v>
      </c>
      <c r="F115" s="4" t="str">
        <f t="shared" si="1"/>
        <v>选CPU!$M$115#</v>
      </c>
      <c r="G115" s="4" t="str" cm="1">
        <f t="array" ref="G115">_xlfn.LET(_xlpm.x, M115,
         _xlpm.cellAddress, "【 选CPU!" &amp; ADDRESS(ROW(选CPU[[#This Row],[X自检]]),COLUMN(选CPU[[#This Row],[X自检]])) &amp; "】",
         _xlfn.IFS(ISBLANK(_xlpm.x),   "error:右侧选项不足:" &amp;  _xlpm.cellAddress,
               ISERROR(_xlpm.x),   "error:右侧选项执行失败:" &amp; _xlpm.cellAddress,
               TRUE,             "ok")
)</f>
        <v>ok</v>
      </c>
      <c r="M115" cm="1">
        <f t="array" ref="M115:P115">IFERROR(_xlfn._xlws.SORT(
    _xlfn.UNIQUE(
        TRANSPOSE(
            _xlfn.FILTERXML("&lt;select&gt;&lt;x&gt;"&amp;SUBSTITUTE(选CPU[[#This Row],[选项表]],",","&lt;/x&gt;&lt;x&gt;") &amp;"&lt;/x&gt;&lt;/select&gt;","//x")
        )
    )
),"无合适选项，请联系作者更新数据")</f>
        <v>4</v>
      </c>
      <c r="N115">
        <v>8</v>
      </c>
      <c r="O115">
        <v>16</v>
      </c>
      <c r="P115">
        <v>32</v>
      </c>
    </row>
    <row r="116" spans="1:20" x14ac:dyDescent="0.4">
      <c r="A116" s="4" t="s">
        <v>39</v>
      </c>
      <c r="B116" s="4" t="s">
        <v>1149</v>
      </c>
      <c r="C116" s="4" t="s">
        <v>1570</v>
      </c>
      <c r="D116" s="4" t="s">
        <v>1186</v>
      </c>
      <c r="F116" s="4" t="str">
        <f t="shared" si="1"/>
        <v>选CPU!$M$116#</v>
      </c>
      <c r="G116" s="4" t="str" cm="1">
        <f t="array" ref="G116">_xlfn.LET(_xlpm.x, M116,
         _xlpm.cellAddress, "【 选CPU!" &amp; ADDRESS(ROW(选CPU[[#This Row],[X自检]]),COLUMN(选CPU[[#This Row],[X自检]])) &amp; "】",
         _xlfn.IFS(ISBLANK(_xlpm.x),   "error:右侧选项不足:" &amp;  _xlpm.cellAddress,
               ISERROR(_xlpm.x),   "error:右侧选项执行失败:" &amp; _xlpm.cellAddress,
               TRUE,             "ok")
)</f>
        <v>ok</v>
      </c>
      <c r="M116" cm="1">
        <f t="array" ref="M116:P116">IFERROR(_xlfn._xlws.SORT(
    _xlfn.UNIQUE(
        TRANSPOSE(
            _xlfn.FILTERXML("&lt;select&gt;&lt;x&gt;"&amp;SUBSTITUTE(选CPU[[#This Row],[选项表]],",","&lt;/x&gt;&lt;x&gt;") &amp;"&lt;/x&gt;&lt;/select&gt;","//x")
        )
    )
),"无合适选项，请联系作者更新数据")</f>
        <v>4</v>
      </c>
      <c r="N116">
        <v>8</v>
      </c>
      <c r="O116">
        <v>16</v>
      </c>
      <c r="P116">
        <v>32</v>
      </c>
    </row>
    <row r="117" spans="1:20" x14ac:dyDescent="0.4">
      <c r="A117" s="4" t="s">
        <v>39</v>
      </c>
      <c r="B117" s="4" t="s">
        <v>1149</v>
      </c>
      <c r="C117" s="4" t="s">
        <v>1570</v>
      </c>
      <c r="D117" s="4" t="s">
        <v>1187</v>
      </c>
      <c r="F117" s="4" t="str">
        <f t="shared" si="1"/>
        <v>选CPU!$M$117#</v>
      </c>
      <c r="G117" s="4" t="str" cm="1">
        <f t="array" ref="G117">_xlfn.LET(_xlpm.x, M117,
         _xlpm.cellAddress, "【 选CPU!" &amp; ADDRESS(ROW(选CPU[[#This Row],[X自检]]),COLUMN(选CPU[[#This Row],[X自检]])) &amp; "】",
         _xlfn.IFS(ISBLANK(_xlpm.x),   "error:右侧选项不足:" &amp;  _xlpm.cellAddress,
               ISERROR(_xlpm.x),   "error:右侧选项执行失败:" &amp; _xlpm.cellAddress,
               TRUE,             "ok")
)</f>
        <v>ok</v>
      </c>
      <c r="M117" cm="1">
        <f t="array" ref="M117:P117">IFERROR(_xlfn._xlws.SORT(
    _xlfn.UNIQUE(
        TRANSPOSE(
            _xlfn.FILTERXML("&lt;select&gt;&lt;x&gt;"&amp;SUBSTITUTE(选CPU[[#This Row],[选项表]],",","&lt;/x&gt;&lt;x&gt;") &amp;"&lt;/x&gt;&lt;/select&gt;","//x")
        )
    )
),"无合适选项，请联系作者更新数据")</f>
        <v>4</v>
      </c>
      <c r="N117">
        <v>8</v>
      </c>
      <c r="O117">
        <v>16</v>
      </c>
      <c r="P117">
        <v>32</v>
      </c>
    </row>
    <row r="118" spans="1:20" x14ac:dyDescent="0.4">
      <c r="A118" s="4" t="s">
        <v>39</v>
      </c>
      <c r="B118" s="4" t="s">
        <v>1149</v>
      </c>
      <c r="C118" s="4" t="s">
        <v>1596</v>
      </c>
      <c r="D118" s="4" t="s">
        <v>1221</v>
      </c>
      <c r="F118" s="4" t="str">
        <f t="shared" si="1"/>
        <v>选CPU!$M$118#</v>
      </c>
      <c r="G118" s="4" t="str" cm="1">
        <f t="array" ref="G118">_xlfn.LET(_xlpm.x, M118,
         _xlpm.cellAddress, "【 选CPU!" &amp; ADDRESS(ROW(选CPU[[#This Row],[X自检]]),COLUMN(选CPU[[#This Row],[X自检]])) &amp; "】",
         _xlfn.IFS(ISBLANK(_xlpm.x),   "error:右侧选项不足:" &amp;  _xlpm.cellAddress,
               ISERROR(_xlpm.x),   "error:右侧选项执行失败:" &amp; _xlpm.cellAddress,
               TRUE,             "ok")
)</f>
        <v>ok</v>
      </c>
      <c r="M118" cm="1">
        <f t="array" ref="M118:N118">IFERROR(_xlfn._xlws.SORT(
    _xlfn.UNIQUE(
        TRANSPOSE(
            _xlfn.FILTERXML("&lt;select&gt;&lt;x&gt;"&amp;SUBSTITUTE(选CPU[[#This Row],[选项表]],",","&lt;/x&gt;&lt;x&gt;") &amp;"&lt;/x&gt;&lt;/select&gt;","//x")
        )
    )
),"无合适选项，请联系作者更新数据")</f>
        <v>28</v>
      </c>
      <c r="N118">
        <v>56</v>
      </c>
    </row>
    <row r="119" spans="1:20" x14ac:dyDescent="0.4">
      <c r="A119" s="4" t="s">
        <v>39</v>
      </c>
      <c r="B119" s="4" t="s">
        <v>1149</v>
      </c>
      <c r="C119" s="4" t="s">
        <v>1236</v>
      </c>
      <c r="D119" s="4" t="s">
        <v>1213</v>
      </c>
      <c r="F119" s="4" t="str">
        <f t="shared" si="1"/>
        <v>选CPU!$M$119#</v>
      </c>
      <c r="G119" s="4" t="str" cm="1">
        <f t="array" ref="G119">_xlfn.LET(_xlpm.x, M119,
         _xlpm.cellAddress, "【 选CPU!" &amp; ADDRESS(ROW(选CPU[[#This Row],[X自检]]),COLUMN(选CPU[[#This Row],[X自检]])) &amp; "】",
         _xlfn.IFS(ISBLANK(_xlpm.x),   "error:右侧选项不足:" &amp;  _xlpm.cellAddress,
               ISERROR(_xlpm.x),   "error:右侧选项执行失败:" &amp; _xlpm.cellAddress,
               TRUE,             "ok")
)</f>
        <v>ok</v>
      </c>
      <c r="M119" cm="1">
        <f t="array" ref="M119:N119">IFERROR(_xlfn._xlws.SORT(
    _xlfn.UNIQUE(
        TRANSPOSE(
            _xlfn.FILTERXML("&lt;select&gt;&lt;x&gt;"&amp;SUBSTITUTE(选CPU[[#This Row],[选项表]],",","&lt;/x&gt;&lt;x&gt;") &amp;"&lt;/x&gt;&lt;/select&gt;","//x")
        )
    )
),"无合适选项，请联系作者更新数据")</f>
        <v>4</v>
      </c>
      <c r="N119">
        <v>8</v>
      </c>
    </row>
    <row r="120" spans="1:20" x14ac:dyDescent="0.4">
      <c r="A120" s="4" t="s">
        <v>39</v>
      </c>
      <c r="B120" s="4" t="s">
        <v>1149</v>
      </c>
      <c r="C120" s="4" t="s">
        <v>1571</v>
      </c>
      <c r="D120" s="4" t="s">
        <v>1212</v>
      </c>
      <c r="F120" s="4" t="str">
        <f t="shared" si="1"/>
        <v>选CPU!$M$120#</v>
      </c>
      <c r="G120" s="4" t="str" cm="1">
        <f t="array" ref="G120">_xlfn.LET(_xlpm.x, M120,
         _xlpm.cellAddress, "【 选CPU!" &amp; ADDRESS(ROW(选CPU[[#This Row],[X自检]]),COLUMN(选CPU[[#This Row],[X自检]])) &amp; "】",
         _xlfn.IFS(ISBLANK(_xlpm.x),   "error:右侧选项不足:" &amp;  _xlpm.cellAddress,
               ISERROR(_xlpm.x),   "error:右侧选项执行失败:" &amp; _xlpm.cellAddress,
               TRUE,             "ok")
)</f>
        <v>ok</v>
      </c>
      <c r="M120" cm="1">
        <f t="array" ref="M120:S120">IFERROR(_xlfn._xlws.SORT(
    _xlfn.UNIQUE(
        TRANSPOSE(
            _xlfn.FILTERXML("&lt;select&gt;&lt;x&gt;"&amp;SUBSTITUTE(选CPU[[#This Row],[选项表]],",","&lt;/x&gt;&lt;x&gt;") &amp;"&lt;/x&gt;&lt;/select&gt;","//x")
        )
    )
),"无合适选项，请联系作者更新数据")</f>
        <v>4</v>
      </c>
      <c r="N120">
        <v>8</v>
      </c>
      <c r="O120">
        <v>10</v>
      </c>
      <c r="P120">
        <v>20</v>
      </c>
      <c r="Q120">
        <v>32</v>
      </c>
      <c r="R120">
        <v>40</v>
      </c>
      <c r="S120">
        <v>80</v>
      </c>
    </row>
    <row r="121" spans="1:20" x14ac:dyDescent="0.4">
      <c r="A121" s="4" t="s">
        <v>39</v>
      </c>
      <c r="B121" s="4" t="s">
        <v>1149</v>
      </c>
      <c r="C121" s="4" t="s">
        <v>1572</v>
      </c>
      <c r="D121" s="4" t="s">
        <v>1211</v>
      </c>
      <c r="F121" s="4" t="str">
        <f t="shared" si="1"/>
        <v>选CPU!$M$121#</v>
      </c>
      <c r="G121" s="4" t="str" cm="1">
        <f t="array" ref="G121">_xlfn.LET(_xlpm.x, M121,
         _xlpm.cellAddress, "【 选CPU!" &amp; ADDRESS(ROW(选CPU[[#This Row],[X自检]]),COLUMN(选CPU[[#This Row],[X自检]])) &amp; "】",
         _xlfn.IFS(ISBLANK(_xlpm.x),   "error:右侧选项不足:" &amp;  _xlpm.cellAddress,
               ISERROR(_xlpm.x),   "error:右侧选项执行失败:" &amp; _xlpm.cellAddress,
               TRUE,             "ok")
)</f>
        <v>ok</v>
      </c>
      <c r="M121" cm="1">
        <f t="array" ref="M121:P121">IFERROR(_xlfn._xlws.SORT(
    _xlfn.UNIQUE(
        TRANSPOSE(
            _xlfn.FILTERXML("&lt;select&gt;&lt;x&gt;"&amp;SUBSTITUTE(选CPU[[#This Row],[选项表]],",","&lt;/x&gt;&lt;x&gt;") &amp;"&lt;/x&gt;&lt;/select&gt;","//x")
        )
    )
),"无合适选项，请联系作者更新数据")</f>
        <v>6</v>
      </c>
      <c r="N121">
        <v>14</v>
      </c>
      <c r="O121">
        <v>28</v>
      </c>
      <c r="P121">
        <v>56</v>
      </c>
    </row>
    <row r="122" spans="1:20" x14ac:dyDescent="0.4">
      <c r="A122" s="4" t="s">
        <v>39</v>
      </c>
      <c r="B122" s="4" t="s">
        <v>1149</v>
      </c>
      <c r="C122" s="4" t="s">
        <v>1587</v>
      </c>
      <c r="D122" s="4" t="s">
        <v>1215</v>
      </c>
      <c r="F122" s="4" t="str">
        <f t="shared" si="1"/>
        <v>选CPU!$M$122#</v>
      </c>
      <c r="G122" s="4" t="str" cm="1">
        <f t="array" ref="G122">_xlfn.LET(_xlpm.x, M122,
         _xlpm.cellAddress, "【 选CPU!" &amp; ADDRESS(ROW(选CPU[[#This Row],[X自检]]),COLUMN(选CPU[[#This Row],[X自检]])) &amp; "】",
         _xlfn.IFS(ISBLANK(_xlpm.x),   "error:右侧选项不足:" &amp;  _xlpm.cellAddress,
               ISERROR(_xlpm.x),   "error:右侧选项执行失败:" &amp; _xlpm.cellAddress,
               TRUE,             "ok")
)</f>
        <v>ok</v>
      </c>
      <c r="M122" cm="1">
        <f t="array" ref="M122:O122">IFERROR(_xlfn._xlws.SORT(
    _xlfn.UNIQUE(
        TRANSPOSE(
            _xlfn.FILTERXML("&lt;select&gt;&lt;x&gt;"&amp;SUBSTITUTE(选CPU[[#This Row],[选项表]],",","&lt;/x&gt;&lt;x&gt;") &amp;"&lt;/x&gt;&lt;/select&gt;","//x")
        )
    )
),"无合适选项，请联系作者更新数据")</f>
        <v>8</v>
      </c>
      <c r="N122">
        <v>36</v>
      </c>
      <c r="O122">
        <v>72</v>
      </c>
    </row>
    <row r="123" spans="1:20" x14ac:dyDescent="0.4">
      <c r="A123" s="4" t="s">
        <v>39</v>
      </c>
      <c r="B123" s="4" t="s">
        <v>1149</v>
      </c>
      <c r="C123" s="4" t="s">
        <v>1574</v>
      </c>
      <c r="D123" s="4" t="s">
        <v>1214</v>
      </c>
      <c r="F123" s="4" t="str">
        <f t="shared" si="1"/>
        <v>选CPU!$M$123#</v>
      </c>
      <c r="G123" s="4" t="str" cm="1">
        <f t="array" ref="G123">_xlfn.LET(_xlpm.x, M123,
         _xlpm.cellAddress, "【 选CPU!" &amp; ADDRESS(ROW(选CPU[[#This Row],[X自检]]),COLUMN(选CPU[[#This Row],[X自检]])) &amp; "】",
         _xlfn.IFS(ISBLANK(_xlpm.x),   "error:右侧选项不足:" &amp;  _xlpm.cellAddress,
               ISERROR(_xlpm.x),   "error:右侧选项执行失败:" &amp; _xlpm.cellAddress,
               TRUE,             "ok")
)</f>
        <v>ok</v>
      </c>
      <c r="M123" cm="1">
        <f t="array" ref="M123:P123">IFERROR(_xlfn._xlws.SORT(
    _xlfn.UNIQUE(
        TRANSPOSE(
            _xlfn.FILTERXML("&lt;select&gt;&lt;x&gt;"&amp;SUBSTITUTE(选CPU[[#This Row],[选项表]],",","&lt;/x&gt;&lt;x&gt;") &amp;"&lt;/x&gt;&lt;/select&gt;","//x")
        )
    )
),"无合适选项，请联系作者更新数据")</f>
        <v>10</v>
      </c>
      <c r="N123">
        <v>20</v>
      </c>
      <c r="O123">
        <v>40</v>
      </c>
      <c r="P123">
        <v>80</v>
      </c>
    </row>
    <row r="124" spans="1:20" x14ac:dyDescent="0.4">
      <c r="A124" s="4" t="s">
        <v>39</v>
      </c>
      <c r="B124" s="4" t="s">
        <v>1149</v>
      </c>
      <c r="C124" s="4" t="s">
        <v>1575</v>
      </c>
      <c r="D124" s="4" t="s">
        <v>1216</v>
      </c>
      <c r="F124" s="4" t="str">
        <f t="shared" si="1"/>
        <v>选CPU!$M$124#</v>
      </c>
      <c r="G124" s="4" t="str" cm="1">
        <f t="array" ref="G124">_xlfn.LET(_xlpm.x, M124,
         _xlpm.cellAddress, "【 选CPU!" &amp; ADDRESS(ROW(选CPU[[#This Row],[X自检]]),COLUMN(选CPU[[#This Row],[X自检]])) &amp; "】",
         _xlfn.IFS(ISBLANK(_xlpm.x),   "error:右侧选项不足:" &amp;  _xlpm.cellAddress,
               ISERROR(_xlpm.x),   "error:右侧选项执行失败:" &amp; _xlpm.cellAddress,
               TRUE,             "ok")
)</f>
        <v>ok</v>
      </c>
      <c r="M124" cm="1">
        <f t="array" ref="M124:O124">IFERROR(_xlfn._xlws.SORT(
    _xlfn.UNIQUE(
        TRANSPOSE(
            _xlfn.FILTERXML("&lt;select&gt;&lt;x&gt;"&amp;SUBSTITUTE(选CPU[[#This Row],[选项表]],",","&lt;/x&gt;&lt;x&gt;") &amp;"&lt;/x&gt;&lt;/select&gt;","//x")
        )
    )
),"无合适选项，请联系作者更新数据")</f>
        <v>32</v>
      </c>
      <c r="N124">
        <v>90</v>
      </c>
      <c r="O124">
        <v>180</v>
      </c>
    </row>
    <row r="125" spans="1:20" x14ac:dyDescent="0.4">
      <c r="A125" s="4" t="s">
        <v>39</v>
      </c>
      <c r="B125" s="4" t="s">
        <v>1149</v>
      </c>
      <c r="C125" s="4" t="s">
        <v>1576</v>
      </c>
      <c r="D125" s="4" t="s">
        <v>1210</v>
      </c>
      <c r="F125" s="4" t="str">
        <f t="shared" si="1"/>
        <v>选CPU!$M$125#</v>
      </c>
      <c r="G125" s="4" t="str" cm="1">
        <f t="array" ref="G125">_xlfn.LET(_xlpm.x, M125,
         _xlpm.cellAddress, "【 选CPU!" &amp; ADDRESS(ROW(选CPU[[#This Row],[X自检]]),COLUMN(选CPU[[#This Row],[X自检]])) &amp; "】",
         _xlfn.IFS(ISBLANK(_xlpm.x),   "error:右侧选项不足:" &amp;  _xlpm.cellAddress,
               ISERROR(_xlpm.x),   "error:右侧选项执行失败:" &amp; _xlpm.cellAddress,
               TRUE,             "ok")
)</f>
        <v>ok</v>
      </c>
      <c r="M125" cm="1">
        <f t="array" ref="M125:P125">IFERROR(_xlfn._xlws.SORT(
    _xlfn.UNIQUE(
        TRANSPOSE(
            _xlfn.FILTERXML("&lt;select&gt;&lt;x&gt;"&amp;SUBSTITUTE(选CPU[[#This Row],[选项表]],",","&lt;/x&gt;&lt;x&gt;") &amp;"&lt;/x&gt;&lt;/select&gt;","//x")
        )
    )
),"无合适选项，请联系作者更新数据")</f>
        <v>16</v>
      </c>
      <c r="N125">
        <v>32</v>
      </c>
      <c r="O125">
        <v>82</v>
      </c>
      <c r="P125">
        <v>164</v>
      </c>
    </row>
    <row r="126" spans="1:20" x14ac:dyDescent="0.4">
      <c r="A126" s="4" t="s">
        <v>39</v>
      </c>
      <c r="B126" s="4" t="s">
        <v>1149</v>
      </c>
      <c r="C126" s="4" t="s">
        <v>1577</v>
      </c>
      <c r="D126" s="4" t="s">
        <v>1218</v>
      </c>
      <c r="F126" s="4" t="str">
        <f t="shared" si="1"/>
        <v>选CPU!$M$126#</v>
      </c>
      <c r="G126" s="4" t="str" cm="1">
        <f t="array" ref="G126">_xlfn.LET(_xlpm.x, M126,
         _xlpm.cellAddress, "【 选CPU!" &amp; ADDRESS(ROW(选CPU[[#This Row],[X自检]]),COLUMN(选CPU[[#This Row],[X自检]])) &amp; "】",
         _xlfn.IFS(ISBLANK(_xlpm.x),   "error:右侧选项不足:" &amp;  _xlpm.cellAddress,
               ISERROR(_xlpm.x),   "error:右侧选项执行失败:" &amp; _xlpm.cellAddress,
               TRUE,             "ok")
)</f>
        <v>ok</v>
      </c>
      <c r="M126" cm="1">
        <f t="array" ref="M126:O126">IFERROR(_xlfn._xlws.SORT(
    _xlfn.UNIQUE(
        TRANSPOSE(
            _xlfn.FILTERXML("&lt;select&gt;&lt;x&gt;"&amp;SUBSTITUTE(选CPU[[#This Row],[选项表]],",","&lt;/x&gt;&lt;x&gt;") &amp;"&lt;/x&gt;&lt;/select&gt;","//x")
        )
    )
),"无合适选项，请联系作者更新数据")</f>
        <v>10</v>
      </c>
      <c r="N126">
        <v>22</v>
      </c>
      <c r="O126">
        <v>44</v>
      </c>
    </row>
    <row r="127" spans="1:20" x14ac:dyDescent="0.4">
      <c r="A127" s="4" t="s">
        <v>39</v>
      </c>
      <c r="B127" s="4" t="s">
        <v>1149</v>
      </c>
      <c r="C127" s="4" t="s">
        <v>1578</v>
      </c>
      <c r="D127" s="4" t="s">
        <v>1201</v>
      </c>
      <c r="F127" s="4" t="str">
        <f t="shared" si="1"/>
        <v>选CPU!$M$127#</v>
      </c>
      <c r="G127" s="4" t="str" cm="1">
        <f t="array" ref="G127">_xlfn.LET(_xlpm.x, M127,
         _xlpm.cellAddress, "【 选CPU!" &amp; ADDRESS(ROW(选CPU[[#This Row],[X自检]]),COLUMN(选CPU[[#This Row],[X自检]])) &amp; "】",
         _xlfn.IFS(ISBLANK(_xlpm.x),   "error:右侧选项不足:" &amp;  _xlpm.cellAddress,
               ISERROR(_xlpm.x),   "error:右侧选项执行失败:" &amp; _xlpm.cellAddress,
               TRUE,             "ok")
)</f>
        <v>ok</v>
      </c>
      <c r="M127" cm="1">
        <f t="array" ref="M127:Q127">IFERROR(_xlfn._xlws.SORT(
    _xlfn.UNIQUE(
        TRANSPOSE(
            _xlfn.FILTERXML("&lt;select&gt;&lt;x&gt;"&amp;SUBSTITUTE(选CPU[[#This Row],[选项表]],",","&lt;/x&gt;&lt;x&gt;") &amp;"&lt;/x&gt;&lt;/select&gt;","//x")
        )
    )
),"无合适选项，请联系作者更新数据")</f>
        <v>8</v>
      </c>
      <c r="N127">
        <v>16</v>
      </c>
      <c r="O127">
        <v>32</v>
      </c>
      <c r="P127">
        <v>64</v>
      </c>
      <c r="Q127">
        <v>84</v>
      </c>
    </row>
    <row r="128" spans="1:20" x14ac:dyDescent="0.4">
      <c r="A128" s="4" t="s">
        <v>39</v>
      </c>
      <c r="B128" s="4" t="s">
        <v>1149</v>
      </c>
      <c r="C128" s="4" t="s">
        <v>1579</v>
      </c>
      <c r="D128" s="4" t="s">
        <v>1202</v>
      </c>
      <c r="F128" s="4" t="str">
        <f t="shared" si="1"/>
        <v>选CPU!$M$128#</v>
      </c>
      <c r="G128" s="4" t="str" cm="1">
        <f t="array" ref="G128">_xlfn.LET(_xlpm.x, M128,
         _xlpm.cellAddress, "【 选CPU!" &amp; ADDRESS(ROW(选CPU[[#This Row],[X自检]]),COLUMN(选CPU[[#This Row],[X自检]])) &amp; "】",
         _xlfn.IFS(ISBLANK(_xlpm.x),   "error:右侧选项不足:" &amp;  _xlpm.cellAddress,
               ISERROR(_xlpm.x),   "error:右侧选项执行失败:" &amp; _xlpm.cellAddress,
               TRUE,             "ok")
)</f>
        <v>ok</v>
      </c>
      <c r="M128" cm="1">
        <f t="array" ref="M128:R128">IFERROR(_xlfn._xlws.SORT(
    _xlfn.UNIQUE(
        TRANSPOSE(
            _xlfn.FILTERXML("&lt;select&gt;&lt;x&gt;"&amp;SUBSTITUTE(选CPU[[#This Row],[选项表]],",","&lt;/x&gt;&lt;x&gt;") &amp;"&lt;/x&gt;&lt;/select&gt;","//x")
        )
    )
),"无合适选项，请联系作者更新数据")</f>
        <v>8</v>
      </c>
      <c r="N128">
        <v>16</v>
      </c>
      <c r="O128">
        <v>24</v>
      </c>
      <c r="P128">
        <v>32</v>
      </c>
      <c r="Q128">
        <v>64</v>
      </c>
      <c r="R128">
        <v>76</v>
      </c>
    </row>
    <row r="129" spans="1:25" x14ac:dyDescent="0.4">
      <c r="A129" s="4" t="s">
        <v>39</v>
      </c>
      <c r="B129" s="4" t="s">
        <v>1149</v>
      </c>
      <c r="C129" s="4" t="s">
        <v>1239</v>
      </c>
      <c r="D129" s="4" t="s">
        <v>1220</v>
      </c>
      <c r="F129" s="4" t="str">
        <f t="shared" si="1"/>
        <v>选CPU!$M$129#</v>
      </c>
      <c r="G129" s="4" t="str" cm="1">
        <f t="array" ref="G129">_xlfn.LET(_xlpm.x, M129,
         _xlpm.cellAddress, "【 选CPU!" &amp; ADDRESS(ROW(选CPU[[#This Row],[X自检]]),COLUMN(选CPU[[#This Row],[X自检]])) &amp; "】",
         _xlfn.IFS(ISBLANK(_xlpm.x),   "error:右侧选项不足:" &amp;  _xlpm.cellAddress,
               ISERROR(_xlpm.x),   "error:右侧选项执行失败:" &amp; _xlpm.cellAddress,
               TRUE,             "ok")
)</f>
        <v>ok</v>
      </c>
      <c r="M129" cm="1">
        <f t="array" ref="M129">IFERROR(_xlfn._xlws.SORT(
    _xlfn.UNIQUE(
        TRANSPOSE(
            _xlfn.FILTERXML("&lt;select&gt;&lt;x&gt;"&amp;SUBSTITUTE(选CPU[[#This Row],[选项表]],",","&lt;/x&gt;&lt;x&gt;") &amp;"&lt;/x&gt;&lt;/select&gt;","//x")
        )
    )
),"无合适选项，请联系作者更新数据")</f>
        <v>56</v>
      </c>
    </row>
    <row r="130" spans="1:25" x14ac:dyDescent="0.4">
      <c r="A130" s="4" t="s">
        <v>39</v>
      </c>
      <c r="B130" s="4" t="s">
        <v>1149</v>
      </c>
      <c r="C130" s="4" t="s">
        <v>1235</v>
      </c>
      <c r="D130" s="4" t="s">
        <v>1190</v>
      </c>
      <c r="F130" s="4" t="str">
        <f t="shared" ref="F130:F193" si="2">"选CPU!" &amp; ADDRESS(ROW(M130),COLUMN(M130)) &amp; "#"</f>
        <v>选CPU!$M$130#</v>
      </c>
      <c r="G130" s="4" t="str" cm="1">
        <f t="array" ref="G130">_xlfn.LET(_xlpm.x, M130,
         _xlpm.cellAddress, "【 选CPU!" &amp; ADDRESS(ROW(选CPU[[#This Row],[X自检]]),COLUMN(选CPU[[#This Row],[X自检]])) &amp; "】",
         _xlfn.IFS(ISBLANK(_xlpm.x),   "error:右侧选项不足:" &amp;  _xlpm.cellAddress,
               ISERROR(_xlpm.x),   "error:右侧选项执行失败:" &amp; _xlpm.cellAddress,
               TRUE,             "ok")
)</f>
        <v>ok</v>
      </c>
      <c r="M130" cm="1">
        <f t="array" ref="M130">IFERROR(_xlfn._xlws.SORT(
    _xlfn.UNIQUE(
        TRANSPOSE(
            _xlfn.FILTERXML("&lt;select&gt;&lt;x&gt;"&amp;SUBSTITUTE(选CPU[[#This Row],[选项表]],",","&lt;/x&gt;&lt;x&gt;") &amp;"&lt;/x&gt;&lt;/select&gt;","//x")
        )
    )
),"无合适选项，请联系作者更新数据")</f>
        <v>80</v>
      </c>
    </row>
    <row r="131" spans="1:25" x14ac:dyDescent="0.4">
      <c r="A131" s="4" t="s">
        <v>39</v>
      </c>
      <c r="B131" s="4" t="s">
        <v>1149</v>
      </c>
      <c r="C131" s="4" t="s">
        <v>1235</v>
      </c>
      <c r="D131" s="4" t="s">
        <v>1200</v>
      </c>
      <c r="F131" s="4" t="str">
        <f t="shared" si="2"/>
        <v>选CPU!$M$131#</v>
      </c>
      <c r="G131" s="4" t="str" cm="1">
        <f t="array" ref="G131">_xlfn.LET(_xlpm.x, M131,
         _xlpm.cellAddress, "【 选CPU!" &amp; ADDRESS(ROW(选CPU[[#This Row],[X自检]]),COLUMN(选CPU[[#This Row],[X自检]])) &amp; "】",
         _xlfn.IFS(ISBLANK(_xlpm.x),   "error:右侧选项不足:" &amp;  _xlpm.cellAddress,
               ISERROR(_xlpm.x),   "error:右侧选项执行失败:" &amp; _xlpm.cellAddress,
               TRUE,             "ok")
)</f>
        <v>ok</v>
      </c>
      <c r="M131" cm="1">
        <f t="array" ref="M131">IFERROR(_xlfn._xlws.SORT(
    _xlfn.UNIQUE(
        TRANSPOSE(
            _xlfn.FILTERXML("&lt;select&gt;&lt;x&gt;"&amp;SUBSTITUTE(选CPU[[#This Row],[选项表]],",","&lt;/x&gt;&lt;x&gt;") &amp;"&lt;/x&gt;&lt;/select&gt;","//x")
        )
    )
),"无合适选项，请联系作者更新数据")</f>
        <v>80</v>
      </c>
    </row>
    <row r="132" spans="1:25" x14ac:dyDescent="0.4">
      <c r="A132" s="4" t="s">
        <v>39</v>
      </c>
      <c r="B132" s="4" t="s">
        <v>1149</v>
      </c>
      <c r="C132" s="4" t="s">
        <v>1234</v>
      </c>
      <c r="D132" s="4" t="s">
        <v>1219</v>
      </c>
      <c r="F132" s="4" t="str">
        <f t="shared" si="2"/>
        <v>选CPU!$M$132#</v>
      </c>
      <c r="G132" s="4" t="str" cm="1">
        <f t="array" ref="G132">_xlfn.LET(_xlpm.x, M132,
         _xlpm.cellAddress, "【 选CPU!" &amp; ADDRESS(ROW(选CPU[[#This Row],[X自检]]),COLUMN(选CPU[[#This Row],[X自检]])) &amp; "】",
         _xlfn.IFS(ISBLANK(_xlpm.x),   "error:右侧选项不足:" &amp;  _xlpm.cellAddress,
               ISERROR(_xlpm.x),   "error:右侧选项执行失败:" &amp; _xlpm.cellAddress,
               TRUE,             "ok")
)</f>
        <v>ok</v>
      </c>
      <c r="M132" cm="1">
        <f t="array" ref="M132">IFERROR(_xlfn._xlws.SORT(
    _xlfn.UNIQUE(
        TRANSPOSE(
            _xlfn.FILTERXML("&lt;select&gt;&lt;x&gt;"&amp;SUBSTITUTE(选CPU[[#This Row],[选项表]],",","&lt;/x&gt;&lt;x&gt;") &amp;"&lt;/x&gt;&lt;/select&gt;","//x")
        )
    )
),"无合适选项，请联系作者更新数据")</f>
        <v>96</v>
      </c>
    </row>
    <row r="133" spans="1:25" x14ac:dyDescent="0.4">
      <c r="A133" s="4" t="s">
        <v>39</v>
      </c>
      <c r="B133" s="4" t="s">
        <v>1149</v>
      </c>
      <c r="C133" s="4" t="s">
        <v>1234</v>
      </c>
      <c r="D133" s="4" t="s">
        <v>1178</v>
      </c>
      <c r="F133" s="4" t="str">
        <f t="shared" si="2"/>
        <v>选CPU!$M$133#</v>
      </c>
      <c r="G133" s="4" t="str" cm="1">
        <f t="array" ref="G133">_xlfn.LET(_xlpm.x, M133,
         _xlpm.cellAddress, "【 选CPU!" &amp; ADDRESS(ROW(选CPU[[#This Row],[X自检]]),COLUMN(选CPU[[#This Row],[X自检]])) &amp; "】",
         _xlfn.IFS(ISBLANK(_xlpm.x),   "error:右侧选项不足:" &amp;  _xlpm.cellAddress,
               ISERROR(_xlpm.x),   "error:右侧选项执行失败:" &amp; _xlpm.cellAddress,
               TRUE,             "ok")
)</f>
        <v>ok</v>
      </c>
      <c r="M133" cm="1">
        <f t="array" ref="M133">IFERROR(_xlfn._xlws.SORT(
    _xlfn.UNIQUE(
        TRANSPOSE(
            _xlfn.FILTERXML("&lt;select&gt;&lt;x&gt;"&amp;SUBSTITUTE(选CPU[[#This Row],[选项表]],",","&lt;/x&gt;&lt;x&gt;") &amp;"&lt;/x&gt;&lt;/select&gt;","//x")
        )
    )
),"无合适选项，请联系作者更新数据")</f>
        <v>96</v>
      </c>
    </row>
    <row r="134" spans="1:25" x14ac:dyDescent="0.4">
      <c r="A134" s="4" t="s">
        <v>39</v>
      </c>
      <c r="B134" s="4" t="s">
        <v>1149</v>
      </c>
      <c r="C134" s="4" t="s">
        <v>1234</v>
      </c>
      <c r="D134" s="4" t="s">
        <v>1217</v>
      </c>
      <c r="F134" s="4" t="str">
        <f t="shared" si="2"/>
        <v>选CPU!$M$134#</v>
      </c>
      <c r="G134" s="4" t="str" cm="1">
        <f t="array" ref="G134">_xlfn.LET(_xlpm.x, M134,
         _xlpm.cellAddress, "【 选CPU!" &amp; ADDRESS(ROW(选CPU[[#This Row],[X自检]]),COLUMN(选CPU[[#This Row],[X自检]])) &amp; "】",
         _xlfn.IFS(ISBLANK(_xlpm.x),   "error:右侧选项不足:" &amp;  _xlpm.cellAddress,
               ISERROR(_xlpm.x),   "error:右侧选项执行失败:" &amp; _xlpm.cellAddress,
               TRUE,             "ok")
)</f>
        <v>ok</v>
      </c>
      <c r="M134" cm="1">
        <f t="array" ref="M134">IFERROR(_xlfn._xlws.SORT(
    _xlfn.UNIQUE(
        TRANSPOSE(
            _xlfn.FILTERXML("&lt;select&gt;&lt;x&gt;"&amp;SUBSTITUTE(选CPU[[#This Row],[选项表]],",","&lt;/x&gt;&lt;x&gt;") &amp;"&lt;/x&gt;&lt;/select&gt;","//x")
        )
    )
),"无合适选项，请联系作者更新数据")</f>
        <v>96</v>
      </c>
    </row>
    <row r="135" spans="1:25" x14ac:dyDescent="0.4">
      <c r="A135" s="4" t="s">
        <v>39</v>
      </c>
      <c r="B135" s="4" t="s">
        <v>1149</v>
      </c>
      <c r="C135" s="4" t="s">
        <v>1234</v>
      </c>
      <c r="D135" s="4" t="s">
        <v>1222</v>
      </c>
      <c r="F135" s="4" t="str">
        <f t="shared" si="2"/>
        <v>选CPU!$M$135#</v>
      </c>
      <c r="G135" s="4" t="str" cm="1">
        <f t="array" ref="G135">_xlfn.LET(_xlpm.x, M135,
         _xlpm.cellAddress, "【 选CPU!" &amp; ADDRESS(ROW(选CPU[[#This Row],[X自检]]),COLUMN(选CPU[[#This Row],[X自检]])) &amp; "】",
         _xlfn.IFS(ISBLANK(_xlpm.x),   "error:右侧选项不足:" &amp;  _xlpm.cellAddress,
               ISERROR(_xlpm.x),   "error:右侧选项执行失败:" &amp; _xlpm.cellAddress,
               TRUE,             "ok")
)</f>
        <v>ok</v>
      </c>
      <c r="M135" cm="1">
        <f t="array" ref="M135">IFERROR(_xlfn._xlws.SORT(
    _xlfn.UNIQUE(
        TRANSPOSE(
            _xlfn.FILTERXML("&lt;select&gt;&lt;x&gt;"&amp;SUBSTITUTE(选CPU[[#This Row],[选项表]],",","&lt;/x&gt;&lt;x&gt;") &amp;"&lt;/x&gt;&lt;/select&gt;","//x")
        )
    )
),"无合适选项，请联系作者更新数据")</f>
        <v>96</v>
      </c>
    </row>
    <row r="136" spans="1:25" x14ac:dyDescent="0.4">
      <c r="A136" s="4" t="s">
        <v>1352</v>
      </c>
      <c r="B136" s="4" t="s">
        <v>1149</v>
      </c>
      <c r="C136" s="4" t="s">
        <v>1597</v>
      </c>
      <c r="D136" s="4" t="s">
        <v>1353</v>
      </c>
      <c r="F136" s="4" t="str">
        <f t="shared" si="2"/>
        <v>选CPU!$M$136#</v>
      </c>
      <c r="G136" s="4" t="str" cm="1">
        <f t="array" ref="G136">_xlfn.LET(_xlpm.x, M136,
         _xlpm.cellAddress, "【 选CPU!" &amp; ADDRESS(ROW(选CPU[[#This Row],[X自检]]),COLUMN(选CPU[[#This Row],[X自检]])) &amp; "】",
         _xlfn.IFS(ISBLANK(_xlpm.x),   "error:右侧选项不足:" &amp;  _xlpm.cellAddress,
               ISERROR(_xlpm.x),   "error:右侧选项执行失败:" &amp; _xlpm.cellAddress,
               TRUE,             "ok")
)</f>
        <v>ok</v>
      </c>
      <c r="M136" cm="1">
        <f t="array" ref="M136:U136">IFERROR(_xlfn._xlws.SORT(
    _xlfn.UNIQUE(
        TRANSPOSE(
            _xlfn.FILTERXML("&lt;select&gt;&lt;x&gt;"&amp;SUBSTITUTE(选CPU[[#This Row],[选项表]],",","&lt;/x&gt;&lt;x&gt;") &amp;"&lt;/x&gt;&lt;/select&gt;","//x")
        )
    )
),"无合适选项，请联系作者更新数据")</f>
        <v>2</v>
      </c>
      <c r="N136">
        <v>4</v>
      </c>
      <c r="O136">
        <v>8</v>
      </c>
      <c r="P136">
        <v>16</v>
      </c>
      <c r="Q136">
        <v>24</v>
      </c>
      <c r="R136">
        <v>32</v>
      </c>
      <c r="S136">
        <v>48</v>
      </c>
      <c r="T136">
        <v>64</v>
      </c>
      <c r="U136">
        <v>76</v>
      </c>
    </row>
    <row r="137" spans="1:25" x14ac:dyDescent="0.4">
      <c r="A137" s="4" t="s">
        <v>1352</v>
      </c>
      <c r="B137" s="4" t="s">
        <v>10</v>
      </c>
      <c r="C137" s="4" t="s">
        <v>1597</v>
      </c>
      <c r="D137" s="4" t="s">
        <v>1353</v>
      </c>
      <c r="F137" s="4" t="str">
        <f t="shared" si="2"/>
        <v>选CPU!$M$137#</v>
      </c>
      <c r="G137" s="4" t="str" cm="1">
        <f t="array" ref="G137">_xlfn.LET(_xlpm.x, M137,
         _xlpm.cellAddress, "【 选CPU!" &amp; ADDRESS(ROW(选CPU[[#This Row],[X自检]]),COLUMN(选CPU[[#This Row],[X自检]])) &amp; "】",
         _xlfn.IFS(ISBLANK(_xlpm.x),   "error:右侧选项不足:" &amp;  _xlpm.cellAddress,
               ISERROR(_xlpm.x),   "error:右侧选项执行失败:" &amp; _xlpm.cellAddress,
               TRUE,             "ok")
)</f>
        <v>ok</v>
      </c>
      <c r="M137" cm="1">
        <f t="array" ref="M137:U137">IFERROR(_xlfn._xlws.SORT(
    _xlfn.UNIQUE(
        TRANSPOSE(
            _xlfn.FILTERXML("&lt;select&gt;&lt;x&gt;"&amp;SUBSTITUTE(选CPU[[#This Row],[选项表]],",","&lt;/x&gt;&lt;x&gt;") &amp;"&lt;/x&gt;&lt;/select&gt;","//x")
        )
    )
),"无合适选项，请联系作者更新数据")</f>
        <v>2</v>
      </c>
      <c r="N137">
        <v>4</v>
      </c>
      <c r="O137">
        <v>8</v>
      </c>
      <c r="P137">
        <v>16</v>
      </c>
      <c r="Q137">
        <v>24</v>
      </c>
      <c r="R137">
        <v>32</v>
      </c>
      <c r="S137">
        <v>48</v>
      </c>
      <c r="T137">
        <v>64</v>
      </c>
      <c r="U137">
        <v>76</v>
      </c>
    </row>
    <row r="138" spans="1:25" x14ac:dyDescent="0.4">
      <c r="A138" s="4" t="s">
        <v>1352</v>
      </c>
      <c r="B138" s="4" t="s">
        <v>1148</v>
      </c>
      <c r="C138" s="4" t="s">
        <v>1597</v>
      </c>
      <c r="D138" s="4" t="s">
        <v>1353</v>
      </c>
      <c r="F138" s="4" t="str">
        <f t="shared" si="2"/>
        <v>选CPU!$M$138#</v>
      </c>
      <c r="G138" s="4" t="str" cm="1">
        <f t="array" ref="G138">_xlfn.LET(_xlpm.x, M138,
         _xlpm.cellAddress, "【 选CPU!" &amp; ADDRESS(ROW(选CPU[[#This Row],[X自检]]),COLUMN(选CPU[[#This Row],[X自检]])) &amp; "】",
         _xlfn.IFS(ISBLANK(_xlpm.x),   "error:右侧选项不足:" &amp;  _xlpm.cellAddress,
               ISERROR(_xlpm.x),   "error:右侧选项执行失败:" &amp; _xlpm.cellAddress,
               TRUE,             "ok")
)</f>
        <v>ok</v>
      </c>
      <c r="M138" cm="1">
        <f t="array" ref="M138:U138">IFERROR(_xlfn._xlws.SORT(
    _xlfn.UNIQUE(
        TRANSPOSE(
            _xlfn.FILTERXML("&lt;select&gt;&lt;x&gt;"&amp;SUBSTITUTE(选CPU[[#This Row],[选项表]],",","&lt;/x&gt;&lt;x&gt;") &amp;"&lt;/x&gt;&lt;/select&gt;","//x")
        )
    )
),"无合适选项，请联系作者更新数据")</f>
        <v>2</v>
      </c>
      <c r="N138">
        <v>4</v>
      </c>
      <c r="O138">
        <v>8</v>
      </c>
      <c r="P138">
        <v>16</v>
      </c>
      <c r="Q138">
        <v>24</v>
      </c>
      <c r="R138">
        <v>32</v>
      </c>
      <c r="S138">
        <v>48</v>
      </c>
      <c r="T138">
        <v>64</v>
      </c>
      <c r="U138">
        <v>76</v>
      </c>
    </row>
    <row r="139" spans="1:25" x14ac:dyDescent="0.4">
      <c r="A139" s="4" t="s">
        <v>1352</v>
      </c>
      <c r="B139" s="4" t="s">
        <v>1149</v>
      </c>
      <c r="C139" s="4" t="s">
        <v>1858</v>
      </c>
      <c r="D139" s="4" t="s">
        <v>1851</v>
      </c>
      <c r="F139" s="4" t="str">
        <f t="shared" si="2"/>
        <v>选CPU!$M$139#</v>
      </c>
      <c r="G139" s="4" t="str" cm="1">
        <f t="array" ref="G139">_xlfn.LET(_xlpm.x, M139,
         _xlpm.cellAddress, "【 选CPU!" &amp; ADDRESS(ROW(选CPU[[#This Row],[X自检]]),COLUMN(选CPU[[#This Row],[X自检]])) &amp; "】",
         _xlfn.IFS(ISBLANK(_xlpm.x),   "error:右侧选项不足:" &amp;  _xlpm.cellAddress,
               ISERROR(_xlpm.x),   "error:右侧选项执行失败:" &amp; _xlpm.cellAddress,
               TRUE,             "ok")
)</f>
        <v>ok</v>
      </c>
      <c r="M139" cm="1">
        <f t="array" ref="M139:U139">IFERROR(_xlfn._xlws.SORT(
    _xlfn.UNIQUE(
        TRANSPOSE(
            _xlfn.FILTERXML("&lt;select&gt;&lt;x&gt;"&amp;SUBSTITUTE(选CPU[[#This Row],[选项表]],",","&lt;/x&gt;&lt;x&gt;") &amp;"&lt;/x&gt;&lt;/select&gt;","//x")
        )
    )
),"无合适选项，请联系作者更新数据")</f>
        <v>2</v>
      </c>
      <c r="N139">
        <v>4</v>
      </c>
      <c r="O139">
        <v>8</v>
      </c>
      <c r="P139">
        <v>16</v>
      </c>
      <c r="Q139">
        <v>32</v>
      </c>
      <c r="R139">
        <v>48</v>
      </c>
      <c r="S139">
        <v>62</v>
      </c>
      <c r="T139">
        <v>64</v>
      </c>
      <c r="U139">
        <v>124</v>
      </c>
    </row>
    <row r="140" spans="1:25" x14ac:dyDescent="0.4">
      <c r="A140" s="4" t="s">
        <v>1352</v>
      </c>
      <c r="B140" s="4" t="s">
        <v>10</v>
      </c>
      <c r="C140" s="4" t="s">
        <v>1858</v>
      </c>
      <c r="D140" s="4" t="s">
        <v>1851</v>
      </c>
      <c r="F140" s="4" t="str">
        <f t="shared" si="2"/>
        <v>选CPU!$M$140#</v>
      </c>
      <c r="G140" s="4" t="str" cm="1">
        <f t="array" ref="G140">_xlfn.LET(_xlpm.x, M140,
         _xlpm.cellAddress, "【 选CPU!" &amp; ADDRESS(ROW(选CPU[[#This Row],[X自检]]),COLUMN(选CPU[[#This Row],[X自检]])) &amp; "】",
         _xlfn.IFS(ISBLANK(_xlpm.x),   "error:右侧选项不足:" &amp;  _xlpm.cellAddress,
               ISERROR(_xlpm.x),   "error:右侧选项执行失败:" &amp; _xlpm.cellAddress,
               TRUE,             "ok")
)</f>
        <v>ok</v>
      </c>
      <c r="M140" cm="1">
        <f t="array" ref="M140:U140">IFERROR(_xlfn._xlws.SORT(
    _xlfn.UNIQUE(
        TRANSPOSE(
            _xlfn.FILTERXML("&lt;select&gt;&lt;x&gt;"&amp;SUBSTITUTE(选CPU[[#This Row],[选项表]],",","&lt;/x&gt;&lt;x&gt;") &amp;"&lt;/x&gt;&lt;/select&gt;","//x")
        )
    )
),"无合适选项，请联系作者更新数据")</f>
        <v>2</v>
      </c>
      <c r="N140">
        <v>4</v>
      </c>
      <c r="O140">
        <v>8</v>
      </c>
      <c r="P140">
        <v>16</v>
      </c>
      <c r="Q140">
        <v>32</v>
      </c>
      <c r="R140">
        <v>48</v>
      </c>
      <c r="S140">
        <v>62</v>
      </c>
      <c r="T140">
        <v>64</v>
      </c>
      <c r="U140">
        <v>124</v>
      </c>
    </row>
    <row r="141" spans="1:25" x14ac:dyDescent="0.4">
      <c r="A141" s="4" t="s">
        <v>1352</v>
      </c>
      <c r="B141" s="4" t="s">
        <v>1148</v>
      </c>
      <c r="C141" s="4" t="s">
        <v>1858</v>
      </c>
      <c r="D141" s="4" t="s">
        <v>1851</v>
      </c>
      <c r="F141" s="4" t="str">
        <f t="shared" si="2"/>
        <v>选CPU!$M$141#</v>
      </c>
      <c r="G141" s="4" t="str" cm="1">
        <f t="array" ref="G141">_xlfn.LET(_xlpm.x, M141,
         _xlpm.cellAddress, "【 选CPU!" &amp; ADDRESS(ROW(选CPU[[#This Row],[X自检]]),COLUMN(选CPU[[#This Row],[X自检]])) &amp; "】",
         _xlfn.IFS(ISBLANK(_xlpm.x),   "error:右侧选项不足:" &amp;  _xlpm.cellAddress,
               ISERROR(_xlpm.x),   "error:右侧选项执行失败:" &amp; _xlpm.cellAddress,
               TRUE,             "ok")
)</f>
        <v>ok</v>
      </c>
      <c r="M141" cm="1">
        <f t="array" ref="M141:U141">IFERROR(_xlfn._xlws.SORT(
    _xlfn.UNIQUE(
        TRANSPOSE(
            _xlfn.FILTERXML("&lt;select&gt;&lt;x&gt;"&amp;SUBSTITUTE(选CPU[[#This Row],[选项表]],",","&lt;/x&gt;&lt;x&gt;") &amp;"&lt;/x&gt;&lt;/select&gt;","//x")
        )
    )
),"无合适选项，请联系作者更新数据")</f>
        <v>2</v>
      </c>
      <c r="N141">
        <v>4</v>
      </c>
      <c r="O141">
        <v>8</v>
      </c>
      <c r="P141">
        <v>16</v>
      </c>
      <c r="Q141">
        <v>32</v>
      </c>
      <c r="R141">
        <v>48</v>
      </c>
      <c r="S141">
        <v>62</v>
      </c>
      <c r="T141">
        <v>64</v>
      </c>
      <c r="U141">
        <v>124</v>
      </c>
    </row>
    <row r="142" spans="1:25" x14ac:dyDescent="0.4">
      <c r="A142" s="4" t="s">
        <v>1352</v>
      </c>
      <c r="B142" s="4" t="s">
        <v>1149</v>
      </c>
      <c r="C142" s="4" t="s">
        <v>1598</v>
      </c>
      <c r="D142" s="4" t="s">
        <v>1354</v>
      </c>
      <c r="F142" s="4" t="str">
        <f t="shared" si="2"/>
        <v>选CPU!$M$142#</v>
      </c>
      <c r="G142" s="4" t="str" cm="1">
        <f t="array" ref="G142">_xlfn.LET(_xlpm.x, M142,
         _xlpm.cellAddress, "【 选CPU!" &amp; ADDRESS(ROW(选CPU[[#This Row],[X自检]]),COLUMN(选CPU[[#This Row],[X自检]])) &amp; "】",
         _xlfn.IFS(ISBLANK(_xlpm.x),   "error:右侧选项不足:" &amp;  _xlpm.cellAddress,
               ISERROR(_xlpm.x),   "error:右侧选项执行失败:" &amp; _xlpm.cellAddress,
               TRUE,             "ok")
)</f>
        <v>ok</v>
      </c>
      <c r="M142" cm="1">
        <f t="array" ref="M142:Y142">IFERROR(_xlfn._xlws.SORT(
    _xlfn.UNIQUE(
        TRANSPOSE(
            _xlfn.FILTERXML("&lt;select&gt;&lt;x&gt;"&amp;SUBSTITUTE(选CPU[[#This Row],[选项表]],",","&lt;/x&gt;&lt;x&gt;") &amp;"&lt;/x&gt;&lt;/select&gt;","//x")
        )
    )
),"无合适选项，请联系作者更新数据")</f>
        <v>2</v>
      </c>
      <c r="N142">
        <v>4</v>
      </c>
      <c r="O142">
        <v>8</v>
      </c>
      <c r="P142">
        <v>16</v>
      </c>
      <c r="Q142">
        <v>32</v>
      </c>
      <c r="R142">
        <v>48</v>
      </c>
      <c r="S142">
        <v>64</v>
      </c>
      <c r="T142">
        <v>80</v>
      </c>
      <c r="U142">
        <v>96</v>
      </c>
      <c r="V142">
        <v>116</v>
      </c>
      <c r="W142">
        <v>128</v>
      </c>
      <c r="X142">
        <v>160</v>
      </c>
      <c r="Y142">
        <v>232</v>
      </c>
    </row>
    <row r="143" spans="1:25" x14ac:dyDescent="0.4">
      <c r="A143" s="4" t="s">
        <v>1352</v>
      </c>
      <c r="B143" s="4" t="s">
        <v>10</v>
      </c>
      <c r="C143" s="4" t="s">
        <v>1598</v>
      </c>
      <c r="D143" s="4" t="s">
        <v>1354</v>
      </c>
      <c r="F143" s="4" t="str">
        <f t="shared" si="2"/>
        <v>选CPU!$M$143#</v>
      </c>
      <c r="G143" s="4" t="str" cm="1">
        <f t="array" ref="G143">_xlfn.LET(_xlpm.x, M143,
         _xlpm.cellAddress, "【 选CPU!" &amp; ADDRESS(ROW(选CPU[[#This Row],[X自检]]),COLUMN(选CPU[[#This Row],[X自检]])) &amp; "】",
         _xlfn.IFS(ISBLANK(_xlpm.x),   "error:右侧选项不足:" &amp;  _xlpm.cellAddress,
               ISERROR(_xlpm.x),   "error:右侧选项执行失败:" &amp; _xlpm.cellAddress,
               TRUE,             "ok")
)</f>
        <v>ok</v>
      </c>
      <c r="M143" cm="1">
        <f t="array" ref="M143:Y143">IFERROR(_xlfn._xlws.SORT(
    _xlfn.UNIQUE(
        TRANSPOSE(
            _xlfn.FILTERXML("&lt;select&gt;&lt;x&gt;"&amp;SUBSTITUTE(选CPU[[#This Row],[选项表]],",","&lt;/x&gt;&lt;x&gt;") &amp;"&lt;/x&gt;&lt;/select&gt;","//x")
        )
    )
),"无合适选项，请联系作者更新数据")</f>
        <v>2</v>
      </c>
      <c r="N143">
        <v>4</v>
      </c>
      <c r="O143">
        <v>8</v>
      </c>
      <c r="P143">
        <v>16</v>
      </c>
      <c r="Q143">
        <v>32</v>
      </c>
      <c r="R143">
        <v>48</v>
      </c>
      <c r="S143">
        <v>64</v>
      </c>
      <c r="T143">
        <v>80</v>
      </c>
      <c r="U143">
        <v>96</v>
      </c>
      <c r="V143">
        <v>116</v>
      </c>
      <c r="W143">
        <v>128</v>
      </c>
      <c r="X143">
        <v>160</v>
      </c>
      <c r="Y143">
        <v>232</v>
      </c>
    </row>
    <row r="144" spans="1:25" x14ac:dyDescent="0.4">
      <c r="A144" s="4" t="s">
        <v>1352</v>
      </c>
      <c r="B144" s="4" t="s">
        <v>1148</v>
      </c>
      <c r="C144" s="4" t="s">
        <v>1598</v>
      </c>
      <c r="D144" s="4" t="s">
        <v>1354</v>
      </c>
      <c r="F144" s="4" t="str">
        <f t="shared" si="2"/>
        <v>选CPU!$M$144#</v>
      </c>
      <c r="G144" s="4" t="str" cm="1">
        <f t="array" ref="G144">_xlfn.LET(_xlpm.x, M144,
         _xlpm.cellAddress, "【 选CPU!" &amp; ADDRESS(ROW(选CPU[[#This Row],[X自检]]),COLUMN(选CPU[[#This Row],[X自检]])) &amp; "】",
         _xlfn.IFS(ISBLANK(_xlpm.x),   "error:右侧选项不足:" &amp;  _xlpm.cellAddress,
               ISERROR(_xlpm.x),   "error:右侧选项执行失败:" &amp; _xlpm.cellAddress,
               TRUE,             "ok")
)</f>
        <v>ok</v>
      </c>
      <c r="M144" cm="1">
        <f t="array" ref="M144:Y144">IFERROR(_xlfn._xlws.SORT(
    _xlfn.UNIQUE(
        TRANSPOSE(
            _xlfn.FILTERXML("&lt;select&gt;&lt;x&gt;"&amp;SUBSTITUTE(选CPU[[#This Row],[选项表]],",","&lt;/x&gt;&lt;x&gt;") &amp;"&lt;/x&gt;&lt;/select&gt;","//x")
        )
    )
),"无合适选项，请联系作者更新数据")</f>
        <v>2</v>
      </c>
      <c r="N144">
        <v>4</v>
      </c>
      <c r="O144">
        <v>8</v>
      </c>
      <c r="P144">
        <v>16</v>
      </c>
      <c r="Q144">
        <v>32</v>
      </c>
      <c r="R144">
        <v>48</v>
      </c>
      <c r="S144">
        <v>64</v>
      </c>
      <c r="T144">
        <v>80</v>
      </c>
      <c r="U144">
        <v>96</v>
      </c>
      <c r="V144">
        <v>116</v>
      </c>
      <c r="W144">
        <v>128</v>
      </c>
      <c r="X144">
        <v>160</v>
      </c>
      <c r="Y144">
        <v>232</v>
      </c>
    </row>
    <row r="145" spans="1:19" x14ac:dyDescent="0.4">
      <c r="A145" s="4" t="s">
        <v>1352</v>
      </c>
      <c r="B145" s="4" t="s">
        <v>1149</v>
      </c>
      <c r="C145" s="4" t="s">
        <v>1600</v>
      </c>
      <c r="D145" s="4" t="s">
        <v>1357</v>
      </c>
      <c r="F145" s="4" t="str">
        <f t="shared" si="2"/>
        <v>选CPU!$M$145#</v>
      </c>
      <c r="G145" s="4" t="str" cm="1">
        <f t="array" ref="G145">_xlfn.LET(_xlpm.x, M145,
         _xlpm.cellAddress, "【 选CPU!" &amp; ADDRESS(ROW(选CPU[[#This Row],[X自检]]),COLUMN(选CPU[[#This Row],[X自检]])) &amp; "】",
         _xlfn.IFS(ISBLANK(_xlpm.x),   "error:右侧选项不足:" &amp;  _xlpm.cellAddress,
               ISERROR(_xlpm.x),   "error:右侧选项执行失败:" &amp; _xlpm.cellAddress,
               TRUE,             "ok")
)</f>
        <v>ok</v>
      </c>
      <c r="M145" cm="1">
        <f t="array" ref="M145:Q145">IFERROR(_xlfn._xlws.SORT(
    _xlfn.UNIQUE(
        TRANSPOSE(
            _xlfn.FILTERXML("&lt;select&gt;&lt;x&gt;"&amp;SUBSTITUTE(选CPU[[#This Row],[选项表]],",","&lt;/x&gt;&lt;x&gt;") &amp;"&lt;/x&gt;&lt;/select&gt;","//x")
        )
    )
),"无合适选项，请联系作者更新数据")</f>
        <v>2</v>
      </c>
      <c r="N145">
        <v>4</v>
      </c>
      <c r="O145">
        <v>8</v>
      </c>
      <c r="P145">
        <v>12</v>
      </c>
      <c r="Q145">
        <v>32</v>
      </c>
    </row>
    <row r="146" spans="1:19" x14ac:dyDescent="0.4">
      <c r="A146" s="4" t="s">
        <v>1352</v>
      </c>
      <c r="B146" s="4" t="s">
        <v>10</v>
      </c>
      <c r="C146" s="4" t="s">
        <v>1600</v>
      </c>
      <c r="D146" s="4" t="s">
        <v>1357</v>
      </c>
      <c r="F146" s="4" t="str">
        <f t="shared" si="2"/>
        <v>选CPU!$M$146#</v>
      </c>
      <c r="G146" s="4" t="str" cm="1">
        <f t="array" ref="G146">_xlfn.LET(_xlpm.x, M146,
         _xlpm.cellAddress, "【 选CPU!" &amp; ADDRESS(ROW(选CPU[[#This Row],[X自检]]),COLUMN(选CPU[[#This Row],[X自检]])) &amp; "】",
         _xlfn.IFS(ISBLANK(_xlpm.x),   "error:右侧选项不足:" &amp;  _xlpm.cellAddress,
               ISERROR(_xlpm.x),   "error:右侧选项执行失败:" &amp; _xlpm.cellAddress,
               TRUE,             "ok")
)</f>
        <v>ok</v>
      </c>
      <c r="M146" cm="1">
        <f t="array" ref="M146:Q146">IFERROR(_xlfn._xlws.SORT(
    _xlfn.UNIQUE(
        TRANSPOSE(
            _xlfn.FILTERXML("&lt;select&gt;&lt;x&gt;"&amp;SUBSTITUTE(选CPU[[#This Row],[选项表]],",","&lt;/x&gt;&lt;x&gt;") &amp;"&lt;/x&gt;&lt;/select&gt;","//x")
        )
    )
),"无合适选项，请联系作者更新数据")</f>
        <v>2</v>
      </c>
      <c r="N146">
        <v>4</v>
      </c>
      <c r="O146">
        <v>8</v>
      </c>
      <c r="P146">
        <v>12</v>
      </c>
      <c r="Q146">
        <v>32</v>
      </c>
    </row>
    <row r="147" spans="1:19" x14ac:dyDescent="0.4">
      <c r="A147" s="4" t="s">
        <v>1352</v>
      </c>
      <c r="B147" s="4" t="s">
        <v>1148</v>
      </c>
      <c r="C147" s="4" t="s">
        <v>1600</v>
      </c>
      <c r="D147" s="4" t="s">
        <v>1357</v>
      </c>
      <c r="F147" s="4" t="str">
        <f t="shared" si="2"/>
        <v>选CPU!$M$147#</v>
      </c>
      <c r="G147" s="4" t="str" cm="1">
        <f t="array" ref="G147">_xlfn.LET(_xlpm.x, M147,
         _xlpm.cellAddress, "【 选CPU!" &amp; ADDRESS(ROW(选CPU[[#This Row],[X自检]]),COLUMN(选CPU[[#This Row],[X自检]])) &amp; "】",
         _xlfn.IFS(ISBLANK(_xlpm.x),   "error:右侧选项不足:" &amp;  _xlpm.cellAddress,
               ISERROR(_xlpm.x),   "error:右侧选项执行失败:" &amp; _xlpm.cellAddress,
               TRUE,             "ok")
)</f>
        <v>ok</v>
      </c>
      <c r="M147" cm="1">
        <f t="array" ref="M147:Q147">IFERROR(_xlfn._xlws.SORT(
    _xlfn.UNIQUE(
        TRANSPOSE(
            _xlfn.FILTERXML("&lt;select&gt;&lt;x&gt;"&amp;SUBSTITUTE(选CPU[[#This Row],[选项表]],",","&lt;/x&gt;&lt;x&gt;") &amp;"&lt;/x&gt;&lt;/select&gt;","//x")
        )
    )
),"无合适选项，请联系作者更新数据")</f>
        <v>2</v>
      </c>
      <c r="N147">
        <v>4</v>
      </c>
      <c r="O147">
        <v>8</v>
      </c>
      <c r="P147">
        <v>12</v>
      </c>
      <c r="Q147">
        <v>32</v>
      </c>
    </row>
    <row r="148" spans="1:19" x14ac:dyDescent="0.4">
      <c r="A148" s="4" t="s">
        <v>1352</v>
      </c>
      <c r="B148" s="4" t="s">
        <v>1149</v>
      </c>
      <c r="C148" s="4" t="s">
        <v>1859</v>
      </c>
      <c r="D148" s="4" t="s">
        <v>1854</v>
      </c>
      <c r="F148" s="4" t="str">
        <f t="shared" si="2"/>
        <v>选CPU!$M$148#</v>
      </c>
      <c r="G148" s="4" t="str" cm="1">
        <f t="array" ref="G148">_xlfn.LET(_xlpm.x, M148,
         _xlpm.cellAddress, "【 选CPU!" &amp; ADDRESS(ROW(选CPU[[#This Row],[X自检]]),COLUMN(选CPU[[#This Row],[X自检]])) &amp; "】",
         _xlfn.IFS(ISBLANK(_xlpm.x),   "error:右侧选项不足:" &amp;  _xlpm.cellAddress,
               ISERROR(_xlpm.x),   "error:右侧选项执行失败:" &amp; _xlpm.cellAddress,
               TRUE,             "ok")
)</f>
        <v>ok</v>
      </c>
      <c r="M148" cm="1">
        <f t="array" ref="M148:S148">IFERROR(_xlfn._xlws.SORT(
    _xlfn.UNIQUE(
        TRANSPOSE(
            _xlfn.FILTERXML("&lt;select&gt;&lt;x&gt;"&amp;SUBSTITUTE(选CPU[[#This Row],[选项表]],",","&lt;/x&gt;&lt;x&gt;") &amp;"&lt;/x&gt;&lt;/select&gt;","//x")
        )
    )
),"无合适选项，请联系作者更新数据")</f>
        <v>4</v>
      </c>
      <c r="N148">
        <v>8</v>
      </c>
      <c r="O148">
        <v>16</v>
      </c>
      <c r="P148">
        <v>32</v>
      </c>
      <c r="Q148">
        <v>62</v>
      </c>
      <c r="R148">
        <v>64</v>
      </c>
      <c r="S148">
        <v>124</v>
      </c>
    </row>
    <row r="149" spans="1:19" x14ac:dyDescent="0.4">
      <c r="A149" s="4" t="s">
        <v>1352</v>
      </c>
      <c r="B149" s="4" t="s">
        <v>10</v>
      </c>
      <c r="C149" s="4" t="s">
        <v>1859</v>
      </c>
      <c r="D149" s="4" t="s">
        <v>1854</v>
      </c>
      <c r="F149" s="4" t="str">
        <f t="shared" si="2"/>
        <v>选CPU!$M$149#</v>
      </c>
      <c r="G149" s="4" t="str" cm="1">
        <f t="array" ref="G149">_xlfn.LET(_xlpm.x, M149,
         _xlpm.cellAddress, "【 选CPU!" &amp; ADDRESS(ROW(选CPU[[#This Row],[X自检]]),COLUMN(选CPU[[#This Row],[X自检]])) &amp; "】",
         _xlfn.IFS(ISBLANK(_xlpm.x),   "error:右侧选项不足:" &amp;  _xlpm.cellAddress,
               ISERROR(_xlpm.x),   "error:右侧选项执行失败:" &amp; _xlpm.cellAddress,
               TRUE,             "ok")
)</f>
        <v>ok</v>
      </c>
      <c r="M149" cm="1">
        <f t="array" ref="M149:S149">IFERROR(_xlfn._xlws.SORT(
    _xlfn.UNIQUE(
        TRANSPOSE(
            _xlfn.FILTERXML("&lt;select&gt;&lt;x&gt;"&amp;SUBSTITUTE(选CPU[[#This Row],[选项表]],",","&lt;/x&gt;&lt;x&gt;") &amp;"&lt;/x&gt;&lt;/select&gt;","//x")
        )
    )
),"无合适选项，请联系作者更新数据")</f>
        <v>4</v>
      </c>
      <c r="N149">
        <v>8</v>
      </c>
      <c r="O149">
        <v>16</v>
      </c>
      <c r="P149">
        <v>32</v>
      </c>
      <c r="Q149">
        <v>62</v>
      </c>
      <c r="R149">
        <v>64</v>
      </c>
      <c r="S149">
        <v>124</v>
      </c>
    </row>
    <row r="150" spans="1:19" x14ac:dyDescent="0.4">
      <c r="A150" s="4" t="s">
        <v>1352</v>
      </c>
      <c r="B150" s="4" t="s">
        <v>1148</v>
      </c>
      <c r="C150" s="4" t="s">
        <v>1859</v>
      </c>
      <c r="D150" s="4" t="s">
        <v>1854</v>
      </c>
      <c r="F150" s="4" t="str">
        <f t="shared" si="2"/>
        <v>选CPU!$M$150#</v>
      </c>
      <c r="G150" s="4" t="str" cm="1">
        <f t="array" ref="G150">_xlfn.LET(_xlpm.x, M150,
         _xlpm.cellAddress, "【 选CPU!" &amp; ADDRESS(ROW(选CPU[[#This Row],[X自检]]),COLUMN(选CPU[[#This Row],[X自检]])) &amp; "】",
         _xlfn.IFS(ISBLANK(_xlpm.x),   "error:右侧选项不足:" &amp;  _xlpm.cellAddress,
               ISERROR(_xlpm.x),   "error:右侧选项执行失败:" &amp; _xlpm.cellAddress,
               TRUE,             "ok")
)</f>
        <v>ok</v>
      </c>
      <c r="M150" cm="1">
        <f t="array" ref="M150:S150">IFERROR(_xlfn._xlws.SORT(
    _xlfn.UNIQUE(
        TRANSPOSE(
            _xlfn.FILTERXML("&lt;select&gt;&lt;x&gt;"&amp;SUBSTITUTE(选CPU[[#This Row],[选项表]],",","&lt;/x&gt;&lt;x&gt;") &amp;"&lt;/x&gt;&lt;/select&gt;","//x")
        )
    )
),"无合适选项，请联系作者更新数据")</f>
        <v>4</v>
      </c>
      <c r="N150">
        <v>8</v>
      </c>
      <c r="O150">
        <v>16</v>
      </c>
      <c r="P150">
        <v>32</v>
      </c>
      <c r="Q150">
        <v>62</v>
      </c>
      <c r="R150">
        <v>64</v>
      </c>
      <c r="S150">
        <v>124</v>
      </c>
    </row>
    <row r="151" spans="1:19" x14ac:dyDescent="0.4">
      <c r="A151" s="4" t="s">
        <v>1352</v>
      </c>
      <c r="B151" s="4" t="s">
        <v>1149</v>
      </c>
      <c r="C151" s="4" t="s">
        <v>1599</v>
      </c>
      <c r="D151" s="4" t="s">
        <v>1356</v>
      </c>
      <c r="F151" s="4" t="str">
        <f t="shared" si="2"/>
        <v>选CPU!$M$151#</v>
      </c>
      <c r="G151" s="4" t="str" cm="1">
        <f t="array" ref="G151">_xlfn.LET(_xlpm.x, M151,
         _xlpm.cellAddress, "【 选CPU!" &amp; ADDRESS(ROW(选CPU[[#This Row],[X自检]]),COLUMN(选CPU[[#This Row],[X自检]])) &amp; "】",
         _xlfn.IFS(ISBLANK(_xlpm.x),   "error:右侧选项不足:" &amp;  _xlpm.cellAddress,
               ISERROR(_xlpm.x),   "error:右侧选项执行失败:" &amp; _xlpm.cellAddress,
               TRUE,             "ok")
)</f>
        <v>ok</v>
      </c>
      <c r="M151" cm="1">
        <f t="array" ref="M151:Q151">IFERROR(_xlfn._xlws.SORT(
    _xlfn.UNIQUE(
        TRANSPOSE(
            _xlfn.FILTERXML("&lt;select&gt;&lt;x&gt;"&amp;SUBSTITUTE(选CPU[[#This Row],[选项表]],",","&lt;/x&gt;&lt;x&gt;") &amp;"&lt;/x&gt;&lt;/select&gt;","//x")
        )
    )
),"无合适选项，请联系作者更新数据")</f>
        <v>4</v>
      </c>
      <c r="N151">
        <v>8</v>
      </c>
      <c r="O151">
        <v>16</v>
      </c>
      <c r="P151">
        <v>32</v>
      </c>
      <c r="Q151">
        <v>48</v>
      </c>
    </row>
    <row r="152" spans="1:19" x14ac:dyDescent="0.4">
      <c r="A152" s="4" t="s">
        <v>1352</v>
      </c>
      <c r="B152" s="4" t="s">
        <v>10</v>
      </c>
      <c r="C152" s="4" t="s">
        <v>1599</v>
      </c>
      <c r="D152" s="4" t="s">
        <v>1356</v>
      </c>
      <c r="F152" s="4" t="str">
        <f t="shared" si="2"/>
        <v>选CPU!$M$152#</v>
      </c>
      <c r="G152" s="4" t="str" cm="1">
        <f t="array" ref="G152">_xlfn.LET(_xlpm.x, M152,
         _xlpm.cellAddress, "【 选CPU!" &amp; ADDRESS(ROW(选CPU[[#This Row],[X自检]]),COLUMN(选CPU[[#This Row],[X自检]])) &amp; "】",
         _xlfn.IFS(ISBLANK(_xlpm.x),   "error:右侧选项不足:" &amp;  _xlpm.cellAddress,
               ISERROR(_xlpm.x),   "error:右侧选项执行失败:" &amp; _xlpm.cellAddress,
               TRUE,             "ok")
)</f>
        <v>ok</v>
      </c>
      <c r="M152" cm="1">
        <f t="array" ref="M152:Q152">IFERROR(_xlfn._xlws.SORT(
    _xlfn.UNIQUE(
        TRANSPOSE(
            _xlfn.FILTERXML("&lt;select&gt;&lt;x&gt;"&amp;SUBSTITUTE(选CPU[[#This Row],[选项表]],",","&lt;/x&gt;&lt;x&gt;") &amp;"&lt;/x&gt;&lt;/select&gt;","//x")
        )
    )
),"无合适选项，请联系作者更新数据")</f>
        <v>4</v>
      </c>
      <c r="N152">
        <v>8</v>
      </c>
      <c r="O152">
        <v>16</v>
      </c>
      <c r="P152">
        <v>32</v>
      </c>
      <c r="Q152">
        <v>48</v>
      </c>
    </row>
    <row r="153" spans="1:19" x14ac:dyDescent="0.4">
      <c r="A153" s="4" t="s">
        <v>1352</v>
      </c>
      <c r="B153" s="4" t="s">
        <v>1148</v>
      </c>
      <c r="C153" s="4" t="s">
        <v>1599</v>
      </c>
      <c r="D153" s="4" t="s">
        <v>1356</v>
      </c>
      <c r="F153" s="4" t="str">
        <f t="shared" si="2"/>
        <v>选CPU!$M$153#</v>
      </c>
      <c r="G153" s="4" t="str" cm="1">
        <f t="array" ref="G153">_xlfn.LET(_xlpm.x, M153,
         _xlpm.cellAddress, "【 选CPU!" &amp; ADDRESS(ROW(选CPU[[#This Row],[X自检]]),COLUMN(选CPU[[#This Row],[X自检]])) &amp; "】",
         _xlfn.IFS(ISBLANK(_xlpm.x),   "error:右侧选项不足:" &amp;  _xlpm.cellAddress,
               ISERROR(_xlpm.x),   "error:右侧选项执行失败:" &amp; _xlpm.cellAddress,
               TRUE,             "ok")
)</f>
        <v>ok</v>
      </c>
      <c r="M153" cm="1">
        <f t="array" ref="M153:Q153">IFERROR(_xlfn._xlws.SORT(
    _xlfn.UNIQUE(
        TRANSPOSE(
            _xlfn.FILTERXML("&lt;select&gt;&lt;x&gt;"&amp;SUBSTITUTE(选CPU[[#This Row],[选项表]],",","&lt;/x&gt;&lt;x&gt;") &amp;"&lt;/x&gt;&lt;/select&gt;","//x")
        )
    )
),"无合适选项，请联系作者更新数据")</f>
        <v>4</v>
      </c>
      <c r="N153">
        <v>8</v>
      </c>
      <c r="O153">
        <v>16</v>
      </c>
      <c r="P153">
        <v>32</v>
      </c>
      <c r="Q153">
        <v>48</v>
      </c>
    </row>
    <row r="154" spans="1:19" x14ac:dyDescent="0.4">
      <c r="A154" s="4" t="s">
        <v>1352</v>
      </c>
      <c r="B154" s="4" t="s">
        <v>1149</v>
      </c>
      <c r="C154" s="4" t="s">
        <v>1559</v>
      </c>
      <c r="D154" s="4" t="s">
        <v>1355</v>
      </c>
      <c r="F154" s="4" t="str">
        <f t="shared" si="2"/>
        <v>选CPU!$M$154#</v>
      </c>
      <c r="G154" s="4" t="str" cm="1">
        <f t="array" ref="G154">_xlfn.LET(_xlpm.x, M154,
         _xlpm.cellAddress, "【 选CPU!" &amp; ADDRESS(ROW(选CPU[[#This Row],[X自检]]),COLUMN(选CPU[[#This Row],[X自检]])) &amp; "】",
         _xlfn.IFS(ISBLANK(_xlpm.x),   "error:右侧选项不足:" &amp;  _xlpm.cellAddress,
               ISERROR(_xlpm.x),   "error:右侧选项执行失败:" &amp; _xlpm.cellAddress,
               TRUE,             "ok")
)</f>
        <v>ok</v>
      </c>
      <c r="M154" cm="1">
        <f t="array" ref="M154:O154">IFERROR(_xlfn._xlws.SORT(
    _xlfn.UNIQUE(
        TRANSPOSE(
            _xlfn.FILTERXML("&lt;select&gt;&lt;x&gt;"&amp;SUBSTITUTE(选CPU[[#This Row],[选项表]],",","&lt;/x&gt;&lt;x&gt;") &amp;"&lt;/x&gt;&lt;/select&gt;","//x")
        )
    )
),"无合适选项，请联系作者更新数据")</f>
        <v>16</v>
      </c>
      <c r="N154">
        <v>32</v>
      </c>
      <c r="O154">
        <v>64</v>
      </c>
    </row>
    <row r="155" spans="1:19" x14ac:dyDescent="0.4">
      <c r="A155" s="4" t="s">
        <v>1352</v>
      </c>
      <c r="B155" s="4" t="s">
        <v>10</v>
      </c>
      <c r="C155" s="4" t="s">
        <v>1559</v>
      </c>
      <c r="D155" s="4" t="s">
        <v>1355</v>
      </c>
      <c r="F155" s="4" t="str">
        <f t="shared" si="2"/>
        <v>选CPU!$M$155#</v>
      </c>
      <c r="G155" s="4" t="str" cm="1">
        <f t="array" ref="G155">_xlfn.LET(_xlpm.x, M155,
         _xlpm.cellAddress, "【 选CPU!" &amp; ADDRESS(ROW(选CPU[[#This Row],[X自检]]),COLUMN(选CPU[[#This Row],[X自检]])) &amp; "】",
         _xlfn.IFS(ISBLANK(_xlpm.x),   "error:右侧选项不足:" &amp;  _xlpm.cellAddress,
               ISERROR(_xlpm.x),   "error:右侧选项执行失败:" &amp; _xlpm.cellAddress,
               TRUE,             "ok")
)</f>
        <v>ok</v>
      </c>
      <c r="M155" cm="1">
        <f t="array" ref="M155:O155">IFERROR(_xlfn._xlws.SORT(
    _xlfn.UNIQUE(
        TRANSPOSE(
            _xlfn.FILTERXML("&lt;select&gt;&lt;x&gt;"&amp;SUBSTITUTE(选CPU[[#This Row],[选项表]],",","&lt;/x&gt;&lt;x&gt;") &amp;"&lt;/x&gt;&lt;/select&gt;","//x")
        )
    )
),"无合适选项，请联系作者更新数据")</f>
        <v>16</v>
      </c>
      <c r="N155">
        <v>32</v>
      </c>
      <c r="O155">
        <v>64</v>
      </c>
    </row>
    <row r="156" spans="1:19" x14ac:dyDescent="0.4">
      <c r="A156" s="4" t="s">
        <v>1352</v>
      </c>
      <c r="B156" s="4" t="s">
        <v>1148</v>
      </c>
      <c r="C156" s="4" t="s">
        <v>1559</v>
      </c>
      <c r="D156" s="4" t="s">
        <v>1355</v>
      </c>
      <c r="F156" s="4" t="str">
        <f t="shared" si="2"/>
        <v>选CPU!$M$156#</v>
      </c>
      <c r="G156" s="4" t="str" cm="1">
        <f t="array" ref="G156">_xlfn.LET(_xlpm.x, M156,
         _xlpm.cellAddress, "【 选CPU!" &amp; ADDRESS(ROW(选CPU[[#This Row],[X自检]]),COLUMN(选CPU[[#This Row],[X自检]])) &amp; "】",
         _xlfn.IFS(ISBLANK(_xlpm.x),   "error:右侧选项不足:" &amp;  _xlpm.cellAddress,
               ISERROR(_xlpm.x),   "error:右侧选项执行失败:" &amp; _xlpm.cellAddress,
               TRUE,             "ok")
)</f>
        <v>ok</v>
      </c>
      <c r="M156" cm="1">
        <f t="array" ref="M156:O156">IFERROR(_xlfn._xlws.SORT(
    _xlfn.UNIQUE(
        TRANSPOSE(
            _xlfn.FILTERXML("&lt;select&gt;&lt;x&gt;"&amp;SUBSTITUTE(选CPU[[#This Row],[选项表]],",","&lt;/x&gt;&lt;x&gt;") &amp;"&lt;/x&gt;&lt;/select&gt;","//x")
        )
    )
),"无合适选项，请联系作者更新数据")</f>
        <v>16</v>
      </c>
      <c r="N156">
        <v>32</v>
      </c>
      <c r="O156">
        <v>64</v>
      </c>
    </row>
    <row r="157" spans="1:19" x14ac:dyDescent="0.4">
      <c r="A157" s="4" t="s">
        <v>39</v>
      </c>
      <c r="B157" s="4" t="s">
        <v>1148</v>
      </c>
      <c r="C157" s="4" t="s">
        <v>1250</v>
      </c>
      <c r="D157" s="4"/>
      <c r="E157">
        <v>1</v>
      </c>
      <c r="F157" s="4" t="str">
        <f t="shared" si="2"/>
        <v>选CPU!$M$157#</v>
      </c>
      <c r="G157" s="4" t="str" cm="1">
        <f t="array" ref="G157">_xlfn.LET(_xlpm.x, M157,
         _xlpm.cellAddress, "【 选CPU!" &amp; ADDRESS(ROW(选CPU[[#This Row],[X自检]]),COLUMN(选CPU[[#This Row],[X自检]])) &amp; "】",
         _xlfn.IFS(ISBLANK(_xlpm.x),   "error:右侧选项不足:" &amp;  _xlpm.cellAddress,
               ISERROR(_xlpm.x),   "error:右侧选项执行失败:" &amp; _xlpm.cellAddress,
               TRUE,             "ok")
)</f>
        <v>ok</v>
      </c>
      <c r="M157" cm="1">
        <f t="array" ref="M157">IFERROR(_xlfn._xlws.SORT(
    _xlfn.UNIQUE(
        TRANSPOSE(
            _xlfn.FILTERXML("&lt;select&gt;&lt;x&gt;"&amp;SUBSTITUTE(选CPU[[#This Row],[选项表]],",","&lt;/x&gt;&lt;x&gt;") &amp;"&lt;/x&gt;&lt;/select&gt;","//x")
        )
    )
),"无合适选项，请联系作者更新数据")</f>
        <v>1</v>
      </c>
    </row>
    <row r="158" spans="1:19" x14ac:dyDescent="0.4">
      <c r="A158" s="4" t="s">
        <v>39</v>
      </c>
      <c r="B158" s="4" t="s">
        <v>1148</v>
      </c>
      <c r="C158" s="4" t="s">
        <v>1312</v>
      </c>
      <c r="D158" s="4"/>
      <c r="E158">
        <v>2</v>
      </c>
      <c r="F158" s="4" t="str">
        <f t="shared" si="2"/>
        <v>选CPU!$M$158#</v>
      </c>
      <c r="G158" s="4" t="str" cm="1">
        <f t="array" ref="G158">_xlfn.LET(_xlpm.x, M158,
         _xlpm.cellAddress, "【 选CPU!" &amp; ADDRESS(ROW(选CPU[[#This Row],[X自检]]),COLUMN(选CPU[[#This Row],[X自检]])) &amp; "】",
         _xlfn.IFS(ISBLANK(_xlpm.x),   "error:右侧选项不足:" &amp;  _xlpm.cellAddress,
               ISERROR(_xlpm.x),   "error:右侧选项执行失败:" &amp; _xlpm.cellAddress,
               TRUE,             "ok")
)</f>
        <v>ok</v>
      </c>
      <c r="M158" cm="1">
        <f t="array" ref="M158:N158">IFERROR(_xlfn._xlws.SORT(
    _xlfn.UNIQUE(
        TRANSPOSE(
            _xlfn.FILTERXML("&lt;select&gt;&lt;x&gt;"&amp;SUBSTITUTE(选CPU[[#This Row],[选项表]],",","&lt;/x&gt;&lt;x&gt;") &amp;"&lt;/x&gt;&lt;/select&gt;","//x")
        )
    )
),"无合适选项，请联系作者更新数据")</f>
        <v>1</v>
      </c>
      <c r="N158">
        <v>2</v>
      </c>
    </row>
    <row r="159" spans="1:19" x14ac:dyDescent="0.4">
      <c r="A159" s="4" t="s">
        <v>39</v>
      </c>
      <c r="B159" s="4" t="s">
        <v>1148</v>
      </c>
      <c r="C159" s="4" t="s">
        <v>1326</v>
      </c>
      <c r="D159" s="4"/>
      <c r="E159">
        <v>4</v>
      </c>
      <c r="F159" s="4" t="str">
        <f t="shared" si="2"/>
        <v>选CPU!$M$159#</v>
      </c>
      <c r="G159" s="4" t="str" cm="1">
        <f t="array" ref="G159">_xlfn.LET(_xlpm.x, M159,
         _xlpm.cellAddress, "【 选CPU!" &amp; ADDRESS(ROW(选CPU[[#This Row],[X自检]]),COLUMN(选CPU[[#This Row],[X自检]])) &amp; "】",
         _xlfn.IFS(ISBLANK(_xlpm.x),   "error:右侧选项不足:" &amp;  _xlpm.cellAddress,
               ISERROR(_xlpm.x),   "error:右侧选项执行失败:" &amp; _xlpm.cellAddress,
               TRUE,             "ok")
)</f>
        <v>ok</v>
      </c>
      <c r="M159" cm="1">
        <f t="array" ref="M159:O159">IFERROR(_xlfn._xlws.SORT(
    _xlfn.UNIQUE(
        TRANSPOSE(
            _xlfn.FILTERXML("&lt;select&gt;&lt;x&gt;"&amp;SUBSTITUTE(选CPU[[#This Row],[选项表]],",","&lt;/x&gt;&lt;x&gt;") &amp;"&lt;/x&gt;&lt;/select&gt;","//x")
        )
    )
),"无合适选项，请联系作者更新数据")</f>
        <v>1</v>
      </c>
      <c r="N159">
        <v>2</v>
      </c>
      <c r="O159">
        <v>4</v>
      </c>
    </row>
    <row r="160" spans="1:19" x14ac:dyDescent="0.4">
      <c r="A160" s="4" t="s">
        <v>39</v>
      </c>
      <c r="B160" s="4" t="s">
        <v>1148</v>
      </c>
      <c r="C160" s="4" t="s">
        <v>1601</v>
      </c>
      <c r="D160" s="4"/>
      <c r="E160">
        <v>8</v>
      </c>
      <c r="F160" s="4" t="str">
        <f t="shared" si="2"/>
        <v>选CPU!$M$160#</v>
      </c>
      <c r="G160" s="4" t="str" cm="1">
        <f t="array" ref="G160">_xlfn.LET(_xlpm.x, M160,
         _xlpm.cellAddress, "【 选CPU!" &amp; ADDRESS(ROW(选CPU[[#This Row],[X自检]]),COLUMN(选CPU[[#This Row],[X自检]])) &amp; "】",
         _xlfn.IFS(ISBLANK(_xlpm.x),   "error:右侧选项不足:" &amp;  _xlpm.cellAddress,
               ISERROR(_xlpm.x),   "error:右侧选项执行失败:" &amp; _xlpm.cellAddress,
               TRUE,             "ok")
)</f>
        <v>ok</v>
      </c>
      <c r="M160" cm="1">
        <f t="array" ref="M160:P160">IFERROR(_xlfn._xlws.SORT(
    _xlfn.UNIQUE(
        TRANSPOSE(
            _xlfn.FILTERXML("&lt;select&gt;&lt;x&gt;"&amp;SUBSTITUTE(选CPU[[#This Row],[选项表]],",","&lt;/x&gt;&lt;x&gt;") &amp;"&lt;/x&gt;&lt;/select&gt;","//x")
        )
    )
),"无合适选项，请联系作者更新数据")</f>
        <v>2</v>
      </c>
      <c r="N160">
        <v>4</v>
      </c>
      <c r="O160">
        <v>8</v>
      </c>
      <c r="P160">
        <v>1</v>
      </c>
    </row>
    <row r="161" spans="1:18" x14ac:dyDescent="0.4">
      <c r="A161" s="4" t="s">
        <v>39</v>
      </c>
      <c r="B161" s="4" t="s">
        <v>1148</v>
      </c>
      <c r="C161" s="4" t="s">
        <v>1310</v>
      </c>
      <c r="D161" s="4"/>
      <c r="E161">
        <v>16</v>
      </c>
      <c r="F161" s="4" t="str">
        <f t="shared" si="2"/>
        <v>选CPU!$M$161#</v>
      </c>
      <c r="G161" s="4" t="str" cm="1">
        <f t="array" ref="G161">_xlfn.LET(_xlpm.x, M161,
         _xlpm.cellAddress, "【 选CPU!" &amp; ADDRESS(ROW(选CPU[[#This Row],[X自检]]),COLUMN(选CPU[[#This Row],[X自检]])) &amp; "】",
         _xlfn.IFS(ISBLANK(_xlpm.x),   "error:右侧选项不足:" &amp;  _xlpm.cellAddress,
               ISERROR(_xlpm.x),   "error:右侧选项执行失败:" &amp; _xlpm.cellAddress,
               TRUE,             "ok")
)</f>
        <v>ok</v>
      </c>
      <c r="M161" cm="1">
        <f t="array" ref="M161:O161">IFERROR(_xlfn._xlws.SORT(
    _xlfn.UNIQUE(
        TRANSPOSE(
            _xlfn.FILTERXML("&lt;select&gt;&lt;x&gt;"&amp;SUBSTITUTE(选CPU[[#This Row],[选项表]],",","&lt;/x&gt;&lt;x&gt;") &amp;"&lt;/x&gt;&lt;/select&gt;","//x")
        )
    )
),"无合适选项，请联系作者更新数据")</f>
        <v>4</v>
      </c>
      <c r="N161">
        <v>8</v>
      </c>
      <c r="O161">
        <v>2</v>
      </c>
    </row>
    <row r="162" spans="1:18" x14ac:dyDescent="0.4">
      <c r="A162" s="4" t="s">
        <v>39</v>
      </c>
      <c r="B162" s="4" t="s">
        <v>1148</v>
      </c>
      <c r="C162" s="4" t="s">
        <v>1309</v>
      </c>
      <c r="D162" s="4"/>
      <c r="E162">
        <v>32</v>
      </c>
      <c r="F162" s="4" t="str">
        <f t="shared" si="2"/>
        <v>选CPU!$M$162#</v>
      </c>
      <c r="G162" s="4" t="str" cm="1">
        <f t="array" ref="G162">_xlfn.LET(_xlpm.x, M162,
         _xlpm.cellAddress, "【 选CPU!" &amp; ADDRESS(ROW(选CPU[[#This Row],[X自检]]),COLUMN(选CPU[[#This Row],[X自检]])) &amp; "】",
         _xlfn.IFS(ISBLANK(_xlpm.x),   "error:右侧选项不足:" &amp;  _xlpm.cellAddress,
               ISERROR(_xlpm.x),   "error:右侧选项执行失败:" &amp; _xlpm.cellAddress,
               TRUE,             "ok")
)</f>
        <v>ok</v>
      </c>
      <c r="M162" cm="1">
        <f t="array" ref="M162:O162">IFERROR(_xlfn._xlws.SORT(
    _xlfn.UNIQUE(
        TRANSPOSE(
            _xlfn.FILTERXML("&lt;select&gt;&lt;x&gt;"&amp;SUBSTITUTE(选CPU[[#This Row],[选项表]],",","&lt;/x&gt;&lt;x&gt;") &amp;"&lt;/x&gt;&lt;/select&gt;","//x")
        )
    )
),"无合适选项，请联系作者更新数据")</f>
        <v>8</v>
      </c>
      <c r="N162">
        <v>16</v>
      </c>
      <c r="O162">
        <v>4</v>
      </c>
    </row>
    <row r="163" spans="1:18" x14ac:dyDescent="0.4">
      <c r="A163" s="4" t="s">
        <v>39</v>
      </c>
      <c r="B163" s="4" t="s">
        <v>1148</v>
      </c>
      <c r="C163" s="4" t="s">
        <v>1306</v>
      </c>
      <c r="D163" s="4"/>
      <c r="E163">
        <v>64</v>
      </c>
      <c r="F163" s="4" t="str">
        <f t="shared" si="2"/>
        <v>选CPU!$M$163#</v>
      </c>
      <c r="G163" s="4" t="str" cm="1">
        <f t="array" ref="G163">_xlfn.LET(_xlpm.x, M163,
         _xlpm.cellAddress, "【 选CPU!" &amp; ADDRESS(ROW(选CPU[[#This Row],[X自检]]),COLUMN(选CPU[[#This Row],[X自检]])) &amp; "】",
         _xlfn.IFS(ISBLANK(_xlpm.x),   "error:右侧选项不足:" &amp;  _xlpm.cellAddress,
               ISERROR(_xlpm.x),   "error:右侧选项执行失败:" &amp; _xlpm.cellAddress,
               TRUE,             "ok")
)</f>
        <v>ok</v>
      </c>
      <c r="M163" cm="1">
        <f t="array" ref="M163:O163">IFERROR(_xlfn._xlws.SORT(
    _xlfn.UNIQUE(
        TRANSPOSE(
            _xlfn.FILTERXML("&lt;select&gt;&lt;x&gt;"&amp;SUBSTITUTE(选CPU[[#This Row],[选项表]],",","&lt;/x&gt;&lt;x&gt;") &amp;"&lt;/x&gt;&lt;/select&gt;","//x")
        )
    )
),"无合适选项，请联系作者更新数据")</f>
        <v>16</v>
      </c>
      <c r="N163">
        <v>32</v>
      </c>
      <c r="O163">
        <v>8</v>
      </c>
    </row>
    <row r="164" spans="1:18" x14ac:dyDescent="0.4">
      <c r="A164" s="4" t="s">
        <v>39</v>
      </c>
      <c r="B164" s="4" t="s">
        <v>1148</v>
      </c>
      <c r="C164" s="4" t="s">
        <v>1307</v>
      </c>
      <c r="D164" s="4"/>
      <c r="E164">
        <v>128</v>
      </c>
      <c r="F164" s="4" t="str">
        <f t="shared" si="2"/>
        <v>选CPU!$M$164#</v>
      </c>
      <c r="G164" s="4" t="str" cm="1">
        <f t="array" ref="G164">_xlfn.LET(_xlpm.x, M164,
         _xlpm.cellAddress, "【 选CPU!" &amp; ADDRESS(ROW(选CPU[[#This Row],[X自检]]),COLUMN(选CPU[[#This Row],[X自检]])) &amp; "】",
         _xlfn.IFS(ISBLANK(_xlpm.x),   "error:右侧选项不足:" &amp;  _xlpm.cellAddress,
               ISERROR(_xlpm.x),   "error:右侧选项执行失败:" &amp; _xlpm.cellAddress,
               TRUE,             "ok")
)</f>
        <v>ok</v>
      </c>
      <c r="M164" cm="1">
        <f t="array" ref="M164:O164">IFERROR(_xlfn._xlws.SORT(
    _xlfn.UNIQUE(
        TRANSPOSE(
            _xlfn.FILTERXML("&lt;select&gt;&lt;x&gt;"&amp;SUBSTITUTE(选CPU[[#This Row],[选项表]],",","&lt;/x&gt;&lt;x&gt;") &amp;"&lt;/x&gt;&lt;/select&gt;","//x")
        )
    )
),"无合适选项，请联系作者更新数据")</f>
        <v>32</v>
      </c>
      <c r="N164">
        <v>64</v>
      </c>
      <c r="O164">
        <v>16</v>
      </c>
    </row>
    <row r="165" spans="1:18" x14ac:dyDescent="0.4">
      <c r="A165" s="4" t="s">
        <v>39</v>
      </c>
      <c r="B165" s="4" t="s">
        <v>1148</v>
      </c>
      <c r="C165" s="4" t="s">
        <v>1602</v>
      </c>
      <c r="D165" s="4"/>
      <c r="E165">
        <v>96</v>
      </c>
      <c r="F165" s="4" t="str">
        <f t="shared" si="2"/>
        <v>选CPU!$M$165#</v>
      </c>
      <c r="G165" s="4" t="str" cm="1">
        <f t="array" ref="G165">_xlfn.LET(_xlpm.x, M165,
         _xlpm.cellAddress, "【 选CPU!" &amp; ADDRESS(ROW(选CPU[[#This Row],[X自检]]),COLUMN(选CPU[[#This Row],[X自检]])) &amp; "】",
         _xlfn.IFS(ISBLANK(_xlpm.x),   "error:右侧选项不足:" &amp;  _xlpm.cellAddress,
               ISERROR(_xlpm.x),   "error:右侧选项执行失败:" &amp; _xlpm.cellAddress,
               TRUE,             "ok")
)</f>
        <v>ok</v>
      </c>
      <c r="M165" cm="1">
        <f t="array" ref="M165:Q165">IFERROR(_xlfn._xlws.SORT(
    _xlfn.UNIQUE(
        TRANSPOSE(
            _xlfn.FILTERXML("&lt;select&gt;&lt;x&gt;"&amp;SUBSTITUTE(选CPU[[#This Row],[选项表]],",","&lt;/x&gt;&lt;x&gt;") &amp;"&lt;/x&gt;&lt;/select&gt;","//x")
        )
    )
),"无合适选项，请联系作者更新数据")</f>
        <v>48</v>
      </c>
      <c r="N165">
        <v>24</v>
      </c>
      <c r="O165">
        <v>12</v>
      </c>
      <c r="P165">
        <v>32</v>
      </c>
      <c r="Q165">
        <v>16</v>
      </c>
    </row>
    <row r="166" spans="1:18" x14ac:dyDescent="0.4">
      <c r="A166" s="4" t="s">
        <v>39</v>
      </c>
      <c r="B166" s="4" t="s">
        <v>1148</v>
      </c>
      <c r="C166" s="4" t="s">
        <v>1311</v>
      </c>
      <c r="D166" s="4"/>
      <c r="E166">
        <v>192</v>
      </c>
      <c r="F166" s="4" t="str">
        <f t="shared" si="2"/>
        <v>选CPU!$M$166#</v>
      </c>
      <c r="G166" s="4" t="str" cm="1">
        <f t="array" ref="G166">_xlfn.LET(_xlpm.x, M166,
         _xlpm.cellAddress, "【 选CPU!" &amp; ADDRESS(ROW(选CPU[[#This Row],[X自检]]),COLUMN(选CPU[[#This Row],[X自检]])) &amp; "】",
         _xlfn.IFS(ISBLANK(_xlpm.x),   "error:右侧选项不足:" &amp;  _xlpm.cellAddress,
               ISERROR(_xlpm.x),   "error:右侧选项执行失败:" &amp; _xlpm.cellAddress,
               TRUE,             "ok")
)</f>
        <v>ok</v>
      </c>
      <c r="M166" cm="1">
        <f t="array" ref="M166:R166">IFERROR(_xlfn._xlws.SORT(
    _xlfn.UNIQUE(
        TRANSPOSE(
            _xlfn.FILTERXML("&lt;select&gt;&lt;x&gt;"&amp;SUBSTITUTE(选CPU[[#This Row],[选项表]],",","&lt;/x&gt;&lt;x&gt;") &amp;"&lt;/x&gt;&lt;/select&gt;","//x")
        )
    )
),"无合适选项，请联系作者更新数据")</f>
        <v>48</v>
      </c>
      <c r="N166">
        <v>96</v>
      </c>
      <c r="O166">
        <v>64</v>
      </c>
      <c r="P166">
        <v>16</v>
      </c>
      <c r="Q166">
        <v>24</v>
      </c>
      <c r="R166">
        <v>32</v>
      </c>
    </row>
    <row r="167" spans="1:18" x14ac:dyDescent="0.4">
      <c r="A167" s="4" t="s">
        <v>39</v>
      </c>
      <c r="B167" s="4" t="s">
        <v>1148</v>
      </c>
      <c r="C167" s="4" t="s">
        <v>1603</v>
      </c>
      <c r="D167" s="4"/>
      <c r="E167">
        <v>216</v>
      </c>
      <c r="F167" s="4" t="str">
        <f t="shared" si="2"/>
        <v>选CPU!$M$167#</v>
      </c>
      <c r="G167" s="4" t="str" cm="1">
        <f t="array" ref="G167">_xlfn.LET(_xlpm.x, M167,
         _xlpm.cellAddress, "【 选CPU!" &amp; ADDRESS(ROW(选CPU[[#This Row],[X自检]]),COLUMN(选CPU[[#This Row],[X自检]])) &amp; "】",
         _xlfn.IFS(ISBLANK(_xlpm.x),   "error:右侧选项不足:" &amp;  _xlpm.cellAddress,
               ISERROR(_xlpm.x),   "error:右侧选项执行失败:" &amp; _xlpm.cellAddress,
               TRUE,             "ok")
)</f>
        <v>ok</v>
      </c>
      <c r="M167" cm="1">
        <f t="array" ref="M167:O167">IFERROR(_xlfn._xlws.SORT(
    _xlfn.UNIQUE(
        TRANSPOSE(
            _xlfn.FILTERXML("&lt;select&gt;&lt;x&gt;"&amp;SUBSTITUTE(选CPU[[#This Row],[选项表]],",","&lt;/x&gt;&lt;x&gt;") &amp;"&lt;/x&gt;&lt;/select&gt;","//x")
        )
    )
),"无合适选项，请联系作者更新数据")</f>
        <v>62</v>
      </c>
      <c r="N167">
        <v>116</v>
      </c>
      <c r="O167">
        <v>46</v>
      </c>
    </row>
    <row r="168" spans="1:18" x14ac:dyDescent="0.4">
      <c r="A168" s="4" t="s">
        <v>39</v>
      </c>
      <c r="B168" s="4" t="s">
        <v>1148</v>
      </c>
      <c r="C168" s="4" t="s">
        <v>1308</v>
      </c>
      <c r="D168" s="4"/>
      <c r="E168">
        <v>256</v>
      </c>
      <c r="F168" s="4" t="str">
        <f t="shared" si="2"/>
        <v>选CPU!$M$168#</v>
      </c>
      <c r="G168" s="4" t="str" cm="1">
        <f t="array" ref="G168">_xlfn.LET(_xlpm.x, M168,
         _xlpm.cellAddress, "【 选CPU!" &amp; ADDRESS(ROW(选CPU[[#This Row],[X自检]]),COLUMN(选CPU[[#This Row],[X自检]])) &amp; "】",
         _xlfn.IFS(ISBLANK(_xlpm.x),   "error:右侧选项不足:" &amp;  _xlpm.cellAddress,
               ISERROR(_xlpm.x),   "error:右侧选项执行失败:" &amp; _xlpm.cellAddress,
               TRUE,             "ok")
)</f>
        <v>ok</v>
      </c>
      <c r="M168" cm="1">
        <f t="array" ref="M168:O168">IFERROR(_xlfn._xlws.SORT(
    _xlfn.UNIQUE(
        TRANSPOSE(
            _xlfn.FILTERXML("&lt;select&gt;&lt;x&gt;"&amp;SUBSTITUTE(选CPU[[#This Row],[选项表]],",","&lt;/x&gt;&lt;x&gt;") &amp;"&lt;/x&gt;&lt;/select&gt;","//x")
        )
    )
),"无合适选项，请联系作者更新数据")</f>
        <v>64</v>
      </c>
      <c r="N168">
        <v>128</v>
      </c>
      <c r="O168">
        <v>32</v>
      </c>
    </row>
    <row r="169" spans="1:18" x14ac:dyDescent="0.4">
      <c r="A169" s="4" t="s">
        <v>39</v>
      </c>
      <c r="B169" s="4" t="s">
        <v>1148</v>
      </c>
      <c r="C169" s="4" t="s">
        <v>1604</v>
      </c>
      <c r="D169" s="4"/>
      <c r="E169">
        <v>432</v>
      </c>
      <c r="F169" s="4" t="str">
        <f t="shared" si="2"/>
        <v>选CPU!$M$169#</v>
      </c>
      <c r="G169" s="4" t="str" cm="1">
        <f t="array" ref="G169">_xlfn.LET(_xlpm.x, M169,
         _xlpm.cellAddress, "【 选CPU!" &amp; ADDRESS(ROW(选CPU[[#This Row],[X自检]]),COLUMN(选CPU[[#This Row],[X自检]])) &amp; "】",
         _xlfn.IFS(ISBLANK(_xlpm.x),   "error:右侧选项不足:" &amp;  _xlpm.cellAddress,
               ISERROR(_xlpm.x),   "error:右侧选项执行失败:" &amp; _xlpm.cellAddress,
               TRUE,             "ok")
)</f>
        <v>ok</v>
      </c>
      <c r="M169" cm="1">
        <f t="array" ref="M169:O169">IFERROR(_xlfn._xlws.SORT(
    _xlfn.UNIQUE(
        TRANSPOSE(
            _xlfn.FILTERXML("&lt;select&gt;&lt;x&gt;"&amp;SUBSTITUTE(选CPU[[#This Row],[选项表]],",","&lt;/x&gt;&lt;x&gt;") &amp;"&lt;/x&gt;&lt;/select&gt;","//x")
        )
    )
),"无合适选项，请联系作者更新数据")</f>
        <v>124</v>
      </c>
      <c r="N169">
        <v>232</v>
      </c>
      <c r="O169">
        <v>92</v>
      </c>
    </row>
    <row r="170" spans="1:18" x14ac:dyDescent="0.4">
      <c r="A170" s="4" t="s">
        <v>39</v>
      </c>
      <c r="B170" s="4" t="s">
        <v>1148</v>
      </c>
      <c r="C170" s="4" t="s">
        <v>1314</v>
      </c>
      <c r="D170" s="4"/>
      <c r="E170">
        <v>160</v>
      </c>
      <c r="F170" s="4" t="str">
        <f t="shared" si="2"/>
        <v>选CPU!$M$170#</v>
      </c>
      <c r="G170" s="4" t="str" cm="1">
        <f t="array" ref="G170">_xlfn.LET(_xlpm.x, M170,
         _xlpm.cellAddress, "【 选CPU!" &amp; ADDRESS(ROW(选CPU[[#This Row],[X自检]]),COLUMN(选CPU[[#This Row],[X自检]])) &amp; "】",
         _xlfn.IFS(ISBLANK(_xlpm.x),   "error:右侧选项不足:" &amp;  _xlpm.cellAddress,
               ISERROR(_xlpm.x),   "error:右侧选项执行失败:" &amp; _xlpm.cellAddress,
               TRUE,             "ok")
)</f>
        <v>ok</v>
      </c>
      <c r="M170" cm="1">
        <f t="array" ref="M170:O170">IFERROR(_xlfn._xlws.SORT(
    _xlfn.UNIQUE(
        TRANSPOSE(
            _xlfn.FILTERXML("&lt;select&gt;&lt;x&gt;"&amp;SUBSTITUTE(选CPU[[#This Row],[选项表]],",","&lt;/x&gt;&lt;x&gt;") &amp;"&lt;/x&gt;&lt;/select&gt;","//x")
        )
    )
),"无合适选项，请联系作者更新数据")</f>
        <v>80</v>
      </c>
      <c r="N170">
        <v>40</v>
      </c>
      <c r="O170">
        <v>36</v>
      </c>
    </row>
    <row r="171" spans="1:18" x14ac:dyDescent="0.4">
      <c r="A171" s="4" t="s">
        <v>39</v>
      </c>
      <c r="B171" s="4" t="s">
        <v>1148</v>
      </c>
      <c r="C171" s="4" t="s">
        <v>1319</v>
      </c>
      <c r="D171" s="4"/>
      <c r="E171">
        <v>224</v>
      </c>
      <c r="F171" s="4" t="str">
        <f t="shared" si="2"/>
        <v>选CPU!$M$171#</v>
      </c>
      <c r="G171" s="4" t="str" cm="1">
        <f t="array" ref="G171">_xlfn.LET(_xlpm.x, M171,
         _xlpm.cellAddress, "【 选CPU!" &amp; ADDRESS(ROW(选CPU[[#This Row],[X自检]]),COLUMN(选CPU[[#This Row],[X自检]])) &amp; "】",
         _xlfn.IFS(ISBLANK(_xlpm.x),   "error:右侧选项不足:" &amp;  _xlpm.cellAddress,
               ISERROR(_xlpm.x),   "error:右侧选项执行失败:" &amp; _xlpm.cellAddress,
               TRUE,             "ok")
)</f>
        <v>ok</v>
      </c>
      <c r="M171" cm="1">
        <f t="array" ref="M171:O171">IFERROR(_xlfn._xlws.SORT(
    _xlfn.UNIQUE(
        TRANSPOSE(
            _xlfn.FILTERXML("&lt;select&gt;&lt;x&gt;"&amp;SUBSTITUTE(选CPU[[#This Row],[选项表]],",","&lt;/x&gt;&lt;x&gt;") &amp;"&lt;/x&gt;&lt;/select&gt;","//x")
        )
    )
),"无合适选项，请联系作者更新数据")</f>
        <v>90</v>
      </c>
      <c r="N171">
        <v>56</v>
      </c>
      <c r="O171">
        <v>28</v>
      </c>
    </row>
    <row r="172" spans="1:18" x14ac:dyDescent="0.4">
      <c r="A172" s="4" t="s">
        <v>39</v>
      </c>
      <c r="B172" s="4" t="s">
        <v>1148</v>
      </c>
      <c r="C172" s="4" t="s">
        <v>1605</v>
      </c>
      <c r="D172" s="4"/>
      <c r="E172">
        <v>320</v>
      </c>
      <c r="F172" s="4" t="str">
        <f t="shared" si="2"/>
        <v>选CPU!$M$172#</v>
      </c>
      <c r="G172" s="4" t="str" cm="1">
        <f t="array" ref="G172">_xlfn.LET(_xlpm.x, M172,
         _xlpm.cellAddress, "【 选CPU!" &amp; ADDRESS(ROW(选CPU[[#This Row],[X自检]]),COLUMN(选CPU[[#This Row],[X自检]])) &amp; "】",
         _xlfn.IFS(ISBLANK(_xlpm.x),   "error:右侧选项不足:" &amp;  _xlpm.cellAddress,
               ISERROR(_xlpm.x),   "error:右侧选项执行失败:" &amp; _xlpm.cellAddress,
               TRUE,             "ok")
)</f>
        <v>ok</v>
      </c>
      <c r="M172" cm="1">
        <f t="array" ref="M172:Q172">IFERROR(_xlfn._xlws.SORT(
    _xlfn.UNIQUE(
        TRANSPOSE(
            _xlfn.FILTERXML("&lt;select&gt;&lt;x&gt;"&amp;SUBSTITUTE(选CPU[[#This Row],[选项表]],",","&lt;/x&gt;&lt;x&gt;") &amp;"&lt;/x&gt;&lt;/select&gt;","//x")
        )
    )
),"无合适选项，请联系作者更新数据")</f>
        <v>160</v>
      </c>
      <c r="N172">
        <v>80</v>
      </c>
      <c r="O172">
        <v>84</v>
      </c>
      <c r="P172">
        <v>72</v>
      </c>
      <c r="Q172">
        <v>76</v>
      </c>
    </row>
    <row r="173" spans="1:18" x14ac:dyDescent="0.4">
      <c r="A173" s="4" t="s">
        <v>39</v>
      </c>
      <c r="B173" s="4" t="s">
        <v>1148</v>
      </c>
      <c r="C173" s="4" t="s">
        <v>1261</v>
      </c>
      <c r="D173" s="4"/>
      <c r="E173">
        <v>464</v>
      </c>
      <c r="F173" s="4" t="str">
        <f t="shared" si="2"/>
        <v>选CPU!$M$173#</v>
      </c>
      <c r="G173" s="4" t="str" cm="1">
        <f t="array" ref="G173">_xlfn.LET(_xlpm.x, M173,
         _xlpm.cellAddress, "【 选CPU!" &amp; ADDRESS(ROW(选CPU[[#This Row],[X自检]]),COLUMN(选CPU[[#This Row],[X自检]])) &amp; "】",
         _xlfn.IFS(ISBLANK(_xlpm.x),   "error:右侧选项不足:" &amp;  _xlpm.cellAddress,
               ISERROR(_xlpm.x),   "error:右侧选项执行失败:" &amp; _xlpm.cellAddress,
               TRUE,             "ok")
)</f>
        <v>ok</v>
      </c>
      <c r="M173" cm="1">
        <f t="array" ref="M173">IFERROR(_xlfn._xlws.SORT(
    _xlfn.UNIQUE(
        TRANSPOSE(
            _xlfn.FILTERXML("&lt;select&gt;&lt;x&gt;"&amp;SUBSTITUTE(选CPU[[#This Row],[选项表]],",","&lt;/x&gt;&lt;x&gt;") &amp;"&lt;/x&gt;&lt;/select&gt;","//x")
        )
    )
),"无合适选项，请联系作者更新数据")</f>
        <v>180</v>
      </c>
    </row>
    <row r="174" spans="1:18" x14ac:dyDescent="0.4">
      <c r="A174" s="4" t="s">
        <v>39</v>
      </c>
      <c r="B174" s="4" t="s">
        <v>1148</v>
      </c>
      <c r="C174" s="4" t="s">
        <v>1313</v>
      </c>
      <c r="D174" s="4"/>
      <c r="E174">
        <v>48</v>
      </c>
      <c r="F174" s="4" t="str">
        <f t="shared" si="2"/>
        <v>选CPU!$M$174#</v>
      </c>
      <c r="G174" s="4" t="str" cm="1">
        <f t="array" ref="G174">_xlfn.LET(_xlpm.x, M174,
         _xlpm.cellAddress, "【 选CPU!" &amp; ADDRESS(ROW(选CPU[[#This Row],[X自检]]),COLUMN(选CPU[[#This Row],[X自检]])) &amp; "】",
         _xlfn.IFS(ISBLANK(_xlpm.x),   "error:右侧选项不足:" &amp;  _xlpm.cellAddress,
               ISERROR(_xlpm.x),   "error:右侧选项执行失败:" &amp; _xlpm.cellAddress,
               TRUE,             "ok")
)</f>
        <v>ok</v>
      </c>
      <c r="M174" cm="1">
        <f t="array" ref="M174:N174">IFERROR(_xlfn._xlws.SORT(
    _xlfn.UNIQUE(
        TRANSPOSE(
            _xlfn.FILTERXML("&lt;select&gt;&lt;x&gt;"&amp;SUBSTITUTE(选CPU[[#This Row],[选项表]],",","&lt;/x&gt;&lt;x&gt;") &amp;"&lt;/x&gt;&lt;/select&gt;","//x")
        )
    )
),"无合适选项，请联系作者更新数据")</f>
        <v>24</v>
      </c>
      <c r="N174">
        <v>12</v>
      </c>
    </row>
    <row r="175" spans="1:18" x14ac:dyDescent="0.4">
      <c r="A175" s="4" t="s">
        <v>39</v>
      </c>
      <c r="B175" s="4" t="s">
        <v>1148</v>
      </c>
      <c r="C175" s="4" t="s">
        <v>1254</v>
      </c>
      <c r="D175" s="4"/>
      <c r="E175">
        <v>316</v>
      </c>
      <c r="F175" s="4" t="str">
        <f t="shared" si="2"/>
        <v>选CPU!$M$175#</v>
      </c>
      <c r="G175" s="4" t="str" cm="1">
        <f t="array" ref="G175">_xlfn.LET(_xlpm.x, M175,
         _xlpm.cellAddress, "【 选CPU!" &amp; ADDRESS(ROW(选CPU[[#This Row],[X自检]]),COLUMN(选CPU[[#This Row],[X自检]])) &amp; "】",
         _xlfn.IFS(ISBLANK(_xlpm.x),   "error:右侧选项不足:" &amp;  _xlpm.cellAddress,
               ISERROR(_xlpm.x),   "error:右侧选项执行失败:" &amp; _xlpm.cellAddress,
               TRUE,             "ok")
)</f>
        <v>ok</v>
      </c>
      <c r="M175" cm="1">
        <f t="array" ref="M175">IFERROR(_xlfn._xlws.SORT(
    _xlfn.UNIQUE(
        TRANSPOSE(
            _xlfn.FILTERXML("&lt;select&gt;&lt;x&gt;"&amp;SUBSTITUTE(选CPU[[#This Row],[选项表]],",","&lt;/x&gt;&lt;x&gt;") &amp;"&lt;/x&gt;&lt;/select&gt;","//x")
        )
    )
),"无合适选项，请联系作者更新数据")</f>
        <v>68</v>
      </c>
    </row>
    <row r="176" spans="1:18" x14ac:dyDescent="0.4">
      <c r="A176" s="4" t="s">
        <v>39</v>
      </c>
      <c r="B176" s="4" t="s">
        <v>1148</v>
      </c>
      <c r="C176" s="4" t="s">
        <v>1606</v>
      </c>
      <c r="D176" s="4"/>
      <c r="E176">
        <v>384</v>
      </c>
      <c r="F176" s="4" t="str">
        <f t="shared" si="2"/>
        <v>选CPU!$M$176#</v>
      </c>
      <c r="G176" s="4" t="str" cm="1">
        <f t="array" ref="G176">_xlfn.LET(_xlpm.x, M176,
         _xlpm.cellAddress, "【 选CPU!" &amp; ADDRESS(ROW(选CPU[[#This Row],[X自检]]),COLUMN(选CPU[[#This Row],[X自检]])) &amp; "】",
         _xlfn.IFS(ISBLANK(_xlpm.x),   "error:右侧选项不足:" &amp;  _xlpm.cellAddress,
               ISERROR(_xlpm.x),   "error:右侧选项执行失败:" &amp; _xlpm.cellAddress,
               TRUE,             "ok")
)</f>
        <v>ok</v>
      </c>
      <c r="M176" cm="1">
        <f t="array" ref="M176:P176">IFERROR(_xlfn._xlws.SORT(
    _xlfn.UNIQUE(
        TRANSPOSE(
            _xlfn.FILTERXML("&lt;select&gt;&lt;x&gt;"&amp;SUBSTITUTE(选CPU[[#This Row],[选项表]],",","&lt;/x&gt;&lt;x&gt;") &amp;"&lt;/x&gt;&lt;/select&gt;","//x")
        )
    )
),"无合适选项，请联系作者更新数据")</f>
        <v>96</v>
      </c>
      <c r="N176">
        <v>48</v>
      </c>
      <c r="O176">
        <v>32</v>
      </c>
      <c r="P176">
        <v>80</v>
      </c>
    </row>
    <row r="177" spans="1:14" x14ac:dyDescent="0.4">
      <c r="A177" s="4" t="s">
        <v>39</v>
      </c>
      <c r="B177" s="4" t="s">
        <v>1148</v>
      </c>
      <c r="C177" s="4" t="s">
        <v>1316</v>
      </c>
      <c r="D177" s="4"/>
      <c r="E177">
        <v>470</v>
      </c>
      <c r="F177" s="4" t="str">
        <f t="shared" si="2"/>
        <v>选CPU!$M$177#</v>
      </c>
      <c r="G177" s="4" t="str" cm="1">
        <f t="array" ref="G177">_xlfn.LET(_xlpm.x, M177,
         _xlpm.cellAddress, "【 选CPU!" &amp; ADDRESS(ROW(选CPU[[#This Row],[X自检]]),COLUMN(选CPU[[#This Row],[X自检]])) &amp; "】",
         _xlfn.IFS(ISBLANK(_xlpm.x),   "error:右侧选项不足:" &amp;  _xlpm.cellAddress,
               ISERROR(_xlpm.x),   "error:右侧选项执行失败:" &amp; _xlpm.cellAddress,
               TRUE,             "ok")
)</f>
        <v>ok</v>
      </c>
      <c r="M177" cm="1">
        <f t="array" ref="M177:N177">IFERROR(_xlfn._xlws.SORT(
    _xlfn.UNIQUE(
        TRANSPOSE(
            _xlfn.FILTERXML("&lt;select&gt;&lt;x&gt;"&amp;SUBSTITUTE(选CPU[[#This Row],[选项表]],",","&lt;/x&gt;&lt;x&gt;") &amp;"&lt;/x&gt;&lt;/select&gt;","//x")
        )
    )
),"无合适选项，请联系作者更新数据")</f>
        <v>116</v>
      </c>
      <c r="N177">
        <v>62</v>
      </c>
    </row>
    <row r="178" spans="1:14" x14ac:dyDescent="0.4">
      <c r="A178" s="4" t="s">
        <v>39</v>
      </c>
      <c r="B178" s="4" t="s">
        <v>1148</v>
      </c>
      <c r="C178" s="4" t="s">
        <v>1256</v>
      </c>
      <c r="D178" s="4"/>
      <c r="E178">
        <v>215</v>
      </c>
      <c r="F178" s="4" t="str">
        <f t="shared" si="2"/>
        <v>选CPU!$M$178#</v>
      </c>
      <c r="G178" s="4" t="str" cm="1">
        <f t="array" ref="G178">_xlfn.LET(_xlpm.x, M178,
         _xlpm.cellAddress, "【 选CPU!" &amp; ADDRESS(ROW(选CPU[[#This Row],[X自检]]),COLUMN(选CPU[[#This Row],[X自检]])) &amp; "】",
         _xlfn.IFS(ISBLANK(_xlpm.x),   "error:右侧选项不足:" &amp;  _xlpm.cellAddress,
               ISERROR(_xlpm.x),   "error:右侧选项执行失败:" &amp; _xlpm.cellAddress,
               TRUE,             "ok")
)</f>
        <v>ok</v>
      </c>
      <c r="M178" cm="1">
        <f t="array" ref="M178">IFERROR(_xlfn._xlws.SORT(
    _xlfn.UNIQUE(
        TRANSPOSE(
            _xlfn.FILTERXML("&lt;select&gt;&lt;x&gt;"&amp;SUBSTITUTE(选CPU[[#This Row],[选项表]],",","&lt;/x&gt;&lt;x&gt;") &amp;"&lt;/x&gt;&lt;/select&gt;","//x")
        )
    )
),"无合适选项，请联系作者更新数据")</f>
        <v>128</v>
      </c>
    </row>
    <row r="179" spans="1:14" x14ac:dyDescent="0.4">
      <c r="A179" s="4" t="s">
        <v>39</v>
      </c>
      <c r="B179" s="4" t="s">
        <v>1148</v>
      </c>
      <c r="C179" s="4" t="s">
        <v>1257</v>
      </c>
      <c r="D179" s="4"/>
      <c r="E179">
        <v>640</v>
      </c>
      <c r="F179" s="4" t="str">
        <f t="shared" si="2"/>
        <v>选CPU!$M$179#</v>
      </c>
      <c r="G179" s="4" t="str" cm="1">
        <f t="array" ref="G179">_xlfn.LET(_xlpm.x, M179,
         _xlpm.cellAddress, "【 选CPU!" &amp; ADDRESS(ROW(选CPU[[#This Row],[X自检]]),COLUMN(选CPU[[#This Row],[X自检]])) &amp; "】",
         _xlfn.IFS(ISBLANK(_xlpm.x),   "error:右侧选项不足:" &amp;  _xlpm.cellAddress,
               ISERROR(_xlpm.x),   "error:右侧选项执行失败:" &amp; _xlpm.cellAddress,
               TRUE,             "ok")
)</f>
        <v>ok</v>
      </c>
      <c r="M179" cm="1">
        <f t="array" ref="M179">IFERROR(_xlfn._xlws.SORT(
    _xlfn.UNIQUE(
        TRANSPOSE(
            _xlfn.FILTERXML("&lt;select&gt;&lt;x&gt;"&amp;SUBSTITUTE(选CPU[[#This Row],[选项表]],",","&lt;/x&gt;&lt;x&gt;") &amp;"&lt;/x&gt;&lt;/select&gt;","//x")
        )
    )
),"无合适选项，请联系作者更新数据")</f>
        <v>160</v>
      </c>
    </row>
    <row r="180" spans="1:14" x14ac:dyDescent="0.4">
      <c r="A180" s="4" t="s">
        <v>39</v>
      </c>
      <c r="B180" s="4" t="s">
        <v>1148</v>
      </c>
      <c r="C180" s="4" t="s">
        <v>1317</v>
      </c>
      <c r="D180" s="4"/>
      <c r="E180">
        <v>940</v>
      </c>
      <c r="F180" s="4" t="str">
        <f t="shared" si="2"/>
        <v>选CPU!$M$180#</v>
      </c>
      <c r="G180" s="4" t="str" cm="1">
        <f t="array" ref="G180">_xlfn.LET(_xlpm.x, M180,
         _xlpm.cellAddress, "【 选CPU!" &amp; ADDRESS(ROW(选CPU[[#This Row],[X自检]]),COLUMN(选CPU[[#This Row],[X自检]])) &amp; "】",
         _xlfn.IFS(ISBLANK(_xlpm.x),   "error:右侧选项不足:" &amp;  _xlpm.cellAddress,
               ISERROR(_xlpm.x),   "error:右侧选项执行失败:" &amp; _xlpm.cellAddress,
               TRUE,             "ok")
)</f>
        <v>ok</v>
      </c>
      <c r="M180" cm="1">
        <f t="array" ref="M180:N180">IFERROR(_xlfn._xlws.SORT(
    _xlfn.UNIQUE(
        TRANSPOSE(
            _xlfn.FILTERXML("&lt;select&gt;&lt;x&gt;"&amp;SUBSTITUTE(选CPU[[#This Row],[选项表]],",","&lt;/x&gt;&lt;x&gt;") &amp;"&lt;/x&gt;&lt;/select&gt;","//x")
        )
    )
),"无合适选项，请联系作者更新数据")</f>
        <v>232</v>
      </c>
      <c r="N180">
        <v>124</v>
      </c>
    </row>
    <row r="181" spans="1:14" x14ac:dyDescent="0.4">
      <c r="A181" s="4" t="s">
        <v>39</v>
      </c>
      <c r="B181" s="4" t="s">
        <v>1148</v>
      </c>
      <c r="C181" s="4" t="s">
        <v>1253</v>
      </c>
      <c r="D181" s="4"/>
      <c r="E181">
        <v>288</v>
      </c>
      <c r="F181" s="4" t="str">
        <f t="shared" si="2"/>
        <v>选CPU!$M$181#</v>
      </c>
      <c r="G181" s="4" t="str" cm="1">
        <f t="array" ref="G181">_xlfn.LET(_xlpm.x, M181,
         _xlpm.cellAddress, "【 选CPU!" &amp; ADDRESS(ROW(选CPU[[#This Row],[X自检]]),COLUMN(选CPU[[#This Row],[X自检]])) &amp; "】",
         _xlfn.IFS(ISBLANK(_xlpm.x),   "error:右侧选项不足:" &amp;  _xlpm.cellAddress,
               ISERROR(_xlpm.x),   "error:右侧选项执行失败:" &amp; _xlpm.cellAddress,
               TRUE,             "ok")
)</f>
        <v>ok</v>
      </c>
      <c r="M181" cm="1">
        <f t="array" ref="M181">IFERROR(_xlfn._xlws.SORT(
    _xlfn.UNIQUE(
        TRANSPOSE(
            _xlfn.FILTERXML("&lt;select&gt;&lt;x&gt;"&amp;SUBSTITUTE(选CPU[[#This Row],[选项表]],",","&lt;/x&gt;&lt;x&gt;") &amp;"&lt;/x&gt;&lt;/select&gt;","//x")
        )
    )
),"无合适选项，请联系作者更新数据")</f>
        <v>72</v>
      </c>
    </row>
    <row r="182" spans="1:14" x14ac:dyDescent="0.4">
      <c r="A182" s="4" t="s">
        <v>39</v>
      </c>
      <c r="B182" s="4" t="s">
        <v>1148</v>
      </c>
      <c r="C182" s="4" t="s">
        <v>1252</v>
      </c>
      <c r="D182" s="4"/>
      <c r="E182">
        <v>24</v>
      </c>
      <c r="F182" s="4" t="str">
        <f t="shared" si="2"/>
        <v>选CPU!$M$182#</v>
      </c>
      <c r="G182" s="4" t="str" cm="1">
        <f t="array" ref="G182">_xlfn.LET(_xlpm.x, M182,
         _xlpm.cellAddress, "【 选CPU!" &amp; ADDRESS(ROW(选CPU[[#This Row],[X自检]]),COLUMN(选CPU[[#This Row],[X自检]])) &amp; "】",
         _xlfn.IFS(ISBLANK(_xlpm.x),   "error:右侧选项不足:" &amp;  _xlpm.cellAddress,
               ISERROR(_xlpm.x),   "error:右侧选项执行失败:" &amp; _xlpm.cellAddress,
               TRUE,             "ok")
)</f>
        <v>ok</v>
      </c>
      <c r="M182" cm="1">
        <f t="array" ref="M182">IFERROR(_xlfn._xlws.SORT(
    _xlfn.UNIQUE(
        TRANSPOSE(
            _xlfn.FILTERXML("&lt;select&gt;&lt;x&gt;"&amp;SUBSTITUTE(选CPU[[#This Row],[选项表]],",","&lt;/x&gt;&lt;x&gt;") &amp;"&lt;/x&gt;&lt;/select&gt;","//x")
        )
    )
),"无合适选项，请联系作者更新数据")</f>
        <v>12</v>
      </c>
    </row>
    <row r="183" spans="1:14" x14ac:dyDescent="0.4">
      <c r="A183" s="4" t="s">
        <v>39</v>
      </c>
      <c r="B183" s="4" t="s">
        <v>1148</v>
      </c>
      <c r="C183" s="4" t="s">
        <v>1321</v>
      </c>
      <c r="D183" s="4"/>
      <c r="E183">
        <v>448</v>
      </c>
      <c r="F183" s="4" t="str">
        <f t="shared" si="2"/>
        <v>选CPU!$M$183#</v>
      </c>
      <c r="G183" s="4" t="str" cm="1">
        <f t="array" ref="G183">_xlfn.LET(_xlpm.x, M183,
         _xlpm.cellAddress, "【 选CPU!" &amp; ADDRESS(ROW(选CPU[[#This Row],[X自检]]),COLUMN(选CPU[[#This Row],[X自检]])) &amp; "】",
         _xlfn.IFS(ISBLANK(_xlpm.x),   "error:右侧选项不足:" &amp;  _xlpm.cellAddress,
               ISERROR(_xlpm.x),   "error:右侧选项执行失败:" &amp; _xlpm.cellAddress,
               TRUE,             "ok")
)</f>
        <v>ok</v>
      </c>
      <c r="M183" cm="1">
        <f t="array" ref="M183:N183">IFERROR(_xlfn._xlws.SORT(
    _xlfn.UNIQUE(
        TRANSPOSE(
            _xlfn.FILTERXML("&lt;select&gt;&lt;x&gt;"&amp;SUBSTITUTE(选CPU[[#This Row],[选项表]],",","&lt;/x&gt;&lt;x&gt;") &amp;"&lt;/x&gt;&lt;/select&gt;","//x")
        )
    )
),"无合适选项，请联系作者更新数据")</f>
        <v>128</v>
      </c>
      <c r="N183">
        <v>56</v>
      </c>
    </row>
    <row r="184" spans="1:14" x14ac:dyDescent="0.4">
      <c r="A184" s="4" t="s">
        <v>39</v>
      </c>
      <c r="B184" s="4" t="s">
        <v>1148</v>
      </c>
      <c r="C184" s="4" t="s">
        <v>1251</v>
      </c>
      <c r="D184" s="4"/>
      <c r="E184">
        <v>12</v>
      </c>
      <c r="F184" s="4" t="str">
        <f t="shared" si="2"/>
        <v>选CPU!$M$184#</v>
      </c>
      <c r="G184" s="4" t="str" cm="1">
        <f t="array" ref="G184">_xlfn.LET(_xlpm.x, M184,
         _xlpm.cellAddress, "【 选CPU!" &amp; ADDRESS(ROW(选CPU[[#This Row],[X自检]]),COLUMN(选CPU[[#This Row],[X自检]])) &amp; "】",
         _xlfn.IFS(ISBLANK(_xlpm.x),   "error:右侧选项不足:" &amp;  _xlpm.cellAddress,
               ISERROR(_xlpm.x),   "error:右侧选项执行失败:" &amp; _xlpm.cellAddress,
               TRUE,             "ok")
)</f>
        <v>ok</v>
      </c>
      <c r="M184" cm="1">
        <f t="array" ref="M184">IFERROR(_xlfn._xlws.SORT(
    _xlfn.UNIQUE(
        TRANSPOSE(
            _xlfn.FILTERXML("&lt;select&gt;&lt;x&gt;"&amp;SUBSTITUTE(选CPU[[#This Row],[选项表]],",","&lt;/x&gt;&lt;x&gt;") &amp;"&lt;/x&gt;&lt;/select&gt;","//x")
        )
    )
),"无合适选项，请联系作者更新数据")</f>
        <v>2</v>
      </c>
    </row>
    <row r="185" spans="1:14" x14ac:dyDescent="0.4">
      <c r="A185" s="4" t="s">
        <v>39</v>
      </c>
      <c r="B185" s="4" t="s">
        <v>1148</v>
      </c>
      <c r="C185" s="4" t="s">
        <v>1238</v>
      </c>
      <c r="D185" s="4"/>
      <c r="E185">
        <v>512</v>
      </c>
      <c r="F185" s="4" t="str">
        <f t="shared" si="2"/>
        <v>选CPU!$M$185#</v>
      </c>
      <c r="G185" s="4" t="str" cm="1">
        <f t="array" ref="G185">_xlfn.LET(_xlpm.x, M185,
         _xlpm.cellAddress, "【 选CPU!" &amp; ADDRESS(ROW(选CPU[[#This Row],[X自检]]),COLUMN(选CPU[[#This Row],[X自检]])) &amp; "】",
         _xlfn.IFS(ISBLANK(_xlpm.x),   "error:右侧选项不足:" &amp;  _xlpm.cellAddress,
               ISERROR(_xlpm.x),   "error:右侧选项执行失败:" &amp; _xlpm.cellAddress,
               TRUE,             "ok")
)</f>
        <v>ok</v>
      </c>
      <c r="M185" cm="1">
        <f t="array" ref="M185">IFERROR(_xlfn._xlws.SORT(
    _xlfn.UNIQUE(
        TRANSPOSE(
            _xlfn.FILTERXML("&lt;select&gt;&lt;x&gt;"&amp;SUBSTITUTE(选CPU[[#This Row],[选项表]],",","&lt;/x&gt;&lt;x&gt;") &amp;"&lt;/x&gt;&lt;/select&gt;","//x")
        )
    )
),"无合适选项，请联系作者更新数据")</f>
        <v>64</v>
      </c>
    </row>
    <row r="186" spans="1:14" x14ac:dyDescent="0.4">
      <c r="A186" s="4" t="s">
        <v>39</v>
      </c>
      <c r="B186" s="4" t="s">
        <v>1148</v>
      </c>
      <c r="C186" s="4" t="s">
        <v>1252</v>
      </c>
      <c r="D186" s="4"/>
      <c r="E186">
        <v>144</v>
      </c>
      <c r="F186" s="4" t="str">
        <f t="shared" si="2"/>
        <v>选CPU!$M$186#</v>
      </c>
      <c r="G186" s="4" t="str" cm="1">
        <f t="array" ref="G186">_xlfn.LET(_xlpm.x, M186,
         _xlpm.cellAddress, "【 选CPU!" &amp; ADDRESS(ROW(选CPU[[#This Row],[X自检]]),COLUMN(选CPU[[#This Row],[X自检]])) &amp; "】",
         _xlfn.IFS(ISBLANK(_xlpm.x),   "error:右侧选项不足:" &amp;  _xlpm.cellAddress,
               ISERROR(_xlpm.x),   "error:右侧选项执行失败:" &amp; _xlpm.cellAddress,
               TRUE,             "ok")
)</f>
        <v>ok</v>
      </c>
      <c r="M186" cm="1">
        <f t="array" ref="M186">IFERROR(_xlfn._xlws.SORT(
    _xlfn.UNIQUE(
        TRANSPOSE(
            _xlfn.FILTERXML("&lt;select&gt;&lt;x&gt;"&amp;SUBSTITUTE(选CPU[[#This Row],[选项表]],",","&lt;/x&gt;&lt;x&gt;") &amp;"&lt;/x&gt;&lt;/select&gt;","//x")
        )
    )
),"无合适选项，请联系作者更新数据")</f>
        <v>12</v>
      </c>
    </row>
    <row r="187" spans="1:14" x14ac:dyDescent="0.4">
      <c r="A187" s="4" t="s">
        <v>39</v>
      </c>
      <c r="B187" s="4" t="s">
        <v>1148</v>
      </c>
      <c r="C187" s="4" t="s">
        <v>1253</v>
      </c>
      <c r="D187" s="4"/>
      <c r="E187">
        <v>648</v>
      </c>
      <c r="F187" s="4" t="str">
        <f t="shared" si="2"/>
        <v>选CPU!$M$187#</v>
      </c>
      <c r="G187" s="4" t="str" cm="1">
        <f t="array" ref="G187">_xlfn.LET(_xlpm.x, M187,
         _xlpm.cellAddress, "【 选CPU!" &amp; ADDRESS(ROW(选CPU[[#This Row],[X自检]]),COLUMN(选CPU[[#This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_xlfn.FILTERXML("&lt;select&gt;&lt;x&gt;"&amp;SUBSTITUTE(选CPU[[#This Row],[选项表]],",","&lt;/x&gt;&lt;x&gt;") &amp;"&lt;/x&gt;&lt;/select&gt;","//x")
        )
    )
),"无合适选项，请联系作者更新数据")</f>
        <v>72</v>
      </c>
    </row>
    <row r="188" spans="1:14" x14ac:dyDescent="0.4">
      <c r="A188" s="4" t="s">
        <v>39</v>
      </c>
      <c r="B188" s="4" t="s">
        <v>1148</v>
      </c>
      <c r="C188" s="4" t="s">
        <v>1248</v>
      </c>
      <c r="D188" s="4"/>
      <c r="E188">
        <v>184</v>
      </c>
      <c r="F188" s="4" t="str">
        <f t="shared" si="2"/>
        <v>选CPU!$M$188#</v>
      </c>
      <c r="G188" s="4" t="str" cm="1">
        <f t="array" ref="G188">_xlfn.LET(_xlpm.x, M188,
         _xlpm.cellAddress, "【 选CPU!" &amp; ADDRESS(ROW(选CPU[[#This Row],[X自检]]),COLUMN(选CPU[[#This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_xlfn.FILTERXML("&lt;select&gt;&lt;x&gt;"&amp;SUBSTITUTE(选CPU[[#This Row],[选项表]],",","&lt;/x&gt;&lt;x&gt;") &amp;"&lt;/x&gt;&lt;/select&gt;","//x")
        )
    )
),"无合适选项，请联系作者更新数据")</f>
        <v>52</v>
      </c>
    </row>
    <row r="189" spans="1:14" x14ac:dyDescent="0.4">
      <c r="A189" s="4" t="s">
        <v>39</v>
      </c>
      <c r="B189" s="4" t="s">
        <v>1148</v>
      </c>
      <c r="C189" s="4" t="s">
        <v>1249</v>
      </c>
      <c r="D189" s="4"/>
      <c r="E189">
        <v>368</v>
      </c>
      <c r="F189" s="4" t="str">
        <f t="shared" si="2"/>
        <v>选CPU!$M$189#</v>
      </c>
      <c r="G189" s="4" t="str" cm="1">
        <f t="array" ref="G189">_xlfn.LET(_xlpm.x, M189,
         _xlpm.cellAddress, "【 选CPU!" &amp; ADDRESS(ROW(选CPU[[#This Row],[X自检]]),COLUMN(选CPU[[#This Row],[X自检]])) &amp; "】",
         _xlfn.IFS(ISBLANK(_xlpm.x),   "error:右侧选项不足:" &amp;  _xlpm.cellAddress,
               ISERROR(_xlpm.x),   "error:右侧选项执行失败:" &amp; _xlpm.cellAddress,
               TRUE,             "ok")
)</f>
        <v>ok</v>
      </c>
      <c r="M189" cm="1">
        <f t="array" ref="M189">IFERROR(_xlfn._xlws.SORT(
    _xlfn.UNIQUE(
        TRANSPOSE(
            _xlfn.FILTERXML("&lt;select&gt;&lt;x&gt;"&amp;SUBSTITUTE(选CPU[[#This Row],[选项表]],",","&lt;/x&gt;&lt;x&gt;") &amp;"&lt;/x&gt;&lt;/select&gt;","//x")
        )
    )
),"无合适选项，请联系作者更新数据")</f>
        <v>104</v>
      </c>
    </row>
    <row r="190" spans="1:14" x14ac:dyDescent="0.4">
      <c r="A190" s="4" t="s">
        <v>39</v>
      </c>
      <c r="B190" s="4" t="s">
        <v>1148</v>
      </c>
      <c r="C190" s="4" t="s">
        <v>1237</v>
      </c>
      <c r="D190" s="4"/>
      <c r="E190">
        <v>174</v>
      </c>
      <c r="F190" s="4" t="str">
        <f t="shared" si="2"/>
        <v>选CPU!$M$190#</v>
      </c>
      <c r="G190" s="4" t="str" cm="1">
        <f t="array" ref="G190">_xlfn.LET(_xlpm.x, M190,
         _xlpm.cellAddress, "【 选CPU!" &amp; ADDRESS(ROW(选CPU[[#This Row],[X自检]]),COLUMN(选CPU[[#This Row],[X自检]])) &amp; "】",
         _xlfn.IFS(ISBLANK(_xlpm.x),   "error:右侧选项不足:" &amp;  _xlpm.cellAddress,
               ISERROR(_xlpm.x),   "error:右侧选项执行失败:" &amp; _xlpm.cellAddress,
               TRUE,             "ok")
)</f>
        <v>ok</v>
      </c>
      <c r="M190" cm="1">
        <f t="array" ref="M190">IFERROR(_xlfn._xlws.SORT(
    _xlfn.UNIQUE(
        TRANSPOSE(
            _xlfn.FILTERXML("&lt;select&gt;&lt;x&gt;"&amp;SUBSTITUTE(选CPU[[#This Row],[选项表]],",","&lt;/x&gt;&lt;x&gt;") &amp;"&lt;/x&gt;&lt;/select&gt;","//x")
        )
    )
),"无合适选项，请联系作者更新数据")</f>
        <v>32</v>
      </c>
    </row>
    <row r="191" spans="1:14" x14ac:dyDescent="0.4">
      <c r="A191" s="4" t="s">
        <v>39</v>
      </c>
      <c r="B191" s="4" t="s">
        <v>1148</v>
      </c>
      <c r="C191" s="4" t="s">
        <v>1238</v>
      </c>
      <c r="D191" s="4"/>
      <c r="E191">
        <v>348</v>
      </c>
      <c r="F191" s="4" t="str">
        <f t="shared" si="2"/>
        <v>选CPU!$M$191#</v>
      </c>
      <c r="G191" s="4" t="str" cm="1">
        <f t="array" ref="G191">_xlfn.LET(_xlpm.x, M191,
         _xlpm.cellAddress, "【 选CPU!" &amp; ADDRESS(ROW(选CPU[[#This Row],[X自检]]),COLUMN(选CPU[[#This Row],[X自检]])) &amp; "】",
         _xlfn.IFS(ISBLANK(_xlpm.x),   "error:右侧选项不足:" &amp;  _xlpm.cellAddress,
               ISERROR(_xlpm.x),   "error:右侧选项执行失败:" &amp; _xlpm.cellAddress,
               TRUE,             "ok")
)</f>
        <v>ok</v>
      </c>
      <c r="M191" cm="1">
        <f t="array" ref="M191">IFERROR(_xlfn._xlws.SORT(
    _xlfn.UNIQUE(
        TRANSPOSE(
            _xlfn.FILTERXML("&lt;select&gt;&lt;x&gt;"&amp;SUBSTITUTE(选CPU[[#This Row],[选项表]],",","&lt;/x&gt;&lt;x&gt;") &amp;"&lt;/x&gt;&lt;/select&gt;","//x")
        )
    )
),"无合适选项，请联系作者更新数据")</f>
        <v>64</v>
      </c>
    </row>
    <row r="192" spans="1:14" x14ac:dyDescent="0.4">
      <c r="A192" s="4" t="s">
        <v>39</v>
      </c>
      <c r="B192" s="4" t="s">
        <v>1148</v>
      </c>
      <c r="C192" s="4" t="s">
        <v>1246</v>
      </c>
      <c r="D192" s="4"/>
      <c r="E192">
        <v>20</v>
      </c>
      <c r="F192" s="4" t="str">
        <f t="shared" si="2"/>
        <v>选CPU!$M$192#</v>
      </c>
      <c r="G192" s="4" t="str" cm="1">
        <f t="array" ref="G192">_xlfn.LET(_xlpm.x, M192,
         _xlpm.cellAddress, "【 选CPU!" &amp; ADDRESS(ROW(选CPU[[#This Row],[X自检]]),COLUMN(选CPU[[#This Row],[X自检]])) &amp; "】",
         _xlfn.IFS(ISBLANK(_xlpm.x),   "error:右侧选项不足:" &amp;  _xlpm.cellAddress,
               ISERROR(_xlpm.x),   "error:右侧选项执行失败:" &amp; _xlpm.cellAddress,
               TRUE,             "ok")
)</f>
        <v>ok</v>
      </c>
      <c r="M192" cm="1">
        <f t="array" ref="M192">IFERROR(_xlfn._xlws.SORT(
    _xlfn.UNIQUE(
        TRANSPOSE(
            _xlfn.FILTERXML("&lt;select&gt;&lt;x&gt;"&amp;SUBSTITUTE(选CPU[[#This Row],[选项表]],",","&lt;/x&gt;&lt;x&gt;") &amp;"&lt;/x&gt;&lt;/select&gt;","//x")
        )
    )
),"无合适选项，请联系作者更新数据")</f>
        <v>4</v>
      </c>
    </row>
    <row r="193" spans="1:15" x14ac:dyDescent="0.4">
      <c r="A193" s="4" t="s">
        <v>39</v>
      </c>
      <c r="B193" s="4" t="s">
        <v>1148</v>
      </c>
      <c r="C193" s="4" t="s">
        <v>1607</v>
      </c>
      <c r="D193" s="4"/>
      <c r="E193">
        <v>40</v>
      </c>
      <c r="F193" s="4" t="str">
        <f t="shared" si="2"/>
        <v>选CPU!$M$193#</v>
      </c>
      <c r="G193" s="4" t="str" cm="1">
        <f t="array" ref="G193">_xlfn.LET(_xlpm.x, M193,
         _xlpm.cellAddress, "【 选CPU!" &amp; ADDRESS(ROW(选CPU[[#This Row],[X自检]]),COLUMN(选CPU[[#This Row],[X自检]])) &amp; "】",
         _xlfn.IFS(ISBLANK(_xlpm.x),   "error:右侧选项不足:" &amp;  _xlpm.cellAddress,
               ISERROR(_xlpm.x),   "error:右侧选项执行失败:" &amp; _xlpm.cellAddress,
               TRUE,             "ok")
)</f>
        <v>ok</v>
      </c>
      <c r="M193" cm="1">
        <f t="array" ref="M193:N193">IFERROR(_xlfn._xlws.SORT(
    _xlfn.UNIQUE(
        TRANSPOSE(
            _xlfn.FILTERXML("&lt;select&gt;&lt;x&gt;"&amp;SUBSTITUTE(选CPU[[#This Row],[选项表]],",","&lt;/x&gt;&lt;x&gt;") &amp;"&lt;/x&gt;&lt;/select&gt;","//x")
        )
    )
),"无合适选项，请联系作者更新数据")</f>
        <v>8</v>
      </c>
      <c r="N193">
        <v>10</v>
      </c>
    </row>
    <row r="194" spans="1:15" x14ac:dyDescent="0.4">
      <c r="A194" s="4" t="s">
        <v>39</v>
      </c>
      <c r="B194" s="4" t="s">
        <v>1148</v>
      </c>
      <c r="C194" s="4" t="s">
        <v>1322</v>
      </c>
      <c r="D194" s="4"/>
      <c r="E194">
        <v>80</v>
      </c>
      <c r="F194" s="4" t="str">
        <f t="shared" ref="F194:F257" si="3">"选CPU!" &amp; ADDRESS(ROW(M194),COLUMN(M194)) &amp; "#"</f>
        <v>选CPU!$M$194#</v>
      </c>
      <c r="G194" s="4" t="str" cm="1">
        <f t="array" ref="G194">_xlfn.LET(_xlpm.x, M194,
         _xlpm.cellAddress, "【 选CPU!" &amp; ADDRESS(ROW(选CPU[[#This Row],[X自检]]),COLUMN(选CPU[[#This Row],[X自检]])) &amp; "】",
         _xlfn.IFS(ISBLANK(_xlpm.x),   "error:右侧选项不足:" &amp;  _xlpm.cellAddress,
               ISERROR(_xlpm.x),   "error:右侧选项执行失败:" &amp; _xlpm.cellAddress,
               TRUE,             "ok")
)</f>
        <v>ok</v>
      </c>
      <c r="M194" cm="1">
        <f t="array" ref="M194:N194">IFERROR(_xlfn._xlws.SORT(
    _xlfn.UNIQUE(
        TRANSPOSE(
            _xlfn.FILTERXML("&lt;select&gt;&lt;x&gt;"&amp;SUBSTITUTE(选CPU[[#This Row],[选项表]],",","&lt;/x&gt;&lt;x&gt;") &amp;"&lt;/x&gt;&lt;/select&gt;","//x")
        )
    )
),"无合适选项，请联系作者更新数据")</f>
        <v>20</v>
      </c>
      <c r="N194">
        <v>18</v>
      </c>
    </row>
    <row r="195" spans="1:15" x14ac:dyDescent="0.4">
      <c r="A195" s="4" t="s">
        <v>39</v>
      </c>
      <c r="B195" s="4" t="s">
        <v>1148</v>
      </c>
      <c r="C195" s="4" t="s">
        <v>1266</v>
      </c>
      <c r="D195" s="4"/>
      <c r="E195">
        <v>56</v>
      </c>
      <c r="F195" s="4" t="str">
        <f t="shared" si="3"/>
        <v>选CPU!$M$195#</v>
      </c>
      <c r="G195" s="4" t="str" cm="1">
        <f t="array" ref="G195">_xlfn.LET(_xlpm.x, M195,
         _xlpm.cellAddress, "【 选CPU!" &amp; ADDRESS(ROW(选CPU[[#This Row],[X自检]]),COLUMN(选CPU[[#This Row],[X自检]])) &amp; "】",
         _xlfn.IFS(ISBLANK(_xlpm.x),   "error:右侧选项不足:" &amp;  _xlpm.cellAddress,
               ISERROR(_xlpm.x),   "error:右侧选项执行失败:" &amp; _xlpm.cellAddress,
               TRUE,             "ok")
)</f>
        <v>ok</v>
      </c>
      <c r="M195" cm="1">
        <f t="array" ref="M195">IFERROR(_xlfn._xlws.SORT(
    _xlfn.UNIQUE(
        TRANSPOSE(
            _xlfn.FILTERXML("&lt;select&gt;&lt;x&gt;"&amp;SUBSTITUTE(选CPU[[#This Row],[选项表]],",","&lt;/x&gt;&lt;x&gt;") &amp;"&lt;/x&gt;&lt;/select&gt;","//x")
        )
    )
),"无合适选项，请联系作者更新数据")</f>
        <v>6</v>
      </c>
    </row>
    <row r="196" spans="1:15" x14ac:dyDescent="0.4">
      <c r="A196" s="4" t="s">
        <v>39</v>
      </c>
      <c r="B196" s="4" t="s">
        <v>1148</v>
      </c>
      <c r="C196" s="4" t="s">
        <v>1267</v>
      </c>
      <c r="D196" s="4"/>
      <c r="E196">
        <v>112</v>
      </c>
      <c r="F196" s="4" t="str">
        <f t="shared" si="3"/>
        <v>选CPU!$M$196#</v>
      </c>
      <c r="G196" s="4" t="str" cm="1">
        <f t="array" ref="G196">_xlfn.LET(_xlpm.x, M196,
         _xlpm.cellAddress, "【 选CPU!" &amp; ADDRESS(ROW(选CPU[[#This Row],[X自检]]),COLUMN(选CPU[[#This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_xlfn.FILTERXML("&lt;select&gt;&lt;x&gt;"&amp;SUBSTITUTE(选CPU[[#This Row],[选项表]],",","&lt;/x&gt;&lt;x&gt;") &amp;"&lt;/x&gt;&lt;/select&gt;","//x")
        )
    )
),"无合适选项，请联系作者更新数据")</f>
        <v>14</v>
      </c>
    </row>
    <row r="197" spans="1:15" x14ac:dyDescent="0.4">
      <c r="A197" s="4" t="s">
        <v>39</v>
      </c>
      <c r="B197" s="4" t="s">
        <v>1148</v>
      </c>
      <c r="C197" s="4" t="s">
        <v>1259</v>
      </c>
      <c r="D197" s="4"/>
      <c r="E197">
        <v>226</v>
      </c>
      <c r="F197" s="4" t="str">
        <f t="shared" si="3"/>
        <v>选CPU!$M$197#</v>
      </c>
      <c r="G197" s="4" t="str" cm="1">
        <f t="array" ref="G197">_xlfn.LET(_xlpm.x, M197,
         _xlpm.cellAddress, "【 选CPU!" &amp; ADDRESS(ROW(选CPU[[#This Row],[X自检]]),COLUMN(选CPU[[#This Row],[X自检]])) &amp; "】",
         _xlfn.IFS(ISBLANK(_xlpm.x),   "error:右侧选项不足:" &amp;  _xlpm.cellAddress,
               ISERROR(_xlpm.x),   "error:右侧选项执行失败:" &amp; _xlpm.cellAddress,
               TRUE,             "ok")
)</f>
        <v>ok</v>
      </c>
      <c r="M197" cm="1">
        <f t="array" ref="M197">IFERROR(_xlfn._xlws.SORT(
    _xlfn.UNIQUE(
        TRANSPOSE(
            _xlfn.FILTERXML("&lt;select&gt;&lt;x&gt;"&amp;SUBSTITUTE(选CPU[[#This Row],[选项表]],",","&lt;/x&gt;&lt;x&gt;") &amp;"&lt;/x&gt;&lt;/select&gt;","//x")
        )
    )
),"无合适选项，请联系作者更新数据")</f>
        <v>90</v>
      </c>
    </row>
    <row r="198" spans="1:15" x14ac:dyDescent="0.4">
      <c r="A198" s="4" t="s">
        <v>39</v>
      </c>
      <c r="B198" s="4" t="s">
        <v>1148</v>
      </c>
      <c r="C198" s="4" t="s">
        <v>1261</v>
      </c>
      <c r="D198" s="4"/>
      <c r="E198">
        <v>452</v>
      </c>
      <c r="F198" s="4" t="str">
        <f t="shared" si="3"/>
        <v>选CPU!$M$198#</v>
      </c>
      <c r="G198" s="4" t="str" cm="1">
        <f t="array" ref="G198">_xlfn.LET(_xlpm.x, M198,
         _xlpm.cellAddress, "【 选CPU!" &amp; ADDRESS(ROW(选CPU[[#This Row],[X自检]]),COLUMN(选CPU[[#This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_xlfn.FILTERXML("&lt;select&gt;&lt;x&gt;"&amp;SUBSTITUTE(选CPU[[#This Row],[选项表]],",","&lt;/x&gt;&lt;x&gt;") &amp;"&lt;/x&gt;&lt;/select&gt;","//x")
        )
    )
),"无合适选项，请联系作者更新数据")</f>
        <v>180</v>
      </c>
    </row>
    <row r="199" spans="1:15" x14ac:dyDescent="0.4">
      <c r="A199" s="4" t="s">
        <v>39</v>
      </c>
      <c r="B199" s="4" t="s">
        <v>1148</v>
      </c>
      <c r="C199" s="4" t="s">
        <v>1264</v>
      </c>
      <c r="D199" s="4"/>
      <c r="E199">
        <v>474</v>
      </c>
      <c r="F199" s="4" t="str">
        <f t="shared" si="3"/>
        <v>选CPU!$M$199#</v>
      </c>
      <c r="G199" s="4" t="str" cm="1">
        <f t="array" ref="G199">_xlfn.LET(_xlpm.x, M199,
         _xlpm.cellAddress, "【 选CPU!" &amp; ADDRESS(ROW(选CPU[[#This Row],[X自检]]),COLUMN(选CPU[[#This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_xlfn.FILTERXML("&lt;select&gt;&lt;x&gt;"&amp;SUBSTITUTE(选CPU[[#This Row],[选项表]],",","&lt;/x&gt;&lt;x&gt;") &amp;"&lt;/x&gt;&lt;/select&gt;","//x")
        )
    )
),"无合适选项，请联系作者更新数据")</f>
        <v>82</v>
      </c>
    </row>
    <row r="200" spans="1:15" x14ac:dyDescent="0.4">
      <c r="A200" s="4" t="s">
        <v>39</v>
      </c>
      <c r="B200" s="4" t="s">
        <v>1148</v>
      </c>
      <c r="C200" s="4" t="s">
        <v>1265</v>
      </c>
      <c r="D200" s="4"/>
      <c r="E200">
        <v>948</v>
      </c>
      <c r="F200" s="4" t="str">
        <f t="shared" si="3"/>
        <v>选CPU!$M$200#</v>
      </c>
      <c r="G200" s="4" t="str" cm="1">
        <f t="array" ref="G200">_xlfn.LET(_xlpm.x, M200,
         _xlpm.cellAddress, "【 选CPU!" &amp; ADDRESS(ROW(选CPU[[#This Row],[X自检]]),COLUMN(选CPU[[#This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_xlfn.FILTERXML("&lt;select&gt;&lt;x&gt;"&amp;SUBSTITUTE(选CPU[[#This Row],[选项表]],",","&lt;/x&gt;&lt;x&gt;") &amp;"&lt;/x&gt;&lt;/select&gt;","//x")
        )
    )
),"无合适选项，请联系作者更新数据")</f>
        <v>164</v>
      </c>
    </row>
    <row r="201" spans="1:15" x14ac:dyDescent="0.4">
      <c r="A201" s="4" t="s">
        <v>39</v>
      </c>
      <c r="B201" s="4" t="s">
        <v>1148</v>
      </c>
      <c r="C201" s="4" t="s">
        <v>1268</v>
      </c>
      <c r="D201" s="4"/>
      <c r="E201">
        <v>88</v>
      </c>
      <c r="F201" s="4" t="str">
        <f t="shared" si="3"/>
        <v>选CPU!$M$201#</v>
      </c>
      <c r="G201" s="4" t="str" cm="1">
        <f t="array" ref="G201">_xlfn.LET(_xlpm.x, M201,
         _xlpm.cellAddress, "【 选CPU!" &amp; ADDRESS(ROW(选CPU[[#This Row],[X自检]]),COLUMN(选CPU[[#This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_xlfn.FILTERXML("&lt;select&gt;&lt;x&gt;"&amp;SUBSTITUTE(选CPU[[#This Row],[选项表]],",","&lt;/x&gt;&lt;x&gt;") &amp;"&lt;/x&gt;&lt;/select&gt;","//x")
        )
    )
),"无合适选项，请联系作者更新数据")</f>
        <v>10</v>
      </c>
    </row>
    <row r="202" spans="1:15" x14ac:dyDescent="0.4">
      <c r="A202" s="4" t="s">
        <v>39</v>
      </c>
      <c r="B202" s="4" t="s">
        <v>1148</v>
      </c>
      <c r="C202" s="4" t="s">
        <v>1273</v>
      </c>
      <c r="D202" s="4"/>
      <c r="E202">
        <v>176</v>
      </c>
      <c r="F202" s="4" t="str">
        <f t="shared" si="3"/>
        <v>选CPU!$M$202#</v>
      </c>
      <c r="G202" s="4" t="str" cm="1">
        <f t="array" ref="G202">_xlfn.LET(_xlpm.x, M202,
         _xlpm.cellAddress, "【 选CPU!" &amp; ADDRESS(ROW(选CPU[[#This Row],[X自检]]),COLUMN(选CPU[[#This Row],[X自检]])) &amp; "】",
         _xlfn.IFS(ISBLANK(_xlpm.x),   "error:右侧选项不足:" &amp;  _xlpm.cellAddress,
               ISERROR(_xlpm.x),   "error:右侧选项执行失败:" &amp; _xlpm.cellAddress,
               TRUE,             "ok")
)</f>
        <v>ok</v>
      </c>
      <c r="M202" cm="1">
        <f t="array" ref="M202">IFERROR(_xlfn._xlws.SORT(
    _xlfn.UNIQUE(
        TRANSPOSE(
            _xlfn.FILTERXML("&lt;select&gt;&lt;x&gt;"&amp;SUBSTITUTE(选CPU[[#This Row],[选项表]],",","&lt;/x&gt;&lt;x&gt;") &amp;"&lt;/x&gt;&lt;/select&gt;","//x")
        )
    )
),"无合适选项，请联系作者更新数据")</f>
        <v>22</v>
      </c>
    </row>
    <row r="203" spans="1:15" x14ac:dyDescent="0.4">
      <c r="A203" s="4" t="s">
        <v>39</v>
      </c>
      <c r="B203" s="4" t="s">
        <v>1148</v>
      </c>
      <c r="C203" s="4" t="s">
        <v>1274</v>
      </c>
      <c r="D203" s="4"/>
      <c r="E203">
        <v>352</v>
      </c>
      <c r="F203" s="4" t="str">
        <f t="shared" si="3"/>
        <v>选CPU!$M$203#</v>
      </c>
      <c r="G203" s="4" t="str" cm="1">
        <f t="array" ref="G203">_xlfn.LET(_xlpm.x, M203,
         _xlpm.cellAddress, "【 选CPU!" &amp; ADDRESS(ROW(选CPU[[#This Row],[X自检]]),COLUMN(选CPU[[#This Row],[X自检]])) &amp; "】",
         _xlfn.IFS(ISBLANK(_xlpm.x),   "error:右侧选项不足:" &amp;  _xlpm.cellAddress,
               ISERROR(_xlpm.x),   "error:右侧选项执行失败:" &amp; _xlpm.cellAddress,
               TRUE,             "ok")
)</f>
        <v>ok</v>
      </c>
      <c r="M203" cm="1">
        <f t="array" ref="M203">IFERROR(_xlfn._xlws.SORT(
    _xlfn.UNIQUE(
        TRANSPOSE(
            _xlfn.FILTERXML("&lt;select&gt;&lt;x&gt;"&amp;SUBSTITUTE(选CPU[[#This Row],[选项表]],",","&lt;/x&gt;&lt;x&gt;") &amp;"&lt;/x&gt;&lt;/select&gt;","//x")
        )
    )
),"无合适选项，请联系作者更新数据")</f>
        <v>44</v>
      </c>
    </row>
    <row r="204" spans="1:15" x14ac:dyDescent="0.4">
      <c r="A204" s="4" t="s">
        <v>39</v>
      </c>
      <c r="B204" s="4" t="s">
        <v>10</v>
      </c>
      <c r="C204" s="4" t="s">
        <v>1250</v>
      </c>
      <c r="D204" s="4"/>
      <c r="E204">
        <v>1</v>
      </c>
      <c r="F204" s="4" t="str">
        <f t="shared" si="3"/>
        <v>选CPU!$M$204#</v>
      </c>
      <c r="G204" s="4" t="str" cm="1">
        <f t="array" ref="G204">_xlfn.LET(_xlpm.x, M204,
         _xlpm.cellAddress, "【 选CPU!" &amp; ADDRESS(ROW(选CPU[[#This Row],[X自检]]),COLUMN(选CPU[[#This Row],[X自检]])) &amp; "】",
         _xlfn.IFS(ISBLANK(_xlpm.x),   "error:右侧选项不足:" &amp;  _xlpm.cellAddress,
               ISERROR(_xlpm.x),   "error:右侧选项执行失败:" &amp; _xlpm.cellAddress,
               TRUE,             "ok")
)</f>
        <v>ok</v>
      </c>
      <c r="M204" cm="1">
        <f t="array" ref="M204">IFERROR(_xlfn._xlws.SORT(
    _xlfn.UNIQUE(
        TRANSPOSE(
            _xlfn.FILTERXML("&lt;select&gt;&lt;x&gt;"&amp;SUBSTITUTE(选CPU[[#This Row],[选项表]],",","&lt;/x&gt;&lt;x&gt;") &amp;"&lt;/x&gt;&lt;/select&gt;","//x")
        )
    )
),"无合适选项，请联系作者更新数据")</f>
        <v>1</v>
      </c>
    </row>
    <row r="205" spans="1:15" x14ac:dyDescent="0.4">
      <c r="A205" s="4" t="s">
        <v>39</v>
      </c>
      <c r="B205" s="4" t="s">
        <v>10</v>
      </c>
      <c r="C205" s="4" t="s">
        <v>1312</v>
      </c>
      <c r="D205" s="4"/>
      <c r="E205">
        <v>2</v>
      </c>
      <c r="F205" s="4" t="str">
        <f t="shared" si="3"/>
        <v>选CPU!$M$205#</v>
      </c>
      <c r="G205" s="4" t="str" cm="1">
        <f t="array" ref="G205">_xlfn.LET(_xlpm.x, M205,
         _xlpm.cellAddress, "【 选CPU!" &amp; ADDRESS(ROW(选CPU[[#This Row],[X自检]]),COLUMN(选CPU[[#This Row],[X自检]])) &amp; "】",
         _xlfn.IFS(ISBLANK(_xlpm.x),   "error:右侧选项不足:" &amp;  _xlpm.cellAddress,
               ISERROR(_xlpm.x),   "error:右侧选项执行失败:" &amp; _xlpm.cellAddress,
               TRUE,             "ok")
)</f>
        <v>ok</v>
      </c>
      <c r="M205" cm="1">
        <f t="array" ref="M205:N205">IFERROR(_xlfn._xlws.SORT(
    _xlfn.UNIQUE(
        TRANSPOSE(
            _xlfn.FILTERXML("&lt;select&gt;&lt;x&gt;"&amp;SUBSTITUTE(选CPU[[#This Row],[选项表]],",","&lt;/x&gt;&lt;x&gt;") &amp;"&lt;/x&gt;&lt;/select&gt;","//x")
        )
    )
),"无合适选项，请联系作者更新数据")</f>
        <v>1</v>
      </c>
      <c r="N205">
        <v>2</v>
      </c>
    </row>
    <row r="206" spans="1:15" x14ac:dyDescent="0.4">
      <c r="A206" s="4" t="s">
        <v>39</v>
      </c>
      <c r="B206" s="4" t="s">
        <v>10</v>
      </c>
      <c r="C206" s="4" t="s">
        <v>1312</v>
      </c>
      <c r="D206" s="4"/>
      <c r="E206">
        <v>4</v>
      </c>
      <c r="F206" s="4" t="str">
        <f t="shared" si="3"/>
        <v>选CPU!$M$206#</v>
      </c>
      <c r="G206" s="4" t="str" cm="1">
        <f t="array" ref="G206">_xlfn.LET(_xlpm.x, M206,
         _xlpm.cellAddress, "【 选CPU!" &amp; ADDRESS(ROW(选CPU[[#This Row],[X自检]]),COLUMN(选CPU[[#This Row],[X自检]])) &amp; "】",
         _xlfn.IFS(ISBLANK(_xlpm.x),   "error:右侧选项不足:" &amp;  _xlpm.cellAddress,
               ISERROR(_xlpm.x),   "error:右侧选项执行失败:" &amp; _xlpm.cellAddress,
               TRUE,             "ok")
)</f>
        <v>ok</v>
      </c>
      <c r="M206" cm="1">
        <f t="array" ref="M206:N206">IFERROR(_xlfn._xlws.SORT(
    _xlfn.UNIQUE(
        TRANSPOSE(
            _xlfn.FILTERXML("&lt;select&gt;&lt;x&gt;"&amp;SUBSTITUTE(选CPU[[#This Row],[选项表]],",","&lt;/x&gt;&lt;x&gt;") &amp;"&lt;/x&gt;&lt;/select&gt;","//x")
        )
    )
),"无合适选项，请联系作者更新数据")</f>
        <v>1</v>
      </c>
      <c r="N206">
        <v>2</v>
      </c>
    </row>
    <row r="207" spans="1:15" x14ac:dyDescent="0.4">
      <c r="A207" s="4" t="s">
        <v>39</v>
      </c>
      <c r="B207" s="4" t="s">
        <v>10</v>
      </c>
      <c r="C207" s="4" t="s">
        <v>1608</v>
      </c>
      <c r="D207" s="4"/>
      <c r="E207">
        <v>8</v>
      </c>
      <c r="F207" s="4" t="str">
        <f t="shared" si="3"/>
        <v>选CPU!$M$207#</v>
      </c>
      <c r="G207" s="4" t="str" cm="1">
        <f t="array" ref="G207">_xlfn.LET(_xlpm.x, M207,
         _xlpm.cellAddress, "【 选CPU!" &amp; ADDRESS(ROW(选CPU[[#This Row],[X自检]]),COLUMN(选CPU[[#This Row],[X自检]])) &amp; "】",
         _xlfn.IFS(ISBLANK(_xlpm.x),   "error:右侧选项不足:" &amp;  _xlpm.cellAddress,
               ISERROR(_xlpm.x),   "error:右侧选项执行失败:" &amp; _xlpm.cellAddress,
               TRUE,             "ok")
)</f>
        <v>ok</v>
      </c>
      <c r="M207" cm="1">
        <f t="array" ref="M207:O207">IFERROR(_xlfn._xlws.SORT(
    _xlfn.UNIQUE(
        TRANSPOSE(
            _xlfn.FILTERXML("&lt;select&gt;&lt;x&gt;"&amp;SUBSTITUTE(选CPU[[#This Row],[选项表]],",","&lt;/x&gt;&lt;x&gt;") &amp;"&lt;/x&gt;&lt;/select&gt;","//x")
        )
    )
),"无合适选项，请联系作者更新数据")</f>
        <v>2</v>
      </c>
      <c r="N207">
        <v>4</v>
      </c>
      <c r="O207">
        <v>1</v>
      </c>
    </row>
    <row r="208" spans="1:15" x14ac:dyDescent="0.4">
      <c r="A208" s="4" t="s">
        <v>39</v>
      </c>
      <c r="B208" s="4" t="s">
        <v>10</v>
      </c>
      <c r="C208" s="4" t="s">
        <v>1310</v>
      </c>
      <c r="D208" s="4"/>
      <c r="E208">
        <v>16</v>
      </c>
      <c r="F208" s="4" t="str">
        <f t="shared" si="3"/>
        <v>选CPU!$M$208#</v>
      </c>
      <c r="G208" s="4" t="str" cm="1">
        <f t="array" ref="G208">_xlfn.LET(_xlpm.x, M208,
         _xlpm.cellAddress, "【 选CPU!" &amp; ADDRESS(ROW(选CPU[[#This Row],[X自检]]),COLUMN(选CPU[[#This Row],[X自检]])) &amp; "】",
         _xlfn.IFS(ISBLANK(_xlpm.x),   "error:右侧选项不足:" &amp;  _xlpm.cellAddress,
               ISERROR(_xlpm.x),   "error:右侧选项执行失败:" &amp; _xlpm.cellAddress,
               TRUE,             "ok")
)</f>
        <v>ok</v>
      </c>
      <c r="M208" cm="1">
        <f t="array" ref="M208:O208">IFERROR(_xlfn._xlws.SORT(
    _xlfn.UNIQUE(
        TRANSPOSE(
            _xlfn.FILTERXML("&lt;select&gt;&lt;x&gt;"&amp;SUBSTITUTE(选CPU[[#This Row],[选项表]],",","&lt;/x&gt;&lt;x&gt;") &amp;"&lt;/x&gt;&lt;/select&gt;","//x")
        )
    )
),"无合适选项，请联系作者更新数据")</f>
        <v>4</v>
      </c>
      <c r="N208">
        <v>8</v>
      </c>
      <c r="O208">
        <v>2</v>
      </c>
    </row>
    <row r="209" spans="1:17" x14ac:dyDescent="0.4">
      <c r="A209" s="4" t="s">
        <v>39</v>
      </c>
      <c r="B209" s="4" t="s">
        <v>10</v>
      </c>
      <c r="C209" s="4" t="s">
        <v>1309</v>
      </c>
      <c r="D209" s="4"/>
      <c r="E209">
        <v>32</v>
      </c>
      <c r="F209" s="4" t="str">
        <f t="shared" si="3"/>
        <v>选CPU!$M$209#</v>
      </c>
      <c r="G209" s="4" t="str" cm="1">
        <f t="array" ref="G209">_xlfn.LET(_xlpm.x, M209,
         _xlpm.cellAddress, "【 选CPU!" &amp; ADDRESS(ROW(选CPU[[#This Row],[X自检]]),COLUMN(选CPU[[#This Row],[X自检]])) &amp; "】",
         _xlfn.IFS(ISBLANK(_xlpm.x),   "error:右侧选项不足:" &amp;  _xlpm.cellAddress,
               ISERROR(_xlpm.x),   "error:右侧选项执行失败:" &amp; _xlpm.cellAddress,
               TRUE,             "ok")
)</f>
        <v>ok</v>
      </c>
      <c r="M209" cm="1">
        <f t="array" ref="M209:O209">IFERROR(_xlfn._xlws.SORT(
    _xlfn.UNIQUE(
        TRANSPOSE(
            _xlfn.FILTERXML("&lt;select&gt;&lt;x&gt;"&amp;SUBSTITUTE(选CPU[[#This Row],[选项表]],",","&lt;/x&gt;&lt;x&gt;") &amp;"&lt;/x&gt;&lt;/select&gt;","//x")
        )
    )
),"无合适选项，请联系作者更新数据")</f>
        <v>8</v>
      </c>
      <c r="N209">
        <v>16</v>
      </c>
      <c r="O209">
        <v>4</v>
      </c>
    </row>
    <row r="210" spans="1:17" x14ac:dyDescent="0.4">
      <c r="A210" s="4" t="s">
        <v>39</v>
      </c>
      <c r="B210" s="4" t="s">
        <v>10</v>
      </c>
      <c r="C210" s="4" t="s">
        <v>1306</v>
      </c>
      <c r="D210" s="4"/>
      <c r="E210">
        <v>64</v>
      </c>
      <c r="F210" s="4" t="str">
        <f t="shared" si="3"/>
        <v>选CPU!$M$210#</v>
      </c>
      <c r="G210" s="4" t="str" cm="1">
        <f t="array" ref="G210">_xlfn.LET(_xlpm.x, M210,
         _xlpm.cellAddress, "【 选CPU!" &amp; ADDRESS(ROW(选CPU[[#This Row],[X自检]]),COLUMN(选CPU[[#This Row],[X自检]])) &amp; "】",
         _xlfn.IFS(ISBLANK(_xlpm.x),   "error:右侧选项不足:" &amp;  _xlpm.cellAddress,
               ISERROR(_xlpm.x),   "error:右侧选项执行失败:" &amp; _xlpm.cellAddress,
               TRUE,             "ok")
)</f>
        <v>ok</v>
      </c>
      <c r="M210" cm="1">
        <f t="array" ref="M210:O210">IFERROR(_xlfn._xlws.SORT(
    _xlfn.UNIQUE(
        TRANSPOSE(
            _xlfn.FILTERXML("&lt;select&gt;&lt;x&gt;"&amp;SUBSTITUTE(选CPU[[#This Row],[选项表]],",","&lt;/x&gt;&lt;x&gt;") &amp;"&lt;/x&gt;&lt;/select&gt;","//x")
        )
    )
),"无合适选项，请联系作者更新数据")</f>
        <v>16</v>
      </c>
      <c r="N210">
        <v>32</v>
      </c>
      <c r="O210">
        <v>8</v>
      </c>
    </row>
    <row r="211" spans="1:17" x14ac:dyDescent="0.4">
      <c r="A211" s="4" t="s">
        <v>39</v>
      </c>
      <c r="B211" s="4" t="s">
        <v>10</v>
      </c>
      <c r="C211" s="4" t="s">
        <v>1329</v>
      </c>
      <c r="D211" s="4"/>
      <c r="E211">
        <v>128</v>
      </c>
      <c r="F211" s="4" t="str">
        <f t="shared" si="3"/>
        <v>选CPU!$M$211#</v>
      </c>
      <c r="G211" s="4" t="str" cm="1">
        <f t="array" ref="G211">_xlfn.LET(_xlpm.x, M211,
         _xlpm.cellAddress, "【 选CPU!" &amp; ADDRESS(ROW(选CPU[[#This Row],[X自检]]),COLUMN(选CPU[[#This Row],[X自检]])) &amp; "】",
         _xlfn.IFS(ISBLANK(_xlpm.x),   "error:右侧选项不足:" &amp;  _xlpm.cellAddress,
               ISERROR(_xlpm.x),   "error:右侧选项执行失败:" &amp; _xlpm.cellAddress,
               TRUE,             "ok")
)</f>
        <v>ok</v>
      </c>
      <c r="M211" cm="1">
        <f t="array" ref="M211:P211">IFERROR(_xlfn._xlws.SORT(
    _xlfn.UNIQUE(
        TRANSPOSE(
            _xlfn.FILTERXML("&lt;select&gt;&lt;x&gt;"&amp;SUBSTITUTE(选CPU[[#This Row],[选项表]],",","&lt;/x&gt;&lt;x&gt;") &amp;"&lt;/x&gt;&lt;/select&gt;","//x")
        )
    )
),"无合适选项，请联系作者更新数据")</f>
        <v>32</v>
      </c>
      <c r="N211">
        <v>64</v>
      </c>
      <c r="O211">
        <v>24</v>
      </c>
      <c r="P211">
        <v>16</v>
      </c>
    </row>
    <row r="212" spans="1:17" x14ac:dyDescent="0.4">
      <c r="A212" s="4" t="s">
        <v>39</v>
      </c>
      <c r="B212" s="4" t="s">
        <v>10</v>
      </c>
      <c r="C212" s="4" t="s">
        <v>1602</v>
      </c>
      <c r="D212" s="4"/>
      <c r="E212">
        <v>96</v>
      </c>
      <c r="F212" s="4" t="str">
        <f t="shared" si="3"/>
        <v>选CPU!$M$212#</v>
      </c>
      <c r="G212" s="4" t="str" cm="1">
        <f t="array" ref="G212">_xlfn.LET(_xlpm.x, M212,
         _xlpm.cellAddress, "【 选CPU!" &amp; ADDRESS(ROW(选CPU[[#This Row],[X自检]]),COLUMN(选CPU[[#This Row],[X自检]])) &amp; "】",
         _xlfn.IFS(ISBLANK(_xlpm.x),   "error:右侧选项不足:" &amp;  _xlpm.cellAddress,
               ISERROR(_xlpm.x),   "error:右侧选项执行失败:" &amp; _xlpm.cellAddress,
               TRUE,             "ok")
)</f>
        <v>ok</v>
      </c>
      <c r="M212" cm="1">
        <f t="array" ref="M212:Q212">IFERROR(_xlfn._xlws.SORT(
    _xlfn.UNIQUE(
        TRANSPOSE(
            _xlfn.FILTERXML("&lt;select&gt;&lt;x&gt;"&amp;SUBSTITUTE(选CPU[[#This Row],[选项表]],",","&lt;/x&gt;&lt;x&gt;") &amp;"&lt;/x&gt;&lt;/select&gt;","//x")
        )
    )
),"无合适选项，请联系作者更新数据")</f>
        <v>48</v>
      </c>
      <c r="N212">
        <v>24</v>
      </c>
      <c r="O212">
        <v>12</v>
      </c>
      <c r="P212">
        <v>32</v>
      </c>
      <c r="Q212">
        <v>16</v>
      </c>
    </row>
    <row r="213" spans="1:17" x14ac:dyDescent="0.4">
      <c r="A213" s="4" t="s">
        <v>39</v>
      </c>
      <c r="B213" s="4" t="s">
        <v>10</v>
      </c>
      <c r="C213" s="4" t="s">
        <v>1330</v>
      </c>
      <c r="D213" s="4"/>
      <c r="E213">
        <v>192</v>
      </c>
      <c r="F213" s="4" t="str">
        <f t="shared" si="3"/>
        <v>选CPU!$M$213#</v>
      </c>
      <c r="G213" s="4" t="str" cm="1">
        <f t="array" ref="G213">_xlfn.LET(_xlpm.x, M213,
         _xlpm.cellAddress, "【 选CPU!" &amp; ADDRESS(ROW(选CPU[[#This Row],[X自检]]),COLUMN(选CPU[[#This Row],[X自检]])) &amp; "】",
         _xlfn.IFS(ISBLANK(_xlpm.x),   "error:右侧选项不足:" &amp;  _xlpm.cellAddress,
               ISERROR(_xlpm.x),   "error:右侧选项执行失败:" &amp; _xlpm.cellAddress,
               TRUE,             "ok")
)</f>
        <v>ok</v>
      </c>
      <c r="M213" cm="1">
        <f t="array" ref="M213:Q213">IFERROR(_xlfn._xlws.SORT(
    _xlfn.UNIQUE(
        TRANSPOSE(
            _xlfn.FILTERXML("&lt;select&gt;&lt;x&gt;"&amp;SUBSTITUTE(选CPU[[#This Row],[选项表]],",","&lt;/x&gt;&lt;x&gt;") &amp;"&lt;/x&gt;&lt;/select&gt;","//x")
        )
    )
),"无合适选项，请联系作者更新数据")</f>
        <v>48</v>
      </c>
      <c r="N213">
        <v>96</v>
      </c>
      <c r="O213">
        <v>16</v>
      </c>
      <c r="P213">
        <v>24</v>
      </c>
      <c r="Q213">
        <v>32</v>
      </c>
    </row>
    <row r="214" spans="1:17" x14ac:dyDescent="0.4">
      <c r="A214" s="4" t="s">
        <v>39</v>
      </c>
      <c r="B214" s="4" t="s">
        <v>10</v>
      </c>
      <c r="C214" s="4" t="s">
        <v>1609</v>
      </c>
      <c r="D214" s="4"/>
      <c r="E214">
        <v>216</v>
      </c>
      <c r="F214" s="4" t="str">
        <f t="shared" si="3"/>
        <v>选CPU!$M$214#</v>
      </c>
      <c r="G214" s="4" t="str" cm="1">
        <f t="array" ref="G214">_xlfn.LET(_xlpm.x, M214,
         _xlpm.cellAddress, "【 选CPU!" &amp; ADDRESS(ROW(选CPU[[#This Row],[X自检]]),COLUMN(选CPU[[#This Row],[X自检]])) &amp; "】",
         _xlfn.IFS(ISBLANK(_xlpm.x),   "error:右侧选项不足:" &amp;  _xlpm.cellAddress,
               ISERROR(_xlpm.x),   "error:右侧选项执行失败:" &amp; _xlpm.cellAddress,
               TRUE,             "ok")
)</f>
        <v>ok</v>
      </c>
      <c r="M214" cm="1">
        <f t="array" ref="M214:N214">IFERROR(_xlfn._xlws.SORT(
    _xlfn.UNIQUE(
        TRANSPOSE(
            _xlfn.FILTERXML("&lt;select&gt;&lt;x&gt;"&amp;SUBSTITUTE(选CPU[[#This Row],[选项表]],",","&lt;/x&gt;&lt;x&gt;") &amp;"&lt;/x&gt;&lt;/select&gt;","//x")
        )
    )
),"无合适选项，请联系作者更新数据")</f>
        <v>62</v>
      </c>
      <c r="N214">
        <v>116</v>
      </c>
    </row>
    <row r="215" spans="1:17" x14ac:dyDescent="0.4">
      <c r="A215" s="4" t="s">
        <v>39</v>
      </c>
      <c r="B215" s="4" t="s">
        <v>10</v>
      </c>
      <c r="C215" s="4" t="s">
        <v>1308</v>
      </c>
      <c r="D215" s="4"/>
      <c r="E215">
        <v>256</v>
      </c>
      <c r="F215" s="4" t="str">
        <f t="shared" si="3"/>
        <v>选CPU!$M$215#</v>
      </c>
      <c r="G215" s="4" t="str" cm="1">
        <f t="array" ref="G215">_xlfn.LET(_xlpm.x, M215,
         _xlpm.cellAddress, "【 选CPU!" &amp; ADDRESS(ROW(选CPU[[#This Row],[X自检]]),COLUMN(选CPU[[#This Row],[X自检]])) &amp; "】",
         _xlfn.IFS(ISBLANK(_xlpm.x),   "error:右侧选项不足:" &amp;  _xlpm.cellAddress,
               ISERROR(_xlpm.x),   "error:右侧选项执行失败:" &amp; _xlpm.cellAddress,
               TRUE,             "ok")
)</f>
        <v>ok</v>
      </c>
      <c r="M215" cm="1">
        <f t="array" ref="M215:O215">IFERROR(_xlfn._xlws.SORT(
    _xlfn.UNIQUE(
        TRANSPOSE(
            _xlfn.FILTERXML("&lt;select&gt;&lt;x&gt;"&amp;SUBSTITUTE(选CPU[[#This Row],[选项表]],",","&lt;/x&gt;&lt;x&gt;") &amp;"&lt;/x&gt;&lt;/select&gt;","//x")
        )
    )
),"无合适选项，请联系作者更新数据")</f>
        <v>64</v>
      </c>
      <c r="N215">
        <v>128</v>
      </c>
      <c r="O215">
        <v>32</v>
      </c>
    </row>
    <row r="216" spans="1:17" x14ac:dyDescent="0.4">
      <c r="A216" s="4" t="s">
        <v>39</v>
      </c>
      <c r="B216" s="4" t="s">
        <v>10</v>
      </c>
      <c r="C216" s="4" t="s">
        <v>1610</v>
      </c>
      <c r="D216" s="4"/>
      <c r="E216">
        <v>432</v>
      </c>
      <c r="F216" s="4" t="str">
        <f t="shared" si="3"/>
        <v>选CPU!$M$216#</v>
      </c>
      <c r="G216" s="4" t="str" cm="1">
        <f t="array" ref="G216">_xlfn.LET(_xlpm.x, M216,
         _xlpm.cellAddress, "【 选CPU!" &amp; ADDRESS(ROW(选CPU[[#This Row],[X自检]]),COLUMN(选CPU[[#This Row],[X自检]])) &amp; "】",
         _xlfn.IFS(ISBLANK(_xlpm.x),   "error:右侧选项不足:" &amp;  _xlpm.cellAddress,
               ISERROR(_xlpm.x),   "error:右侧选项执行失败:" &amp; _xlpm.cellAddress,
               TRUE,             "ok")
)</f>
        <v>ok</v>
      </c>
      <c r="M216" cm="1">
        <f t="array" ref="M216:N216">IFERROR(_xlfn._xlws.SORT(
    _xlfn.UNIQUE(
        TRANSPOSE(
            _xlfn.FILTERXML("&lt;select&gt;&lt;x&gt;"&amp;SUBSTITUTE(选CPU[[#This Row],[选项表]],",","&lt;/x&gt;&lt;x&gt;") &amp;"&lt;/x&gt;&lt;/select&gt;","//x")
        )
    )
),"无合适选项，请联系作者更新数据")</f>
        <v>124</v>
      </c>
      <c r="N216">
        <v>232</v>
      </c>
    </row>
    <row r="217" spans="1:17" x14ac:dyDescent="0.4">
      <c r="A217" s="4" t="s">
        <v>39</v>
      </c>
      <c r="B217" s="4" t="s">
        <v>10</v>
      </c>
      <c r="C217" s="4" t="s">
        <v>1314</v>
      </c>
      <c r="D217" s="4"/>
      <c r="E217">
        <v>160</v>
      </c>
      <c r="F217" s="4" t="str">
        <f t="shared" si="3"/>
        <v>选CPU!$M$217#</v>
      </c>
      <c r="G217" s="4" t="str" cm="1">
        <f t="array" ref="G217">_xlfn.LET(_xlpm.x, M217,
         _xlpm.cellAddress, "【 选CPU!" &amp; ADDRESS(ROW(选CPU[[#This Row],[X自检]]),COLUMN(选CPU[[#This Row],[X自检]])) &amp; "】",
         _xlfn.IFS(ISBLANK(_xlpm.x),   "error:右侧选项不足:" &amp;  _xlpm.cellAddress,
               ISERROR(_xlpm.x),   "error:右侧选项执行失败:" &amp; _xlpm.cellAddress,
               TRUE,             "ok")
)</f>
        <v>ok</v>
      </c>
      <c r="M217" cm="1">
        <f t="array" ref="M217:O217">IFERROR(_xlfn._xlws.SORT(
    _xlfn.UNIQUE(
        TRANSPOSE(
            _xlfn.FILTERXML("&lt;select&gt;&lt;x&gt;"&amp;SUBSTITUTE(选CPU[[#This Row],[选项表]],",","&lt;/x&gt;&lt;x&gt;") &amp;"&lt;/x&gt;&lt;/select&gt;","//x")
        )
    )
),"无合适选项，请联系作者更新数据")</f>
        <v>80</v>
      </c>
      <c r="N217">
        <v>40</v>
      </c>
      <c r="O217">
        <v>36</v>
      </c>
    </row>
    <row r="218" spans="1:17" x14ac:dyDescent="0.4">
      <c r="A218" s="4" t="s">
        <v>39</v>
      </c>
      <c r="B218" s="4" t="s">
        <v>10</v>
      </c>
      <c r="C218" s="4" t="s">
        <v>1319</v>
      </c>
      <c r="D218" s="4"/>
      <c r="E218">
        <v>224</v>
      </c>
      <c r="F218" s="4" t="str">
        <f t="shared" si="3"/>
        <v>选CPU!$M$218#</v>
      </c>
      <c r="G218" s="4" t="str" cm="1">
        <f t="array" ref="G218">_xlfn.LET(_xlpm.x, M218,
         _xlpm.cellAddress, "【 选CPU!" &amp; ADDRESS(ROW(选CPU[[#This Row],[X自检]]),COLUMN(选CPU[[#This Row],[X自检]])) &amp; "】",
         _xlfn.IFS(ISBLANK(_xlpm.x),   "error:右侧选项不足:" &amp;  _xlpm.cellAddress,
               ISERROR(_xlpm.x),   "error:右侧选项执行失败:" &amp; _xlpm.cellAddress,
               TRUE,             "ok")
)</f>
        <v>ok</v>
      </c>
      <c r="M218" cm="1">
        <f t="array" ref="M218:O218">IFERROR(_xlfn._xlws.SORT(
    _xlfn.UNIQUE(
        TRANSPOSE(
            _xlfn.FILTERXML("&lt;select&gt;&lt;x&gt;"&amp;SUBSTITUTE(选CPU[[#This Row],[选项表]],",","&lt;/x&gt;&lt;x&gt;") &amp;"&lt;/x&gt;&lt;/select&gt;","//x")
        )
    )
),"无合适选项，请联系作者更新数据")</f>
        <v>90</v>
      </c>
      <c r="N218">
        <v>56</v>
      </c>
      <c r="O218">
        <v>28</v>
      </c>
    </row>
    <row r="219" spans="1:17" x14ac:dyDescent="0.4">
      <c r="A219" s="4" t="s">
        <v>39</v>
      </c>
      <c r="B219" s="4" t="s">
        <v>10</v>
      </c>
      <c r="C219" s="4" t="s">
        <v>1259</v>
      </c>
      <c r="D219" s="4"/>
      <c r="E219">
        <v>480</v>
      </c>
      <c r="F219" s="4" t="str">
        <f t="shared" si="3"/>
        <v>选CPU!$M$219#</v>
      </c>
      <c r="G219" s="4" t="str" cm="1">
        <f t="array" ref="G219">_xlfn.LET(_xlpm.x, M219,
         _xlpm.cellAddress, "【 选CPU!" &amp; ADDRESS(ROW(选CPU[[#This Row],[X自检]]),COLUMN(选CPU[[#This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_xlfn.FILTERXML("&lt;select&gt;&lt;x&gt;"&amp;SUBSTITUTE(选CPU[[#This Row],[选项表]],",","&lt;/x&gt;&lt;x&gt;") &amp;"&lt;/x&gt;&lt;/select&gt;","//x")
        )
    )
),"无合适选项，请联系作者更新数据")</f>
        <v>90</v>
      </c>
    </row>
    <row r="220" spans="1:17" x14ac:dyDescent="0.4">
      <c r="A220" s="4" t="s">
        <v>39</v>
      </c>
      <c r="B220" s="4" t="s">
        <v>10</v>
      </c>
      <c r="C220" s="4" t="s">
        <v>1611</v>
      </c>
      <c r="D220" s="4"/>
      <c r="E220">
        <v>320</v>
      </c>
      <c r="F220" s="4" t="str">
        <f t="shared" si="3"/>
        <v>选CPU!$M$220#</v>
      </c>
      <c r="G220" s="4" t="str" cm="1">
        <f t="array" ref="G220">_xlfn.LET(_xlpm.x, M220,
         _xlpm.cellAddress, "【 选CPU!" &amp; ADDRESS(ROW(选CPU[[#This Row],[X自检]]),COLUMN(选CPU[[#This Row],[X自检]])) &amp; "】",
         _xlfn.IFS(ISBLANK(_xlpm.x),   "error:右侧选项不足:" &amp;  _xlpm.cellAddress,
               ISERROR(_xlpm.x),   "error:右侧选项执行失败:" &amp; _xlpm.cellAddress,
               TRUE,             "ok")
)</f>
        <v>ok</v>
      </c>
      <c r="M220" cm="1">
        <f t="array" ref="M220:Q220">IFERROR(_xlfn._xlws.SORT(
    _xlfn.UNIQUE(
        TRANSPOSE(
            _xlfn.FILTERXML("&lt;select&gt;&lt;x&gt;"&amp;SUBSTITUTE(选CPU[[#This Row],[选项表]],",","&lt;/x&gt;&lt;x&gt;") &amp;"&lt;/x&gt;&lt;/select&gt;","//x")
        )
    )
),"无合适选项，请联系作者更新数据")</f>
        <v>160</v>
      </c>
      <c r="N220">
        <v>80</v>
      </c>
      <c r="O220">
        <v>76</v>
      </c>
      <c r="P220">
        <v>84</v>
      </c>
      <c r="Q220">
        <v>72</v>
      </c>
    </row>
    <row r="221" spans="1:17" x14ac:dyDescent="0.4">
      <c r="A221" s="4" t="s">
        <v>39</v>
      </c>
      <c r="B221" s="4" t="s">
        <v>10</v>
      </c>
      <c r="C221" s="4" t="s">
        <v>1261</v>
      </c>
      <c r="D221" s="4"/>
      <c r="E221">
        <v>464</v>
      </c>
      <c r="F221" s="4" t="str">
        <f t="shared" si="3"/>
        <v>选CPU!$M$221#</v>
      </c>
      <c r="G221" s="4" t="str" cm="1">
        <f t="array" ref="G221">_xlfn.LET(_xlpm.x, M221,
         _xlpm.cellAddress, "【 选CPU!" &amp; ADDRESS(ROW(选CPU[[#This Row],[X自检]]),COLUMN(选CPU[[#This Row],[X自检]])) &amp; "】",
         _xlfn.IFS(ISBLANK(_xlpm.x),   "error:右侧选项不足:" &amp;  _xlpm.cellAddress,
               ISERROR(_xlpm.x),   "error:右侧选项执行失败:" &amp; _xlpm.cellAddress,
               TRUE,             "ok")
)</f>
        <v>ok</v>
      </c>
      <c r="M221" cm="1">
        <f t="array" ref="M221">IFERROR(_xlfn._xlws.SORT(
    _xlfn.UNIQUE(
        TRANSPOSE(
            _xlfn.FILTERXML("&lt;select&gt;&lt;x&gt;"&amp;SUBSTITUTE(选CPU[[#This Row],[选项表]],",","&lt;/x&gt;&lt;x&gt;") &amp;"&lt;/x&gt;&lt;/select&gt;","//x")
        )
    )
),"无合适选项，请联系作者更新数据")</f>
        <v>180</v>
      </c>
    </row>
    <row r="222" spans="1:17" x14ac:dyDescent="0.4">
      <c r="A222" s="4" t="s">
        <v>39</v>
      </c>
      <c r="B222" s="4" t="s">
        <v>10</v>
      </c>
      <c r="C222" s="4" t="s">
        <v>1261</v>
      </c>
      <c r="D222" s="4"/>
      <c r="E222">
        <v>960</v>
      </c>
      <c r="F222" s="4" t="str">
        <f t="shared" si="3"/>
        <v>选CPU!$M$222#</v>
      </c>
      <c r="G222" s="4" t="str" cm="1">
        <f t="array" ref="G222">_xlfn.LET(_xlpm.x, M222,
         _xlpm.cellAddress, "【 选CPU!" &amp; ADDRESS(ROW(选CPU[[#This Row],[X自检]]),COLUMN(选CPU[[#This Row],[X自检]])) &amp; "】",
         _xlfn.IFS(ISBLANK(_xlpm.x),   "error:右侧选项不足:" &amp;  _xlpm.cellAddress,
               ISERROR(_xlpm.x),   "error:右侧选项执行失败:" &amp; _xlpm.cellAddress,
               TRUE,             "ok")
)</f>
        <v>ok</v>
      </c>
      <c r="M222" cm="1">
        <f t="array" ref="M222">IFERROR(_xlfn._xlws.SORT(
    _xlfn.UNIQUE(
        TRANSPOSE(
            _xlfn.FILTERXML("&lt;select&gt;&lt;x&gt;"&amp;SUBSTITUTE(选CPU[[#This Row],[选项表]],",","&lt;/x&gt;&lt;x&gt;") &amp;"&lt;/x&gt;&lt;/select&gt;","//x")
        )
    )
),"无合适选项，请联系作者更新数据")</f>
        <v>180</v>
      </c>
    </row>
    <row r="223" spans="1:17" x14ac:dyDescent="0.4">
      <c r="A223" s="4" t="s">
        <v>39</v>
      </c>
      <c r="B223" s="4" t="s">
        <v>10</v>
      </c>
      <c r="C223" s="4" t="s">
        <v>1331</v>
      </c>
      <c r="D223" s="4"/>
      <c r="E223">
        <v>48</v>
      </c>
      <c r="F223" s="4" t="str">
        <f t="shared" si="3"/>
        <v>选CPU!$M$223#</v>
      </c>
      <c r="G223" s="4" t="str" cm="1">
        <f t="array" ref="G223">_xlfn.LET(_xlpm.x, M223,
         _xlpm.cellAddress, "【 选CPU!" &amp; ADDRESS(ROW(选CPU[[#This Row],[X自检]]),COLUMN(选CPU[[#This Row],[X自检]])) &amp; "】",
         _xlfn.IFS(ISBLANK(_xlpm.x),   "error:右侧选项不足:" &amp;  _xlpm.cellAddress,
               ISERROR(_xlpm.x),   "error:右侧选项执行失败:" &amp; _xlpm.cellAddress,
               TRUE,             "ok")
)</f>
        <v>ok</v>
      </c>
      <c r="M223" cm="1">
        <f t="array" ref="M223:O223">IFERROR(_xlfn._xlws.SORT(
    _xlfn.UNIQUE(
        TRANSPOSE(
            _xlfn.FILTERXML("&lt;select&gt;&lt;x&gt;"&amp;SUBSTITUTE(选CPU[[#This Row],[选项表]],",","&lt;/x&gt;&lt;x&gt;") &amp;"&lt;/x&gt;&lt;/select&gt;","//x")
        )
    )
),"无合适选项，请联系作者更新数据")</f>
        <v>24</v>
      </c>
      <c r="N223">
        <v>12</v>
      </c>
      <c r="O223">
        <v>16</v>
      </c>
    </row>
    <row r="224" spans="1:17" x14ac:dyDescent="0.4">
      <c r="A224" s="4" t="s">
        <v>39</v>
      </c>
      <c r="B224" s="4" t="s">
        <v>10</v>
      </c>
      <c r="C224" s="4" t="s">
        <v>1254</v>
      </c>
      <c r="D224" s="4"/>
      <c r="E224">
        <v>316</v>
      </c>
      <c r="F224" s="4" t="str">
        <f t="shared" si="3"/>
        <v>选CPU!$M$224#</v>
      </c>
      <c r="G224" s="4" t="str" cm="1">
        <f t="array" ref="G224">_xlfn.LET(_xlpm.x, M224,
         _xlpm.cellAddress, "【 选CPU!" &amp; ADDRESS(ROW(选CPU[[#This Row],[X自检]]),COLUMN(选CPU[[#This Row],[X自检]])) &amp; "】",
         _xlfn.IFS(ISBLANK(_xlpm.x),   "error:右侧选项不足:" &amp;  _xlpm.cellAddress,
               ISERROR(_xlpm.x),   "error:右侧选项执行失败:" &amp; _xlpm.cellAddress,
               TRUE,             "ok")
)</f>
        <v>ok</v>
      </c>
      <c r="M224" cm="1">
        <f t="array" ref="M224">IFERROR(_xlfn._xlws.SORT(
    _xlfn.UNIQUE(
        TRANSPOSE(
            _xlfn.FILTERXML("&lt;select&gt;&lt;x&gt;"&amp;SUBSTITUTE(选CPU[[#This Row],[选项表]],",","&lt;/x&gt;&lt;x&gt;") &amp;"&lt;/x&gt;&lt;/select&gt;","//x")
        )
    )
),"无合适选项，请联系作者更新数据")</f>
        <v>68</v>
      </c>
    </row>
    <row r="225" spans="1:16" x14ac:dyDescent="0.4">
      <c r="A225" s="4" t="s">
        <v>39</v>
      </c>
      <c r="B225" s="4" t="s">
        <v>10</v>
      </c>
      <c r="C225" s="4" t="s">
        <v>1606</v>
      </c>
      <c r="D225" s="4"/>
      <c r="E225">
        <v>384</v>
      </c>
      <c r="F225" s="4" t="str">
        <f t="shared" si="3"/>
        <v>选CPU!$M$225#</v>
      </c>
      <c r="G225" s="4" t="str" cm="1">
        <f t="array" ref="G225">_xlfn.LET(_xlpm.x, M225,
         _xlpm.cellAddress, "【 选CPU!" &amp; ADDRESS(ROW(选CPU[[#This Row],[X自检]]),COLUMN(选CPU[[#This Row],[X自检]])) &amp; "】",
         _xlfn.IFS(ISBLANK(_xlpm.x),   "error:右侧选项不足:" &amp;  _xlpm.cellAddress,
               ISERROR(_xlpm.x),   "error:右侧选项执行失败:" &amp; _xlpm.cellAddress,
               TRUE,             "ok")
)</f>
        <v>ok</v>
      </c>
      <c r="M225" cm="1">
        <f t="array" ref="M225:P225">IFERROR(_xlfn._xlws.SORT(
    _xlfn.UNIQUE(
        TRANSPOSE(
            _xlfn.FILTERXML("&lt;select&gt;&lt;x&gt;"&amp;SUBSTITUTE(选CPU[[#This Row],[选项表]],",","&lt;/x&gt;&lt;x&gt;") &amp;"&lt;/x&gt;&lt;/select&gt;","//x")
        )
    )
),"无合适选项，请联系作者更新数据")</f>
        <v>96</v>
      </c>
      <c r="N225">
        <v>48</v>
      </c>
      <c r="O225">
        <v>32</v>
      </c>
      <c r="P225">
        <v>80</v>
      </c>
    </row>
    <row r="226" spans="1:16" x14ac:dyDescent="0.4">
      <c r="A226" s="4" t="s">
        <v>39</v>
      </c>
      <c r="B226" s="4" t="s">
        <v>10</v>
      </c>
      <c r="C226" s="4" t="s">
        <v>1316</v>
      </c>
      <c r="D226" s="4"/>
      <c r="E226">
        <v>470</v>
      </c>
      <c r="F226" s="4" t="str">
        <f t="shared" si="3"/>
        <v>选CPU!$M$226#</v>
      </c>
      <c r="G226" s="4" t="str" cm="1">
        <f t="array" ref="G226">_xlfn.LET(_xlpm.x, M226,
         _xlpm.cellAddress, "【 选CPU!" &amp; ADDRESS(ROW(选CPU[[#This Row],[X自检]]),COLUMN(选CPU[[#This Row],[X自检]])) &amp; "】",
         _xlfn.IFS(ISBLANK(_xlpm.x),   "error:右侧选项不足:" &amp;  _xlpm.cellAddress,
               ISERROR(_xlpm.x),   "error:右侧选项执行失败:" &amp; _xlpm.cellAddress,
               TRUE,             "ok")
)</f>
        <v>ok</v>
      </c>
      <c r="M226" cm="1">
        <f t="array" ref="M226:N226">IFERROR(_xlfn._xlws.SORT(
    _xlfn.UNIQUE(
        TRANSPOSE(
            _xlfn.FILTERXML("&lt;select&gt;&lt;x&gt;"&amp;SUBSTITUTE(选CPU[[#This Row],[选项表]],",","&lt;/x&gt;&lt;x&gt;") &amp;"&lt;/x&gt;&lt;/select&gt;","//x")
        )
    )
),"无合适选项，请联系作者更新数据")</f>
        <v>116</v>
      </c>
      <c r="N226">
        <v>62</v>
      </c>
    </row>
    <row r="227" spans="1:16" x14ac:dyDescent="0.4">
      <c r="A227" s="4" t="s">
        <v>39</v>
      </c>
      <c r="B227" s="4" t="s">
        <v>10</v>
      </c>
      <c r="C227" s="4" t="s">
        <v>1256</v>
      </c>
      <c r="D227" s="4"/>
      <c r="E227">
        <v>215</v>
      </c>
      <c r="F227" s="4" t="str">
        <f t="shared" si="3"/>
        <v>选CPU!$M$227#</v>
      </c>
      <c r="G227" s="4" t="str" cm="1">
        <f t="array" ref="G227">_xlfn.LET(_xlpm.x, M227,
         _xlpm.cellAddress, "【 选CPU!" &amp; ADDRESS(ROW(选CPU[[#This Row],[X自检]]),COLUMN(选CPU[[#This Row],[X自检]])) &amp; "】",
         _xlfn.IFS(ISBLANK(_xlpm.x),   "error:右侧选项不足:" &amp;  _xlpm.cellAddress,
               ISERROR(_xlpm.x),   "error:右侧选项执行失败:" &amp; _xlpm.cellAddress,
               TRUE,             "ok")
)</f>
        <v>ok</v>
      </c>
      <c r="M227" cm="1">
        <f t="array" ref="M227">IFERROR(_xlfn._xlws.SORT(
    _xlfn.UNIQUE(
        TRANSPOSE(
            _xlfn.FILTERXML("&lt;select&gt;&lt;x&gt;"&amp;SUBSTITUTE(选CPU[[#This Row],[选项表]],",","&lt;/x&gt;&lt;x&gt;") &amp;"&lt;/x&gt;&lt;/select&gt;","//x")
        )
    )
),"无合适选项，请联系作者更新数据")</f>
        <v>128</v>
      </c>
    </row>
    <row r="228" spans="1:16" x14ac:dyDescent="0.4">
      <c r="A228" s="4" t="s">
        <v>39</v>
      </c>
      <c r="B228" s="4" t="s">
        <v>10</v>
      </c>
      <c r="C228" s="4" t="s">
        <v>1257</v>
      </c>
      <c r="D228" s="4"/>
      <c r="E228">
        <v>640</v>
      </c>
      <c r="F228" s="4" t="str">
        <f t="shared" si="3"/>
        <v>选CPU!$M$228#</v>
      </c>
      <c r="G228" s="4" t="str" cm="1">
        <f t="array" ref="G228">_xlfn.LET(_xlpm.x, M228,
         _xlpm.cellAddress, "【 选CPU!" &amp; ADDRESS(ROW(选CPU[[#This Row],[X自检]]),COLUMN(选CPU[[#This Row],[X自检]])) &amp; "】",
         _xlfn.IFS(ISBLANK(_xlpm.x),   "error:右侧选项不足:" &amp;  _xlpm.cellAddress,
               ISERROR(_xlpm.x),   "error:右侧选项执行失败:" &amp; _xlpm.cellAddress,
               TRUE,             "ok")
)</f>
        <v>ok</v>
      </c>
      <c r="M228" cm="1">
        <f t="array" ref="M228">IFERROR(_xlfn._xlws.SORT(
    _xlfn.UNIQUE(
        TRANSPOSE(
            _xlfn.FILTERXML("&lt;select&gt;&lt;x&gt;"&amp;SUBSTITUTE(选CPU[[#This Row],[选项表]],",","&lt;/x&gt;&lt;x&gt;") &amp;"&lt;/x&gt;&lt;/select&gt;","//x")
        )
    )
),"无合适选项，请联系作者更新数据")</f>
        <v>160</v>
      </c>
    </row>
    <row r="229" spans="1:16" x14ac:dyDescent="0.4">
      <c r="A229" s="4" t="s">
        <v>39</v>
      </c>
      <c r="B229" s="4" t="s">
        <v>10</v>
      </c>
      <c r="C229" s="4" t="s">
        <v>1317</v>
      </c>
      <c r="D229" s="4"/>
      <c r="E229">
        <v>940</v>
      </c>
      <c r="F229" s="4" t="str">
        <f t="shared" si="3"/>
        <v>选CPU!$M$229#</v>
      </c>
      <c r="G229" s="4" t="str" cm="1">
        <f t="array" ref="G229">_xlfn.LET(_xlpm.x, M229,
         _xlpm.cellAddress, "【 选CPU!" &amp; ADDRESS(ROW(选CPU[[#This Row],[X自检]]),COLUMN(选CPU[[#This Row],[X自检]])) &amp; "】",
         _xlfn.IFS(ISBLANK(_xlpm.x),   "error:右侧选项不足:" &amp;  _xlpm.cellAddress,
               ISERROR(_xlpm.x),   "error:右侧选项执行失败:" &amp; _xlpm.cellAddress,
               TRUE,             "ok")
)</f>
        <v>ok</v>
      </c>
      <c r="M229" cm="1">
        <f t="array" ref="M229:N229">IFERROR(_xlfn._xlws.SORT(
    _xlfn.UNIQUE(
        TRANSPOSE(
            _xlfn.FILTERXML("&lt;select&gt;&lt;x&gt;"&amp;SUBSTITUTE(选CPU[[#This Row],[选项表]],",","&lt;/x&gt;&lt;x&gt;") &amp;"&lt;/x&gt;&lt;/select&gt;","//x")
        )
    )
),"无合适选项，请联系作者更新数据")</f>
        <v>232</v>
      </c>
      <c r="N229">
        <v>124</v>
      </c>
    </row>
    <row r="230" spans="1:16" x14ac:dyDescent="0.4">
      <c r="A230" s="4" t="s">
        <v>39</v>
      </c>
      <c r="B230" s="4" t="s">
        <v>10</v>
      </c>
      <c r="C230" s="4" t="s">
        <v>1253</v>
      </c>
      <c r="D230" s="4"/>
      <c r="E230">
        <v>288</v>
      </c>
      <c r="F230" s="4" t="str">
        <f t="shared" si="3"/>
        <v>选CPU!$M$230#</v>
      </c>
      <c r="G230" s="4" t="str" cm="1">
        <f t="array" ref="G230">_xlfn.LET(_xlpm.x, M230,
         _xlpm.cellAddress, "【 选CPU!" &amp; ADDRESS(ROW(选CPU[[#This Row],[X自检]]),COLUMN(选CPU[[#This Row],[X自检]])) &amp; "】",
         _xlfn.IFS(ISBLANK(_xlpm.x),   "error:右侧选项不足:" &amp;  _xlpm.cellAddress,
               ISERROR(_xlpm.x),   "error:右侧选项执行失败:" &amp; _xlpm.cellAddress,
               TRUE,             "ok")
)</f>
        <v>ok</v>
      </c>
      <c r="M230" cm="1">
        <f t="array" ref="M230">IFERROR(_xlfn._xlws.SORT(
    _xlfn.UNIQUE(
        TRANSPOSE(
            _xlfn.FILTERXML("&lt;select&gt;&lt;x&gt;"&amp;SUBSTITUTE(选CPU[[#This Row],[选项表]],",","&lt;/x&gt;&lt;x&gt;") &amp;"&lt;/x&gt;&lt;/select&gt;","//x")
        )
    )
),"无合适选项，请联系作者更新数据")</f>
        <v>72</v>
      </c>
    </row>
    <row r="231" spans="1:16" x14ac:dyDescent="0.4">
      <c r="A231" s="4" t="s">
        <v>39</v>
      </c>
      <c r="B231" s="4" t="s">
        <v>10</v>
      </c>
      <c r="C231" s="4" t="s">
        <v>1252</v>
      </c>
      <c r="D231" s="4"/>
      <c r="E231">
        <v>24</v>
      </c>
      <c r="F231" s="4" t="str">
        <f t="shared" si="3"/>
        <v>选CPU!$M$231#</v>
      </c>
      <c r="G231" s="4" t="str" cm="1">
        <f t="array" ref="G231">_xlfn.LET(_xlpm.x, M231,
         _xlpm.cellAddress, "【 选CPU!" &amp; ADDRESS(ROW(选CPU[[#This Row],[X自检]]),COLUMN(选CPU[[#This Row],[X自检]])) &amp; "】",
         _xlfn.IFS(ISBLANK(_xlpm.x),   "error:右侧选项不足:" &amp;  _xlpm.cellAddress,
               ISERROR(_xlpm.x),   "error:右侧选项执行失败:" &amp; _xlpm.cellAddress,
               TRUE,             "ok")
)</f>
        <v>ok</v>
      </c>
      <c r="M231" cm="1">
        <f t="array" ref="M231">IFERROR(_xlfn._xlws.SORT(
    _xlfn.UNIQUE(
        TRANSPOSE(
            _xlfn.FILTERXML("&lt;select&gt;&lt;x&gt;"&amp;SUBSTITUTE(选CPU[[#This Row],[选项表]],",","&lt;/x&gt;&lt;x&gt;") &amp;"&lt;/x&gt;&lt;/select&gt;","//x")
        )
    )
),"无合适选项，请联系作者更新数据")</f>
        <v>12</v>
      </c>
    </row>
    <row r="232" spans="1:16" x14ac:dyDescent="0.4">
      <c r="A232" s="4" t="s">
        <v>39</v>
      </c>
      <c r="B232" s="4" t="s">
        <v>10</v>
      </c>
      <c r="C232" s="4" t="s">
        <v>1321</v>
      </c>
      <c r="D232" s="4"/>
      <c r="E232">
        <v>448</v>
      </c>
      <c r="F232" s="4" t="str">
        <f t="shared" si="3"/>
        <v>选CPU!$M$232#</v>
      </c>
      <c r="G232" s="4" t="str" cm="1">
        <f t="array" ref="G232">_xlfn.LET(_xlpm.x, M232,
         _xlpm.cellAddress, "【 选CPU!" &amp; ADDRESS(ROW(选CPU[[#This Row],[X自检]]),COLUMN(选CPU[[#This Row],[X自检]])) &amp; "】",
         _xlfn.IFS(ISBLANK(_xlpm.x),   "error:右侧选项不足:" &amp;  _xlpm.cellAddress,
               ISERROR(_xlpm.x),   "error:右侧选项执行失败:" &amp; _xlpm.cellAddress,
               TRUE,             "ok")
)</f>
        <v>ok</v>
      </c>
      <c r="M232" cm="1">
        <f t="array" ref="M232:N232">IFERROR(_xlfn._xlws.SORT(
    _xlfn.UNIQUE(
        TRANSPOSE(
            _xlfn.FILTERXML("&lt;select&gt;&lt;x&gt;"&amp;SUBSTITUTE(选CPU[[#This Row],[选项表]],",","&lt;/x&gt;&lt;x&gt;") &amp;"&lt;/x&gt;&lt;/select&gt;","//x")
        )
    )
),"无合适选项，请联系作者更新数据")</f>
        <v>128</v>
      </c>
      <c r="N232">
        <v>56</v>
      </c>
    </row>
    <row r="233" spans="1:16" x14ac:dyDescent="0.4">
      <c r="A233" s="4" t="s">
        <v>39</v>
      </c>
      <c r="B233" s="4" t="s">
        <v>10</v>
      </c>
      <c r="C233" s="4" t="s">
        <v>1251</v>
      </c>
      <c r="D233" s="4"/>
      <c r="E233">
        <v>12</v>
      </c>
      <c r="F233" s="4" t="str">
        <f t="shared" si="3"/>
        <v>选CPU!$M$233#</v>
      </c>
      <c r="G233" s="4" t="str" cm="1">
        <f t="array" ref="G233">_xlfn.LET(_xlpm.x, M233,
         _xlpm.cellAddress, "【 选CPU!" &amp; ADDRESS(ROW(选CPU[[#This Row],[X自检]]),COLUMN(选CPU[[#This Row],[X自检]])) &amp; "】",
         _xlfn.IFS(ISBLANK(_xlpm.x),   "error:右侧选项不足:" &amp;  _xlpm.cellAddress,
               ISERROR(_xlpm.x),   "error:右侧选项执行失败:" &amp; _xlpm.cellAddress,
               TRUE,             "ok")
)</f>
        <v>ok</v>
      </c>
      <c r="M233" cm="1">
        <f t="array" ref="M233">IFERROR(_xlfn._xlws.SORT(
    _xlfn.UNIQUE(
        TRANSPOSE(
            _xlfn.FILTERXML("&lt;select&gt;&lt;x&gt;"&amp;SUBSTITUTE(选CPU[[#This Row],[选项表]],",","&lt;/x&gt;&lt;x&gt;") &amp;"&lt;/x&gt;&lt;/select&gt;","//x")
        )
    )
),"无合适选项，请联系作者更新数据")</f>
        <v>2</v>
      </c>
    </row>
    <row r="234" spans="1:16" x14ac:dyDescent="0.4">
      <c r="A234" s="4" t="s">
        <v>39</v>
      </c>
      <c r="B234" s="4" t="s">
        <v>10</v>
      </c>
      <c r="C234" s="4" t="s">
        <v>1238</v>
      </c>
      <c r="D234" s="4"/>
      <c r="E234">
        <v>512</v>
      </c>
      <c r="F234" s="4" t="str">
        <f t="shared" si="3"/>
        <v>选CPU!$M$234#</v>
      </c>
      <c r="G234" s="4" t="str" cm="1">
        <f t="array" ref="G234">_xlfn.LET(_xlpm.x, M234,
         _xlpm.cellAddress, "【 选CPU!" &amp; ADDRESS(ROW(选CPU[[#This Row],[X自检]]),COLUMN(选CPU[[#This Row],[X自检]])) &amp; "】",
         _xlfn.IFS(ISBLANK(_xlpm.x),   "error:右侧选项不足:" &amp;  _xlpm.cellAddress,
               ISERROR(_xlpm.x),   "error:右侧选项执行失败:" &amp; _xlpm.cellAddress,
               TRUE,             "ok")
)</f>
        <v>ok</v>
      </c>
      <c r="M234" cm="1">
        <f t="array" ref="M234">IFERROR(_xlfn._xlws.SORT(
    _xlfn.UNIQUE(
        TRANSPOSE(
            _xlfn.FILTERXML("&lt;select&gt;&lt;x&gt;"&amp;SUBSTITUTE(选CPU[[#This Row],[选项表]],",","&lt;/x&gt;&lt;x&gt;") &amp;"&lt;/x&gt;&lt;/select&gt;","//x")
        )
    )
),"无合适选项，请联系作者更新数据")</f>
        <v>64</v>
      </c>
    </row>
    <row r="235" spans="1:16" x14ac:dyDescent="0.4">
      <c r="A235" s="4" t="s">
        <v>39</v>
      </c>
      <c r="B235" s="4" t="s">
        <v>10</v>
      </c>
      <c r="C235" s="4" t="s">
        <v>1252</v>
      </c>
      <c r="D235" s="4"/>
      <c r="E235">
        <v>144</v>
      </c>
      <c r="F235" s="4" t="str">
        <f t="shared" si="3"/>
        <v>选CPU!$M$235#</v>
      </c>
      <c r="G235" s="4" t="str" cm="1">
        <f t="array" ref="G235">_xlfn.LET(_xlpm.x, M235,
         _xlpm.cellAddress, "【 选CPU!" &amp; ADDRESS(ROW(选CPU[[#This Row],[X自检]]),COLUMN(选CPU[[#This Row],[X自检]])) &amp; "】",
         _xlfn.IFS(ISBLANK(_xlpm.x),   "error:右侧选项不足:" &amp;  _xlpm.cellAddress,
               ISERROR(_xlpm.x),   "error:右侧选项执行失败:" &amp; _xlpm.cellAddress,
               TRUE,             "ok")
)</f>
        <v>ok</v>
      </c>
      <c r="M235" cm="1">
        <f t="array" ref="M235">IFERROR(_xlfn._xlws.SORT(
    _xlfn.UNIQUE(
        TRANSPOSE(
            _xlfn.FILTERXML("&lt;select&gt;&lt;x&gt;"&amp;SUBSTITUTE(选CPU[[#This Row],[选项表]],",","&lt;/x&gt;&lt;x&gt;") &amp;"&lt;/x&gt;&lt;/select&gt;","//x")
        )
    )
),"无合适选项，请联系作者更新数据")</f>
        <v>12</v>
      </c>
    </row>
    <row r="236" spans="1:16" x14ac:dyDescent="0.4">
      <c r="A236" s="4" t="s">
        <v>39</v>
      </c>
      <c r="B236" s="4" t="s">
        <v>10</v>
      </c>
      <c r="C236" s="4" t="s">
        <v>1253</v>
      </c>
      <c r="D236" s="4"/>
      <c r="E236">
        <v>648</v>
      </c>
      <c r="F236" s="4" t="str">
        <f t="shared" si="3"/>
        <v>选CPU!$M$236#</v>
      </c>
      <c r="G236" s="4" t="str" cm="1">
        <f t="array" ref="G236">_xlfn.LET(_xlpm.x, M236,
         _xlpm.cellAddress, "【 选CPU!" &amp; ADDRESS(ROW(选CPU[[#This Row],[X自检]]),COLUMN(选CPU[[#This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_xlfn.FILTERXML("&lt;select&gt;&lt;x&gt;"&amp;SUBSTITUTE(选CPU[[#This Row],[选项表]],",","&lt;/x&gt;&lt;x&gt;") &amp;"&lt;/x&gt;&lt;/select&gt;","//x")
        )
    )
),"无合适选项，请联系作者更新数据")</f>
        <v>72</v>
      </c>
    </row>
    <row r="237" spans="1:16" x14ac:dyDescent="0.4">
      <c r="A237" s="4" t="s">
        <v>39</v>
      </c>
      <c r="B237" s="4" t="s">
        <v>10</v>
      </c>
      <c r="C237" s="4" t="s">
        <v>1248</v>
      </c>
      <c r="D237" s="4"/>
      <c r="E237">
        <v>184</v>
      </c>
      <c r="F237" s="4" t="str">
        <f t="shared" si="3"/>
        <v>选CPU!$M$237#</v>
      </c>
      <c r="G237" s="4" t="str" cm="1">
        <f t="array" ref="G237">_xlfn.LET(_xlpm.x, M237,
         _xlpm.cellAddress, "【 选CPU!" &amp; ADDRESS(ROW(选CPU[[#This Row],[X自检]]),COLUMN(选CPU[[#This Row],[X自检]])) &amp; "】",
         _xlfn.IFS(ISBLANK(_xlpm.x),   "error:右侧选项不足:" &amp;  _xlpm.cellAddress,
               ISERROR(_xlpm.x),   "error:右侧选项执行失败:" &amp; _xlpm.cellAddress,
               TRUE,             "ok")
)</f>
        <v>ok</v>
      </c>
      <c r="M237" cm="1">
        <f t="array" ref="M237">IFERROR(_xlfn._xlws.SORT(
    _xlfn.UNIQUE(
        TRANSPOSE(
            _xlfn.FILTERXML("&lt;select&gt;&lt;x&gt;"&amp;SUBSTITUTE(选CPU[[#This Row],[选项表]],",","&lt;/x&gt;&lt;x&gt;") &amp;"&lt;/x&gt;&lt;/select&gt;","//x")
        )
    )
),"无合适选项，请联系作者更新数据")</f>
        <v>52</v>
      </c>
    </row>
    <row r="238" spans="1:16" x14ac:dyDescent="0.4">
      <c r="A238" s="4" t="s">
        <v>39</v>
      </c>
      <c r="B238" s="4" t="s">
        <v>10</v>
      </c>
      <c r="C238" s="4" t="s">
        <v>1249</v>
      </c>
      <c r="D238" s="4"/>
      <c r="E238">
        <v>368</v>
      </c>
      <c r="F238" s="4" t="str">
        <f t="shared" si="3"/>
        <v>选CPU!$M$238#</v>
      </c>
      <c r="G238" s="4" t="str" cm="1">
        <f t="array" ref="G238">_xlfn.LET(_xlpm.x, M238,
         _xlpm.cellAddress, "【 选CPU!" &amp; ADDRESS(ROW(选CPU[[#This Row],[X自检]]),COLUMN(选CPU[[#This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_xlfn.FILTERXML("&lt;select&gt;&lt;x&gt;"&amp;SUBSTITUTE(选CPU[[#This Row],[选项表]],",","&lt;/x&gt;&lt;x&gt;") &amp;"&lt;/x&gt;&lt;/select&gt;","//x")
        )
    )
),"无合适选项，请联系作者更新数据")</f>
        <v>104</v>
      </c>
    </row>
    <row r="239" spans="1:16" x14ac:dyDescent="0.4">
      <c r="A239" s="4" t="s">
        <v>39</v>
      </c>
      <c r="B239" s="4" t="s">
        <v>10</v>
      </c>
      <c r="C239" s="4" t="s">
        <v>1237</v>
      </c>
      <c r="D239" s="4"/>
      <c r="E239">
        <v>174</v>
      </c>
      <c r="F239" s="4" t="str">
        <f t="shared" si="3"/>
        <v>选CPU!$M$239#</v>
      </c>
      <c r="G239" s="4" t="str" cm="1">
        <f t="array" ref="G239">_xlfn.LET(_xlpm.x, M239,
         _xlpm.cellAddress, "【 选CPU!" &amp; ADDRESS(ROW(选CPU[[#This Row],[X自检]]),COLUMN(选CPU[[#This Row],[X自检]])) &amp; "】",
         _xlfn.IFS(ISBLANK(_xlpm.x),   "error:右侧选项不足:" &amp;  _xlpm.cellAddress,
               ISERROR(_xlpm.x),   "error:右侧选项执行失败:" &amp; _xlpm.cellAddress,
               TRUE,             "ok")
)</f>
        <v>ok</v>
      </c>
      <c r="M239" cm="1">
        <f t="array" ref="M239">IFERROR(_xlfn._xlws.SORT(
    _xlfn.UNIQUE(
        TRANSPOSE(
            _xlfn.FILTERXML("&lt;select&gt;&lt;x&gt;"&amp;SUBSTITUTE(选CPU[[#This Row],[选项表]],",","&lt;/x&gt;&lt;x&gt;") &amp;"&lt;/x&gt;&lt;/select&gt;","//x")
        )
    )
),"无合适选项，请联系作者更新数据")</f>
        <v>32</v>
      </c>
    </row>
    <row r="240" spans="1:16" x14ac:dyDescent="0.4">
      <c r="A240" s="4" t="s">
        <v>39</v>
      </c>
      <c r="B240" s="4" t="s">
        <v>10</v>
      </c>
      <c r="C240" s="4" t="s">
        <v>1238</v>
      </c>
      <c r="D240" s="4"/>
      <c r="E240">
        <v>348</v>
      </c>
      <c r="F240" s="4" t="str">
        <f t="shared" si="3"/>
        <v>选CPU!$M$240#</v>
      </c>
      <c r="G240" s="4" t="str" cm="1">
        <f t="array" ref="G240">_xlfn.LET(_xlpm.x, M240,
         _xlpm.cellAddress, "【 选CPU!" &amp; ADDRESS(ROW(选CPU[[#This Row],[X自检]]),COLUMN(选CPU[[#This Row],[X自检]])) &amp; "】",
         _xlfn.IFS(ISBLANK(_xlpm.x),   "error:右侧选项不足:" &amp;  _xlpm.cellAddress,
               ISERROR(_xlpm.x),   "error:右侧选项执行失败:" &amp; _xlpm.cellAddress,
               TRUE,             "ok")
)</f>
        <v>ok</v>
      </c>
      <c r="M240" cm="1">
        <f t="array" ref="M240">IFERROR(_xlfn._xlws.SORT(
    _xlfn.UNIQUE(
        TRANSPOSE(
            _xlfn.FILTERXML("&lt;select&gt;&lt;x&gt;"&amp;SUBSTITUTE(选CPU[[#This Row],[选项表]],",","&lt;/x&gt;&lt;x&gt;") &amp;"&lt;/x&gt;&lt;/select&gt;","//x")
        )
    )
),"无合适选项，请联系作者更新数据")</f>
        <v>64</v>
      </c>
    </row>
    <row r="241" spans="1:17" x14ac:dyDescent="0.4">
      <c r="A241" s="4" t="s">
        <v>39</v>
      </c>
      <c r="B241" s="4" t="s">
        <v>10</v>
      </c>
      <c r="C241" s="4" t="s">
        <v>1246</v>
      </c>
      <c r="D241" s="4"/>
      <c r="E241">
        <v>20</v>
      </c>
      <c r="F241" s="4" t="str">
        <f t="shared" si="3"/>
        <v>选CPU!$M$241#</v>
      </c>
      <c r="G241" s="4" t="str" cm="1">
        <f t="array" ref="G241">_xlfn.LET(_xlpm.x, M241,
         _xlpm.cellAddress, "【 选CPU!" &amp; ADDRESS(ROW(选CPU[[#This Row],[X自检]]),COLUMN(选CPU[[#This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_xlfn.FILTERXML("&lt;select&gt;&lt;x&gt;"&amp;SUBSTITUTE(选CPU[[#This Row],[选项表]],",","&lt;/x&gt;&lt;x&gt;") &amp;"&lt;/x&gt;&lt;/select&gt;","//x")
        )
    )
),"无合适选项，请联系作者更新数据")</f>
        <v>4</v>
      </c>
    </row>
    <row r="242" spans="1:17" x14ac:dyDescent="0.4">
      <c r="A242" s="4" t="s">
        <v>39</v>
      </c>
      <c r="B242" s="4" t="s">
        <v>10</v>
      </c>
      <c r="C242" s="4" t="s">
        <v>1607</v>
      </c>
      <c r="D242" s="4"/>
      <c r="E242">
        <v>40</v>
      </c>
      <c r="F242" s="4" t="str">
        <f t="shared" si="3"/>
        <v>选CPU!$M$242#</v>
      </c>
      <c r="G242" s="4" t="str" cm="1">
        <f t="array" ref="G242">_xlfn.LET(_xlpm.x, M242,
         _xlpm.cellAddress, "【 选CPU!" &amp; ADDRESS(ROW(选CPU[[#This Row],[X自检]]),COLUMN(选CPU[[#This Row],[X自检]])) &amp; "】",
         _xlfn.IFS(ISBLANK(_xlpm.x),   "error:右侧选项不足:" &amp;  _xlpm.cellAddress,
               ISERROR(_xlpm.x),   "error:右侧选项执行失败:" &amp; _xlpm.cellAddress,
               TRUE,             "ok")
)</f>
        <v>ok</v>
      </c>
      <c r="M242" cm="1">
        <f t="array" ref="M242:N242">IFERROR(_xlfn._xlws.SORT(
    _xlfn.UNIQUE(
        TRANSPOSE(
            _xlfn.FILTERXML("&lt;select&gt;&lt;x&gt;"&amp;SUBSTITUTE(选CPU[[#This Row],[选项表]],",","&lt;/x&gt;&lt;x&gt;") &amp;"&lt;/x&gt;&lt;/select&gt;","//x")
        )
    )
),"无合适选项，请联系作者更新数据")</f>
        <v>8</v>
      </c>
      <c r="N242">
        <v>10</v>
      </c>
    </row>
    <row r="243" spans="1:17" x14ac:dyDescent="0.4">
      <c r="A243" s="4" t="s">
        <v>39</v>
      </c>
      <c r="B243" s="4" t="s">
        <v>10</v>
      </c>
      <c r="C243" s="4" t="s">
        <v>1270</v>
      </c>
      <c r="D243" s="4"/>
      <c r="E243">
        <v>80</v>
      </c>
      <c r="F243" s="4" t="str">
        <f t="shared" si="3"/>
        <v>选CPU!$M$243#</v>
      </c>
      <c r="G243" s="4" t="str" cm="1">
        <f t="array" ref="G243">_xlfn.LET(_xlpm.x, M243,
         _xlpm.cellAddress, "【 选CPU!" &amp; ADDRESS(ROW(选CPU[[#This Row],[X自检]]),COLUMN(选CPU[[#This Row],[X自检]])) &amp; "】",
         _xlfn.IFS(ISBLANK(_xlpm.x),   "error:右侧选项不足:" &amp;  _xlpm.cellAddress,
               ISERROR(_xlpm.x),   "error:右侧选项执行失败:" &amp; _xlpm.cellAddress,
               TRUE,             "ok")
)</f>
        <v>ok</v>
      </c>
      <c r="M243" cm="1">
        <f t="array" ref="M243">IFERROR(_xlfn._xlws.SORT(
    _xlfn.UNIQUE(
        TRANSPOSE(
            _xlfn.FILTERXML("&lt;select&gt;&lt;x&gt;"&amp;SUBSTITUTE(选CPU[[#This Row],[选项表]],",","&lt;/x&gt;&lt;x&gt;") &amp;"&lt;/x&gt;&lt;/select&gt;","//x")
        )
    )
),"无合适选项，请联系作者更新数据")</f>
        <v>20</v>
      </c>
    </row>
    <row r="244" spans="1:17" x14ac:dyDescent="0.4">
      <c r="A244" s="4" t="s">
        <v>39</v>
      </c>
      <c r="B244" s="4" t="s">
        <v>10</v>
      </c>
      <c r="C244" s="4" t="s">
        <v>1266</v>
      </c>
      <c r="D244" s="4"/>
      <c r="E244">
        <v>56</v>
      </c>
      <c r="F244" s="4" t="str">
        <f t="shared" si="3"/>
        <v>选CPU!$M$244#</v>
      </c>
      <c r="G244" s="4" t="str" cm="1">
        <f t="array" ref="G244">_xlfn.LET(_xlpm.x, M244,
         _xlpm.cellAddress, "【 选CPU!" &amp; ADDRESS(ROW(选CPU[[#This Row],[X自检]]),COLUMN(选CPU[[#This Row],[X自检]])) &amp; "】",
         _xlfn.IFS(ISBLANK(_xlpm.x),   "error:右侧选项不足:" &amp;  _xlpm.cellAddress,
               ISERROR(_xlpm.x),   "error:右侧选项执行失败:" &amp; _xlpm.cellAddress,
               TRUE,             "ok")
)</f>
        <v>ok</v>
      </c>
      <c r="M244" cm="1">
        <f t="array" ref="M244">IFERROR(_xlfn._xlws.SORT(
    _xlfn.UNIQUE(
        TRANSPOSE(
            _xlfn.FILTERXML("&lt;select&gt;&lt;x&gt;"&amp;SUBSTITUTE(选CPU[[#This Row],[选项表]],",","&lt;/x&gt;&lt;x&gt;") &amp;"&lt;/x&gt;&lt;/select&gt;","//x")
        )
    )
),"无合适选项，请联系作者更新数据")</f>
        <v>6</v>
      </c>
    </row>
    <row r="245" spans="1:17" x14ac:dyDescent="0.4">
      <c r="A245" s="4" t="s">
        <v>39</v>
      </c>
      <c r="B245" s="4" t="s">
        <v>10</v>
      </c>
      <c r="C245" s="4" t="s">
        <v>1267</v>
      </c>
      <c r="D245" s="4"/>
      <c r="E245">
        <v>112</v>
      </c>
      <c r="F245" s="4" t="str">
        <f t="shared" si="3"/>
        <v>选CPU!$M$245#</v>
      </c>
      <c r="G245" s="4" t="str" cm="1">
        <f t="array" ref="G245">_xlfn.LET(_xlpm.x, M245,
         _xlpm.cellAddress, "【 选CPU!" &amp; ADDRESS(ROW(选CPU[[#This Row],[X自检]]),COLUMN(选CPU[[#This Row],[X自检]])) &amp; "】",
         _xlfn.IFS(ISBLANK(_xlpm.x),   "error:右侧选项不足:" &amp;  _xlpm.cellAddress,
               ISERROR(_xlpm.x),   "error:右侧选项执行失败:" &amp; _xlpm.cellAddress,
               TRUE,             "ok")
)</f>
        <v>ok</v>
      </c>
      <c r="M245" cm="1">
        <f t="array" ref="M245">IFERROR(_xlfn._xlws.SORT(
    _xlfn.UNIQUE(
        TRANSPOSE(
            _xlfn.FILTERXML("&lt;select&gt;&lt;x&gt;"&amp;SUBSTITUTE(选CPU[[#This Row],[选项表]],",","&lt;/x&gt;&lt;x&gt;") &amp;"&lt;/x&gt;&lt;/select&gt;","//x")
        )
    )
),"无合适选项，请联系作者更新数据")</f>
        <v>14</v>
      </c>
    </row>
    <row r="246" spans="1:17" x14ac:dyDescent="0.4">
      <c r="A246" s="4" t="s">
        <v>39</v>
      </c>
      <c r="B246" s="4" t="s">
        <v>10</v>
      </c>
      <c r="C246" s="4" t="s">
        <v>1259</v>
      </c>
      <c r="D246" s="4"/>
      <c r="E246">
        <v>226</v>
      </c>
      <c r="F246" s="4" t="str">
        <f t="shared" si="3"/>
        <v>选CPU!$M$246#</v>
      </c>
      <c r="G246" s="4" t="str" cm="1">
        <f t="array" ref="G246">_xlfn.LET(_xlpm.x, M246,
         _xlpm.cellAddress, "【 选CPU!" &amp; ADDRESS(ROW(选CPU[[#This Row],[X自检]]),COLUMN(选CPU[[#This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_xlfn.FILTERXML("&lt;select&gt;&lt;x&gt;"&amp;SUBSTITUTE(选CPU[[#This Row],[选项表]],",","&lt;/x&gt;&lt;x&gt;") &amp;"&lt;/x&gt;&lt;/select&gt;","//x")
        )
    )
),"无合适选项，请联系作者更新数据")</f>
        <v>90</v>
      </c>
    </row>
    <row r="247" spans="1:17" x14ac:dyDescent="0.4">
      <c r="A247" s="4" t="s">
        <v>39</v>
      </c>
      <c r="B247" s="4" t="s">
        <v>10</v>
      </c>
      <c r="C247" s="4" t="s">
        <v>1261</v>
      </c>
      <c r="D247" s="4"/>
      <c r="E247">
        <v>452</v>
      </c>
      <c r="F247" s="4" t="str">
        <f t="shared" si="3"/>
        <v>选CPU!$M$247#</v>
      </c>
      <c r="G247" s="4" t="str" cm="1">
        <f t="array" ref="G247">_xlfn.LET(_xlpm.x, M247,
         _xlpm.cellAddress, "【 选CPU!" &amp; ADDRESS(ROW(选CPU[[#This Row],[X自检]]),COLUMN(选CPU[[#This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_xlfn.FILTERXML("&lt;select&gt;&lt;x&gt;"&amp;SUBSTITUTE(选CPU[[#This Row],[选项表]],",","&lt;/x&gt;&lt;x&gt;") &amp;"&lt;/x&gt;&lt;/select&gt;","//x")
        )
    )
),"无合适选项，请联系作者更新数据")</f>
        <v>180</v>
      </c>
    </row>
    <row r="248" spans="1:17" x14ac:dyDescent="0.4">
      <c r="A248" s="4" t="s">
        <v>39</v>
      </c>
      <c r="B248" s="4" t="s">
        <v>10</v>
      </c>
      <c r="C248" s="4" t="s">
        <v>1264</v>
      </c>
      <c r="D248" s="4"/>
      <c r="E248">
        <v>474</v>
      </c>
      <c r="F248" s="4" t="str">
        <f t="shared" si="3"/>
        <v>选CPU!$M$248#</v>
      </c>
      <c r="G248" s="4" t="str" cm="1">
        <f t="array" ref="G248">_xlfn.LET(_xlpm.x, M248,
         _xlpm.cellAddress, "【 选CPU!" &amp; ADDRESS(ROW(选CPU[[#This Row],[X自检]]),COLUMN(选CPU[[#This Row],[X自检]])) &amp; "】",
         _xlfn.IFS(ISBLANK(_xlpm.x),   "error:右侧选项不足:" &amp;  _xlpm.cellAddress,
               ISERROR(_xlpm.x),   "error:右侧选项执行失败:" &amp; _xlpm.cellAddress,
               TRUE,             "ok")
)</f>
        <v>ok</v>
      </c>
      <c r="M248" cm="1">
        <f t="array" ref="M248">IFERROR(_xlfn._xlws.SORT(
    _xlfn.UNIQUE(
        TRANSPOSE(
            _xlfn.FILTERXML("&lt;select&gt;&lt;x&gt;"&amp;SUBSTITUTE(选CPU[[#This Row],[选项表]],",","&lt;/x&gt;&lt;x&gt;") &amp;"&lt;/x&gt;&lt;/select&gt;","//x")
        )
    )
),"无合适选项，请联系作者更新数据")</f>
        <v>82</v>
      </c>
    </row>
    <row r="249" spans="1:17" x14ac:dyDescent="0.4">
      <c r="A249" s="4" t="s">
        <v>39</v>
      </c>
      <c r="B249" s="4" t="s">
        <v>10</v>
      </c>
      <c r="C249" s="4" t="s">
        <v>1265</v>
      </c>
      <c r="D249" s="4"/>
      <c r="E249">
        <v>948</v>
      </c>
      <c r="F249" s="4" t="str">
        <f t="shared" si="3"/>
        <v>选CPU!$M$249#</v>
      </c>
      <c r="G249" s="4" t="str" cm="1">
        <f t="array" ref="G249">_xlfn.LET(_xlpm.x, M249,
         _xlpm.cellAddress, "【 选CPU!" &amp; ADDRESS(ROW(选CPU[[#This Row],[X自检]]),COLUMN(选CPU[[#This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_xlfn.FILTERXML("&lt;select&gt;&lt;x&gt;"&amp;SUBSTITUTE(选CPU[[#This Row],[选项表]],",","&lt;/x&gt;&lt;x&gt;") &amp;"&lt;/x&gt;&lt;/select&gt;","//x")
        )
    )
),"无合适选项，请联系作者更新数据")</f>
        <v>164</v>
      </c>
    </row>
    <row r="250" spans="1:17" x14ac:dyDescent="0.4">
      <c r="A250" s="4" t="s">
        <v>39</v>
      </c>
      <c r="B250" s="4" t="s">
        <v>10</v>
      </c>
      <c r="C250" s="4" t="s">
        <v>1268</v>
      </c>
      <c r="D250" s="4"/>
      <c r="E250">
        <v>88</v>
      </c>
      <c r="F250" s="4" t="str">
        <f t="shared" si="3"/>
        <v>选CPU!$M$250#</v>
      </c>
      <c r="G250" s="4" t="str" cm="1">
        <f t="array" ref="G250">_xlfn.LET(_xlpm.x, M250,
         _xlpm.cellAddress, "【 选CPU!" &amp; ADDRESS(ROW(选CPU[[#This Row],[X自检]]),COLUMN(选CPU[[#This Row],[X自检]])) &amp; "】",
         _xlfn.IFS(ISBLANK(_xlpm.x),   "error:右侧选项不足:" &amp;  _xlpm.cellAddress,
               ISERROR(_xlpm.x),   "error:右侧选项执行失败:" &amp; _xlpm.cellAddress,
               TRUE,             "ok")
)</f>
        <v>ok</v>
      </c>
      <c r="M250" cm="1">
        <f t="array" ref="M250">IFERROR(_xlfn._xlws.SORT(
    _xlfn.UNIQUE(
        TRANSPOSE(
            _xlfn.FILTERXML("&lt;select&gt;&lt;x&gt;"&amp;SUBSTITUTE(选CPU[[#This Row],[选项表]],",","&lt;/x&gt;&lt;x&gt;") &amp;"&lt;/x&gt;&lt;/select&gt;","//x")
        )
    )
),"无合适选项，请联系作者更新数据")</f>
        <v>10</v>
      </c>
    </row>
    <row r="251" spans="1:17" x14ac:dyDescent="0.4">
      <c r="A251" s="4" t="s">
        <v>39</v>
      </c>
      <c r="B251" s="4" t="s">
        <v>10</v>
      </c>
      <c r="C251" s="4" t="s">
        <v>1273</v>
      </c>
      <c r="D251" s="4"/>
      <c r="E251">
        <v>176</v>
      </c>
      <c r="F251" s="4" t="str">
        <f t="shared" si="3"/>
        <v>选CPU!$M$251#</v>
      </c>
      <c r="G251" s="4" t="str" cm="1">
        <f t="array" ref="G251">_xlfn.LET(_xlpm.x, M251,
         _xlpm.cellAddress, "【 选CPU!" &amp; ADDRESS(ROW(选CPU[[#This Row],[X自检]]),COLUMN(选CPU[[#This Row],[X自检]])) &amp; "】",
         _xlfn.IFS(ISBLANK(_xlpm.x),   "error:右侧选项不足:" &amp;  _xlpm.cellAddress,
               ISERROR(_xlpm.x),   "error:右侧选项执行失败:" &amp; _xlpm.cellAddress,
               TRUE,             "ok")
)</f>
        <v>ok</v>
      </c>
      <c r="M251" cm="1">
        <f t="array" ref="M251">IFERROR(_xlfn._xlws.SORT(
    _xlfn.UNIQUE(
        TRANSPOSE(
            _xlfn.FILTERXML("&lt;select&gt;&lt;x&gt;"&amp;SUBSTITUTE(选CPU[[#This Row],[选项表]],",","&lt;/x&gt;&lt;x&gt;") &amp;"&lt;/x&gt;&lt;/select&gt;","//x")
        )
    )
),"无合适选项，请联系作者更新数据")</f>
        <v>22</v>
      </c>
    </row>
    <row r="252" spans="1:17" x14ac:dyDescent="0.4">
      <c r="A252" s="4" t="s">
        <v>39</v>
      </c>
      <c r="B252" s="4" t="s">
        <v>10</v>
      </c>
      <c r="C252" s="4" t="s">
        <v>1274</v>
      </c>
      <c r="D252" s="4"/>
      <c r="E252">
        <v>352</v>
      </c>
      <c r="F252" s="4" t="str">
        <f t="shared" si="3"/>
        <v>选CPU!$M$252#</v>
      </c>
      <c r="G252" s="4" t="str" cm="1">
        <f t="array" ref="G252">_xlfn.LET(_xlpm.x, M252,
         _xlpm.cellAddress, "【 选CPU!" &amp; ADDRESS(ROW(选CPU[[#This Row],[X自检]]),COLUMN(选CPU[[#This Row],[X自检]])) &amp; "】",
         _xlfn.IFS(ISBLANK(_xlpm.x),   "error:右侧选项不足:" &amp;  _xlpm.cellAddress,
               ISERROR(_xlpm.x),   "error:右侧选项执行失败:" &amp; _xlpm.cellAddress,
               TRUE,             "ok")
)</f>
        <v>ok</v>
      </c>
      <c r="M252" cm="1">
        <f t="array" ref="M252">IFERROR(_xlfn._xlws.SORT(
    _xlfn.UNIQUE(
        TRANSPOSE(
            _xlfn.FILTERXML("&lt;select&gt;&lt;x&gt;"&amp;SUBSTITUTE(选CPU[[#This Row],[选项表]],",","&lt;/x&gt;&lt;x&gt;") &amp;"&lt;/x&gt;&lt;/select&gt;","//x")
        )
    )
),"无合适选项，请联系作者更新数据")</f>
        <v>44</v>
      </c>
    </row>
    <row r="253" spans="1:17" x14ac:dyDescent="0.4">
      <c r="A253" s="4" t="s">
        <v>39</v>
      </c>
      <c r="B253" s="4" t="s">
        <v>1149</v>
      </c>
      <c r="C253" s="4" t="s">
        <v>1612</v>
      </c>
      <c r="D253" s="4"/>
      <c r="E253">
        <v>64</v>
      </c>
      <c r="F253" s="4" t="str">
        <f t="shared" si="3"/>
        <v>选CPU!$M$253#</v>
      </c>
      <c r="G253" s="4" t="str" cm="1">
        <f t="array" ref="G253">_xlfn.LET(_xlpm.x, M253,
         _xlpm.cellAddress, "【 选CPU!" &amp; ADDRESS(ROW(选CPU[[#This Row],[X自检]]),COLUMN(选CPU[[#This Row],[X自检]])) &amp; "】",
         _xlfn.IFS(ISBLANK(_xlpm.x),   "error:右侧选项不足:" &amp;  _xlpm.cellAddress,
               ISERROR(_xlpm.x),   "error:右侧选项执行失败:" &amp; _xlpm.cellAddress,
               TRUE,             "ok")
)</f>
        <v>ok</v>
      </c>
      <c r="M253" cm="1">
        <f t="array" ref="M253:O253">IFERROR(_xlfn._xlws.SORT(
    _xlfn.UNIQUE(
        TRANSPOSE(
            _xlfn.FILTERXML("&lt;select&gt;&lt;x&gt;"&amp;SUBSTITUTE(选CPU[[#This Row],[选项表]],",","&lt;/x&gt;&lt;x&gt;") &amp;"&lt;/x&gt;&lt;/select&gt;","//x")
        )
    )
),"无合适选项，请联系作者更新数据")</f>
        <v>32</v>
      </c>
      <c r="N253">
        <v>16</v>
      </c>
      <c r="O253">
        <v>8</v>
      </c>
    </row>
    <row r="254" spans="1:17" x14ac:dyDescent="0.4">
      <c r="A254" s="4" t="s">
        <v>39</v>
      </c>
      <c r="B254" s="4" t="s">
        <v>1149</v>
      </c>
      <c r="C254" s="4" t="s">
        <v>1613</v>
      </c>
      <c r="D254" s="4"/>
      <c r="E254">
        <v>128</v>
      </c>
      <c r="F254" s="4" t="str">
        <f t="shared" si="3"/>
        <v>选CPU!$M$254#</v>
      </c>
      <c r="G254" s="4" t="str" cm="1">
        <f t="array" ref="G254">_xlfn.LET(_xlpm.x, M254,
         _xlpm.cellAddress, "【 选CPU!" &amp; ADDRESS(ROW(选CPU[[#This Row],[X自检]]),COLUMN(选CPU[[#This Row],[X自检]])) &amp; "】",
         _xlfn.IFS(ISBLANK(_xlpm.x),   "error:右侧选项不足:" &amp;  _xlpm.cellAddress,
               ISERROR(_xlpm.x),   "error:右侧选项执行失败:" &amp; _xlpm.cellAddress,
               TRUE,             "ok")
)</f>
        <v>ok</v>
      </c>
      <c r="M254" cm="1">
        <f t="array" ref="M254:Q254">IFERROR(_xlfn._xlws.SORT(
    _xlfn.UNIQUE(
        TRANSPOSE(
            _xlfn.FILTERXML("&lt;select&gt;&lt;x&gt;"&amp;SUBSTITUTE(选CPU[[#This Row],[选项表]],",","&lt;/x&gt;&lt;x&gt;") &amp;"&lt;/x&gt;&lt;/select&gt;","//x")
        )
    )
),"无合适选项，请联系作者更新数据")</f>
        <v>32</v>
      </c>
      <c r="N254">
        <v>48</v>
      </c>
      <c r="O254">
        <v>64</v>
      </c>
      <c r="P254">
        <v>28</v>
      </c>
      <c r="Q254">
        <v>16</v>
      </c>
    </row>
    <row r="255" spans="1:17" x14ac:dyDescent="0.4">
      <c r="A255" s="4" t="s">
        <v>39</v>
      </c>
      <c r="B255" s="4" t="s">
        <v>1149</v>
      </c>
      <c r="C255" s="4" t="s">
        <v>1323</v>
      </c>
      <c r="D255" s="4"/>
      <c r="E255">
        <v>256</v>
      </c>
      <c r="F255" s="4" t="str">
        <f t="shared" si="3"/>
        <v>选CPU!$M$255#</v>
      </c>
      <c r="G255" s="4" t="str" cm="1">
        <f t="array" ref="G255">_xlfn.LET(_xlpm.x, M255,
         _xlpm.cellAddress, "【 选CPU!" &amp; ADDRESS(ROW(选CPU[[#This Row],[X自检]]),COLUMN(选CPU[[#This Row],[X自检]])) &amp; "】",
         _xlfn.IFS(ISBLANK(_xlpm.x),   "error:右侧选项不足:" &amp;  _xlpm.cellAddress,
               ISERROR(_xlpm.x),   "error:右侧选项执行失败:" &amp; _xlpm.cellAddress,
               TRUE,             "ok")
)</f>
        <v>ok</v>
      </c>
      <c r="M255" cm="1">
        <f t="array" ref="M255:P255">IFERROR(_xlfn._xlws.SORT(
    _xlfn.UNIQUE(
        TRANSPOSE(
            _xlfn.FILTERXML("&lt;select&gt;&lt;x&gt;"&amp;SUBSTITUTE(选CPU[[#This Row],[选项表]],",","&lt;/x&gt;&lt;x&gt;") &amp;"&lt;/x&gt;&lt;/select&gt;","//x")
        )
    )
),"无合适选项，请联系作者更新数据")</f>
        <v>64</v>
      </c>
      <c r="N255">
        <v>128</v>
      </c>
      <c r="O255">
        <v>76</v>
      </c>
      <c r="P255">
        <v>32</v>
      </c>
    </row>
    <row r="256" spans="1:17" x14ac:dyDescent="0.4">
      <c r="A256" s="4" t="s">
        <v>39</v>
      </c>
      <c r="B256" s="4" t="s">
        <v>1149</v>
      </c>
      <c r="C256" s="4" t="s">
        <v>1604</v>
      </c>
      <c r="D256" s="4"/>
      <c r="E256">
        <v>432</v>
      </c>
      <c r="F256" s="4" t="str">
        <f t="shared" si="3"/>
        <v>选CPU!$M$256#</v>
      </c>
      <c r="G256" s="4" t="str" cm="1">
        <f t="array" ref="G256">_xlfn.LET(_xlpm.x, M256,
         _xlpm.cellAddress, "【 选CPU!" &amp; ADDRESS(ROW(选CPU[[#This Row],[X自检]]),COLUMN(选CPU[[#This Row],[X自检]])) &amp; "】",
         _xlfn.IFS(ISBLANK(_xlpm.x),   "error:右侧选项不足:" &amp;  _xlpm.cellAddress,
               ISERROR(_xlpm.x),   "error:右侧选项执行失败:" &amp; _xlpm.cellAddress,
               TRUE,             "ok")
)</f>
        <v>ok</v>
      </c>
      <c r="M256" cm="1">
        <f t="array" ref="M256:O256">IFERROR(_xlfn._xlws.SORT(
    _xlfn.UNIQUE(
        TRANSPOSE(
            _xlfn.FILTERXML("&lt;select&gt;&lt;x&gt;"&amp;SUBSTITUTE(选CPU[[#This Row],[选项表]],",","&lt;/x&gt;&lt;x&gt;") &amp;"&lt;/x&gt;&lt;/select&gt;","//x")
        )
    )
),"无合适选项，请联系作者更新数据")</f>
        <v>124</v>
      </c>
      <c r="N256">
        <v>232</v>
      </c>
      <c r="O256">
        <v>92</v>
      </c>
    </row>
    <row r="257" spans="1:18" x14ac:dyDescent="0.4">
      <c r="A257" s="4" t="s">
        <v>39</v>
      </c>
      <c r="B257" s="4" t="s">
        <v>1149</v>
      </c>
      <c r="C257" s="4" t="s">
        <v>1250</v>
      </c>
      <c r="D257" s="4"/>
      <c r="E257">
        <v>1</v>
      </c>
      <c r="F257" s="4" t="str">
        <f t="shared" si="3"/>
        <v>选CPU!$M$257#</v>
      </c>
      <c r="G257" s="4" t="str" cm="1">
        <f t="array" ref="G257">_xlfn.LET(_xlpm.x, M257,
         _xlpm.cellAddress, "【 选CPU!" &amp; ADDRESS(ROW(选CPU[[#This Row],[X自检]]),COLUMN(选CPU[[#This Row],[X自检]])) &amp; "】",
         _xlfn.IFS(ISBLANK(_xlpm.x),   "error:右侧选项不足:" &amp;  _xlpm.cellAddress,
               ISERROR(_xlpm.x),   "error:右侧选项执行失败:" &amp; _xlpm.cellAddress,
               TRUE,             "ok")
)</f>
        <v>ok</v>
      </c>
      <c r="M257" cm="1">
        <f t="array" ref="M257">IFERROR(_xlfn._xlws.SORT(
    _xlfn.UNIQUE(
        TRANSPOSE(
            _xlfn.FILTERXML("&lt;select&gt;&lt;x&gt;"&amp;SUBSTITUTE(选CPU[[#This Row],[选项表]],",","&lt;/x&gt;&lt;x&gt;") &amp;"&lt;/x&gt;&lt;/select&gt;","//x")
        )
    )
),"无合适选项，请联系作者更新数据")</f>
        <v>1</v>
      </c>
    </row>
    <row r="258" spans="1:18" x14ac:dyDescent="0.4">
      <c r="A258" s="4" t="s">
        <v>39</v>
      </c>
      <c r="B258" s="4" t="s">
        <v>1149</v>
      </c>
      <c r="C258" s="4" t="s">
        <v>1312</v>
      </c>
      <c r="D258" s="4"/>
      <c r="E258">
        <v>2</v>
      </c>
      <c r="F258" s="4" t="str">
        <f t="shared" ref="F258:F321" si="4">"选CPU!" &amp; ADDRESS(ROW(M258),COLUMN(M258)) &amp; "#"</f>
        <v>选CPU!$M$258#</v>
      </c>
      <c r="G258" s="4" t="str" cm="1">
        <f t="array" ref="G258">_xlfn.LET(_xlpm.x, M258,
         _xlpm.cellAddress, "【 选CPU!" &amp; ADDRESS(ROW(选CPU[[#This Row],[X自检]]),COLUMN(选CPU[[#This Row],[X自检]])) &amp; "】",
         _xlfn.IFS(ISBLANK(_xlpm.x),   "error:右侧选项不足:" &amp;  _xlpm.cellAddress,
               ISERROR(_xlpm.x),   "error:右侧选项执行失败:" &amp; _xlpm.cellAddress,
               TRUE,             "ok")
)</f>
        <v>ok</v>
      </c>
      <c r="M258" cm="1">
        <f t="array" ref="M258:N258">IFERROR(_xlfn._xlws.SORT(
    _xlfn.UNIQUE(
        TRANSPOSE(
            _xlfn.FILTERXML("&lt;select&gt;&lt;x&gt;"&amp;SUBSTITUTE(选CPU[[#This Row],[选项表]],",","&lt;/x&gt;&lt;x&gt;") &amp;"&lt;/x&gt;&lt;/select&gt;","//x")
        )
    )
),"无合适选项，请联系作者更新数据")</f>
        <v>1</v>
      </c>
      <c r="N258">
        <v>2</v>
      </c>
    </row>
    <row r="259" spans="1:18" x14ac:dyDescent="0.4">
      <c r="A259" s="4" t="s">
        <v>39</v>
      </c>
      <c r="B259" s="4" t="s">
        <v>1149</v>
      </c>
      <c r="C259" s="4" t="s">
        <v>1326</v>
      </c>
      <c r="D259" s="4"/>
      <c r="E259">
        <v>4</v>
      </c>
      <c r="F259" s="4" t="str">
        <f t="shared" si="4"/>
        <v>选CPU!$M$259#</v>
      </c>
      <c r="G259" s="4" t="str" cm="1">
        <f t="array" ref="G259">_xlfn.LET(_xlpm.x, M259,
         _xlpm.cellAddress, "【 选CPU!" &amp; ADDRESS(ROW(选CPU[[#This Row],[X自检]]),COLUMN(选CPU[[#This Row],[X自检]])) &amp; "】",
         _xlfn.IFS(ISBLANK(_xlpm.x),   "error:右侧选项不足:" &amp;  _xlpm.cellAddress,
               ISERROR(_xlpm.x),   "error:右侧选项执行失败:" &amp; _xlpm.cellAddress,
               TRUE,             "ok")
)</f>
        <v>ok</v>
      </c>
      <c r="M259" cm="1">
        <f t="array" ref="M259:O259">IFERROR(_xlfn._xlws.SORT(
    _xlfn.UNIQUE(
        TRANSPOSE(
            _xlfn.FILTERXML("&lt;select&gt;&lt;x&gt;"&amp;SUBSTITUTE(选CPU[[#This Row],[选项表]],",","&lt;/x&gt;&lt;x&gt;") &amp;"&lt;/x&gt;&lt;/select&gt;","//x")
        )
    )
),"无合适选项，请联系作者更新数据")</f>
        <v>1</v>
      </c>
      <c r="N259">
        <v>2</v>
      </c>
      <c r="O259">
        <v>4</v>
      </c>
    </row>
    <row r="260" spans="1:18" x14ac:dyDescent="0.4">
      <c r="A260" s="4" t="s">
        <v>39</v>
      </c>
      <c r="B260" s="4" t="s">
        <v>1149</v>
      </c>
      <c r="C260" s="4" t="s">
        <v>1608</v>
      </c>
      <c r="D260" s="4"/>
      <c r="E260">
        <v>8</v>
      </c>
      <c r="F260" s="4" t="str">
        <f t="shared" si="4"/>
        <v>选CPU!$M$260#</v>
      </c>
      <c r="G260" s="4" t="str" cm="1">
        <f t="array" ref="G260">_xlfn.LET(_xlpm.x, M260,
         _xlpm.cellAddress, "【 选CPU!" &amp; ADDRESS(ROW(选CPU[[#This Row],[X自检]]),COLUMN(选CPU[[#This Row],[X自检]])) &amp; "】",
         _xlfn.IFS(ISBLANK(_xlpm.x),   "error:右侧选项不足:" &amp;  _xlpm.cellAddress,
               ISERROR(_xlpm.x),   "error:右侧选项执行失败:" &amp; _xlpm.cellAddress,
               TRUE,             "ok")
)</f>
        <v>ok</v>
      </c>
      <c r="M260" cm="1">
        <f t="array" ref="M260:O260">IFERROR(_xlfn._xlws.SORT(
    _xlfn.UNIQUE(
        TRANSPOSE(
            _xlfn.FILTERXML("&lt;select&gt;&lt;x&gt;"&amp;SUBSTITUTE(选CPU[[#This Row],[选项表]],",","&lt;/x&gt;&lt;x&gt;") &amp;"&lt;/x&gt;&lt;/select&gt;","//x")
        )
    )
),"无合适选项，请联系作者更新数据")</f>
        <v>2</v>
      </c>
      <c r="N260">
        <v>4</v>
      </c>
      <c r="O260">
        <v>1</v>
      </c>
    </row>
    <row r="261" spans="1:18" x14ac:dyDescent="0.4">
      <c r="A261" s="4" t="s">
        <v>39</v>
      </c>
      <c r="B261" s="4" t="s">
        <v>1149</v>
      </c>
      <c r="C261" s="4" t="s">
        <v>1324</v>
      </c>
      <c r="D261" s="4"/>
      <c r="E261">
        <v>16</v>
      </c>
      <c r="F261" s="4" t="str">
        <f t="shared" si="4"/>
        <v>选CPU!$M$261#</v>
      </c>
      <c r="G261" s="4" t="str" cm="1">
        <f t="array" ref="G261">_xlfn.LET(_xlpm.x, M261,
         _xlpm.cellAddress, "【 选CPU!" &amp; ADDRESS(ROW(选CPU[[#This Row],[X自检]]),COLUMN(选CPU[[#This Row],[X自检]])) &amp; "】",
         _xlfn.IFS(ISBLANK(_xlpm.x),   "error:右侧选项不足:" &amp;  _xlpm.cellAddress,
               ISERROR(_xlpm.x),   "error:右侧选项执行失败:" &amp; _xlpm.cellAddress,
               TRUE,             "ok")
)</f>
        <v>ok</v>
      </c>
      <c r="M261" cm="1">
        <f t="array" ref="M261:P261">IFERROR(_xlfn._xlws.SORT(
    _xlfn.UNIQUE(
        TRANSPOSE(
            _xlfn.FILTERXML("&lt;select&gt;&lt;x&gt;"&amp;SUBSTITUTE(选CPU[[#This Row],[选项表]],",","&lt;/x&gt;&lt;x&gt;") &amp;"&lt;/x&gt;&lt;/select&gt;","//x")
        )
    )
),"无合适选项，请联系作者更新数据")</f>
        <v>4</v>
      </c>
      <c r="N261">
        <v>8</v>
      </c>
      <c r="O261">
        <v>16</v>
      </c>
      <c r="P261">
        <v>2</v>
      </c>
    </row>
    <row r="262" spans="1:18" x14ac:dyDescent="0.4">
      <c r="A262" s="4" t="s">
        <v>39</v>
      </c>
      <c r="B262" s="4" t="s">
        <v>1149</v>
      </c>
      <c r="C262" s="4" t="s">
        <v>1309</v>
      </c>
      <c r="D262" s="4"/>
      <c r="E262">
        <v>32</v>
      </c>
      <c r="F262" s="4" t="str">
        <f t="shared" si="4"/>
        <v>选CPU!$M$262#</v>
      </c>
      <c r="G262" s="4" t="str" cm="1">
        <f t="array" ref="G262">_xlfn.LET(_xlpm.x, M262,
         _xlpm.cellAddress, "【 选CPU!" &amp; ADDRESS(ROW(选CPU[[#This Row],[X自检]]),COLUMN(选CPU[[#This Row],[X自检]])) &amp; "】",
         _xlfn.IFS(ISBLANK(_xlpm.x),   "error:右侧选项不足:" &amp;  _xlpm.cellAddress,
               ISERROR(_xlpm.x),   "error:右侧选项执行失败:" &amp; _xlpm.cellAddress,
               TRUE,             "ok")
)</f>
        <v>ok</v>
      </c>
      <c r="M262" cm="1">
        <f t="array" ref="M262:O262">IFERROR(_xlfn._xlws.SORT(
    _xlfn.UNIQUE(
        TRANSPOSE(
            _xlfn.FILTERXML("&lt;select&gt;&lt;x&gt;"&amp;SUBSTITUTE(选CPU[[#This Row],[选项表]],",","&lt;/x&gt;&lt;x&gt;") &amp;"&lt;/x&gt;&lt;/select&gt;","//x")
        )
    )
),"无合适选项，请联系作者更新数据")</f>
        <v>8</v>
      </c>
      <c r="N262">
        <v>16</v>
      </c>
      <c r="O262">
        <v>4</v>
      </c>
    </row>
    <row r="263" spans="1:18" x14ac:dyDescent="0.4">
      <c r="A263" s="4" t="s">
        <v>39</v>
      </c>
      <c r="B263" s="4" t="s">
        <v>1149</v>
      </c>
      <c r="C263" s="4" t="s">
        <v>1614</v>
      </c>
      <c r="D263" s="4"/>
      <c r="E263">
        <v>96</v>
      </c>
      <c r="F263" s="4" t="str">
        <f t="shared" si="4"/>
        <v>选CPU!$M$263#</v>
      </c>
      <c r="G263" s="4" t="str" cm="1">
        <f t="array" ref="G263">_xlfn.LET(_xlpm.x, M263,
         _xlpm.cellAddress, "【 选CPU!" &amp; ADDRESS(ROW(选CPU[[#This Row],[X自检]]),COLUMN(选CPU[[#This Row],[X自检]])) &amp; "】",
         _xlfn.IFS(ISBLANK(_xlpm.x),   "error:右侧选项不足:" &amp;  _xlpm.cellAddress,
               ISERROR(_xlpm.x),   "error:右侧选项执行失败:" &amp; _xlpm.cellAddress,
               TRUE,             "ok")
)</f>
        <v>ok</v>
      </c>
      <c r="M263" cm="1">
        <f t="array" ref="M263:R263">IFERROR(_xlfn._xlws.SORT(
    _xlfn.UNIQUE(
        TRANSPOSE(
            _xlfn.FILTERXML("&lt;select&gt;&lt;x&gt;"&amp;SUBSTITUTE(选CPU[[#This Row],[选项表]],",","&lt;/x&gt;&lt;x&gt;") &amp;"&lt;/x&gt;&lt;/select&gt;","//x")
        )
    )
),"无合适选项，请联系作者更新数据")</f>
        <v>48</v>
      </c>
      <c r="N263">
        <v>24</v>
      </c>
      <c r="O263">
        <v>12</v>
      </c>
      <c r="P263">
        <v>32</v>
      </c>
      <c r="Q263">
        <v>56</v>
      </c>
      <c r="R263">
        <v>16</v>
      </c>
    </row>
    <row r="264" spans="1:18" x14ac:dyDescent="0.4">
      <c r="A264" s="4" t="s">
        <v>39</v>
      </c>
      <c r="B264" s="4" t="s">
        <v>1149</v>
      </c>
      <c r="C264" s="4" t="s">
        <v>1325</v>
      </c>
      <c r="D264" s="4"/>
      <c r="E264">
        <v>192</v>
      </c>
      <c r="F264" s="4" t="str">
        <f t="shared" si="4"/>
        <v>选CPU!$M$264#</v>
      </c>
      <c r="G264" s="4" t="str" cm="1">
        <f t="array" ref="G264">_xlfn.LET(_xlpm.x, M264,
         _xlpm.cellAddress, "【 选CPU!" &amp; ADDRESS(ROW(选CPU[[#This Row],[X自检]]),COLUMN(选CPU[[#This Row],[X自检]])) &amp; "】",
         _xlfn.IFS(ISBLANK(_xlpm.x),   "error:右侧选项不足:" &amp;  _xlpm.cellAddress,
               ISERROR(_xlpm.x),   "error:右侧选项执行失败:" &amp; _xlpm.cellAddress,
               TRUE,             "ok")
)</f>
        <v>ok</v>
      </c>
      <c r="M264" cm="1">
        <f t="array" ref="M264:Q264">IFERROR(_xlfn._xlws.SORT(
    _xlfn.UNIQUE(
        TRANSPOSE(
            _xlfn.FILTERXML("&lt;select&gt;&lt;x&gt;"&amp;SUBSTITUTE(选CPU[[#This Row],[选项表]],",","&lt;/x&gt;&lt;x&gt;") &amp;"&lt;/x&gt;&lt;/select&gt;","//x")
        )
    )
),"无合适选项，请联系作者更新数据")</f>
        <v>48</v>
      </c>
      <c r="N264">
        <v>96</v>
      </c>
      <c r="O264">
        <v>24</v>
      </c>
      <c r="P264">
        <v>16</v>
      </c>
      <c r="Q264">
        <v>32</v>
      </c>
    </row>
    <row r="265" spans="1:18" x14ac:dyDescent="0.4">
      <c r="A265" s="4" t="s">
        <v>39</v>
      </c>
      <c r="B265" s="4" t="s">
        <v>1149</v>
      </c>
      <c r="C265" s="4" t="s">
        <v>1314</v>
      </c>
      <c r="D265" s="4"/>
      <c r="E265">
        <v>160</v>
      </c>
      <c r="F265" s="4" t="str">
        <f t="shared" si="4"/>
        <v>选CPU!$M$265#</v>
      </c>
      <c r="G265" s="4" t="str" cm="1">
        <f t="array" ref="G265">_xlfn.LET(_xlpm.x, M265,
         _xlpm.cellAddress, "【 选CPU!" &amp; ADDRESS(ROW(选CPU[[#This Row],[X自检]]),COLUMN(选CPU[[#This Row],[X自检]])) &amp; "】",
         _xlfn.IFS(ISBLANK(_xlpm.x),   "error:右侧选项不足:" &amp;  _xlpm.cellAddress,
               ISERROR(_xlpm.x),   "error:右侧选项执行失败:" &amp; _xlpm.cellAddress,
               TRUE,             "ok")
)</f>
        <v>ok</v>
      </c>
      <c r="M265" cm="1">
        <f t="array" ref="M265:O265">IFERROR(_xlfn._xlws.SORT(
    _xlfn.UNIQUE(
        TRANSPOSE(
            _xlfn.FILTERXML("&lt;select&gt;&lt;x&gt;"&amp;SUBSTITUTE(选CPU[[#This Row],[选项表]],",","&lt;/x&gt;&lt;x&gt;") &amp;"&lt;/x&gt;&lt;/select&gt;","//x")
        )
    )
),"无合适选项，请联系作者更新数据")</f>
        <v>80</v>
      </c>
      <c r="N265">
        <v>40</v>
      </c>
      <c r="O265">
        <v>36</v>
      </c>
    </row>
    <row r="266" spans="1:18" x14ac:dyDescent="0.4">
      <c r="A266" s="4" t="s">
        <v>39</v>
      </c>
      <c r="B266" s="4" t="s">
        <v>1149</v>
      </c>
      <c r="C266" s="4" t="s">
        <v>1319</v>
      </c>
      <c r="D266" s="4"/>
      <c r="E266">
        <v>224</v>
      </c>
      <c r="F266" s="4" t="str">
        <f t="shared" si="4"/>
        <v>选CPU!$M$266#</v>
      </c>
      <c r="G266" s="4" t="str" cm="1">
        <f t="array" ref="G266">_xlfn.LET(_xlpm.x, M266,
         _xlpm.cellAddress, "【 选CPU!" &amp; ADDRESS(ROW(选CPU[[#This Row],[X自检]]),COLUMN(选CPU[[#This Row],[X自检]])) &amp; "】",
         _xlfn.IFS(ISBLANK(_xlpm.x),   "error:右侧选项不足:" &amp;  _xlpm.cellAddress,
               ISERROR(_xlpm.x),   "error:右侧选项执行失败:" &amp; _xlpm.cellAddress,
               TRUE,             "ok")
)</f>
        <v>ok</v>
      </c>
      <c r="M266" cm="1">
        <f t="array" ref="M266:O266">IFERROR(_xlfn._xlws.SORT(
    _xlfn.UNIQUE(
        TRANSPOSE(
            _xlfn.FILTERXML("&lt;select&gt;&lt;x&gt;"&amp;SUBSTITUTE(选CPU[[#This Row],[选项表]],",","&lt;/x&gt;&lt;x&gt;") &amp;"&lt;/x&gt;&lt;/select&gt;","//x")
        )
    )
),"无合适选项，请联系作者更新数据")</f>
        <v>90</v>
      </c>
      <c r="N266">
        <v>56</v>
      </c>
      <c r="O266">
        <v>28</v>
      </c>
    </row>
    <row r="267" spans="1:18" x14ac:dyDescent="0.4">
      <c r="A267" s="4" t="s">
        <v>39</v>
      </c>
      <c r="B267" s="4" t="s">
        <v>1149</v>
      </c>
      <c r="C267" s="4" t="s">
        <v>1259</v>
      </c>
      <c r="D267" s="4"/>
      <c r="E267">
        <v>480</v>
      </c>
      <c r="F267" s="4" t="str">
        <f t="shared" si="4"/>
        <v>选CPU!$M$267#</v>
      </c>
      <c r="G267" s="4" t="str" cm="1">
        <f t="array" ref="G267">_xlfn.LET(_xlpm.x, M267,
         _xlpm.cellAddress, "【 选CPU!" &amp; ADDRESS(ROW(选CPU[[#This Row],[X自检]]),COLUMN(选CPU[[#This Row],[X自检]])) &amp; "】",
         _xlfn.IFS(ISBLANK(_xlpm.x),   "error:右侧选项不足:" &amp;  _xlpm.cellAddress,
               ISERROR(_xlpm.x),   "error:右侧选项执行失败:" &amp; _xlpm.cellAddress,
               TRUE,             "ok")
)</f>
        <v>ok</v>
      </c>
      <c r="M267" cm="1">
        <f t="array" ref="M267">IFERROR(_xlfn._xlws.SORT(
    _xlfn.UNIQUE(
        TRANSPOSE(
            _xlfn.FILTERXML("&lt;select&gt;&lt;x&gt;"&amp;SUBSTITUTE(选CPU[[#This Row],[选项表]],",","&lt;/x&gt;&lt;x&gt;") &amp;"&lt;/x&gt;&lt;/select&gt;","//x")
        )
    )
),"无合适选项，请联系作者更新数据")</f>
        <v>90</v>
      </c>
    </row>
    <row r="268" spans="1:18" x14ac:dyDescent="0.4">
      <c r="A268" s="4" t="s">
        <v>39</v>
      </c>
      <c r="B268" s="4" t="s">
        <v>1149</v>
      </c>
      <c r="C268" s="4" t="s">
        <v>1615</v>
      </c>
      <c r="D268" s="4"/>
      <c r="E268">
        <v>320</v>
      </c>
      <c r="F268" s="4" t="str">
        <f t="shared" si="4"/>
        <v>选CPU!$M$268#</v>
      </c>
      <c r="G268" s="4" t="str" cm="1">
        <f t="array" ref="G268">_xlfn.LET(_xlpm.x, M268,
         _xlpm.cellAddress, "【 选CPU!" &amp; ADDRESS(ROW(选CPU[[#This Row],[X自检]]),COLUMN(选CPU[[#This Row],[X自检]])) &amp; "】",
         _xlfn.IFS(ISBLANK(_xlpm.x),   "error:右侧选项不足:" &amp;  _xlpm.cellAddress,
               ISERROR(_xlpm.x),   "error:右侧选项执行失败:" &amp; _xlpm.cellAddress,
               TRUE,             "ok")
)</f>
        <v>ok</v>
      </c>
      <c r="M268" cm="1">
        <f t="array" ref="M268:Q268">IFERROR(_xlfn._xlws.SORT(
    _xlfn.UNIQUE(
        TRANSPOSE(
            _xlfn.FILTERXML("&lt;select&gt;&lt;x&gt;"&amp;SUBSTITUTE(选CPU[[#This Row],[选项表]],",","&lt;/x&gt;&lt;x&gt;") &amp;"&lt;/x&gt;&lt;/select&gt;","//x")
        )
    )
),"无合适选项，请联系作者更新数据")</f>
        <v>160</v>
      </c>
      <c r="N268">
        <v>84</v>
      </c>
      <c r="O268">
        <v>80</v>
      </c>
      <c r="P268">
        <v>76</v>
      </c>
      <c r="Q268">
        <v>72</v>
      </c>
    </row>
    <row r="269" spans="1:18" x14ac:dyDescent="0.4">
      <c r="A269" s="4" t="s">
        <v>39</v>
      </c>
      <c r="B269" s="4" t="s">
        <v>1149</v>
      </c>
      <c r="C269" s="4" t="s">
        <v>1261</v>
      </c>
      <c r="D269" s="4"/>
      <c r="E269">
        <v>464</v>
      </c>
      <c r="F269" s="4" t="str">
        <f t="shared" si="4"/>
        <v>选CPU!$M$269#</v>
      </c>
      <c r="G269" s="4" t="str" cm="1">
        <f t="array" ref="G269">_xlfn.LET(_xlpm.x, M269,
         _xlpm.cellAddress, "【 选CPU!" &amp; ADDRESS(ROW(选CPU[[#This Row],[X自检]]),COLUMN(选CPU[[#This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_xlfn.FILTERXML("&lt;select&gt;&lt;x&gt;"&amp;SUBSTITUTE(选CPU[[#This Row],[选项表]],",","&lt;/x&gt;&lt;x&gt;") &amp;"&lt;/x&gt;&lt;/select&gt;","//x")
        )
    )
),"无合适选项，请联系作者更新数据")</f>
        <v>180</v>
      </c>
    </row>
    <row r="270" spans="1:18" x14ac:dyDescent="0.4">
      <c r="A270" s="4" t="s">
        <v>39</v>
      </c>
      <c r="B270" s="4" t="s">
        <v>1149</v>
      </c>
      <c r="C270" s="4" t="s">
        <v>1261</v>
      </c>
      <c r="D270" s="4"/>
      <c r="E270">
        <v>960</v>
      </c>
      <c r="F270" s="4" t="str">
        <f t="shared" si="4"/>
        <v>选CPU!$M$270#</v>
      </c>
      <c r="G270" s="4" t="str" cm="1">
        <f t="array" ref="G270">_xlfn.LET(_xlpm.x, M270,
         _xlpm.cellAddress, "【 选CPU!" &amp; ADDRESS(ROW(选CPU[[#This Row],[X自检]]),COLUMN(选CPU[[#This Row],[X自检]])) &amp; "】",
         _xlfn.IFS(ISBLANK(_xlpm.x),   "error:右侧选项不足:" &amp;  _xlpm.cellAddress,
               ISERROR(_xlpm.x),   "error:右侧选项执行失败:" &amp; _xlpm.cellAddress,
               TRUE,             "ok")
)</f>
        <v>ok</v>
      </c>
      <c r="M270" cm="1">
        <f t="array" ref="M270">IFERROR(_xlfn._xlws.SORT(
    _xlfn.UNIQUE(
        TRANSPOSE(
            _xlfn.FILTERXML("&lt;select&gt;&lt;x&gt;"&amp;SUBSTITUTE(选CPU[[#This Row],[选项表]],",","&lt;/x&gt;&lt;x&gt;") &amp;"&lt;/x&gt;&lt;/select&gt;","//x")
        )
    )
),"无合适选项，请联系作者更新数据")</f>
        <v>180</v>
      </c>
    </row>
    <row r="271" spans="1:18" x14ac:dyDescent="0.4">
      <c r="A271" s="4" t="s">
        <v>39</v>
      </c>
      <c r="B271" s="4" t="s">
        <v>1149</v>
      </c>
      <c r="C271" s="4" t="s">
        <v>1328</v>
      </c>
      <c r="D271" s="4"/>
      <c r="E271">
        <v>48</v>
      </c>
      <c r="F271" s="4" t="str">
        <f t="shared" si="4"/>
        <v>选CPU!$M$271#</v>
      </c>
      <c r="G271" s="4" t="str" cm="1">
        <f t="array" ref="G271">_xlfn.LET(_xlpm.x, M271,
         _xlpm.cellAddress, "【 选CPU!" &amp; ADDRESS(ROW(选CPU[[#This Row],[X自检]]),COLUMN(选CPU[[#This Row],[X自检]])) &amp; "】",
         _xlfn.IFS(ISBLANK(_xlpm.x),   "error:右侧选项不足:" &amp;  _xlpm.cellAddress,
               ISERROR(_xlpm.x),   "error:右侧选项执行失败:" &amp; _xlpm.cellAddress,
               TRUE,             "ok")
)</f>
        <v>ok</v>
      </c>
      <c r="M271" cm="1">
        <f t="array" ref="M271:O271">IFERROR(_xlfn._xlws.SORT(
    _xlfn.UNIQUE(
        TRANSPOSE(
            _xlfn.FILTERXML("&lt;select&gt;&lt;x&gt;"&amp;SUBSTITUTE(选CPU[[#This Row],[选项表]],",","&lt;/x&gt;&lt;x&gt;") &amp;"&lt;/x&gt;&lt;/select&gt;","//x")
        )
    )
),"无合适选项，请联系作者更新数据")</f>
        <v>24</v>
      </c>
      <c r="N271">
        <v>12</v>
      </c>
      <c r="O271">
        <v>28</v>
      </c>
    </row>
    <row r="272" spans="1:18" x14ac:dyDescent="0.4">
      <c r="A272" s="4" t="s">
        <v>39</v>
      </c>
      <c r="B272" s="4" t="s">
        <v>1149</v>
      </c>
      <c r="C272" s="4" t="s">
        <v>1254</v>
      </c>
      <c r="D272" s="4"/>
      <c r="E272">
        <v>316</v>
      </c>
      <c r="F272" s="4" t="str">
        <f t="shared" si="4"/>
        <v>选CPU!$M$272#</v>
      </c>
      <c r="G272" s="4" t="str" cm="1">
        <f t="array" ref="G272">_xlfn.LET(_xlpm.x, M272,
         _xlpm.cellAddress, "【 选CPU!" &amp; ADDRESS(ROW(选CPU[[#This Row],[X自检]]),COLUMN(选CPU[[#This Row],[X自检]])) &amp; "】",
         _xlfn.IFS(ISBLANK(_xlpm.x),   "error:右侧选项不足:" &amp;  _xlpm.cellAddress,
               ISERROR(_xlpm.x),   "error:右侧选项执行失败:" &amp; _xlpm.cellAddress,
               TRUE,             "ok")
)</f>
        <v>ok</v>
      </c>
      <c r="M272" cm="1">
        <f t="array" ref="M272">IFERROR(_xlfn._xlws.SORT(
    _xlfn.UNIQUE(
        TRANSPOSE(
            _xlfn.FILTERXML("&lt;select&gt;&lt;x&gt;"&amp;SUBSTITUTE(选CPU[[#This Row],[选项表]],",","&lt;/x&gt;&lt;x&gt;") &amp;"&lt;/x&gt;&lt;/select&gt;","//x")
        )
    )
),"无合适选项，请联系作者更新数据")</f>
        <v>68</v>
      </c>
    </row>
    <row r="273" spans="1:16" x14ac:dyDescent="0.4">
      <c r="A273" s="4" t="s">
        <v>39</v>
      </c>
      <c r="B273" s="4" t="s">
        <v>1149</v>
      </c>
      <c r="C273" s="4" t="s">
        <v>1606</v>
      </c>
      <c r="D273" s="4"/>
      <c r="E273">
        <v>384</v>
      </c>
      <c r="F273" s="4" t="str">
        <f t="shared" si="4"/>
        <v>选CPU!$M$273#</v>
      </c>
      <c r="G273" s="4" t="str" cm="1">
        <f t="array" ref="G273">_xlfn.LET(_xlpm.x, M273,
         _xlpm.cellAddress, "【 选CPU!" &amp; ADDRESS(ROW(选CPU[[#This Row],[X自检]]),COLUMN(选CPU[[#This Row],[X自检]])) &amp; "】",
         _xlfn.IFS(ISBLANK(_xlpm.x),   "error:右侧选项不足:" &amp;  _xlpm.cellAddress,
               ISERROR(_xlpm.x),   "error:右侧选项执行失败:" &amp; _xlpm.cellAddress,
               TRUE,             "ok")
)</f>
        <v>ok</v>
      </c>
      <c r="M273" cm="1">
        <f t="array" ref="M273:P273">IFERROR(_xlfn._xlws.SORT(
    _xlfn.UNIQUE(
        TRANSPOSE(
            _xlfn.FILTERXML("&lt;select&gt;&lt;x&gt;"&amp;SUBSTITUTE(选CPU[[#This Row],[选项表]],",","&lt;/x&gt;&lt;x&gt;") &amp;"&lt;/x&gt;&lt;/select&gt;","//x")
        )
    )
),"无合适选项，请联系作者更新数据")</f>
        <v>96</v>
      </c>
      <c r="N273">
        <v>48</v>
      </c>
      <c r="O273">
        <v>32</v>
      </c>
      <c r="P273">
        <v>80</v>
      </c>
    </row>
    <row r="274" spans="1:16" x14ac:dyDescent="0.4">
      <c r="A274" s="4" t="s">
        <v>39</v>
      </c>
      <c r="B274" s="4" t="s">
        <v>1149</v>
      </c>
      <c r="C274" s="4" t="s">
        <v>1616</v>
      </c>
      <c r="D274" s="4"/>
      <c r="E274">
        <v>216</v>
      </c>
      <c r="F274" s="4" t="str">
        <f t="shared" si="4"/>
        <v>选CPU!$M$274#</v>
      </c>
      <c r="G274" s="4" t="str" cm="1">
        <f t="array" ref="G274">_xlfn.LET(_xlpm.x, M274,
         _xlpm.cellAddress, "【 选CPU!" &amp; ADDRESS(ROW(选CPU[[#This Row],[X自检]]),COLUMN(选CPU[[#This Row],[X自检]])) &amp; "】",
         _xlfn.IFS(ISBLANK(_xlpm.x),   "error:右侧选项不足:" &amp;  _xlpm.cellAddress,
               ISERROR(_xlpm.x),   "error:右侧选项执行失败:" &amp; _xlpm.cellAddress,
               TRUE,             "ok")
)</f>
        <v>ok</v>
      </c>
      <c r="M274" cm="1">
        <f t="array" ref="M274:N274">IFERROR(_xlfn._xlws.SORT(
    _xlfn.UNIQUE(
        TRANSPOSE(
            _xlfn.FILTERXML("&lt;select&gt;&lt;x&gt;"&amp;SUBSTITUTE(选CPU[[#This Row],[选项表]],",","&lt;/x&gt;&lt;x&gt;") &amp;"&lt;/x&gt;&lt;/select&gt;","//x")
        )
    )
),"无合适选项，请联系作者更新数据")</f>
        <v>116</v>
      </c>
      <c r="N274">
        <v>46</v>
      </c>
    </row>
    <row r="275" spans="1:16" x14ac:dyDescent="0.4">
      <c r="A275" s="4" t="s">
        <v>39</v>
      </c>
      <c r="B275" s="4" t="s">
        <v>1149</v>
      </c>
      <c r="C275" s="4" t="s">
        <v>1316</v>
      </c>
      <c r="D275" s="4"/>
      <c r="E275">
        <v>470</v>
      </c>
      <c r="F275" s="4" t="str">
        <f t="shared" si="4"/>
        <v>选CPU!$M$275#</v>
      </c>
      <c r="G275" s="4" t="str" cm="1">
        <f t="array" ref="G275">_xlfn.LET(_xlpm.x, M275,
         _xlpm.cellAddress, "【 选CPU!" &amp; ADDRESS(ROW(选CPU[[#This Row],[X自检]]),COLUMN(选CPU[[#This Row],[X自检]])) &amp; "】",
         _xlfn.IFS(ISBLANK(_xlpm.x),   "error:右侧选项不足:" &amp;  _xlpm.cellAddress,
               ISERROR(_xlpm.x),   "error:右侧选项执行失败:" &amp; _xlpm.cellAddress,
               TRUE,             "ok")
)</f>
        <v>ok</v>
      </c>
      <c r="M275" cm="1">
        <f t="array" ref="M275:N275">IFERROR(_xlfn._xlws.SORT(
    _xlfn.UNIQUE(
        TRANSPOSE(
            _xlfn.FILTERXML("&lt;select&gt;&lt;x&gt;"&amp;SUBSTITUTE(选CPU[[#This Row],[选项表]],",","&lt;/x&gt;&lt;x&gt;") &amp;"&lt;/x&gt;&lt;/select&gt;","//x")
        )
    )
),"无合适选项，请联系作者更新数据")</f>
        <v>116</v>
      </c>
      <c r="N275">
        <v>62</v>
      </c>
    </row>
    <row r="276" spans="1:16" x14ac:dyDescent="0.4">
      <c r="A276" s="4" t="s">
        <v>39</v>
      </c>
      <c r="B276" s="4" t="s">
        <v>1149</v>
      </c>
      <c r="C276" s="4" t="s">
        <v>1256</v>
      </c>
      <c r="D276" s="4"/>
      <c r="E276">
        <v>215</v>
      </c>
      <c r="F276" s="4" t="str">
        <f t="shared" si="4"/>
        <v>选CPU!$M$276#</v>
      </c>
      <c r="G276" s="4" t="str" cm="1">
        <f t="array" ref="G276">_xlfn.LET(_xlpm.x, M276,
         _xlpm.cellAddress, "【 选CPU!" &amp; ADDRESS(ROW(选CPU[[#This Row],[X自检]]),COLUMN(选CPU[[#This Row],[X自检]])) &amp; "】",
         _xlfn.IFS(ISBLANK(_xlpm.x),   "error:右侧选项不足:" &amp;  _xlpm.cellAddress,
               ISERROR(_xlpm.x),   "error:右侧选项执行失败:" &amp; _xlpm.cellAddress,
               TRUE,             "ok")
)</f>
        <v>ok</v>
      </c>
      <c r="M276" cm="1">
        <f t="array" ref="M276">IFERROR(_xlfn._xlws.SORT(
    _xlfn.UNIQUE(
        TRANSPOSE(
            _xlfn.FILTERXML("&lt;select&gt;&lt;x&gt;"&amp;SUBSTITUTE(选CPU[[#This Row],[选项表]],",","&lt;/x&gt;&lt;x&gt;") &amp;"&lt;/x&gt;&lt;/select&gt;","//x")
        )
    )
),"无合适选项，请联系作者更新数据")</f>
        <v>128</v>
      </c>
    </row>
    <row r="277" spans="1:16" x14ac:dyDescent="0.4">
      <c r="A277" s="4" t="s">
        <v>39</v>
      </c>
      <c r="B277" s="4" t="s">
        <v>1149</v>
      </c>
      <c r="C277" s="4" t="s">
        <v>1257</v>
      </c>
      <c r="D277" s="4"/>
      <c r="E277">
        <v>640</v>
      </c>
      <c r="F277" s="4" t="str">
        <f t="shared" si="4"/>
        <v>选CPU!$M$277#</v>
      </c>
      <c r="G277" s="4" t="str" cm="1">
        <f t="array" ref="G277">_xlfn.LET(_xlpm.x, M277,
         _xlpm.cellAddress, "【 选CPU!" &amp; ADDRESS(ROW(选CPU[[#This Row],[X自检]]),COLUMN(选CPU[[#This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_xlfn.FILTERXML("&lt;select&gt;&lt;x&gt;"&amp;SUBSTITUTE(选CPU[[#This Row],[选项表]],",","&lt;/x&gt;&lt;x&gt;") &amp;"&lt;/x&gt;&lt;/select&gt;","//x")
        )
    )
),"无合适选项，请联系作者更新数据")</f>
        <v>160</v>
      </c>
    </row>
    <row r="278" spans="1:16" x14ac:dyDescent="0.4">
      <c r="A278" s="4" t="s">
        <v>39</v>
      </c>
      <c r="B278" s="4" t="s">
        <v>1149</v>
      </c>
      <c r="C278" s="4" t="s">
        <v>1258</v>
      </c>
      <c r="D278" s="4"/>
      <c r="E278">
        <v>696</v>
      </c>
      <c r="F278" s="4" t="str">
        <f t="shared" si="4"/>
        <v>选CPU!$M$278#</v>
      </c>
      <c r="G278" s="4" t="str" cm="1">
        <f t="array" ref="G278">_xlfn.LET(_xlpm.x, M278,
         _xlpm.cellAddress, "【 选CPU!" &amp; ADDRESS(ROW(选CPU[[#This Row],[X自检]]),COLUMN(选CPU[[#This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_xlfn.FILTERXML("&lt;select&gt;&lt;x&gt;"&amp;SUBSTITUTE(选CPU[[#This Row],[选项表]],",","&lt;/x&gt;&lt;x&gt;") &amp;"&lt;/x&gt;&lt;/select&gt;","//x")
        )
    )
),"无合适选项，请联系作者更新数据")</f>
        <v>232</v>
      </c>
    </row>
    <row r="279" spans="1:16" x14ac:dyDescent="0.4">
      <c r="A279" s="4" t="s">
        <v>39</v>
      </c>
      <c r="B279" s="4" t="s">
        <v>1149</v>
      </c>
      <c r="C279" s="4" t="s">
        <v>1317</v>
      </c>
      <c r="D279" s="4"/>
      <c r="E279">
        <v>940</v>
      </c>
      <c r="F279" s="4" t="str">
        <f t="shared" si="4"/>
        <v>选CPU!$M$279#</v>
      </c>
      <c r="G279" s="4" t="str" cm="1">
        <f t="array" ref="G279">_xlfn.LET(_xlpm.x, M279,
         _xlpm.cellAddress, "【 选CPU!" &amp; ADDRESS(ROW(选CPU[[#This Row],[X自检]]),COLUMN(选CPU[[#This Row],[X自检]])) &amp; "】",
         _xlfn.IFS(ISBLANK(_xlpm.x),   "error:右侧选项不足:" &amp;  _xlpm.cellAddress,
               ISERROR(_xlpm.x),   "error:右侧选项执行失败:" &amp; _xlpm.cellAddress,
               TRUE,             "ok")
)</f>
        <v>ok</v>
      </c>
      <c r="M279" cm="1">
        <f t="array" ref="M279:N279">IFERROR(_xlfn._xlws.SORT(
    _xlfn.UNIQUE(
        TRANSPOSE(
            _xlfn.FILTERXML("&lt;select&gt;&lt;x&gt;"&amp;SUBSTITUTE(选CPU[[#This Row],[选项表]],",","&lt;/x&gt;&lt;x&gt;") &amp;"&lt;/x&gt;&lt;/select&gt;","//x")
        )
    )
),"无合适选项，请联系作者更新数据")</f>
        <v>232</v>
      </c>
      <c r="N279">
        <v>124</v>
      </c>
    </row>
    <row r="280" spans="1:16" x14ac:dyDescent="0.4">
      <c r="A280" s="4" t="s">
        <v>39</v>
      </c>
      <c r="B280" s="4" t="s">
        <v>1149</v>
      </c>
      <c r="C280" s="4" t="s">
        <v>1253</v>
      </c>
      <c r="D280" s="4"/>
      <c r="E280">
        <v>288</v>
      </c>
      <c r="F280" s="4" t="str">
        <f t="shared" si="4"/>
        <v>选CPU!$M$280#</v>
      </c>
      <c r="G280" s="4" t="str" cm="1">
        <f t="array" ref="G280">_xlfn.LET(_xlpm.x, M280,
         _xlpm.cellAddress, "【 选CPU!" &amp; ADDRESS(ROW(选CPU[[#This Row],[X自检]]),COLUMN(选CPU[[#This Row],[X自检]])) &amp; "】",
         _xlfn.IFS(ISBLANK(_xlpm.x),   "error:右侧选项不足:" &amp;  _xlpm.cellAddress,
               ISERROR(_xlpm.x),   "error:右侧选项执行失败:" &amp; _xlpm.cellAddress,
               TRUE,             "ok")
)</f>
        <v>ok</v>
      </c>
      <c r="M280" cm="1">
        <f t="array" ref="M280">IFERROR(_xlfn._xlws.SORT(
    _xlfn.UNIQUE(
        TRANSPOSE(
            _xlfn.FILTERXML("&lt;select&gt;&lt;x&gt;"&amp;SUBSTITUTE(选CPU[[#This Row],[选项表]],",","&lt;/x&gt;&lt;x&gt;") &amp;"&lt;/x&gt;&lt;/select&gt;","//x")
        )
    )
),"无合适选项，请联系作者更新数据")</f>
        <v>72</v>
      </c>
    </row>
    <row r="281" spans="1:16" x14ac:dyDescent="0.4">
      <c r="A281" s="4" t="s">
        <v>39</v>
      </c>
      <c r="B281" s="4" t="s">
        <v>1149</v>
      </c>
      <c r="C281" s="4" t="s">
        <v>1252</v>
      </c>
      <c r="D281" s="4"/>
      <c r="E281">
        <v>24</v>
      </c>
      <c r="F281" s="4" t="str">
        <f t="shared" si="4"/>
        <v>选CPU!$M$281#</v>
      </c>
      <c r="G281" s="4" t="str" cm="1">
        <f t="array" ref="G281">_xlfn.LET(_xlpm.x, M281,
         _xlpm.cellAddress, "【 选CPU!" &amp; ADDRESS(ROW(选CPU[[#This Row],[X自检]]),COLUMN(选CPU[[#This Row],[X自检]])) &amp; "】",
         _xlfn.IFS(ISBLANK(_xlpm.x),   "error:右侧选项不足:" &amp;  _xlpm.cellAddress,
               ISERROR(_xlpm.x),   "error:右侧选项执行失败:" &amp; _xlpm.cellAddress,
               TRUE,             "ok")
)</f>
        <v>ok</v>
      </c>
      <c r="M281" cm="1">
        <f t="array" ref="M281">IFERROR(_xlfn._xlws.SORT(
    _xlfn.UNIQUE(
        TRANSPOSE(
            _xlfn.FILTERXML("&lt;select&gt;&lt;x&gt;"&amp;SUBSTITUTE(选CPU[[#This Row],[选项表]],",","&lt;/x&gt;&lt;x&gt;") &amp;"&lt;/x&gt;&lt;/select&gt;","//x")
        )
    )
),"无合适选项，请联系作者更新数据")</f>
        <v>12</v>
      </c>
    </row>
    <row r="282" spans="1:16" x14ac:dyDescent="0.4">
      <c r="A282" s="4" t="s">
        <v>39</v>
      </c>
      <c r="B282" s="4" t="s">
        <v>1149</v>
      </c>
      <c r="C282" s="4" t="s">
        <v>1321</v>
      </c>
      <c r="D282" s="4"/>
      <c r="E282">
        <v>448</v>
      </c>
      <c r="F282" s="4" t="str">
        <f t="shared" si="4"/>
        <v>选CPU!$M$282#</v>
      </c>
      <c r="G282" s="4" t="str" cm="1">
        <f t="array" ref="G282">_xlfn.LET(_xlpm.x, M282,
         _xlpm.cellAddress, "【 选CPU!" &amp; ADDRESS(ROW(选CPU[[#This Row],[X自检]]),COLUMN(选CPU[[#This Row],[X自检]])) &amp; "】",
         _xlfn.IFS(ISBLANK(_xlpm.x),   "error:右侧选项不足:" &amp;  _xlpm.cellAddress,
               ISERROR(_xlpm.x),   "error:右侧选项执行失败:" &amp; _xlpm.cellAddress,
               TRUE,             "ok")
)</f>
        <v>ok</v>
      </c>
      <c r="M282" cm="1">
        <f t="array" ref="M282:N282">IFERROR(_xlfn._xlws.SORT(
    _xlfn.UNIQUE(
        TRANSPOSE(
            _xlfn.FILTERXML("&lt;select&gt;&lt;x&gt;"&amp;SUBSTITUTE(选CPU[[#This Row],[选项表]],",","&lt;/x&gt;&lt;x&gt;") &amp;"&lt;/x&gt;&lt;/select&gt;","//x")
        )
    )
),"无合适选项，请联系作者更新数据")</f>
        <v>128</v>
      </c>
      <c r="N282">
        <v>56</v>
      </c>
    </row>
    <row r="283" spans="1:16" x14ac:dyDescent="0.4">
      <c r="A283" s="4" t="s">
        <v>39</v>
      </c>
      <c r="B283" s="4" t="s">
        <v>1149</v>
      </c>
      <c r="C283" s="4" t="s">
        <v>1251</v>
      </c>
      <c r="D283" s="4"/>
      <c r="E283">
        <v>12</v>
      </c>
      <c r="F283" s="4" t="str">
        <f t="shared" si="4"/>
        <v>选CPU!$M$283#</v>
      </c>
      <c r="G283" s="4" t="str" cm="1">
        <f t="array" ref="G283">_xlfn.LET(_xlpm.x, M283,
         _xlpm.cellAddress, "【 选CPU!" &amp; ADDRESS(ROW(选CPU[[#This Row],[X自检]]),COLUMN(选CPU[[#This Row],[X自检]])) &amp; "】",
         _xlfn.IFS(ISBLANK(_xlpm.x),   "error:右侧选项不足:" &amp;  _xlpm.cellAddress,
               ISERROR(_xlpm.x),   "error:右侧选项执行失败:" &amp; _xlpm.cellAddress,
               TRUE,             "ok")
)</f>
        <v>ok</v>
      </c>
      <c r="M283" cm="1">
        <f t="array" ref="M283">IFERROR(_xlfn._xlws.SORT(
    _xlfn.UNIQUE(
        TRANSPOSE(
            _xlfn.FILTERXML("&lt;select&gt;&lt;x&gt;"&amp;SUBSTITUTE(选CPU[[#This Row],[选项表]],",","&lt;/x&gt;&lt;x&gt;") &amp;"&lt;/x&gt;&lt;/select&gt;","//x")
        )
    )
),"无合适选项，请联系作者更新数据")</f>
        <v>2</v>
      </c>
    </row>
    <row r="284" spans="1:16" x14ac:dyDescent="0.4">
      <c r="A284" s="4" t="s">
        <v>39</v>
      </c>
      <c r="B284" s="4" t="s">
        <v>1149</v>
      </c>
      <c r="C284" s="4" t="s">
        <v>1238</v>
      </c>
      <c r="D284" s="4"/>
      <c r="E284">
        <v>512</v>
      </c>
      <c r="F284" s="4" t="str">
        <f t="shared" si="4"/>
        <v>选CPU!$M$284#</v>
      </c>
      <c r="G284" s="4" t="str" cm="1">
        <f t="array" ref="G284">_xlfn.LET(_xlpm.x, M284,
         _xlpm.cellAddress, "【 选CPU!" &amp; ADDRESS(ROW(选CPU[[#This Row],[X自检]]),COLUMN(选CPU[[#This Row],[X自检]])) &amp; "】",
         _xlfn.IFS(ISBLANK(_xlpm.x),   "error:右侧选项不足:" &amp;  _xlpm.cellAddress,
               ISERROR(_xlpm.x),   "error:右侧选项执行失败:" &amp; _xlpm.cellAddress,
               TRUE,             "ok")
)</f>
        <v>ok</v>
      </c>
      <c r="M284" cm="1">
        <f t="array" ref="M284">IFERROR(_xlfn._xlws.SORT(
    _xlfn.UNIQUE(
        TRANSPOSE(
            _xlfn.FILTERXML("&lt;select&gt;&lt;x&gt;"&amp;SUBSTITUTE(选CPU[[#This Row],[选项表]],",","&lt;/x&gt;&lt;x&gt;") &amp;"&lt;/x&gt;&lt;/select&gt;","//x")
        )
    )
),"无合适选项，请联系作者更新数据")</f>
        <v>64</v>
      </c>
    </row>
    <row r="285" spans="1:16" x14ac:dyDescent="0.4">
      <c r="A285" s="4" t="s">
        <v>39</v>
      </c>
      <c r="B285" s="4" t="s">
        <v>1149</v>
      </c>
      <c r="C285" s="4" t="s">
        <v>1242</v>
      </c>
      <c r="D285" s="4"/>
      <c r="E285">
        <v>700</v>
      </c>
      <c r="F285" s="4" t="str">
        <f t="shared" si="4"/>
        <v>选CPU!$M$285#</v>
      </c>
      <c r="G285" s="4" t="str" cm="1">
        <f t="array" ref="G285">_xlfn.LET(_xlpm.x, M285,
         _xlpm.cellAddress, "【 选CPU!" &amp; ADDRESS(ROW(选CPU[[#This Row],[X自检]]),COLUMN(选CPU[[#This Row],[X自检]])) &amp; "】",
         _xlfn.IFS(ISBLANK(_xlpm.x),   "error:右侧选项不足:" &amp;  _xlpm.cellAddress,
               ISERROR(_xlpm.x),   "error:右侧选项执行失败:" &amp; _xlpm.cellAddress,
               TRUE,             "ok")
)</f>
        <v>ok</v>
      </c>
      <c r="M285" cm="1">
        <f t="array" ref="M285">IFERROR(_xlfn._xlws.SORT(
    _xlfn.UNIQUE(
        TRANSPOSE(
            _xlfn.FILTERXML("&lt;select&gt;&lt;x&gt;"&amp;SUBSTITUTE(选CPU[[#This Row],[选项表]],",","&lt;/x&gt;&lt;x&gt;") &amp;"&lt;/x&gt;&lt;/select&gt;","//x")
        )
    )
),"无合适选项，请联系作者更新数据")</f>
        <v>84</v>
      </c>
    </row>
    <row r="286" spans="1:16" x14ac:dyDescent="0.4">
      <c r="A286" s="4" t="s">
        <v>39</v>
      </c>
      <c r="B286" s="4" t="s">
        <v>1149</v>
      </c>
      <c r="C286" s="4" t="s">
        <v>1252</v>
      </c>
      <c r="D286" s="4"/>
      <c r="E286">
        <v>144</v>
      </c>
      <c r="F286" s="4" t="str">
        <f t="shared" si="4"/>
        <v>选CPU!$M$286#</v>
      </c>
      <c r="G286" s="4" t="str" cm="1">
        <f t="array" ref="G286">_xlfn.LET(_xlpm.x, M286,
         _xlpm.cellAddress, "【 选CPU!" &amp; ADDRESS(ROW(选CPU[[#This Row],[X自检]]),COLUMN(选CPU[[#This Row],[X自检]])) &amp; "】",
         _xlfn.IFS(ISBLANK(_xlpm.x),   "error:右侧选项不足:" &amp;  _xlpm.cellAddress,
               ISERROR(_xlpm.x),   "error:右侧选项执行失败:" &amp; _xlpm.cellAddress,
               TRUE,             "ok")
)</f>
        <v>ok</v>
      </c>
      <c r="M286" cm="1">
        <f t="array" ref="M286">IFERROR(_xlfn._xlws.SORT(
    _xlfn.UNIQUE(
        TRANSPOSE(
            _xlfn.FILTERXML("&lt;select&gt;&lt;x&gt;"&amp;SUBSTITUTE(选CPU[[#This Row],[选项表]],",","&lt;/x&gt;&lt;x&gt;") &amp;"&lt;/x&gt;&lt;/select&gt;","//x")
        )
    )
),"无合适选项，请联系作者更新数据")</f>
        <v>12</v>
      </c>
    </row>
    <row r="287" spans="1:16" x14ac:dyDescent="0.4">
      <c r="A287" s="4" t="s">
        <v>39</v>
      </c>
      <c r="B287" s="4" t="s">
        <v>1149</v>
      </c>
      <c r="C287" s="4" t="s">
        <v>1253</v>
      </c>
      <c r="D287" s="4"/>
      <c r="E287">
        <v>648</v>
      </c>
      <c r="F287" s="4" t="str">
        <f t="shared" si="4"/>
        <v>选CPU!$M$287#</v>
      </c>
      <c r="G287" s="4" t="str" cm="1">
        <f t="array" ref="G287">_xlfn.LET(_xlpm.x, M287,
         _xlpm.cellAddress, "【 选CPU!" &amp; ADDRESS(ROW(选CPU[[#This Row],[X自检]]),COLUMN(选CPU[[#This Row],[X自检]])) &amp; "】",
         _xlfn.IFS(ISBLANK(_xlpm.x),   "error:右侧选项不足:" &amp;  _xlpm.cellAddress,
               ISERROR(_xlpm.x),   "error:右侧选项执行失败:" &amp; _xlpm.cellAddress,
               TRUE,             "ok")
)</f>
        <v>ok</v>
      </c>
      <c r="M287" cm="1">
        <f t="array" ref="M287">IFERROR(_xlfn._xlws.SORT(
    _xlfn.UNIQUE(
        TRANSPOSE(
            _xlfn.FILTERXML("&lt;select&gt;&lt;x&gt;"&amp;SUBSTITUTE(选CPU[[#This Row],[选项表]],",","&lt;/x&gt;&lt;x&gt;") &amp;"&lt;/x&gt;&lt;/select&gt;","//x")
        )
    )
),"无合适选项，请联系作者更新数据")</f>
        <v>72</v>
      </c>
    </row>
    <row r="288" spans="1:16" x14ac:dyDescent="0.4">
      <c r="A288" s="4" t="s">
        <v>39</v>
      </c>
      <c r="B288" s="4" t="s">
        <v>1149</v>
      </c>
      <c r="C288" s="4" t="s">
        <v>1248</v>
      </c>
      <c r="D288" s="4"/>
      <c r="E288">
        <v>184</v>
      </c>
      <c r="F288" s="4" t="str">
        <f t="shared" si="4"/>
        <v>选CPU!$M$288#</v>
      </c>
      <c r="G288" s="4" t="str" cm="1">
        <f t="array" ref="G288">_xlfn.LET(_xlpm.x, M288,
         _xlpm.cellAddress, "【 选CPU!" &amp; ADDRESS(ROW(选CPU[[#This Row],[X自检]]),COLUMN(选CPU[[#This Row],[X自检]])) &amp; "】",
         _xlfn.IFS(ISBLANK(_xlpm.x),   "error:右侧选项不足:" &amp;  _xlpm.cellAddress,
               ISERROR(_xlpm.x),   "error:右侧选项执行失败:" &amp; _xlpm.cellAddress,
               TRUE,             "ok")
)</f>
        <v>ok</v>
      </c>
      <c r="M288" cm="1">
        <f t="array" ref="M288">IFERROR(_xlfn._xlws.SORT(
    _xlfn.UNIQUE(
        TRANSPOSE(
            _xlfn.FILTERXML("&lt;select&gt;&lt;x&gt;"&amp;SUBSTITUTE(选CPU[[#This Row],[选项表]],",","&lt;/x&gt;&lt;x&gt;") &amp;"&lt;/x&gt;&lt;/select&gt;","//x")
        )
    )
),"无合适选项，请联系作者更新数据")</f>
        <v>52</v>
      </c>
    </row>
    <row r="289" spans="1:14" x14ac:dyDescent="0.4">
      <c r="A289" s="4" t="s">
        <v>39</v>
      </c>
      <c r="B289" s="4" t="s">
        <v>1149</v>
      </c>
      <c r="C289" s="4" t="s">
        <v>1249</v>
      </c>
      <c r="D289" s="4"/>
      <c r="E289">
        <v>368</v>
      </c>
      <c r="F289" s="4" t="str">
        <f t="shared" si="4"/>
        <v>选CPU!$M$289#</v>
      </c>
      <c r="G289" s="4" t="str" cm="1">
        <f t="array" ref="G289">_xlfn.LET(_xlpm.x, M289,
         _xlpm.cellAddress, "【 选CPU!" &amp; ADDRESS(ROW(选CPU[[#This Row],[X自检]]),COLUMN(选CPU[[#This Row],[X自检]])) &amp; "】",
         _xlfn.IFS(ISBLANK(_xlpm.x),   "error:右侧选项不足:" &amp;  _xlpm.cellAddress,
               ISERROR(_xlpm.x),   "error:右侧选项执行失败:" &amp; _xlpm.cellAddress,
               TRUE,             "ok")
)</f>
        <v>ok</v>
      </c>
      <c r="M289" cm="1">
        <f t="array" ref="M289">IFERROR(_xlfn._xlws.SORT(
    _xlfn.UNIQUE(
        TRANSPOSE(
            _xlfn.FILTERXML("&lt;select&gt;&lt;x&gt;"&amp;SUBSTITUTE(选CPU[[#This Row],[选项表]],",","&lt;/x&gt;&lt;x&gt;") &amp;"&lt;/x&gt;&lt;/select&gt;","//x")
        )
    )
),"无合适选项，请联系作者更新数据")</f>
        <v>104</v>
      </c>
    </row>
    <row r="290" spans="1:14" x14ac:dyDescent="0.4">
      <c r="A290" s="4" t="s">
        <v>39</v>
      </c>
      <c r="B290" s="4" t="s">
        <v>1149</v>
      </c>
      <c r="C290" s="4" t="s">
        <v>1237</v>
      </c>
      <c r="D290" s="4"/>
      <c r="E290">
        <v>174</v>
      </c>
      <c r="F290" s="4" t="str">
        <f t="shared" si="4"/>
        <v>选CPU!$M$290#</v>
      </c>
      <c r="G290" s="4" t="str" cm="1">
        <f t="array" ref="G290">_xlfn.LET(_xlpm.x, M290,
         _xlpm.cellAddress, "【 选CPU!" &amp; ADDRESS(ROW(选CPU[[#This Row],[X自检]]),COLUMN(选CPU[[#This Row],[X自检]])) &amp; "】",
         _xlfn.IFS(ISBLANK(_xlpm.x),   "error:右侧选项不足:" &amp;  _xlpm.cellAddress,
               ISERROR(_xlpm.x),   "error:右侧选项执行失败:" &amp; _xlpm.cellAddress,
               TRUE,             "ok")
)</f>
        <v>ok</v>
      </c>
      <c r="M290" cm="1">
        <f t="array" ref="M290">IFERROR(_xlfn._xlws.SORT(
    _xlfn.UNIQUE(
        TRANSPOSE(
            _xlfn.FILTERXML("&lt;select&gt;&lt;x&gt;"&amp;SUBSTITUTE(选CPU[[#This Row],[选项表]],",","&lt;/x&gt;&lt;x&gt;") &amp;"&lt;/x&gt;&lt;/select&gt;","//x")
        )
    )
),"无合适选项，请联系作者更新数据")</f>
        <v>32</v>
      </c>
    </row>
    <row r="291" spans="1:14" x14ac:dyDescent="0.4">
      <c r="A291" s="4" t="s">
        <v>39</v>
      </c>
      <c r="B291" s="4" t="s">
        <v>1149</v>
      </c>
      <c r="C291" s="4" t="s">
        <v>1238</v>
      </c>
      <c r="D291" s="4"/>
      <c r="E291">
        <v>348</v>
      </c>
      <c r="F291" s="4" t="str">
        <f t="shared" si="4"/>
        <v>选CPU!$M$291#</v>
      </c>
      <c r="G291" s="4" t="str" cm="1">
        <f t="array" ref="G291">_xlfn.LET(_xlpm.x, M291,
         _xlpm.cellAddress, "【 选CPU!" &amp; ADDRESS(ROW(选CPU[[#This Row],[X自检]]),COLUMN(选CPU[[#This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_xlfn.FILTERXML("&lt;select&gt;&lt;x&gt;"&amp;SUBSTITUTE(选CPU[[#This Row],[选项表]],",","&lt;/x&gt;&lt;x&gt;") &amp;"&lt;/x&gt;&lt;/select&gt;","//x")
        )
    )
),"无合适选项，请联系作者更新数据")</f>
        <v>64</v>
      </c>
    </row>
    <row r="292" spans="1:14" x14ac:dyDescent="0.4">
      <c r="A292" s="4" t="s">
        <v>39</v>
      </c>
      <c r="B292" s="4" t="s">
        <v>1149</v>
      </c>
      <c r="C292" s="4" t="s">
        <v>1246</v>
      </c>
      <c r="D292" s="4"/>
      <c r="E292">
        <v>20</v>
      </c>
      <c r="F292" s="4" t="str">
        <f t="shared" si="4"/>
        <v>选CPU!$M$292#</v>
      </c>
      <c r="G292" s="4" t="str" cm="1">
        <f t="array" ref="G292">_xlfn.LET(_xlpm.x, M292,
         _xlpm.cellAddress, "【 选CPU!" &amp; ADDRESS(ROW(选CPU[[#This Row],[X自检]]),COLUMN(选CPU[[#This Row],[X自检]])) &amp; "】",
         _xlfn.IFS(ISBLANK(_xlpm.x),   "error:右侧选项不足:" &amp;  _xlpm.cellAddress,
               ISERROR(_xlpm.x),   "error:右侧选项执行失败:" &amp; _xlpm.cellAddress,
               TRUE,             "ok")
)</f>
        <v>ok</v>
      </c>
      <c r="M292" cm="1">
        <f t="array" ref="M292">IFERROR(_xlfn._xlws.SORT(
    _xlfn.UNIQUE(
        TRANSPOSE(
            _xlfn.FILTERXML("&lt;select&gt;&lt;x&gt;"&amp;SUBSTITUTE(选CPU[[#This Row],[选项表]],",","&lt;/x&gt;&lt;x&gt;") &amp;"&lt;/x&gt;&lt;/select&gt;","//x")
        )
    )
),"无合适选项，请联系作者更新数据")</f>
        <v>4</v>
      </c>
    </row>
    <row r="293" spans="1:14" x14ac:dyDescent="0.4">
      <c r="A293" s="4" t="s">
        <v>39</v>
      </c>
      <c r="B293" s="4" t="s">
        <v>1149</v>
      </c>
      <c r="C293" s="4" t="s">
        <v>1607</v>
      </c>
      <c r="D293" s="4"/>
      <c r="E293">
        <v>40</v>
      </c>
      <c r="F293" s="4" t="str">
        <f t="shared" si="4"/>
        <v>选CPU!$M$293#</v>
      </c>
      <c r="G293" s="4" t="str" cm="1">
        <f t="array" ref="G293">_xlfn.LET(_xlpm.x, M293,
         _xlpm.cellAddress, "【 选CPU!" &amp; ADDRESS(ROW(选CPU[[#This Row],[X自检]]),COLUMN(选CPU[[#This Row],[X自检]])) &amp; "】",
         _xlfn.IFS(ISBLANK(_xlpm.x),   "error:右侧选项不足:" &amp;  _xlpm.cellAddress,
               ISERROR(_xlpm.x),   "error:右侧选项执行失败:" &amp; _xlpm.cellAddress,
               TRUE,             "ok")
)</f>
        <v>ok</v>
      </c>
      <c r="M293" cm="1">
        <f t="array" ref="M293:N293">IFERROR(_xlfn._xlws.SORT(
    _xlfn.UNIQUE(
        TRANSPOSE(
            _xlfn.FILTERXML("&lt;select&gt;&lt;x&gt;"&amp;SUBSTITUTE(选CPU[[#This Row],[选项表]],",","&lt;/x&gt;&lt;x&gt;") &amp;"&lt;/x&gt;&lt;/select&gt;","//x")
        )
    )
),"无合适选项，请联系作者更新数据")</f>
        <v>8</v>
      </c>
      <c r="N293">
        <v>10</v>
      </c>
    </row>
    <row r="294" spans="1:14" x14ac:dyDescent="0.4">
      <c r="A294" s="4" t="s">
        <v>39</v>
      </c>
      <c r="B294" s="4" t="s">
        <v>1149</v>
      </c>
      <c r="C294" s="4" t="s">
        <v>1270</v>
      </c>
      <c r="D294" s="4"/>
      <c r="E294">
        <v>80</v>
      </c>
      <c r="F294" s="4" t="str">
        <f t="shared" si="4"/>
        <v>选CPU!$M$294#</v>
      </c>
      <c r="G294" s="4" t="str" cm="1">
        <f t="array" ref="G294">_xlfn.LET(_xlpm.x, M294,
         _xlpm.cellAddress, "【 选CPU!" &amp; ADDRESS(ROW(选CPU[[#This Row],[X自检]]),COLUMN(选CPU[[#This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_xlfn.FILTERXML("&lt;select&gt;&lt;x&gt;"&amp;SUBSTITUTE(选CPU[[#This Row],[选项表]],",","&lt;/x&gt;&lt;x&gt;") &amp;"&lt;/x&gt;&lt;/select&gt;","//x")
        )
    )
),"无合适选项，请联系作者更新数据")</f>
        <v>20</v>
      </c>
    </row>
    <row r="295" spans="1:14" x14ac:dyDescent="0.4">
      <c r="A295" s="4" t="s">
        <v>39</v>
      </c>
      <c r="B295" s="4" t="s">
        <v>1149</v>
      </c>
      <c r="C295" s="4" t="s">
        <v>1266</v>
      </c>
      <c r="D295" s="4"/>
      <c r="E295">
        <v>56</v>
      </c>
      <c r="F295" s="4" t="str">
        <f t="shared" si="4"/>
        <v>选CPU!$M$295#</v>
      </c>
      <c r="G295" s="4" t="str" cm="1">
        <f t="array" ref="G295">_xlfn.LET(_xlpm.x, M295,
         _xlpm.cellAddress, "【 选CPU!" &amp; ADDRESS(ROW(选CPU[[#This Row],[X自检]]),COLUMN(选CPU[[#This Row],[X自检]])) &amp; "】",
         _xlfn.IFS(ISBLANK(_xlpm.x),   "error:右侧选项不足:" &amp;  _xlpm.cellAddress,
               ISERROR(_xlpm.x),   "error:右侧选项执行失败:" &amp; _xlpm.cellAddress,
               TRUE,             "ok")
)</f>
        <v>ok</v>
      </c>
      <c r="M295" cm="1">
        <f t="array" ref="M295">IFERROR(_xlfn._xlws.SORT(
    _xlfn.UNIQUE(
        TRANSPOSE(
            _xlfn.FILTERXML("&lt;select&gt;&lt;x&gt;"&amp;SUBSTITUTE(选CPU[[#This Row],[选项表]],",","&lt;/x&gt;&lt;x&gt;") &amp;"&lt;/x&gt;&lt;/select&gt;","//x")
        )
    )
),"无合适选项，请联系作者更新数据")</f>
        <v>6</v>
      </c>
    </row>
    <row r="296" spans="1:14" x14ac:dyDescent="0.4">
      <c r="A296" s="4" t="s">
        <v>39</v>
      </c>
      <c r="B296" s="4" t="s">
        <v>1149</v>
      </c>
      <c r="C296" s="4" t="s">
        <v>1267</v>
      </c>
      <c r="D296" s="4"/>
      <c r="E296">
        <v>112</v>
      </c>
      <c r="F296" s="4" t="str">
        <f t="shared" si="4"/>
        <v>选CPU!$M$296#</v>
      </c>
      <c r="G296" s="4" t="str" cm="1">
        <f t="array" ref="G296">_xlfn.LET(_xlpm.x, M296,
         _xlpm.cellAddress, "【 选CPU!" &amp; ADDRESS(ROW(选CPU[[#This Row],[X自检]]),COLUMN(选CPU[[#This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_xlfn.FILTERXML("&lt;select&gt;&lt;x&gt;"&amp;SUBSTITUTE(选CPU[[#This Row],[选项表]],",","&lt;/x&gt;&lt;x&gt;") &amp;"&lt;/x&gt;&lt;/select&gt;","//x")
        )
    )
),"无合适选项，请联系作者更新数据")</f>
        <v>14</v>
      </c>
    </row>
    <row r="297" spans="1:14" x14ac:dyDescent="0.4">
      <c r="A297" s="4" t="s">
        <v>39</v>
      </c>
      <c r="B297" s="4" t="s">
        <v>1149</v>
      </c>
      <c r="C297" s="4" t="s">
        <v>1259</v>
      </c>
      <c r="D297" s="4"/>
      <c r="E297">
        <v>226</v>
      </c>
      <c r="F297" s="4" t="str">
        <f t="shared" si="4"/>
        <v>选CPU!$M$297#</v>
      </c>
      <c r="G297" s="4" t="str" cm="1">
        <f t="array" ref="G297">_xlfn.LET(_xlpm.x, M297,
         _xlpm.cellAddress, "【 选CPU!" &amp; ADDRESS(ROW(选CPU[[#This Row],[X自检]]),COLUMN(选CPU[[#This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_xlfn.FILTERXML("&lt;select&gt;&lt;x&gt;"&amp;SUBSTITUTE(选CPU[[#This Row],[选项表]],",","&lt;/x&gt;&lt;x&gt;") &amp;"&lt;/x&gt;&lt;/select&gt;","//x")
        )
    )
),"无合适选项，请联系作者更新数据")</f>
        <v>90</v>
      </c>
    </row>
    <row r="298" spans="1:14" x14ac:dyDescent="0.4">
      <c r="A298" s="4" t="s">
        <v>39</v>
      </c>
      <c r="B298" s="4" t="s">
        <v>1149</v>
      </c>
      <c r="C298" s="4" t="s">
        <v>1261</v>
      </c>
      <c r="D298" s="4"/>
      <c r="E298">
        <v>452</v>
      </c>
      <c r="F298" s="4" t="str">
        <f t="shared" si="4"/>
        <v>选CPU!$M$298#</v>
      </c>
      <c r="G298" s="4" t="str" cm="1">
        <f t="array" ref="G298">_xlfn.LET(_xlpm.x, M298,
         _xlpm.cellAddress, "【 选CPU!" &amp; ADDRESS(ROW(选CPU[[#This Row],[X自检]]),COLUMN(选CPU[[#This Row],[X自检]])) &amp; "】",
         _xlfn.IFS(ISBLANK(_xlpm.x),   "error:右侧选项不足:" &amp;  _xlpm.cellAddress,
               ISERROR(_xlpm.x),   "error:右侧选项执行失败:" &amp; _xlpm.cellAddress,
               TRUE,             "ok")
)</f>
        <v>ok</v>
      </c>
      <c r="M298" cm="1">
        <f t="array" ref="M298">IFERROR(_xlfn._xlws.SORT(
    _xlfn.UNIQUE(
        TRANSPOSE(
            _xlfn.FILTERXML("&lt;select&gt;&lt;x&gt;"&amp;SUBSTITUTE(选CPU[[#This Row],[选项表]],",","&lt;/x&gt;&lt;x&gt;") &amp;"&lt;/x&gt;&lt;/select&gt;","//x")
        )
    )
),"无合适选项，请联系作者更新数据")</f>
        <v>180</v>
      </c>
    </row>
    <row r="299" spans="1:14" x14ac:dyDescent="0.4">
      <c r="A299" s="4" t="s">
        <v>39</v>
      </c>
      <c r="B299" s="4" t="s">
        <v>1149</v>
      </c>
      <c r="C299" s="4" t="s">
        <v>1264</v>
      </c>
      <c r="D299" s="4"/>
      <c r="E299">
        <v>474</v>
      </c>
      <c r="F299" s="4" t="str">
        <f t="shared" si="4"/>
        <v>选CPU!$M$299#</v>
      </c>
      <c r="G299" s="4" t="str" cm="1">
        <f t="array" ref="G299">_xlfn.LET(_xlpm.x, M299,
         _xlpm.cellAddress, "【 选CPU!" &amp; ADDRESS(ROW(选CPU[[#This Row],[X自检]]),COLUMN(选CPU[[#This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_xlfn.FILTERXML("&lt;select&gt;&lt;x&gt;"&amp;SUBSTITUTE(选CPU[[#This Row],[选项表]],",","&lt;/x&gt;&lt;x&gt;") &amp;"&lt;/x&gt;&lt;/select&gt;","//x")
        )
    )
),"无合适选项，请联系作者更新数据")</f>
        <v>82</v>
      </c>
    </row>
    <row r="300" spans="1:14" x14ac:dyDescent="0.4">
      <c r="A300" s="4" t="s">
        <v>39</v>
      </c>
      <c r="B300" s="4" t="s">
        <v>1149</v>
      </c>
      <c r="C300" s="4" t="s">
        <v>1265</v>
      </c>
      <c r="D300" s="4"/>
      <c r="E300">
        <v>948</v>
      </c>
      <c r="F300" s="4" t="str">
        <f t="shared" si="4"/>
        <v>选CPU!$M$300#</v>
      </c>
      <c r="G300" s="4" t="str" cm="1">
        <f t="array" ref="G300">_xlfn.LET(_xlpm.x, M300,
         _xlpm.cellAddress, "【 选CPU!" &amp; ADDRESS(ROW(选CPU[[#This Row],[X自检]]),COLUMN(选CPU[[#This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_xlfn.FILTERXML("&lt;select&gt;&lt;x&gt;"&amp;SUBSTITUTE(选CPU[[#This Row],[选项表]],",","&lt;/x&gt;&lt;x&gt;") &amp;"&lt;/x&gt;&lt;/select&gt;","//x")
        )
    )
),"无合适选项，请联系作者更新数据")</f>
        <v>164</v>
      </c>
    </row>
    <row r="301" spans="1:14" x14ac:dyDescent="0.4">
      <c r="A301" s="4" t="s">
        <v>39</v>
      </c>
      <c r="B301" s="4" t="s">
        <v>1149</v>
      </c>
      <c r="C301" s="4" t="s">
        <v>1268</v>
      </c>
      <c r="D301" s="4"/>
      <c r="E301">
        <v>88</v>
      </c>
      <c r="F301" s="4" t="str">
        <f t="shared" si="4"/>
        <v>选CPU!$M$301#</v>
      </c>
      <c r="G301" s="4" t="str" cm="1">
        <f t="array" ref="G301">_xlfn.LET(_xlpm.x, M301,
         _xlpm.cellAddress, "【 选CPU!" &amp; ADDRESS(ROW(选CPU[[#This Row],[X自检]]),COLUMN(选CPU[[#This Row],[X自检]])) &amp; "】",
         _xlfn.IFS(ISBLANK(_xlpm.x),   "error:右侧选项不足:" &amp;  _xlpm.cellAddress,
               ISERROR(_xlpm.x),   "error:右侧选项执行失败:" &amp; _xlpm.cellAddress,
               TRUE,             "ok")
)</f>
        <v>ok</v>
      </c>
      <c r="M301" cm="1">
        <f t="array" ref="M301">IFERROR(_xlfn._xlws.SORT(
    _xlfn.UNIQUE(
        TRANSPOSE(
            _xlfn.FILTERXML("&lt;select&gt;&lt;x&gt;"&amp;SUBSTITUTE(选CPU[[#This Row],[选项表]],",","&lt;/x&gt;&lt;x&gt;") &amp;"&lt;/x&gt;&lt;/select&gt;","//x")
        )
    )
),"无合适选项，请联系作者更新数据")</f>
        <v>10</v>
      </c>
    </row>
    <row r="302" spans="1:14" x14ac:dyDescent="0.4">
      <c r="A302" s="4" t="s">
        <v>39</v>
      </c>
      <c r="B302" s="4" t="s">
        <v>1149</v>
      </c>
      <c r="C302" s="4" t="s">
        <v>1273</v>
      </c>
      <c r="D302" s="4"/>
      <c r="E302">
        <v>176</v>
      </c>
      <c r="F302" s="4" t="str">
        <f t="shared" si="4"/>
        <v>选CPU!$M$302#</v>
      </c>
      <c r="G302" s="4" t="str" cm="1">
        <f t="array" ref="G302">_xlfn.LET(_xlpm.x, M302,
         _xlpm.cellAddress, "【 选CPU!" &amp; ADDRESS(ROW(选CPU[[#This Row],[X自检]]),COLUMN(选CPU[[#This Row],[X自检]])) &amp; "】",
         _xlfn.IFS(ISBLANK(_xlpm.x),   "error:右侧选项不足:" &amp;  _xlpm.cellAddress,
               ISERROR(_xlpm.x),   "error:右侧选项执行失败:" &amp; _xlpm.cellAddress,
               TRUE,             "ok")
)</f>
        <v>ok</v>
      </c>
      <c r="M302" cm="1">
        <f t="array" ref="M302">IFERROR(_xlfn._xlws.SORT(
    _xlfn.UNIQUE(
        TRANSPOSE(
            _xlfn.FILTERXML("&lt;select&gt;&lt;x&gt;"&amp;SUBSTITUTE(选CPU[[#This Row],[选项表]],",","&lt;/x&gt;&lt;x&gt;") &amp;"&lt;/x&gt;&lt;/select&gt;","//x")
        )
    )
),"无合适选项，请联系作者更新数据")</f>
        <v>22</v>
      </c>
    </row>
    <row r="303" spans="1:14" x14ac:dyDescent="0.4">
      <c r="A303" s="4" t="s">
        <v>39</v>
      </c>
      <c r="B303" s="4" t="s">
        <v>1149</v>
      </c>
      <c r="C303" s="4" t="s">
        <v>1274</v>
      </c>
      <c r="D303" s="4"/>
      <c r="E303">
        <v>352</v>
      </c>
      <c r="F303" s="4" t="str">
        <f t="shared" si="4"/>
        <v>选CPU!$M$303#</v>
      </c>
      <c r="G303" s="4" t="str" cm="1">
        <f t="array" ref="G303">_xlfn.LET(_xlpm.x, M303,
         _xlpm.cellAddress, "【 选CPU!" &amp; ADDRESS(ROW(选CPU[[#This Row],[X自检]]),COLUMN(选CPU[[#This Row],[X自检]])) &amp; "】",
         _xlfn.IFS(ISBLANK(_xlpm.x),   "error:右侧选项不足:" &amp;  _xlpm.cellAddress,
               ISERROR(_xlpm.x),   "error:右侧选项执行失败:" &amp; _xlpm.cellAddress,
               TRUE,             "ok")
)</f>
        <v>ok</v>
      </c>
      <c r="M303" cm="1">
        <f t="array" ref="M303">IFERROR(_xlfn._xlws.SORT(
    _xlfn.UNIQUE(
        TRANSPOSE(
            _xlfn.FILTERXML("&lt;select&gt;&lt;x&gt;"&amp;SUBSTITUTE(选CPU[[#This Row],[选项表]],",","&lt;/x&gt;&lt;x&gt;") &amp;"&lt;/x&gt;&lt;/select&gt;","//x")
        )
    )
),"无合适选项，请联系作者更新数据")</f>
        <v>44</v>
      </c>
    </row>
    <row r="304" spans="1:14" x14ac:dyDescent="0.4">
      <c r="A304" s="4" t="s">
        <v>1352</v>
      </c>
      <c r="B304" s="4" t="s">
        <v>1149</v>
      </c>
      <c r="C304" s="4" t="s">
        <v>1251</v>
      </c>
      <c r="D304" s="4"/>
      <c r="E304">
        <v>4</v>
      </c>
      <c r="F304" s="4" t="str">
        <f t="shared" si="4"/>
        <v>选CPU!$M$304#</v>
      </c>
      <c r="G304" s="4" t="str" cm="1">
        <f t="array" ref="G304">_xlfn.LET(_xlpm.x, M304,
         _xlpm.cellAddress, "【 选CPU!" &amp; ADDRESS(ROW(选CPU[[#This Row],[X自检]]),COLUMN(选CPU[[#This Row],[X自检]])) &amp; "】",
         _xlfn.IFS(ISBLANK(_xlpm.x),   "error:右侧选项不足:" &amp;  _xlpm.cellAddress,
               ISERROR(_xlpm.x),   "error:右侧选项执行失败:" &amp; _xlpm.cellAddress,
               TRUE,             "ok")
)</f>
        <v>ok</v>
      </c>
      <c r="M304" cm="1">
        <f t="array" ref="M304">IFERROR(_xlfn._xlws.SORT(
    _xlfn.UNIQUE(
        TRANSPOSE(
            _xlfn.FILTERXML("&lt;select&gt;&lt;x&gt;"&amp;SUBSTITUTE(选CPU[[#This Row],[选项表]],",","&lt;/x&gt;&lt;x&gt;") &amp;"&lt;/x&gt;&lt;/select&gt;","//x")
        )
    )
),"无合适选项，请联系作者更新数据")</f>
        <v>2</v>
      </c>
    </row>
    <row r="305" spans="1:16" x14ac:dyDescent="0.4">
      <c r="A305" s="4" t="s">
        <v>1352</v>
      </c>
      <c r="B305" s="4" t="s">
        <v>10</v>
      </c>
      <c r="C305" s="4" t="s">
        <v>1251</v>
      </c>
      <c r="D305" s="4"/>
      <c r="E305">
        <v>4</v>
      </c>
      <c r="F305" s="4" t="str">
        <f t="shared" si="4"/>
        <v>选CPU!$M$305#</v>
      </c>
      <c r="G305" s="4" t="str" cm="1">
        <f t="array" ref="G305">_xlfn.LET(_xlpm.x, M305,
         _xlpm.cellAddress, "【 选CPU!" &amp; ADDRESS(ROW(选CPU[[#This Row],[X自检]]),COLUMN(选CPU[[#This Row],[X自检]])) &amp; "】",
         _xlfn.IFS(ISBLANK(_xlpm.x),   "error:右侧选项不足:" &amp;  _xlpm.cellAddress,
               ISERROR(_xlpm.x),   "error:右侧选项执行失败:" &amp; _xlpm.cellAddress,
               TRUE,             "ok")
)</f>
        <v>ok</v>
      </c>
      <c r="M305" cm="1">
        <f t="array" ref="M305">IFERROR(_xlfn._xlws.SORT(
    _xlfn.UNIQUE(
        TRANSPOSE(
            _xlfn.FILTERXML("&lt;select&gt;&lt;x&gt;"&amp;SUBSTITUTE(选CPU[[#This Row],[选项表]],",","&lt;/x&gt;&lt;x&gt;") &amp;"&lt;/x&gt;&lt;/select&gt;","//x")
        )
    )
),"无合适选项，请联系作者更新数据")</f>
        <v>2</v>
      </c>
    </row>
    <row r="306" spans="1:16" x14ac:dyDescent="0.4">
      <c r="A306" s="4" t="s">
        <v>1352</v>
      </c>
      <c r="B306" s="4" t="s">
        <v>1148</v>
      </c>
      <c r="C306" s="4" t="s">
        <v>1251</v>
      </c>
      <c r="D306" s="4"/>
      <c r="E306">
        <v>4</v>
      </c>
      <c r="F306" s="4" t="str">
        <f t="shared" si="4"/>
        <v>选CPU!$M$306#</v>
      </c>
      <c r="G306" s="4" t="str" cm="1">
        <f t="array" ref="G306">_xlfn.LET(_xlpm.x, M306,
         _xlpm.cellAddress, "【 选CPU!" &amp; ADDRESS(ROW(选CPU[[#This Row],[X自检]]),COLUMN(选CPU[[#This Row],[X自检]])) &amp; "】",
         _xlfn.IFS(ISBLANK(_xlpm.x),   "error:右侧选项不足:" &amp;  _xlpm.cellAddress,
               ISERROR(_xlpm.x),   "error:右侧选项执行失败:" &amp; _xlpm.cellAddress,
               TRUE,             "ok")
)</f>
        <v>ok</v>
      </c>
      <c r="M306" cm="1">
        <f t="array" ref="M306">IFERROR(_xlfn._xlws.SORT(
    _xlfn.UNIQUE(
        TRANSPOSE(
            _xlfn.FILTERXML("&lt;select&gt;&lt;x&gt;"&amp;SUBSTITUTE(选CPU[[#This Row],[选项表]],",","&lt;/x&gt;&lt;x&gt;") &amp;"&lt;/x&gt;&lt;/select&gt;","//x")
        )
    )
),"无合适选项，请联系作者更新数据")</f>
        <v>2</v>
      </c>
    </row>
    <row r="307" spans="1:16" x14ac:dyDescent="0.4">
      <c r="A307" s="4" t="s">
        <v>1352</v>
      </c>
      <c r="B307" s="4" t="s">
        <v>1149</v>
      </c>
      <c r="C307" s="4" t="s">
        <v>1336</v>
      </c>
      <c r="D307" s="4"/>
      <c r="E307">
        <v>8</v>
      </c>
      <c r="F307" s="4" t="str">
        <f t="shared" si="4"/>
        <v>选CPU!$M$307#</v>
      </c>
      <c r="G307" s="4" t="str" cm="1">
        <f t="array" ref="G307">_xlfn.LET(_xlpm.x, M307,
         _xlpm.cellAddress, "【 选CPU!" &amp; ADDRESS(ROW(选CPU[[#This Row],[X自检]]),COLUMN(选CPU[[#This Row],[X自检]])) &amp; "】",
         _xlfn.IFS(ISBLANK(_xlpm.x),   "error:右侧选项不足:" &amp;  _xlpm.cellAddress,
               ISERROR(_xlpm.x),   "error:右侧选项执行失败:" &amp; _xlpm.cellAddress,
               TRUE,             "ok")
)</f>
        <v>ok</v>
      </c>
      <c r="M307" cm="1">
        <f t="array" ref="M307:N307">IFERROR(_xlfn._xlws.SORT(
    _xlfn.UNIQUE(
        TRANSPOSE(
            _xlfn.FILTERXML("&lt;select&gt;&lt;x&gt;"&amp;SUBSTITUTE(选CPU[[#This Row],[选项表]],",","&lt;/x&gt;&lt;x&gt;") &amp;"&lt;/x&gt;&lt;/select&gt;","//x")
        )
    )
),"无合适选项，请联系作者更新数据")</f>
        <v>2</v>
      </c>
      <c r="N307">
        <v>4</v>
      </c>
    </row>
    <row r="308" spans="1:16" x14ac:dyDescent="0.4">
      <c r="A308" s="4" t="s">
        <v>1352</v>
      </c>
      <c r="B308" s="4" t="s">
        <v>10</v>
      </c>
      <c r="C308" s="4" t="s">
        <v>1336</v>
      </c>
      <c r="D308" s="4"/>
      <c r="E308">
        <v>8</v>
      </c>
      <c r="F308" s="4" t="str">
        <f t="shared" si="4"/>
        <v>选CPU!$M$308#</v>
      </c>
      <c r="G308" s="4" t="str" cm="1">
        <f t="array" ref="G308">_xlfn.LET(_xlpm.x, M308,
         _xlpm.cellAddress, "【 选CPU!" &amp; ADDRESS(ROW(选CPU[[#This Row],[X自检]]),COLUMN(选CPU[[#This Row],[X自检]])) &amp; "】",
         _xlfn.IFS(ISBLANK(_xlpm.x),   "error:右侧选项不足:" &amp;  _xlpm.cellAddress,
               ISERROR(_xlpm.x),   "error:右侧选项执行失败:" &amp; _xlpm.cellAddress,
               TRUE,             "ok")
)</f>
        <v>ok</v>
      </c>
      <c r="M308" cm="1">
        <f t="array" ref="M308:N308">IFERROR(_xlfn._xlws.SORT(
    _xlfn.UNIQUE(
        TRANSPOSE(
            _xlfn.FILTERXML("&lt;select&gt;&lt;x&gt;"&amp;SUBSTITUTE(选CPU[[#This Row],[选项表]],",","&lt;/x&gt;&lt;x&gt;") &amp;"&lt;/x&gt;&lt;/select&gt;","//x")
        )
    )
),"无合适选项，请联系作者更新数据")</f>
        <v>2</v>
      </c>
      <c r="N308">
        <v>4</v>
      </c>
    </row>
    <row r="309" spans="1:16" x14ac:dyDescent="0.4">
      <c r="A309" s="4" t="s">
        <v>1352</v>
      </c>
      <c r="B309" s="4" t="s">
        <v>1148</v>
      </c>
      <c r="C309" s="4" t="s">
        <v>1336</v>
      </c>
      <c r="D309" s="4"/>
      <c r="E309">
        <v>8</v>
      </c>
      <c r="F309" s="4" t="str">
        <f t="shared" si="4"/>
        <v>选CPU!$M$309#</v>
      </c>
      <c r="G309" s="4" t="str" cm="1">
        <f t="array" ref="G309">_xlfn.LET(_xlpm.x, M309,
         _xlpm.cellAddress, "【 选CPU!" &amp; ADDRESS(ROW(选CPU[[#This Row],[X自检]]),COLUMN(选CPU[[#This Row],[X自检]])) &amp; "】",
         _xlfn.IFS(ISBLANK(_xlpm.x),   "error:右侧选项不足:" &amp;  _xlpm.cellAddress,
               ISERROR(_xlpm.x),   "error:右侧选项执行失败:" &amp; _xlpm.cellAddress,
               TRUE,             "ok")
)</f>
        <v>ok</v>
      </c>
      <c r="M309" cm="1">
        <f t="array" ref="M309:N309">IFERROR(_xlfn._xlws.SORT(
    _xlfn.UNIQUE(
        TRANSPOSE(
            _xlfn.FILTERXML("&lt;select&gt;&lt;x&gt;"&amp;SUBSTITUTE(选CPU[[#This Row],[选项表]],",","&lt;/x&gt;&lt;x&gt;") &amp;"&lt;/x&gt;&lt;/select&gt;","//x")
        )
    )
),"无合适选项，请联系作者更新数据")</f>
        <v>2</v>
      </c>
      <c r="N309">
        <v>4</v>
      </c>
    </row>
    <row r="310" spans="1:16" x14ac:dyDescent="0.4">
      <c r="A310" s="4" t="s">
        <v>1352</v>
      </c>
      <c r="B310" s="4" t="s">
        <v>1149</v>
      </c>
      <c r="C310" s="4" t="s">
        <v>1310</v>
      </c>
      <c r="D310" s="4"/>
      <c r="E310">
        <v>16</v>
      </c>
      <c r="F310" s="4" t="str">
        <f t="shared" si="4"/>
        <v>选CPU!$M$310#</v>
      </c>
      <c r="G310" s="4" t="str" cm="1">
        <f t="array" ref="G310">_xlfn.LET(_xlpm.x, M310,
         _xlpm.cellAddress, "【 选CPU!" &amp; ADDRESS(ROW(选CPU[[#This Row],[X自检]]),COLUMN(选CPU[[#This Row],[X自检]])) &amp; "】",
         _xlfn.IFS(ISBLANK(_xlpm.x),   "error:右侧选项不足:" &amp;  _xlpm.cellAddress,
               ISERROR(_xlpm.x),   "error:右侧选项执行失败:" &amp; _xlpm.cellAddress,
               TRUE,             "ok")
)</f>
        <v>ok</v>
      </c>
      <c r="M310" cm="1">
        <f t="array" ref="M310:O310">IFERROR(_xlfn._xlws.SORT(
    _xlfn.UNIQUE(
        TRANSPOSE(
            _xlfn.FILTERXML("&lt;select&gt;&lt;x&gt;"&amp;SUBSTITUTE(选CPU[[#This Row],[选项表]],",","&lt;/x&gt;&lt;x&gt;") &amp;"&lt;/x&gt;&lt;/select&gt;","//x")
        )
    )
),"无合适选项，请联系作者更新数据")</f>
        <v>4</v>
      </c>
      <c r="N310">
        <v>8</v>
      </c>
      <c r="O310">
        <v>2</v>
      </c>
    </row>
    <row r="311" spans="1:16" x14ac:dyDescent="0.4">
      <c r="A311" s="4" t="s">
        <v>1352</v>
      </c>
      <c r="B311" s="4" t="s">
        <v>10</v>
      </c>
      <c r="C311" s="4" t="s">
        <v>1310</v>
      </c>
      <c r="D311" s="4"/>
      <c r="E311">
        <v>16</v>
      </c>
      <c r="F311" s="4" t="str">
        <f t="shared" si="4"/>
        <v>选CPU!$M$311#</v>
      </c>
      <c r="G311" s="4" t="str" cm="1">
        <f t="array" ref="G311">_xlfn.LET(_xlpm.x, M311,
         _xlpm.cellAddress, "【 选CPU!" &amp; ADDRESS(ROW(选CPU[[#This Row],[X自检]]),COLUMN(选CPU[[#This Row],[X自检]])) &amp; "】",
         _xlfn.IFS(ISBLANK(_xlpm.x),   "error:右侧选项不足:" &amp;  _xlpm.cellAddress,
               ISERROR(_xlpm.x),   "error:右侧选项执行失败:" &amp; _xlpm.cellAddress,
               TRUE,             "ok")
)</f>
        <v>ok</v>
      </c>
      <c r="M311" cm="1">
        <f t="array" ref="M311:O311">IFERROR(_xlfn._xlws.SORT(
    _xlfn.UNIQUE(
        TRANSPOSE(
            _xlfn.FILTERXML("&lt;select&gt;&lt;x&gt;"&amp;SUBSTITUTE(选CPU[[#This Row],[选项表]],",","&lt;/x&gt;&lt;x&gt;") &amp;"&lt;/x&gt;&lt;/select&gt;","//x")
        )
    )
),"无合适选项，请联系作者更新数据")</f>
        <v>4</v>
      </c>
      <c r="N311">
        <v>8</v>
      </c>
      <c r="O311">
        <v>2</v>
      </c>
    </row>
    <row r="312" spans="1:16" x14ac:dyDescent="0.4">
      <c r="A312" s="4" t="s">
        <v>1352</v>
      </c>
      <c r="B312" s="4" t="s">
        <v>1148</v>
      </c>
      <c r="C312" s="4" t="s">
        <v>1310</v>
      </c>
      <c r="D312" s="4"/>
      <c r="E312">
        <v>16</v>
      </c>
      <c r="F312" s="4" t="str">
        <f t="shared" si="4"/>
        <v>选CPU!$M$312#</v>
      </c>
      <c r="G312" s="4" t="str" cm="1">
        <f t="array" ref="G312">_xlfn.LET(_xlpm.x, M312,
         _xlpm.cellAddress, "【 选CPU!" &amp; ADDRESS(ROW(选CPU[[#This Row],[X自检]]),COLUMN(选CPU[[#This Row],[X自检]])) &amp; "】",
         _xlfn.IFS(ISBLANK(_xlpm.x),   "error:右侧选项不足:" &amp;  _xlpm.cellAddress,
               ISERROR(_xlpm.x),   "error:右侧选项执行失败:" &amp; _xlpm.cellAddress,
               TRUE,             "ok")
)</f>
        <v>ok</v>
      </c>
      <c r="M312" cm="1">
        <f t="array" ref="M312:O312">IFERROR(_xlfn._xlws.SORT(
    _xlfn.UNIQUE(
        TRANSPOSE(
            _xlfn.FILTERXML("&lt;select&gt;&lt;x&gt;"&amp;SUBSTITUTE(选CPU[[#This Row],[选项表]],",","&lt;/x&gt;&lt;x&gt;") &amp;"&lt;/x&gt;&lt;/select&gt;","//x")
        )
    )
),"无合适选项，请联系作者更新数据")</f>
        <v>4</v>
      </c>
      <c r="N312">
        <v>8</v>
      </c>
      <c r="O312">
        <v>2</v>
      </c>
    </row>
    <row r="313" spans="1:16" x14ac:dyDescent="0.4">
      <c r="A313" s="4" t="s">
        <v>1352</v>
      </c>
      <c r="B313" s="4" t="s">
        <v>1149</v>
      </c>
      <c r="C313" s="4" t="s">
        <v>1309</v>
      </c>
      <c r="D313" s="4"/>
      <c r="E313">
        <v>32</v>
      </c>
      <c r="F313" s="4" t="str">
        <f t="shared" si="4"/>
        <v>选CPU!$M$313#</v>
      </c>
      <c r="G313" s="4" t="str" cm="1">
        <f t="array" ref="G313">_xlfn.LET(_xlpm.x, M313,
         _xlpm.cellAddress, "【 选CPU!" &amp; ADDRESS(ROW(选CPU[[#This Row],[X自检]]),COLUMN(选CPU[[#This Row],[X自检]])) &amp; "】",
         _xlfn.IFS(ISBLANK(_xlpm.x),   "error:右侧选项不足:" &amp;  _xlpm.cellAddress,
               ISERROR(_xlpm.x),   "error:右侧选项执行失败:" &amp; _xlpm.cellAddress,
               TRUE,             "ok")
)</f>
        <v>ok</v>
      </c>
      <c r="M313" cm="1">
        <f t="array" ref="M313:O313">IFERROR(_xlfn._xlws.SORT(
    _xlfn.UNIQUE(
        TRANSPOSE(
            _xlfn.FILTERXML("&lt;select&gt;&lt;x&gt;"&amp;SUBSTITUTE(选CPU[[#This Row],[选项表]],",","&lt;/x&gt;&lt;x&gt;") &amp;"&lt;/x&gt;&lt;/select&gt;","//x")
        )
    )
),"无合适选项，请联系作者更新数据")</f>
        <v>8</v>
      </c>
      <c r="N313">
        <v>16</v>
      </c>
      <c r="O313">
        <v>4</v>
      </c>
    </row>
    <row r="314" spans="1:16" x14ac:dyDescent="0.4">
      <c r="A314" s="4" t="s">
        <v>1352</v>
      </c>
      <c r="B314" s="4" t="s">
        <v>10</v>
      </c>
      <c r="C314" s="4" t="s">
        <v>1309</v>
      </c>
      <c r="D314" s="4"/>
      <c r="E314">
        <v>32</v>
      </c>
      <c r="F314" s="4" t="str">
        <f t="shared" si="4"/>
        <v>选CPU!$M$314#</v>
      </c>
      <c r="G314" s="4" t="str" cm="1">
        <f t="array" ref="G314">_xlfn.LET(_xlpm.x, M314,
         _xlpm.cellAddress, "【 选CPU!" &amp; ADDRESS(ROW(选CPU[[#This Row],[X自检]]),COLUMN(选CPU[[#This Row],[X自检]])) &amp; "】",
         _xlfn.IFS(ISBLANK(_xlpm.x),   "error:右侧选项不足:" &amp;  _xlpm.cellAddress,
               ISERROR(_xlpm.x),   "error:右侧选项执行失败:" &amp; _xlpm.cellAddress,
               TRUE,             "ok")
)</f>
        <v>ok</v>
      </c>
      <c r="M314" cm="1">
        <f t="array" ref="M314:O314">IFERROR(_xlfn._xlws.SORT(
    _xlfn.UNIQUE(
        TRANSPOSE(
            _xlfn.FILTERXML("&lt;select&gt;&lt;x&gt;"&amp;SUBSTITUTE(选CPU[[#This Row],[选项表]],",","&lt;/x&gt;&lt;x&gt;") &amp;"&lt;/x&gt;&lt;/select&gt;","//x")
        )
    )
),"无合适选项，请联系作者更新数据")</f>
        <v>8</v>
      </c>
      <c r="N314">
        <v>16</v>
      </c>
      <c r="O314">
        <v>4</v>
      </c>
    </row>
    <row r="315" spans="1:16" x14ac:dyDescent="0.4">
      <c r="A315" s="4" t="s">
        <v>1352</v>
      </c>
      <c r="B315" s="4" t="s">
        <v>1148</v>
      </c>
      <c r="C315" s="4" t="s">
        <v>1309</v>
      </c>
      <c r="D315" s="4"/>
      <c r="E315">
        <v>32</v>
      </c>
      <c r="F315" s="4" t="str">
        <f t="shared" si="4"/>
        <v>选CPU!$M$315#</v>
      </c>
      <c r="G315" s="4" t="str" cm="1">
        <f t="array" ref="G315">_xlfn.LET(_xlpm.x, M315,
         _xlpm.cellAddress, "【 选CPU!" &amp; ADDRESS(ROW(选CPU[[#This Row],[X自检]]),COLUMN(选CPU[[#This Row],[X自检]])) &amp; "】",
         _xlfn.IFS(ISBLANK(_xlpm.x),   "error:右侧选项不足:" &amp;  _xlpm.cellAddress,
               ISERROR(_xlpm.x),   "error:右侧选项执行失败:" &amp; _xlpm.cellAddress,
               TRUE,             "ok")
)</f>
        <v>ok</v>
      </c>
      <c r="M315" cm="1">
        <f t="array" ref="M315:O315">IFERROR(_xlfn._xlws.SORT(
    _xlfn.UNIQUE(
        TRANSPOSE(
            _xlfn.FILTERXML("&lt;select&gt;&lt;x&gt;"&amp;SUBSTITUTE(选CPU[[#This Row],[选项表]],",","&lt;/x&gt;&lt;x&gt;") &amp;"&lt;/x&gt;&lt;/select&gt;","//x")
        )
    )
),"无合适选项，请联系作者更新数据")</f>
        <v>8</v>
      </c>
      <c r="N315">
        <v>16</v>
      </c>
      <c r="O315">
        <v>4</v>
      </c>
    </row>
    <row r="316" spans="1:16" x14ac:dyDescent="0.4">
      <c r="A316" s="4" t="s">
        <v>1352</v>
      </c>
      <c r="B316" s="4" t="s">
        <v>1149</v>
      </c>
      <c r="C316" s="4" t="s">
        <v>1380</v>
      </c>
      <c r="D316" s="4"/>
      <c r="E316">
        <v>64</v>
      </c>
      <c r="F316" s="4" t="str">
        <f t="shared" si="4"/>
        <v>选CPU!$M$316#</v>
      </c>
      <c r="G316" s="4" t="str" cm="1">
        <f t="array" ref="G316">_xlfn.LET(_xlpm.x, M316,
         _xlpm.cellAddress, "【 选CPU!" &amp; ADDRESS(ROW(选CPU[[#This Row],[X自检]]),COLUMN(选CPU[[#This Row],[X自检]])) &amp; "】",
         _xlfn.IFS(ISBLANK(_xlpm.x),   "error:右侧选项不足:" &amp;  _xlpm.cellAddress,
               ISERROR(_xlpm.x),   "error:右侧选项执行失败:" &amp; _xlpm.cellAddress,
               TRUE,             "ok")
)</f>
        <v>ok</v>
      </c>
      <c r="M316" cm="1">
        <f t="array" ref="M316:P316">IFERROR(_xlfn._xlws.SORT(
    _xlfn.UNIQUE(
        TRANSPOSE(
            _xlfn.FILTERXML("&lt;select&gt;&lt;x&gt;"&amp;SUBSTITUTE(选CPU[[#This Row],[选项表]],",","&lt;/x&gt;&lt;x&gt;") &amp;"&lt;/x&gt;&lt;/select&gt;","//x")
        )
    )
),"无合适选项，请联系作者更新数据")</f>
        <v>16</v>
      </c>
      <c r="N316">
        <v>24</v>
      </c>
      <c r="O316">
        <v>32</v>
      </c>
      <c r="P316">
        <v>8</v>
      </c>
    </row>
    <row r="317" spans="1:16" x14ac:dyDescent="0.4">
      <c r="A317" s="4" t="s">
        <v>1352</v>
      </c>
      <c r="B317" s="4" t="s">
        <v>10</v>
      </c>
      <c r="C317" s="4" t="s">
        <v>1380</v>
      </c>
      <c r="D317" s="4"/>
      <c r="E317">
        <v>64</v>
      </c>
      <c r="F317" s="4" t="str">
        <f t="shared" si="4"/>
        <v>选CPU!$M$317#</v>
      </c>
      <c r="G317" s="4" t="str" cm="1">
        <f t="array" ref="G317">_xlfn.LET(_xlpm.x, M317,
         _xlpm.cellAddress, "【 选CPU!" &amp; ADDRESS(ROW(选CPU[[#This Row],[X自检]]),COLUMN(选CPU[[#This Row],[X自检]])) &amp; "】",
         _xlfn.IFS(ISBLANK(_xlpm.x),   "error:右侧选项不足:" &amp;  _xlpm.cellAddress,
               ISERROR(_xlpm.x),   "error:右侧选项执行失败:" &amp; _xlpm.cellAddress,
               TRUE,             "ok")
)</f>
        <v>ok</v>
      </c>
      <c r="M317" cm="1">
        <f t="array" ref="M317:P317">IFERROR(_xlfn._xlws.SORT(
    _xlfn.UNIQUE(
        TRANSPOSE(
            _xlfn.FILTERXML("&lt;select&gt;&lt;x&gt;"&amp;SUBSTITUTE(选CPU[[#This Row],[选项表]],",","&lt;/x&gt;&lt;x&gt;") &amp;"&lt;/x&gt;&lt;/select&gt;","//x")
        )
    )
),"无合适选项，请联系作者更新数据")</f>
        <v>16</v>
      </c>
      <c r="N317">
        <v>24</v>
      </c>
      <c r="O317">
        <v>32</v>
      </c>
      <c r="P317">
        <v>8</v>
      </c>
    </row>
    <row r="318" spans="1:16" x14ac:dyDescent="0.4">
      <c r="A318" s="4" t="s">
        <v>1352</v>
      </c>
      <c r="B318" s="4" t="s">
        <v>1148</v>
      </c>
      <c r="C318" s="4" t="s">
        <v>1380</v>
      </c>
      <c r="D318" s="4"/>
      <c r="E318">
        <v>64</v>
      </c>
      <c r="F318" s="4" t="str">
        <f t="shared" si="4"/>
        <v>选CPU!$M$318#</v>
      </c>
      <c r="G318" s="4" t="str" cm="1">
        <f t="array" ref="G318">_xlfn.LET(_xlpm.x, M318,
         _xlpm.cellAddress, "【 选CPU!" &amp; ADDRESS(ROW(选CPU[[#This Row],[X自检]]),COLUMN(选CPU[[#This Row],[X自检]])) &amp; "】",
         _xlfn.IFS(ISBLANK(_xlpm.x),   "error:右侧选项不足:" &amp;  _xlpm.cellAddress,
               ISERROR(_xlpm.x),   "error:右侧选项执行失败:" &amp; _xlpm.cellAddress,
               TRUE,             "ok")
)</f>
        <v>ok</v>
      </c>
      <c r="M318" cm="1">
        <f t="array" ref="M318:P318">IFERROR(_xlfn._xlws.SORT(
    _xlfn.UNIQUE(
        TRANSPOSE(
            _xlfn.FILTERXML("&lt;select&gt;&lt;x&gt;"&amp;SUBSTITUTE(选CPU[[#This Row],[选项表]],",","&lt;/x&gt;&lt;x&gt;") &amp;"&lt;/x&gt;&lt;/select&gt;","//x")
        )
    )
),"无合适选项，请联系作者更新数据")</f>
        <v>16</v>
      </c>
      <c r="N318">
        <v>24</v>
      </c>
      <c r="O318">
        <v>32</v>
      </c>
      <c r="P318">
        <v>8</v>
      </c>
    </row>
    <row r="319" spans="1:16" x14ac:dyDescent="0.4">
      <c r="A319" s="4" t="s">
        <v>1352</v>
      </c>
      <c r="B319" s="4" t="s">
        <v>1149</v>
      </c>
      <c r="C319" s="4" t="s">
        <v>1245</v>
      </c>
      <c r="D319" s="4"/>
      <c r="E319">
        <v>48</v>
      </c>
      <c r="F319" s="4" t="str">
        <f t="shared" si="4"/>
        <v>选CPU!$M$319#</v>
      </c>
      <c r="G319" s="4" t="str" cm="1">
        <f t="array" ref="G319">_xlfn.LET(_xlpm.x, M319,
         _xlpm.cellAddress, "【 选CPU!" &amp; ADDRESS(ROW(选CPU[[#This Row],[X自检]]),COLUMN(选CPU[[#This Row],[X自检]])) &amp; "】",
         _xlfn.IFS(ISBLANK(_xlpm.x),   "error:右侧选项不足:" &amp;  _xlpm.cellAddress,
               ISERROR(_xlpm.x),   "error:右侧选项执行失败:" &amp; _xlpm.cellAddress,
               TRUE,             "ok")
)</f>
        <v>ok</v>
      </c>
      <c r="M319" cm="1">
        <f t="array" ref="M319">IFERROR(_xlfn._xlws.SORT(
    _xlfn.UNIQUE(
        TRANSPOSE(
            _xlfn.FILTERXML("&lt;select&gt;&lt;x&gt;"&amp;SUBSTITUTE(选CPU[[#This Row],[选项表]],",","&lt;/x&gt;&lt;x&gt;") &amp;"&lt;/x&gt;&lt;/select&gt;","//x")
        )
    )
),"无合适选项，请联系作者更新数据")</f>
        <v>24</v>
      </c>
    </row>
    <row r="320" spans="1:16" x14ac:dyDescent="0.4">
      <c r="A320" s="4" t="s">
        <v>1352</v>
      </c>
      <c r="B320" s="4" t="s">
        <v>10</v>
      </c>
      <c r="C320" s="4" t="s">
        <v>1245</v>
      </c>
      <c r="D320" s="4"/>
      <c r="E320">
        <v>48</v>
      </c>
      <c r="F320" s="4" t="str">
        <f t="shared" si="4"/>
        <v>选CPU!$M$320#</v>
      </c>
      <c r="G320" s="4" t="str" cm="1">
        <f t="array" ref="G320">_xlfn.LET(_xlpm.x, M320,
         _xlpm.cellAddress, "【 选CPU!" &amp; ADDRESS(ROW(选CPU[[#This Row],[X自检]]),COLUMN(选CPU[[#This Row],[X自检]])) &amp; "】",
         _xlfn.IFS(ISBLANK(_xlpm.x),   "error:右侧选项不足:" &amp;  _xlpm.cellAddress,
               ISERROR(_xlpm.x),   "error:右侧选项执行失败:" &amp; _xlpm.cellAddress,
               TRUE,             "ok")
)</f>
        <v>ok</v>
      </c>
      <c r="M320" cm="1">
        <f t="array" ref="M320">IFERROR(_xlfn._xlws.SORT(
    _xlfn.UNIQUE(
        TRANSPOSE(
            _xlfn.FILTERXML("&lt;select&gt;&lt;x&gt;"&amp;SUBSTITUTE(选CPU[[#This Row],[选项表]],",","&lt;/x&gt;&lt;x&gt;") &amp;"&lt;/x&gt;&lt;/select&gt;","//x")
        )
    )
),"无合适选项，请联系作者更新数据")</f>
        <v>24</v>
      </c>
    </row>
    <row r="321" spans="1:16" x14ac:dyDescent="0.4">
      <c r="A321" s="4" t="s">
        <v>1352</v>
      </c>
      <c r="B321" s="4" t="s">
        <v>1148</v>
      </c>
      <c r="C321" s="4" t="s">
        <v>1245</v>
      </c>
      <c r="D321" s="4"/>
      <c r="E321">
        <v>48</v>
      </c>
      <c r="F321" s="4" t="str">
        <f t="shared" si="4"/>
        <v>选CPU!$M$321#</v>
      </c>
      <c r="G321" s="4" t="str" cm="1">
        <f t="array" ref="G321">_xlfn.LET(_xlpm.x, M321,
         _xlpm.cellAddress, "【 选CPU!" &amp; ADDRESS(ROW(选CPU[[#This Row],[X自检]]),COLUMN(选CPU[[#This Row],[X自检]])) &amp; "】",
         _xlfn.IFS(ISBLANK(_xlpm.x),   "error:右侧选项不足:" &amp;  _xlpm.cellAddress,
               ISERROR(_xlpm.x),   "error:右侧选项执行失败:" &amp; _xlpm.cellAddress,
               TRUE,             "ok")
)</f>
        <v>ok</v>
      </c>
      <c r="M321" cm="1">
        <f t="array" ref="M321">IFERROR(_xlfn._xlws.SORT(
    _xlfn.UNIQUE(
        TRANSPOSE(
            _xlfn.FILTERXML("&lt;select&gt;&lt;x&gt;"&amp;SUBSTITUTE(选CPU[[#This Row],[选项表]],",","&lt;/x&gt;&lt;x&gt;") &amp;"&lt;/x&gt;&lt;/select&gt;","//x")
        )
    )
),"无合适选项，请联系作者更新数据")</f>
        <v>24</v>
      </c>
    </row>
    <row r="322" spans="1:16" x14ac:dyDescent="0.4">
      <c r="A322" s="4" t="s">
        <v>1352</v>
      </c>
      <c r="B322" s="4" t="s">
        <v>1149</v>
      </c>
      <c r="C322" s="4" t="s">
        <v>1381</v>
      </c>
      <c r="D322" s="4"/>
      <c r="E322">
        <v>96</v>
      </c>
      <c r="F322" s="4" t="str">
        <f t="shared" ref="F322:F385" si="5">"选CPU!" &amp; ADDRESS(ROW(M322),COLUMN(M322)) &amp; "#"</f>
        <v>选CPU!$M$322#</v>
      </c>
      <c r="G322" s="4" t="str" cm="1">
        <f t="array" ref="G322">_xlfn.LET(_xlpm.x, M322,
         _xlpm.cellAddress, "【 选CPU!" &amp; ADDRESS(ROW(选CPU[[#This Row],[X自检]]),COLUMN(选CPU[[#This Row],[X自检]])) &amp; "】",
         _xlfn.IFS(ISBLANK(_xlpm.x),   "error:右侧选项不足:" &amp;  _xlpm.cellAddress,
               ISERROR(_xlpm.x),   "error:右侧选项执行失败:" &amp; _xlpm.cellAddress,
               TRUE,             "ok")
)</f>
        <v>ok</v>
      </c>
      <c r="M322" cm="1">
        <f t="array" ref="M322:O322">IFERROR(_xlfn._xlws.SORT(
    _xlfn.UNIQUE(
        TRANSPOSE(
            _xlfn.FILTERXML("&lt;select&gt;&lt;x&gt;"&amp;SUBSTITUTE(选CPU[[#This Row],[选项表]],",","&lt;/x&gt;&lt;x&gt;") &amp;"&lt;/x&gt;&lt;/select&gt;","//x")
        )
    )
),"无合适选项，请联系作者更新数据")</f>
        <v>24</v>
      </c>
      <c r="N322">
        <v>48</v>
      </c>
      <c r="O322">
        <v>12</v>
      </c>
    </row>
    <row r="323" spans="1:16" x14ac:dyDescent="0.4">
      <c r="A323" s="4" t="s">
        <v>1352</v>
      </c>
      <c r="B323" s="4" t="s">
        <v>10</v>
      </c>
      <c r="C323" s="4" t="s">
        <v>1381</v>
      </c>
      <c r="D323" s="4"/>
      <c r="E323">
        <v>96</v>
      </c>
      <c r="F323" s="4" t="str">
        <f t="shared" si="5"/>
        <v>选CPU!$M$323#</v>
      </c>
      <c r="G323" s="4" t="str" cm="1">
        <f t="array" ref="G323">_xlfn.LET(_xlpm.x, M323,
         _xlpm.cellAddress, "【 选CPU!" &amp; ADDRESS(ROW(选CPU[[#This Row],[X自检]]),COLUMN(选CPU[[#This Row],[X自检]])) &amp; "】",
         _xlfn.IFS(ISBLANK(_xlpm.x),   "error:右侧选项不足:" &amp;  _xlpm.cellAddress,
               ISERROR(_xlpm.x),   "error:右侧选项执行失败:" &amp; _xlpm.cellAddress,
               TRUE,             "ok")
)</f>
        <v>ok</v>
      </c>
      <c r="M323" cm="1">
        <f t="array" ref="M323:O323">IFERROR(_xlfn._xlws.SORT(
    _xlfn.UNIQUE(
        TRANSPOSE(
            _xlfn.FILTERXML("&lt;select&gt;&lt;x&gt;"&amp;SUBSTITUTE(选CPU[[#This Row],[选项表]],",","&lt;/x&gt;&lt;x&gt;") &amp;"&lt;/x&gt;&lt;/select&gt;","//x")
        )
    )
),"无合适选项，请联系作者更新数据")</f>
        <v>24</v>
      </c>
      <c r="N323">
        <v>48</v>
      </c>
      <c r="O323">
        <v>12</v>
      </c>
    </row>
    <row r="324" spans="1:16" x14ac:dyDescent="0.4">
      <c r="A324" s="4" t="s">
        <v>1352</v>
      </c>
      <c r="B324" s="4" t="s">
        <v>1148</v>
      </c>
      <c r="C324" s="4" t="s">
        <v>1381</v>
      </c>
      <c r="D324" s="4"/>
      <c r="E324">
        <v>96</v>
      </c>
      <c r="F324" s="4" t="str">
        <f t="shared" si="5"/>
        <v>选CPU!$M$324#</v>
      </c>
      <c r="G324" s="4" t="str" cm="1">
        <f t="array" ref="G324">_xlfn.LET(_xlpm.x, M324,
         _xlpm.cellAddress, "【 选CPU!" &amp; ADDRESS(ROW(选CPU[[#This Row],[X自检]]),COLUMN(选CPU[[#This Row],[X自检]])) &amp; "】",
         _xlfn.IFS(ISBLANK(_xlpm.x),   "error:右侧选项不足:" &amp;  _xlpm.cellAddress,
               ISERROR(_xlpm.x),   "error:右侧选项执行失败:" &amp; _xlpm.cellAddress,
               TRUE,             "ok")
)</f>
        <v>ok</v>
      </c>
      <c r="M324" cm="1">
        <f t="array" ref="M324:O324">IFERROR(_xlfn._xlws.SORT(
    _xlfn.UNIQUE(
        TRANSPOSE(
            _xlfn.FILTERXML("&lt;select&gt;&lt;x&gt;"&amp;SUBSTITUTE(选CPU[[#This Row],[选项表]],",","&lt;/x&gt;&lt;x&gt;") &amp;"&lt;/x&gt;&lt;/select&gt;","//x")
        )
    )
),"无合适选项，请联系作者更新数据")</f>
        <v>24</v>
      </c>
      <c r="N324">
        <v>48</v>
      </c>
      <c r="O324">
        <v>12</v>
      </c>
    </row>
    <row r="325" spans="1:16" x14ac:dyDescent="0.4">
      <c r="A325" s="4" t="s">
        <v>1352</v>
      </c>
      <c r="B325" s="4" t="s">
        <v>1149</v>
      </c>
      <c r="C325" s="4" t="s">
        <v>1307</v>
      </c>
      <c r="D325" s="4"/>
      <c r="E325">
        <v>128</v>
      </c>
      <c r="F325" s="4" t="str">
        <f t="shared" si="5"/>
        <v>选CPU!$M$325#</v>
      </c>
      <c r="G325" s="4" t="str" cm="1">
        <f t="array" ref="G325">_xlfn.LET(_xlpm.x, M325,
         _xlpm.cellAddress, "【 选CPU!" &amp; ADDRESS(ROW(选CPU[[#This Row],[X自检]]),COLUMN(选CPU[[#This Row],[X自检]])) &amp; "】",
         _xlfn.IFS(ISBLANK(_xlpm.x),   "error:右侧选项不足:" &amp;  _xlpm.cellAddress,
               ISERROR(_xlpm.x),   "error:右侧选项执行失败:" &amp; _xlpm.cellAddress,
               TRUE,             "ok")
)</f>
        <v>ok</v>
      </c>
      <c r="M325" cm="1">
        <f t="array" ref="M325:O325">IFERROR(_xlfn._xlws.SORT(
    _xlfn.UNIQUE(
        TRANSPOSE(
            _xlfn.FILTERXML("&lt;select&gt;&lt;x&gt;"&amp;SUBSTITUTE(选CPU[[#This Row],[选项表]],",","&lt;/x&gt;&lt;x&gt;") &amp;"&lt;/x&gt;&lt;/select&gt;","//x")
        )
    )
),"无合适选项，请联系作者更新数据")</f>
        <v>32</v>
      </c>
      <c r="N325">
        <v>64</v>
      </c>
      <c r="O325">
        <v>16</v>
      </c>
    </row>
    <row r="326" spans="1:16" x14ac:dyDescent="0.4">
      <c r="A326" s="4" t="s">
        <v>1352</v>
      </c>
      <c r="B326" s="4" t="s">
        <v>10</v>
      </c>
      <c r="C326" s="4" t="s">
        <v>1307</v>
      </c>
      <c r="D326" s="4"/>
      <c r="E326">
        <v>128</v>
      </c>
      <c r="F326" s="4" t="str">
        <f t="shared" si="5"/>
        <v>选CPU!$M$326#</v>
      </c>
      <c r="G326" s="4" t="str" cm="1">
        <f t="array" ref="G326">_xlfn.LET(_xlpm.x, M326,
         _xlpm.cellAddress, "【 选CPU!" &amp; ADDRESS(ROW(选CPU[[#This Row],[X自检]]),COLUMN(选CPU[[#This Row],[X自检]])) &amp; "】",
         _xlfn.IFS(ISBLANK(_xlpm.x),   "error:右侧选项不足:" &amp;  _xlpm.cellAddress,
               ISERROR(_xlpm.x),   "error:右侧选项执行失败:" &amp; _xlpm.cellAddress,
               TRUE,             "ok")
)</f>
        <v>ok</v>
      </c>
      <c r="M326" cm="1">
        <f t="array" ref="M326:O326">IFERROR(_xlfn._xlws.SORT(
    _xlfn.UNIQUE(
        TRANSPOSE(
            _xlfn.FILTERXML("&lt;select&gt;&lt;x&gt;"&amp;SUBSTITUTE(选CPU[[#This Row],[选项表]],",","&lt;/x&gt;&lt;x&gt;") &amp;"&lt;/x&gt;&lt;/select&gt;","//x")
        )
    )
),"无合适选项，请联系作者更新数据")</f>
        <v>32</v>
      </c>
      <c r="N326">
        <v>64</v>
      </c>
      <c r="O326">
        <v>16</v>
      </c>
    </row>
    <row r="327" spans="1:16" x14ac:dyDescent="0.4">
      <c r="A327" s="4" t="s">
        <v>1352</v>
      </c>
      <c r="B327" s="4" t="s">
        <v>1148</v>
      </c>
      <c r="C327" s="4" t="s">
        <v>1307</v>
      </c>
      <c r="D327" s="4"/>
      <c r="E327">
        <v>128</v>
      </c>
      <c r="F327" s="4" t="str">
        <f t="shared" si="5"/>
        <v>选CPU!$M$327#</v>
      </c>
      <c r="G327" s="4" t="str" cm="1">
        <f t="array" ref="G327">_xlfn.LET(_xlpm.x, M327,
         _xlpm.cellAddress, "【 选CPU!" &amp; ADDRESS(ROW(选CPU[[#This Row],[X自检]]),COLUMN(选CPU[[#This Row],[X自检]])) &amp; "】",
         _xlfn.IFS(ISBLANK(_xlpm.x),   "error:右侧选项不足:" &amp;  _xlpm.cellAddress,
               ISERROR(_xlpm.x),   "error:右侧选项执行失败:" &amp; _xlpm.cellAddress,
               TRUE,             "ok")
)</f>
        <v>ok</v>
      </c>
      <c r="M327" cm="1">
        <f t="array" ref="M327:O327">IFERROR(_xlfn._xlws.SORT(
    _xlfn.UNIQUE(
        TRANSPOSE(
            _xlfn.FILTERXML("&lt;select&gt;&lt;x&gt;"&amp;SUBSTITUTE(选CPU[[#This Row],[选项表]],",","&lt;/x&gt;&lt;x&gt;") &amp;"&lt;/x&gt;&lt;/select&gt;","//x")
        )
    )
),"无合适选项，请联系作者更新数据")</f>
        <v>32</v>
      </c>
      <c r="N327">
        <v>64</v>
      </c>
      <c r="O327">
        <v>16</v>
      </c>
    </row>
    <row r="328" spans="1:16" x14ac:dyDescent="0.4">
      <c r="A328" s="4" t="s">
        <v>1352</v>
      </c>
      <c r="B328" s="4" t="s">
        <v>1149</v>
      </c>
      <c r="C328" s="4" t="s">
        <v>1382</v>
      </c>
      <c r="D328" s="4"/>
      <c r="E328">
        <v>192</v>
      </c>
      <c r="F328" s="4" t="str">
        <f t="shared" si="5"/>
        <v>选CPU!$M$328#</v>
      </c>
      <c r="G328" s="4" t="str" cm="1">
        <f t="array" ref="G328">_xlfn.LET(_xlpm.x, M328,
         _xlpm.cellAddress, "【 选CPU!" &amp; ADDRESS(ROW(选CPU[[#This Row],[X自检]]),COLUMN(选CPU[[#This Row],[X自检]])) &amp; "】",
         _xlfn.IFS(ISBLANK(_xlpm.x),   "error:右侧选项不足:" &amp;  _xlpm.cellAddress,
               ISERROR(_xlpm.x),   "error:右侧选项执行失败:" &amp; _xlpm.cellAddress,
               TRUE,             "ok")
)</f>
        <v>ok</v>
      </c>
      <c r="M328" cm="1">
        <f t="array" ref="M328:O328">IFERROR(_xlfn._xlws.SORT(
    _xlfn.UNIQUE(
        TRANSPOSE(
            _xlfn.FILTERXML("&lt;select&gt;&lt;x&gt;"&amp;SUBSTITUTE(选CPU[[#This Row],[选项表]],",","&lt;/x&gt;&lt;x&gt;") &amp;"&lt;/x&gt;&lt;/select&gt;","//x")
        )
    )
),"无合适选项，请联系作者更新数据")</f>
        <v>48</v>
      </c>
      <c r="N328">
        <v>64</v>
      </c>
      <c r="O328">
        <v>96</v>
      </c>
    </row>
    <row r="329" spans="1:16" x14ac:dyDescent="0.4">
      <c r="A329" s="4" t="s">
        <v>1352</v>
      </c>
      <c r="B329" s="4" t="s">
        <v>10</v>
      </c>
      <c r="C329" s="4" t="s">
        <v>1382</v>
      </c>
      <c r="D329" s="4"/>
      <c r="E329">
        <v>192</v>
      </c>
      <c r="F329" s="4" t="str">
        <f t="shared" si="5"/>
        <v>选CPU!$M$329#</v>
      </c>
      <c r="G329" s="4" t="str" cm="1">
        <f t="array" ref="G329">_xlfn.LET(_xlpm.x, M329,
         _xlpm.cellAddress, "【 选CPU!" &amp; ADDRESS(ROW(选CPU[[#This Row],[X自检]]),COLUMN(选CPU[[#This Row],[X自检]])) &amp; "】",
         _xlfn.IFS(ISBLANK(_xlpm.x),   "error:右侧选项不足:" &amp;  _xlpm.cellAddress,
               ISERROR(_xlpm.x),   "error:右侧选项执行失败:" &amp; _xlpm.cellAddress,
               TRUE,             "ok")
)</f>
        <v>ok</v>
      </c>
      <c r="M329" cm="1">
        <f t="array" ref="M329:O329">IFERROR(_xlfn._xlws.SORT(
    _xlfn.UNIQUE(
        TRANSPOSE(
            _xlfn.FILTERXML("&lt;select&gt;&lt;x&gt;"&amp;SUBSTITUTE(选CPU[[#This Row],[选项表]],",","&lt;/x&gt;&lt;x&gt;") &amp;"&lt;/x&gt;&lt;/select&gt;","//x")
        )
    )
),"无合适选项，请联系作者更新数据")</f>
        <v>48</v>
      </c>
      <c r="N329">
        <v>64</v>
      </c>
      <c r="O329">
        <v>96</v>
      </c>
    </row>
    <row r="330" spans="1:16" x14ac:dyDescent="0.4">
      <c r="A330" s="4" t="s">
        <v>1352</v>
      </c>
      <c r="B330" s="4" t="s">
        <v>1148</v>
      </c>
      <c r="C330" s="4" t="s">
        <v>1382</v>
      </c>
      <c r="D330" s="4"/>
      <c r="E330">
        <v>192</v>
      </c>
      <c r="F330" s="4" t="str">
        <f t="shared" si="5"/>
        <v>选CPU!$M$330#</v>
      </c>
      <c r="G330" s="4" t="str" cm="1">
        <f t="array" ref="G330">_xlfn.LET(_xlpm.x, M330,
         _xlpm.cellAddress, "【 选CPU!" &amp; ADDRESS(ROW(选CPU[[#This Row],[X自检]]),COLUMN(选CPU[[#This Row],[X自检]])) &amp; "】",
         _xlfn.IFS(ISBLANK(_xlpm.x),   "error:右侧选项不足:" &amp;  _xlpm.cellAddress,
               ISERROR(_xlpm.x),   "error:右侧选项执行失败:" &amp; _xlpm.cellAddress,
               TRUE,             "ok")
)</f>
        <v>ok</v>
      </c>
      <c r="M330" cm="1">
        <f t="array" ref="M330:O330">IFERROR(_xlfn._xlws.SORT(
    _xlfn.UNIQUE(
        TRANSPOSE(
            _xlfn.FILTERXML("&lt;select&gt;&lt;x&gt;"&amp;SUBSTITUTE(选CPU[[#This Row],[选项表]],",","&lt;/x&gt;&lt;x&gt;") &amp;"&lt;/x&gt;&lt;/select&gt;","//x")
        )
    )
),"无合适选项，请联系作者更新数据")</f>
        <v>48</v>
      </c>
      <c r="N330">
        <v>64</v>
      </c>
      <c r="O330">
        <v>96</v>
      </c>
    </row>
    <row r="331" spans="1:16" x14ac:dyDescent="0.4">
      <c r="A331" s="4" t="s">
        <v>1352</v>
      </c>
      <c r="B331" s="4" t="s">
        <v>1149</v>
      </c>
      <c r="C331" s="4" t="s">
        <v>1383</v>
      </c>
      <c r="D331" s="4"/>
      <c r="E331">
        <v>256</v>
      </c>
      <c r="F331" s="4" t="str">
        <f t="shared" si="5"/>
        <v>选CPU!$M$331#</v>
      </c>
      <c r="G331" s="4" t="str" cm="1">
        <f t="array" ref="G331">_xlfn.LET(_xlpm.x, M331,
         _xlpm.cellAddress, "【 选CPU!" &amp; ADDRESS(ROW(选CPU[[#This Row],[X自检]]),COLUMN(选CPU[[#This Row],[X自检]])) &amp; "】",
         _xlfn.IFS(ISBLANK(_xlpm.x),   "error:右侧选项不足:" &amp;  _xlpm.cellAddress,
               ISERROR(_xlpm.x),   "error:右侧选项执行失败:" &amp; _xlpm.cellAddress,
               TRUE,             "ok")
)</f>
        <v>ok</v>
      </c>
      <c r="M331" cm="1">
        <f t="array" ref="M331:P331">IFERROR(_xlfn._xlws.SORT(
    _xlfn.UNIQUE(
        TRANSPOSE(
            _xlfn.FILTERXML("&lt;select&gt;&lt;x&gt;"&amp;SUBSTITUTE(选CPU[[#This Row],[选项表]],",","&lt;/x&gt;&lt;x&gt;") &amp;"&lt;/x&gt;&lt;/select&gt;","//x")
        )
    )
),"无合适选项，请联系作者更新数据")</f>
        <v>64</v>
      </c>
      <c r="N331">
        <v>76</v>
      </c>
      <c r="O331">
        <v>128</v>
      </c>
      <c r="P331">
        <v>32</v>
      </c>
    </row>
    <row r="332" spans="1:16" x14ac:dyDescent="0.4">
      <c r="A332" s="4" t="s">
        <v>1352</v>
      </c>
      <c r="B332" s="4" t="s">
        <v>10</v>
      </c>
      <c r="C332" s="4" t="s">
        <v>1383</v>
      </c>
      <c r="D332" s="4"/>
      <c r="E332">
        <v>256</v>
      </c>
      <c r="F332" s="4" t="str">
        <f t="shared" si="5"/>
        <v>选CPU!$M$332#</v>
      </c>
      <c r="G332" s="4" t="str" cm="1">
        <f t="array" ref="G332">_xlfn.LET(_xlpm.x, M332,
         _xlpm.cellAddress, "【 选CPU!" &amp; ADDRESS(ROW(选CPU[[#This Row],[X自检]]),COLUMN(选CPU[[#This Row],[X自检]])) &amp; "】",
         _xlfn.IFS(ISBLANK(_xlpm.x),   "error:右侧选项不足:" &amp;  _xlpm.cellAddress,
               ISERROR(_xlpm.x),   "error:右侧选项执行失败:" &amp; _xlpm.cellAddress,
               TRUE,             "ok")
)</f>
        <v>ok</v>
      </c>
      <c r="M332" cm="1">
        <f t="array" ref="M332:P332">IFERROR(_xlfn._xlws.SORT(
    _xlfn.UNIQUE(
        TRANSPOSE(
            _xlfn.FILTERXML("&lt;select&gt;&lt;x&gt;"&amp;SUBSTITUTE(选CPU[[#This Row],[选项表]],",","&lt;/x&gt;&lt;x&gt;") &amp;"&lt;/x&gt;&lt;/select&gt;","//x")
        )
    )
),"无合适选项，请联系作者更新数据")</f>
        <v>64</v>
      </c>
      <c r="N332">
        <v>76</v>
      </c>
      <c r="O332">
        <v>128</v>
      </c>
      <c r="P332">
        <v>32</v>
      </c>
    </row>
    <row r="333" spans="1:16" x14ac:dyDescent="0.4">
      <c r="A333" s="4" t="s">
        <v>1352</v>
      </c>
      <c r="B333" s="4" t="s">
        <v>1148</v>
      </c>
      <c r="C333" s="4" t="s">
        <v>1383</v>
      </c>
      <c r="D333" s="4"/>
      <c r="E333">
        <v>256</v>
      </c>
      <c r="F333" s="4" t="str">
        <f t="shared" si="5"/>
        <v>选CPU!$M$333#</v>
      </c>
      <c r="G333" s="4" t="str" cm="1">
        <f t="array" ref="G333">_xlfn.LET(_xlpm.x, M333,
         _xlpm.cellAddress, "【 选CPU!" &amp; ADDRESS(ROW(选CPU[[#This Row],[X自检]]),COLUMN(选CPU[[#This Row],[X自检]])) &amp; "】",
         _xlfn.IFS(ISBLANK(_xlpm.x),   "error:右侧选项不足:" &amp;  _xlpm.cellAddress,
               ISERROR(_xlpm.x),   "error:右侧选项执行失败:" &amp; _xlpm.cellAddress,
               TRUE,             "ok")
)</f>
        <v>ok</v>
      </c>
      <c r="M333" cm="1">
        <f t="array" ref="M333:P333">IFERROR(_xlfn._xlws.SORT(
    _xlfn.UNIQUE(
        TRANSPOSE(
            _xlfn.FILTERXML("&lt;select&gt;&lt;x&gt;"&amp;SUBSTITUTE(选CPU[[#This Row],[选项表]],",","&lt;/x&gt;&lt;x&gt;") &amp;"&lt;/x&gt;&lt;/select&gt;","//x")
        )
    )
),"无合适选项，请联系作者更新数据")</f>
        <v>64</v>
      </c>
      <c r="N333">
        <v>76</v>
      </c>
      <c r="O333">
        <v>128</v>
      </c>
      <c r="P333">
        <v>32</v>
      </c>
    </row>
    <row r="334" spans="1:16" x14ac:dyDescent="0.4">
      <c r="A334" s="4" t="s">
        <v>1352</v>
      </c>
      <c r="B334" s="4" t="s">
        <v>1149</v>
      </c>
      <c r="C334" s="4" t="s">
        <v>1609</v>
      </c>
      <c r="D334" s="4"/>
      <c r="E334">
        <v>216</v>
      </c>
      <c r="F334" s="4" t="str">
        <f t="shared" si="5"/>
        <v>选CPU!$M$334#</v>
      </c>
      <c r="G334" s="4" t="str" cm="1">
        <f t="array" ref="G334">_xlfn.LET(_xlpm.x, M334,
         _xlpm.cellAddress, "【 选CPU!" &amp; ADDRESS(ROW(选CPU[[#This Row],[X自检]]),COLUMN(选CPU[[#This Row],[X自检]])) &amp; "】",
         _xlfn.IFS(ISBLANK(_xlpm.x),   "error:右侧选项不足:" &amp;  _xlpm.cellAddress,
               ISERROR(_xlpm.x),   "error:右侧选项执行失败:" &amp; _xlpm.cellAddress,
               TRUE,             "ok")
)</f>
        <v>ok</v>
      </c>
      <c r="M334" cm="1">
        <f t="array" ref="M334:N334">IFERROR(_xlfn._xlws.SORT(
    _xlfn.UNIQUE(
        TRANSPOSE(
            _xlfn.FILTERXML("&lt;select&gt;&lt;x&gt;"&amp;SUBSTITUTE(选CPU[[#This Row],[选项表]],",","&lt;/x&gt;&lt;x&gt;") &amp;"&lt;/x&gt;&lt;/select&gt;","//x")
        )
    )
),"无合适选项，请联系作者更新数据")</f>
        <v>62</v>
      </c>
      <c r="N334">
        <v>116</v>
      </c>
    </row>
    <row r="335" spans="1:16" x14ac:dyDescent="0.4">
      <c r="A335" s="4" t="s">
        <v>1352</v>
      </c>
      <c r="B335" s="4" t="s">
        <v>10</v>
      </c>
      <c r="C335" s="4" t="s">
        <v>1609</v>
      </c>
      <c r="D335" s="4"/>
      <c r="E335">
        <v>216</v>
      </c>
      <c r="F335" s="4" t="str">
        <f t="shared" si="5"/>
        <v>选CPU!$M$335#</v>
      </c>
      <c r="G335" s="4" t="str" cm="1">
        <f t="array" ref="G335">_xlfn.LET(_xlpm.x, M335,
         _xlpm.cellAddress, "【 选CPU!" &amp; ADDRESS(ROW(选CPU[[#This Row],[X自检]]),COLUMN(选CPU[[#This Row],[X自检]])) &amp; "】",
         _xlfn.IFS(ISBLANK(_xlpm.x),   "error:右侧选项不足:" &amp;  _xlpm.cellAddress,
               ISERROR(_xlpm.x),   "error:右侧选项执行失败:" &amp; _xlpm.cellAddress,
               TRUE,             "ok")
)</f>
        <v>ok</v>
      </c>
      <c r="M335" cm="1">
        <f t="array" ref="M335:N335">IFERROR(_xlfn._xlws.SORT(
    _xlfn.UNIQUE(
        TRANSPOSE(
            _xlfn.FILTERXML("&lt;select&gt;&lt;x&gt;"&amp;SUBSTITUTE(选CPU[[#This Row],[选项表]],",","&lt;/x&gt;&lt;x&gt;") &amp;"&lt;/x&gt;&lt;/select&gt;","//x")
        )
    )
),"无合适选项，请联系作者更新数据")</f>
        <v>62</v>
      </c>
      <c r="N335">
        <v>116</v>
      </c>
    </row>
    <row r="336" spans="1:16" x14ac:dyDescent="0.4">
      <c r="A336" s="4" t="s">
        <v>1352</v>
      </c>
      <c r="B336" s="4" t="s">
        <v>1148</v>
      </c>
      <c r="C336" s="4" t="s">
        <v>1609</v>
      </c>
      <c r="D336" s="4"/>
      <c r="E336">
        <v>216</v>
      </c>
      <c r="F336" s="4" t="str">
        <f t="shared" si="5"/>
        <v>选CPU!$M$336#</v>
      </c>
      <c r="G336" s="4" t="str" cm="1">
        <f t="array" ref="G336">_xlfn.LET(_xlpm.x, M336,
         _xlpm.cellAddress, "【 选CPU!" &amp; ADDRESS(ROW(选CPU[[#This Row],[X自检]]),COLUMN(选CPU[[#This Row],[X自检]])) &amp; "】",
         _xlfn.IFS(ISBLANK(_xlpm.x),   "error:右侧选项不足:" &amp;  _xlpm.cellAddress,
               ISERROR(_xlpm.x),   "error:右侧选项执行失败:" &amp; _xlpm.cellAddress,
               TRUE,             "ok")
)</f>
        <v>ok</v>
      </c>
      <c r="M336" cm="1">
        <f t="array" ref="M336:N336">IFERROR(_xlfn._xlws.SORT(
    _xlfn.UNIQUE(
        TRANSPOSE(
            _xlfn.FILTERXML("&lt;select&gt;&lt;x&gt;"&amp;SUBSTITUTE(选CPU[[#This Row],[选项表]],",","&lt;/x&gt;&lt;x&gt;") &amp;"&lt;/x&gt;&lt;/select&gt;","//x")
        )
    )
),"无合适选项，请联系作者更新数据")</f>
        <v>62</v>
      </c>
      <c r="N336">
        <v>116</v>
      </c>
    </row>
    <row r="337" spans="1:14" x14ac:dyDescent="0.4">
      <c r="A337" s="4" t="s">
        <v>1352</v>
      </c>
      <c r="B337" s="4" t="s">
        <v>1149</v>
      </c>
      <c r="C337" s="4" t="s">
        <v>1610</v>
      </c>
      <c r="D337" s="4"/>
      <c r="E337">
        <v>432</v>
      </c>
      <c r="F337" s="4" t="str">
        <f t="shared" si="5"/>
        <v>选CPU!$M$337#</v>
      </c>
      <c r="G337" s="4" t="str" cm="1">
        <f t="array" ref="G337">_xlfn.LET(_xlpm.x, M337,
         _xlpm.cellAddress, "【 选CPU!" &amp; ADDRESS(ROW(选CPU[[#This Row],[X自检]]),COLUMN(选CPU[[#This Row],[X自检]])) &amp; "】",
         _xlfn.IFS(ISBLANK(_xlpm.x),   "error:右侧选项不足:" &amp;  _xlpm.cellAddress,
               ISERROR(_xlpm.x),   "error:右侧选项执行失败:" &amp; _xlpm.cellAddress,
               TRUE,             "ok")
)</f>
        <v>ok</v>
      </c>
      <c r="M337" cm="1">
        <f t="array" ref="M337:N337">IFERROR(_xlfn._xlws.SORT(
    _xlfn.UNIQUE(
        TRANSPOSE(
            _xlfn.FILTERXML("&lt;select&gt;&lt;x&gt;"&amp;SUBSTITUTE(选CPU[[#This Row],[选项表]],",","&lt;/x&gt;&lt;x&gt;") &amp;"&lt;/x&gt;&lt;/select&gt;","//x")
        )
    )
),"无合适选项，请联系作者更新数据")</f>
        <v>124</v>
      </c>
      <c r="N337">
        <v>232</v>
      </c>
    </row>
    <row r="338" spans="1:14" x14ac:dyDescent="0.4">
      <c r="A338" s="4" t="s">
        <v>1352</v>
      </c>
      <c r="B338" s="4" t="s">
        <v>10</v>
      </c>
      <c r="C338" s="4" t="s">
        <v>1610</v>
      </c>
      <c r="D338" s="4"/>
      <c r="E338">
        <v>432</v>
      </c>
      <c r="F338" s="4" t="str">
        <f t="shared" si="5"/>
        <v>选CPU!$M$338#</v>
      </c>
      <c r="G338" s="4" t="str" cm="1">
        <f t="array" ref="G338">_xlfn.LET(_xlpm.x, M338,
         _xlpm.cellAddress, "【 选CPU!" &amp; ADDRESS(ROW(选CPU[[#This Row],[X自检]]),COLUMN(选CPU[[#This Row],[X自检]])) &amp; "】",
         _xlfn.IFS(ISBLANK(_xlpm.x),   "error:右侧选项不足:" &amp;  _xlpm.cellAddress,
               ISERROR(_xlpm.x),   "error:右侧选项执行失败:" &amp; _xlpm.cellAddress,
               TRUE,             "ok")
)</f>
        <v>ok</v>
      </c>
      <c r="M338" cm="1">
        <f t="array" ref="M338:N338">IFERROR(_xlfn._xlws.SORT(
    _xlfn.UNIQUE(
        TRANSPOSE(
            _xlfn.FILTERXML("&lt;select&gt;&lt;x&gt;"&amp;SUBSTITUTE(选CPU[[#This Row],[选项表]],",","&lt;/x&gt;&lt;x&gt;") &amp;"&lt;/x&gt;&lt;/select&gt;","//x")
        )
    )
),"无合适选项，请联系作者更新数据")</f>
        <v>124</v>
      </c>
      <c r="N338">
        <v>232</v>
      </c>
    </row>
    <row r="339" spans="1:14" x14ac:dyDescent="0.4">
      <c r="A339" s="4" t="s">
        <v>1352</v>
      </c>
      <c r="B339" s="4" t="s">
        <v>1148</v>
      </c>
      <c r="C339" s="4" t="s">
        <v>1610</v>
      </c>
      <c r="D339" s="4"/>
      <c r="E339">
        <v>432</v>
      </c>
      <c r="F339" s="4" t="str">
        <f t="shared" si="5"/>
        <v>选CPU!$M$339#</v>
      </c>
      <c r="G339" s="4" t="str" cm="1">
        <f t="array" ref="G339">_xlfn.LET(_xlpm.x, M339,
         _xlpm.cellAddress, "【 选CPU!" &amp; ADDRESS(ROW(选CPU[[#This Row],[X自检]]),COLUMN(选CPU[[#This Row],[X自检]])) &amp; "】",
         _xlfn.IFS(ISBLANK(_xlpm.x),   "error:右侧选项不足:" &amp;  _xlpm.cellAddress,
               ISERROR(_xlpm.x),   "error:右侧选项执行失败:" &amp; _xlpm.cellAddress,
               TRUE,             "ok")
)</f>
        <v>ok</v>
      </c>
      <c r="M339" cm="1">
        <f t="array" ref="M339:N339">IFERROR(_xlfn._xlws.SORT(
    _xlfn.UNIQUE(
        TRANSPOSE(
            _xlfn.FILTERXML("&lt;select&gt;&lt;x&gt;"&amp;SUBSTITUTE(选CPU[[#This Row],[选项表]],",","&lt;/x&gt;&lt;x&gt;") &amp;"&lt;/x&gt;&lt;/select&gt;","//x")
        )
    )
),"无合适选项，请联系作者更新数据")</f>
        <v>124</v>
      </c>
      <c r="N339">
        <v>232</v>
      </c>
    </row>
    <row r="340" spans="1:14" x14ac:dyDescent="0.4">
      <c r="A340" s="4" t="s">
        <v>1352</v>
      </c>
      <c r="B340" s="4" t="s">
        <v>1149</v>
      </c>
      <c r="C340" s="4" t="s">
        <v>1235</v>
      </c>
      <c r="D340" s="4"/>
      <c r="E340">
        <v>160</v>
      </c>
      <c r="F340" s="4" t="str">
        <f t="shared" si="5"/>
        <v>选CPU!$M$340#</v>
      </c>
      <c r="G340" s="4" t="str" cm="1">
        <f t="array" ref="G340">_xlfn.LET(_xlpm.x, M340,
         _xlpm.cellAddress, "【 选CPU!" &amp; ADDRESS(ROW(选CPU[[#This Row],[X自检]]),COLUMN(选CPU[[#This Row],[X自检]])) &amp; "】",
         _xlfn.IFS(ISBLANK(_xlpm.x),   "error:右侧选项不足:" &amp;  _xlpm.cellAddress,
               ISERROR(_xlpm.x),   "error:右侧选项执行失败:" &amp; _xlpm.cellAddress,
               TRUE,             "ok")
)</f>
        <v>ok</v>
      </c>
      <c r="M340" cm="1">
        <f t="array" ref="M340">IFERROR(_xlfn._xlws.SORT(
    _xlfn.UNIQUE(
        TRANSPOSE(
            _xlfn.FILTERXML("&lt;select&gt;&lt;x&gt;"&amp;SUBSTITUTE(选CPU[[#This Row],[选项表]],",","&lt;/x&gt;&lt;x&gt;") &amp;"&lt;/x&gt;&lt;/select&gt;","//x")
        )
    )
),"无合适选项，请联系作者更新数据")</f>
        <v>80</v>
      </c>
    </row>
    <row r="341" spans="1:14" x14ac:dyDescent="0.4">
      <c r="A341" s="4" t="s">
        <v>1352</v>
      </c>
      <c r="B341" s="4" t="s">
        <v>10</v>
      </c>
      <c r="C341" s="4" t="s">
        <v>1235</v>
      </c>
      <c r="D341" s="4"/>
      <c r="E341">
        <v>160</v>
      </c>
      <c r="F341" s="4" t="str">
        <f t="shared" si="5"/>
        <v>选CPU!$M$341#</v>
      </c>
      <c r="G341" s="4" t="str" cm="1">
        <f t="array" ref="G341">_xlfn.LET(_xlpm.x, M341,
         _xlpm.cellAddress, "【 选CPU!" &amp; ADDRESS(ROW(选CPU[[#This Row],[X自检]]),COLUMN(选CPU[[#This Row],[X自检]])) &amp; "】",
         _xlfn.IFS(ISBLANK(_xlpm.x),   "error:右侧选项不足:" &amp;  _xlpm.cellAddress,
               ISERROR(_xlpm.x),   "error:右侧选项执行失败:" &amp; _xlpm.cellAddress,
               TRUE,             "ok")
)</f>
        <v>ok</v>
      </c>
      <c r="M341" cm="1">
        <f t="array" ref="M341">IFERROR(_xlfn._xlws.SORT(
    _xlfn.UNIQUE(
        TRANSPOSE(
            _xlfn.FILTERXML("&lt;select&gt;&lt;x&gt;"&amp;SUBSTITUTE(选CPU[[#This Row],[选项表]],",","&lt;/x&gt;&lt;x&gt;") &amp;"&lt;/x&gt;&lt;/select&gt;","//x")
        )
    )
),"无合适选项，请联系作者更新数据")</f>
        <v>80</v>
      </c>
    </row>
    <row r="342" spans="1:14" x14ac:dyDescent="0.4">
      <c r="A342" s="4" t="s">
        <v>1352</v>
      </c>
      <c r="B342" s="4" t="s">
        <v>1148</v>
      </c>
      <c r="C342" s="4" t="s">
        <v>1235</v>
      </c>
      <c r="D342" s="4"/>
      <c r="E342">
        <v>160</v>
      </c>
      <c r="F342" s="4" t="str">
        <f t="shared" si="5"/>
        <v>选CPU!$M$342#</v>
      </c>
      <c r="G342" s="4" t="str" cm="1">
        <f t="array" ref="G342">_xlfn.LET(_xlpm.x, M342,
         _xlpm.cellAddress, "【 选CPU!" &amp; ADDRESS(ROW(选CPU[[#This Row],[X自检]]),COLUMN(选CPU[[#This Row],[X自检]])) &amp; "】",
         _xlfn.IFS(ISBLANK(_xlpm.x),   "error:右侧选项不足:" &amp;  _xlpm.cellAddress,
               ISERROR(_xlpm.x),   "error:右侧选项执行失败:" &amp; _xlpm.cellAddress,
               TRUE,             "ok")
)</f>
        <v>ok</v>
      </c>
      <c r="M342" cm="1">
        <f t="array" ref="M342">IFERROR(_xlfn._xlws.SORT(
    _xlfn.UNIQUE(
        TRANSPOSE(
            _xlfn.FILTERXML("&lt;select&gt;&lt;x&gt;"&amp;SUBSTITUTE(选CPU[[#This Row],[选项表]],",","&lt;/x&gt;&lt;x&gt;") &amp;"&lt;/x&gt;&lt;/select&gt;","//x")
        )
    )
),"无合适选项，请联系作者更新数据")</f>
        <v>80</v>
      </c>
    </row>
    <row r="343" spans="1:14" x14ac:dyDescent="0.4">
      <c r="A343" s="4" t="s">
        <v>1352</v>
      </c>
      <c r="B343" s="4" t="s">
        <v>1149</v>
      </c>
      <c r="C343" s="4" t="s">
        <v>1341</v>
      </c>
      <c r="D343" s="4"/>
      <c r="E343">
        <v>320</v>
      </c>
      <c r="F343" s="4" t="str">
        <f t="shared" si="5"/>
        <v>选CPU!$M$343#</v>
      </c>
      <c r="G343" s="4" t="str" cm="1">
        <f t="array" ref="G343">_xlfn.LET(_xlpm.x, M343,
         _xlpm.cellAddress, "【 选CPU!" &amp; ADDRESS(ROW(选CPU[[#This Row],[X自检]]),COLUMN(选CPU[[#This Row],[X自检]])) &amp; "】",
         _xlfn.IFS(ISBLANK(_xlpm.x),   "error:右侧选项不足:" &amp;  _xlpm.cellAddress,
               ISERROR(_xlpm.x),   "error:右侧选项执行失败:" &amp; _xlpm.cellAddress,
               TRUE,             "ok")
)</f>
        <v>ok</v>
      </c>
      <c r="M343" cm="1">
        <f t="array" ref="M343:N343">IFERROR(_xlfn._xlws.SORT(
    _xlfn.UNIQUE(
        TRANSPOSE(
            _xlfn.FILTERXML("&lt;select&gt;&lt;x&gt;"&amp;SUBSTITUTE(选CPU[[#This Row],[选项表]],",","&lt;/x&gt;&lt;x&gt;") &amp;"&lt;/x&gt;&lt;/select&gt;","//x")
        )
    )
),"无合适选项，请联系作者更新数据")</f>
        <v>80</v>
      </c>
      <c r="N343">
        <v>160</v>
      </c>
    </row>
    <row r="344" spans="1:14" x14ac:dyDescent="0.4">
      <c r="A344" s="4" t="s">
        <v>1352</v>
      </c>
      <c r="B344" s="4" t="s">
        <v>10</v>
      </c>
      <c r="C344" s="4" t="s">
        <v>1341</v>
      </c>
      <c r="D344" s="4"/>
      <c r="E344">
        <v>320</v>
      </c>
      <c r="F344" s="4" t="str">
        <f t="shared" si="5"/>
        <v>选CPU!$M$344#</v>
      </c>
      <c r="G344" s="4" t="str" cm="1">
        <f t="array" ref="G344">_xlfn.LET(_xlpm.x, M344,
         _xlpm.cellAddress, "【 选CPU!" &amp; ADDRESS(ROW(选CPU[[#This Row],[X自检]]),COLUMN(选CPU[[#This Row],[X自检]])) &amp; "】",
         _xlfn.IFS(ISBLANK(_xlpm.x),   "error:右侧选项不足:" &amp;  _xlpm.cellAddress,
               ISERROR(_xlpm.x),   "error:右侧选项执行失败:" &amp; _xlpm.cellAddress,
               TRUE,             "ok")
)</f>
        <v>ok</v>
      </c>
      <c r="M344" cm="1">
        <f t="array" ref="M344:N344">IFERROR(_xlfn._xlws.SORT(
    _xlfn.UNIQUE(
        TRANSPOSE(
            _xlfn.FILTERXML("&lt;select&gt;&lt;x&gt;"&amp;SUBSTITUTE(选CPU[[#This Row],[选项表]],",","&lt;/x&gt;&lt;x&gt;") &amp;"&lt;/x&gt;&lt;/select&gt;","//x")
        )
    )
),"无合适选项，请联系作者更新数据")</f>
        <v>80</v>
      </c>
      <c r="N344">
        <v>160</v>
      </c>
    </row>
    <row r="345" spans="1:14" x14ac:dyDescent="0.4">
      <c r="A345" s="4" t="s">
        <v>1352</v>
      </c>
      <c r="B345" s="4" t="s">
        <v>1148</v>
      </c>
      <c r="C345" s="4" t="s">
        <v>1341</v>
      </c>
      <c r="D345" s="4"/>
      <c r="E345">
        <v>320</v>
      </c>
      <c r="F345" s="4" t="str">
        <f t="shared" si="5"/>
        <v>选CPU!$M$345#</v>
      </c>
      <c r="G345" s="4" t="str" cm="1">
        <f t="array" ref="G345">_xlfn.LET(_xlpm.x, M345,
         _xlpm.cellAddress, "【 选CPU!" &amp; ADDRESS(ROW(选CPU[[#This Row],[X自检]]),COLUMN(选CPU[[#This Row],[X自检]])) &amp; "】",
         _xlfn.IFS(ISBLANK(_xlpm.x),   "error:右侧选项不足:" &amp;  _xlpm.cellAddress,
               ISERROR(_xlpm.x),   "error:右侧选项执行失败:" &amp; _xlpm.cellAddress,
               TRUE,             "ok")
)</f>
        <v>ok</v>
      </c>
      <c r="M345" cm="1">
        <f t="array" ref="M345:N345">IFERROR(_xlfn._xlws.SORT(
    _xlfn.UNIQUE(
        TRANSPOSE(
            _xlfn.FILTERXML("&lt;select&gt;&lt;x&gt;"&amp;SUBSTITUTE(选CPU[[#This Row],[选项表]],",","&lt;/x&gt;&lt;x&gt;") &amp;"&lt;/x&gt;&lt;/select&gt;","//x")
        )
    )
),"无合适选项，请联系作者更新数据")</f>
        <v>80</v>
      </c>
      <c r="N345">
        <v>160</v>
      </c>
    </row>
    <row r="346" spans="1:14" x14ac:dyDescent="0.4">
      <c r="A346" s="4" t="s">
        <v>1352</v>
      </c>
      <c r="B346" s="4" t="s">
        <v>1149</v>
      </c>
      <c r="C346" s="4" t="s">
        <v>1384</v>
      </c>
      <c r="D346" s="4"/>
      <c r="E346">
        <v>384</v>
      </c>
      <c r="F346" s="4" t="str">
        <f t="shared" si="5"/>
        <v>选CPU!$M$346#</v>
      </c>
      <c r="G346" s="4" t="str" cm="1">
        <f t="array" ref="G346">_xlfn.LET(_xlpm.x, M346,
         _xlpm.cellAddress, "【 选CPU!" &amp; ADDRESS(ROW(选CPU[[#This Row],[X自检]]),COLUMN(选CPU[[#This Row],[X自检]])) &amp; "】",
         _xlfn.IFS(ISBLANK(_xlpm.x),   "error:右侧选项不足:" &amp;  _xlpm.cellAddress,
               ISERROR(_xlpm.x),   "error:右侧选项执行失败:" &amp; _xlpm.cellAddress,
               TRUE,             "ok")
)</f>
        <v>ok</v>
      </c>
      <c r="M346" cm="1">
        <f t="array" ref="M346:N346">IFERROR(_xlfn._xlws.SORT(
    _xlfn.UNIQUE(
        TRANSPOSE(
            _xlfn.FILTERXML("&lt;select&gt;&lt;x&gt;"&amp;SUBSTITUTE(选CPU[[#This Row],[选项表]],",","&lt;/x&gt;&lt;x&gt;") &amp;"&lt;/x&gt;&lt;/select&gt;","//x")
        )
    )
),"无合适选项，请联系作者更新数据")</f>
        <v>96</v>
      </c>
      <c r="N346">
        <v>48</v>
      </c>
    </row>
    <row r="347" spans="1:14" x14ac:dyDescent="0.4">
      <c r="A347" s="4" t="s">
        <v>1352</v>
      </c>
      <c r="B347" s="4" t="s">
        <v>10</v>
      </c>
      <c r="C347" s="4" t="s">
        <v>1384</v>
      </c>
      <c r="D347" s="4"/>
      <c r="E347">
        <v>384</v>
      </c>
      <c r="F347" s="4" t="str">
        <f t="shared" si="5"/>
        <v>选CPU!$M$347#</v>
      </c>
      <c r="G347" s="4" t="str" cm="1">
        <f t="array" ref="G347">_xlfn.LET(_xlpm.x, M347,
         _xlpm.cellAddress, "【 选CPU!" &amp; ADDRESS(ROW(选CPU[[#This Row],[X自检]]),COLUMN(选CPU[[#This Row],[X自检]])) &amp; "】",
         _xlfn.IFS(ISBLANK(_xlpm.x),   "error:右侧选项不足:" &amp;  _xlpm.cellAddress,
               ISERROR(_xlpm.x),   "error:右侧选项执行失败:" &amp; _xlpm.cellAddress,
               TRUE,             "ok")
)</f>
        <v>ok</v>
      </c>
      <c r="M347" cm="1">
        <f t="array" ref="M347:N347">IFERROR(_xlfn._xlws.SORT(
    _xlfn.UNIQUE(
        TRANSPOSE(
            _xlfn.FILTERXML("&lt;select&gt;&lt;x&gt;"&amp;SUBSTITUTE(选CPU[[#This Row],[选项表]],",","&lt;/x&gt;&lt;x&gt;") &amp;"&lt;/x&gt;&lt;/select&gt;","//x")
        )
    )
),"无合适选项，请联系作者更新数据")</f>
        <v>96</v>
      </c>
      <c r="N347">
        <v>48</v>
      </c>
    </row>
    <row r="348" spans="1:14" x14ac:dyDescent="0.4">
      <c r="A348" s="4" t="s">
        <v>1352</v>
      </c>
      <c r="B348" s="4" t="s">
        <v>1148</v>
      </c>
      <c r="C348" s="4" t="s">
        <v>1384</v>
      </c>
      <c r="D348" s="4"/>
      <c r="E348">
        <v>384</v>
      </c>
      <c r="F348" s="4" t="str">
        <f t="shared" si="5"/>
        <v>选CPU!$M$348#</v>
      </c>
      <c r="G348" s="4" t="str" cm="1">
        <f t="array" ref="G348">_xlfn.LET(_xlpm.x, M348,
         _xlpm.cellAddress, "【 选CPU!" &amp; ADDRESS(ROW(选CPU[[#This Row],[X自检]]),COLUMN(选CPU[[#This Row],[X自检]])) &amp; "】",
         _xlfn.IFS(ISBLANK(_xlpm.x),   "error:右侧选项不足:" &amp;  _xlpm.cellAddress,
               ISERROR(_xlpm.x),   "error:右侧选项执行失败:" &amp; _xlpm.cellAddress,
               TRUE,             "ok")
)</f>
        <v>ok</v>
      </c>
      <c r="M348" cm="1">
        <f t="array" ref="M348:N348">IFERROR(_xlfn._xlws.SORT(
    _xlfn.UNIQUE(
        TRANSPOSE(
            _xlfn.FILTERXML("&lt;select&gt;&lt;x&gt;"&amp;SUBSTITUTE(选CPU[[#This Row],[选项表]],",","&lt;/x&gt;&lt;x&gt;") &amp;"&lt;/x&gt;&lt;/select&gt;","//x")
        )
    )
),"无合适选项，请联系作者更新数据")</f>
        <v>96</v>
      </c>
      <c r="N348">
        <v>48</v>
      </c>
    </row>
    <row r="349" spans="1:14" x14ac:dyDescent="0.4">
      <c r="A349" s="4" t="s">
        <v>1352</v>
      </c>
      <c r="B349" s="4" t="s">
        <v>1149</v>
      </c>
      <c r="C349" s="4" t="s">
        <v>1316</v>
      </c>
      <c r="D349" s="4"/>
      <c r="E349">
        <v>470</v>
      </c>
      <c r="F349" s="4" t="str">
        <f t="shared" si="5"/>
        <v>选CPU!$M$349#</v>
      </c>
      <c r="G349" s="4" t="str" cm="1">
        <f t="array" ref="G349">_xlfn.LET(_xlpm.x, M349,
         _xlpm.cellAddress, "【 选CPU!" &amp; ADDRESS(ROW(选CPU[[#This Row],[X自检]]),COLUMN(选CPU[[#This Row],[X自检]])) &amp; "】",
         _xlfn.IFS(ISBLANK(_xlpm.x),   "error:右侧选项不足:" &amp;  _xlpm.cellAddress,
               ISERROR(_xlpm.x),   "error:右侧选项执行失败:" &amp; _xlpm.cellAddress,
               TRUE,             "ok")
)</f>
        <v>ok</v>
      </c>
      <c r="M349" cm="1">
        <f t="array" ref="M349:N349">IFERROR(_xlfn._xlws.SORT(
    _xlfn.UNIQUE(
        TRANSPOSE(
            _xlfn.FILTERXML("&lt;select&gt;&lt;x&gt;"&amp;SUBSTITUTE(选CPU[[#This Row],[选项表]],",","&lt;/x&gt;&lt;x&gt;") &amp;"&lt;/x&gt;&lt;/select&gt;","//x")
        )
    )
),"无合适选项，请联系作者更新数据")</f>
        <v>116</v>
      </c>
      <c r="N349">
        <v>62</v>
      </c>
    </row>
    <row r="350" spans="1:14" x14ac:dyDescent="0.4">
      <c r="A350" s="4" t="s">
        <v>1352</v>
      </c>
      <c r="B350" s="4" t="s">
        <v>10</v>
      </c>
      <c r="C350" s="4" t="s">
        <v>1316</v>
      </c>
      <c r="D350" s="4"/>
      <c r="E350">
        <v>470</v>
      </c>
      <c r="F350" s="4" t="str">
        <f t="shared" si="5"/>
        <v>选CPU!$M$350#</v>
      </c>
      <c r="G350" s="4" t="str" cm="1">
        <f t="array" ref="G350">_xlfn.LET(_xlpm.x, M350,
         _xlpm.cellAddress, "【 选CPU!" &amp; ADDRESS(ROW(选CPU[[#This Row],[X自检]]),COLUMN(选CPU[[#This Row],[X自检]])) &amp; "】",
         _xlfn.IFS(ISBLANK(_xlpm.x),   "error:右侧选项不足:" &amp;  _xlpm.cellAddress,
               ISERROR(_xlpm.x),   "error:右侧选项执行失败:" &amp; _xlpm.cellAddress,
               TRUE,             "ok")
)</f>
        <v>ok</v>
      </c>
      <c r="M350" cm="1">
        <f t="array" ref="M350:N350">IFERROR(_xlfn._xlws.SORT(
    _xlfn.UNIQUE(
        TRANSPOSE(
            _xlfn.FILTERXML("&lt;select&gt;&lt;x&gt;"&amp;SUBSTITUTE(选CPU[[#This Row],[选项表]],",","&lt;/x&gt;&lt;x&gt;") &amp;"&lt;/x&gt;&lt;/select&gt;","//x")
        )
    )
),"无合适选项，请联系作者更新数据")</f>
        <v>116</v>
      </c>
      <c r="N350">
        <v>62</v>
      </c>
    </row>
    <row r="351" spans="1:14" x14ac:dyDescent="0.4">
      <c r="A351" s="4" t="s">
        <v>1352</v>
      </c>
      <c r="B351" s="4" t="s">
        <v>1148</v>
      </c>
      <c r="C351" s="4" t="s">
        <v>1316</v>
      </c>
      <c r="D351" s="4"/>
      <c r="E351">
        <v>470</v>
      </c>
      <c r="F351" s="4" t="str">
        <f t="shared" si="5"/>
        <v>选CPU!$M$351#</v>
      </c>
      <c r="G351" s="4" t="str" cm="1">
        <f t="array" ref="G351">_xlfn.LET(_xlpm.x, M351,
         _xlpm.cellAddress, "【 选CPU!" &amp; ADDRESS(ROW(选CPU[[#This Row],[X自检]]),COLUMN(选CPU[[#This Row],[X自检]])) &amp; "】",
         _xlfn.IFS(ISBLANK(_xlpm.x),   "error:右侧选项不足:" &amp;  _xlpm.cellAddress,
               ISERROR(_xlpm.x),   "error:右侧选项执行失败:" &amp; _xlpm.cellAddress,
               TRUE,             "ok")
)</f>
        <v>ok</v>
      </c>
      <c r="M351" cm="1">
        <f t="array" ref="M351:N351">IFERROR(_xlfn._xlws.SORT(
    _xlfn.UNIQUE(
        TRANSPOSE(
            _xlfn.FILTERXML("&lt;select&gt;&lt;x&gt;"&amp;SUBSTITUTE(选CPU[[#This Row],[选项表]],",","&lt;/x&gt;&lt;x&gt;") &amp;"&lt;/x&gt;&lt;/select&gt;","//x")
        )
    )
),"无合适选项，请联系作者更新数据")</f>
        <v>116</v>
      </c>
      <c r="N351">
        <v>62</v>
      </c>
    </row>
    <row r="352" spans="1:14" x14ac:dyDescent="0.4">
      <c r="A352" s="4" t="s">
        <v>1352</v>
      </c>
      <c r="B352" s="4" t="s">
        <v>1149</v>
      </c>
      <c r="C352" s="4" t="s">
        <v>1860</v>
      </c>
      <c r="D352" s="4"/>
      <c r="E352">
        <v>512</v>
      </c>
      <c r="F352" s="4" t="str">
        <f t="shared" si="5"/>
        <v>选CPU!$M$352#</v>
      </c>
      <c r="G352" s="4" t="str" cm="1">
        <f t="array" ref="G352">_xlfn.LET(_xlpm.x, M352,
         _xlpm.cellAddress, "【 选CPU!" &amp; ADDRESS(ROW(选CPU[[#This Row],[X自检]]),COLUMN(选CPU[[#This Row],[X自检]])) &amp; "】",
         _xlfn.IFS(ISBLANK(_xlpm.x),   "error:右侧选项不足:" &amp;  _xlpm.cellAddress,
               ISERROR(_xlpm.x),   "error:右侧选项执行失败:" &amp; _xlpm.cellAddress,
               TRUE,             "ok")
)</f>
        <v>ok</v>
      </c>
      <c r="M352" cm="1">
        <f t="array" ref="M352:N352">IFERROR(_xlfn._xlws.SORT(
    _xlfn.UNIQUE(
        TRANSPOSE(
            _xlfn.FILTERXML("&lt;select&gt;&lt;x&gt;"&amp;SUBSTITUTE(选CPU[[#This Row],[选项表]],",","&lt;/x&gt;&lt;x&gt;") &amp;"&lt;/x&gt;&lt;/select&gt;","//x")
        )
    )
),"无合适选项，请联系作者更新数据")</f>
        <v>128</v>
      </c>
      <c r="N352">
        <v>64</v>
      </c>
    </row>
    <row r="353" spans="1:14" x14ac:dyDescent="0.4">
      <c r="A353" s="4" t="s">
        <v>1352</v>
      </c>
      <c r="B353" s="4" t="s">
        <v>10</v>
      </c>
      <c r="C353" s="4" t="s">
        <v>1860</v>
      </c>
      <c r="D353" s="4"/>
      <c r="E353">
        <v>512</v>
      </c>
      <c r="F353" s="4" t="str">
        <f t="shared" si="5"/>
        <v>选CPU!$M$353#</v>
      </c>
      <c r="G353" s="4" t="str" cm="1">
        <f t="array" ref="G353">_xlfn.LET(_xlpm.x, M353,
         _xlpm.cellAddress, "【 选CPU!" &amp; ADDRESS(ROW(选CPU[[#This Row],[X自检]]),COLUMN(选CPU[[#This Row],[X自检]])) &amp; "】",
         _xlfn.IFS(ISBLANK(_xlpm.x),   "error:右侧选项不足:" &amp;  _xlpm.cellAddress,
               ISERROR(_xlpm.x),   "error:右侧选项执行失败:" &amp; _xlpm.cellAddress,
               TRUE,             "ok")
)</f>
        <v>ok</v>
      </c>
      <c r="M353" cm="1">
        <f t="array" ref="M353:N353">IFERROR(_xlfn._xlws.SORT(
    _xlfn.UNIQUE(
        TRANSPOSE(
            _xlfn.FILTERXML("&lt;select&gt;&lt;x&gt;"&amp;SUBSTITUTE(选CPU[[#This Row],[选项表]],",","&lt;/x&gt;&lt;x&gt;") &amp;"&lt;/x&gt;&lt;/select&gt;","//x")
        )
    )
),"无合适选项，请联系作者更新数据")</f>
        <v>128</v>
      </c>
      <c r="N353">
        <v>64</v>
      </c>
    </row>
    <row r="354" spans="1:14" x14ac:dyDescent="0.4">
      <c r="A354" s="4" t="s">
        <v>1352</v>
      </c>
      <c r="B354" s="4" t="s">
        <v>1148</v>
      </c>
      <c r="C354" s="4" t="s">
        <v>1860</v>
      </c>
      <c r="D354" s="4"/>
      <c r="E354">
        <v>512</v>
      </c>
      <c r="F354" s="4" t="str">
        <f t="shared" si="5"/>
        <v>选CPU!$M$354#</v>
      </c>
      <c r="G354" s="4" t="str" cm="1">
        <f t="array" ref="G354">_xlfn.LET(_xlpm.x, M354,
         _xlpm.cellAddress, "【 选CPU!" &amp; ADDRESS(ROW(选CPU[[#This Row],[X自检]]),COLUMN(选CPU[[#This Row],[X自检]])) &amp; "】",
         _xlfn.IFS(ISBLANK(_xlpm.x),   "error:右侧选项不足:" &amp;  _xlpm.cellAddress,
               ISERROR(_xlpm.x),   "error:右侧选项执行失败:" &amp; _xlpm.cellAddress,
               TRUE,             "ok")
)</f>
        <v>ok</v>
      </c>
      <c r="M354" cm="1">
        <f t="array" ref="M354:N354">IFERROR(_xlfn._xlws.SORT(
    _xlfn.UNIQUE(
        TRANSPOSE(
            _xlfn.FILTERXML("&lt;select&gt;&lt;x&gt;"&amp;SUBSTITUTE(选CPU[[#This Row],[选项表]],",","&lt;/x&gt;&lt;x&gt;") &amp;"&lt;/x&gt;&lt;/select&gt;","//x")
        )
    )
),"无合适选项，请联系作者更新数据")</f>
        <v>128</v>
      </c>
      <c r="N354">
        <v>64</v>
      </c>
    </row>
    <row r="355" spans="1:14" x14ac:dyDescent="0.4">
      <c r="A355" s="4" t="s">
        <v>1352</v>
      </c>
      <c r="B355" s="4" t="s">
        <v>1149</v>
      </c>
      <c r="C355" s="4" t="s">
        <v>1257</v>
      </c>
      <c r="D355" s="4"/>
      <c r="E355">
        <v>640</v>
      </c>
      <c r="F355" s="4" t="str">
        <f t="shared" si="5"/>
        <v>选CPU!$M$355#</v>
      </c>
      <c r="G355" s="4" t="str" cm="1">
        <f t="array" ref="G355">_xlfn.LET(_xlpm.x, M355,
         _xlpm.cellAddress, "【 选CPU!" &amp; ADDRESS(ROW(选CPU[[#This Row],[X自检]]),COLUMN(选CPU[[#This Row],[X自检]])) &amp; "】",
         _xlfn.IFS(ISBLANK(_xlpm.x),   "error:右侧选项不足:" &amp;  _xlpm.cellAddress,
               ISERROR(_xlpm.x),   "error:右侧选项执行失败:" &amp; _xlpm.cellAddress,
               TRUE,             "ok")
)</f>
        <v>ok</v>
      </c>
      <c r="M355" cm="1">
        <f t="array" ref="M355">IFERROR(_xlfn._xlws.SORT(
    _xlfn.UNIQUE(
        TRANSPOSE(
            _xlfn.FILTERXML("&lt;select&gt;&lt;x&gt;"&amp;SUBSTITUTE(选CPU[[#This Row],[选项表]],",","&lt;/x&gt;&lt;x&gt;") &amp;"&lt;/x&gt;&lt;/select&gt;","//x")
        )
    )
),"无合适选项，请联系作者更新数据")</f>
        <v>160</v>
      </c>
    </row>
    <row r="356" spans="1:14" x14ac:dyDescent="0.4">
      <c r="A356" s="4" t="s">
        <v>1352</v>
      </c>
      <c r="B356" s="4" t="s">
        <v>10</v>
      </c>
      <c r="C356" s="4" t="s">
        <v>1257</v>
      </c>
      <c r="D356" s="4"/>
      <c r="E356">
        <v>640</v>
      </c>
      <c r="F356" s="4" t="str">
        <f t="shared" si="5"/>
        <v>选CPU!$M$356#</v>
      </c>
      <c r="G356" s="4" t="str" cm="1">
        <f t="array" ref="G356">_xlfn.LET(_xlpm.x, M356,
         _xlpm.cellAddress, "【 选CPU!" &amp; ADDRESS(ROW(选CPU[[#This Row],[X自检]]),COLUMN(选CPU[[#This Row],[X自检]])) &amp; "】",
         _xlfn.IFS(ISBLANK(_xlpm.x),   "error:右侧选项不足:" &amp;  _xlpm.cellAddress,
               ISERROR(_xlpm.x),   "error:右侧选项执行失败:" &amp; _xlpm.cellAddress,
               TRUE,             "ok")
)</f>
        <v>ok</v>
      </c>
      <c r="M356" cm="1">
        <f t="array" ref="M356">IFERROR(_xlfn._xlws.SORT(
    _xlfn.UNIQUE(
        TRANSPOSE(
            _xlfn.FILTERXML("&lt;select&gt;&lt;x&gt;"&amp;SUBSTITUTE(选CPU[[#This Row],[选项表]],",","&lt;/x&gt;&lt;x&gt;") &amp;"&lt;/x&gt;&lt;/select&gt;","//x")
        )
    )
),"无合适选项，请联系作者更新数据")</f>
        <v>160</v>
      </c>
    </row>
    <row r="357" spans="1:14" x14ac:dyDescent="0.4">
      <c r="A357" s="4" t="s">
        <v>1352</v>
      </c>
      <c r="B357" s="4" t="s">
        <v>1148</v>
      </c>
      <c r="C357" s="4" t="s">
        <v>1257</v>
      </c>
      <c r="D357" s="4"/>
      <c r="E357">
        <v>640</v>
      </c>
      <c r="F357" s="4" t="str">
        <f t="shared" si="5"/>
        <v>选CPU!$M$357#</v>
      </c>
      <c r="G357" s="4" t="str" cm="1">
        <f t="array" ref="G357">_xlfn.LET(_xlpm.x, M357,
         _xlpm.cellAddress, "【 选CPU!" &amp; ADDRESS(ROW(选CPU[[#This Row],[X自检]]),COLUMN(选CPU[[#This Row],[X自检]])) &amp; "】",
         _xlfn.IFS(ISBLANK(_xlpm.x),   "error:右侧选项不足:" &amp;  _xlpm.cellAddress,
               ISERROR(_xlpm.x),   "error:右侧选项执行失败:" &amp; _xlpm.cellAddress,
               TRUE,             "ok")
)</f>
        <v>ok</v>
      </c>
      <c r="M357" cm="1">
        <f t="array" ref="M357">IFERROR(_xlfn._xlws.SORT(
    _xlfn.UNIQUE(
        TRANSPOSE(
            _xlfn.FILTERXML("&lt;select&gt;&lt;x&gt;"&amp;SUBSTITUTE(选CPU[[#This Row],[选项表]],",","&lt;/x&gt;&lt;x&gt;") &amp;"&lt;/x&gt;&lt;/select&gt;","//x")
        )
    )
),"无合适选项，请联系作者更新数据")</f>
        <v>160</v>
      </c>
    </row>
    <row r="358" spans="1:14" x14ac:dyDescent="0.4">
      <c r="A358" s="4" t="s">
        <v>1352</v>
      </c>
      <c r="B358" s="4" t="s">
        <v>1149</v>
      </c>
      <c r="C358" s="4" t="s">
        <v>1317</v>
      </c>
      <c r="D358" s="4"/>
      <c r="E358">
        <v>940</v>
      </c>
      <c r="F358" s="4" t="str">
        <f t="shared" si="5"/>
        <v>选CPU!$M$358#</v>
      </c>
      <c r="G358" s="4" t="str" cm="1">
        <f t="array" ref="G358">_xlfn.LET(_xlpm.x, M358,
         _xlpm.cellAddress, "【 选CPU!" &amp; ADDRESS(ROW(选CPU[[#This Row],[X自检]]),COLUMN(选CPU[[#This Row],[X自检]])) &amp; "】",
         _xlfn.IFS(ISBLANK(_xlpm.x),   "error:右侧选项不足:" &amp;  _xlpm.cellAddress,
               ISERROR(_xlpm.x),   "error:右侧选项执行失败:" &amp; _xlpm.cellAddress,
               TRUE,             "ok")
)</f>
        <v>ok</v>
      </c>
      <c r="M358" cm="1">
        <f t="array" ref="M358:N358">IFERROR(_xlfn._xlws.SORT(
    _xlfn.UNIQUE(
        TRANSPOSE(
            _xlfn.FILTERXML("&lt;select&gt;&lt;x&gt;"&amp;SUBSTITUTE(选CPU[[#This Row],[选项表]],",","&lt;/x&gt;&lt;x&gt;") &amp;"&lt;/x&gt;&lt;/select&gt;","//x")
        )
    )
),"无合适选项，请联系作者更新数据")</f>
        <v>232</v>
      </c>
      <c r="N358">
        <v>124</v>
      </c>
    </row>
    <row r="359" spans="1:14" x14ac:dyDescent="0.4">
      <c r="A359" s="4" t="s">
        <v>1352</v>
      </c>
      <c r="B359" s="4" t="s">
        <v>10</v>
      </c>
      <c r="C359" s="4" t="s">
        <v>1317</v>
      </c>
      <c r="D359" s="4"/>
      <c r="E359">
        <v>940</v>
      </c>
      <c r="F359" s="4" t="str">
        <f t="shared" si="5"/>
        <v>选CPU!$M$359#</v>
      </c>
      <c r="G359" s="4" t="str" cm="1">
        <f t="array" ref="G359">_xlfn.LET(_xlpm.x, M359,
         _xlpm.cellAddress, "【 选CPU!" &amp; ADDRESS(ROW(选CPU[[#This Row],[X自检]]),COLUMN(选CPU[[#This Row],[X自检]])) &amp; "】",
         _xlfn.IFS(ISBLANK(_xlpm.x),   "error:右侧选项不足:" &amp;  _xlpm.cellAddress,
               ISERROR(_xlpm.x),   "error:右侧选项执行失败:" &amp; _xlpm.cellAddress,
               TRUE,             "ok")
)</f>
        <v>ok</v>
      </c>
      <c r="M359" cm="1">
        <f t="array" ref="M359:N359">IFERROR(_xlfn._xlws.SORT(
    _xlfn.UNIQUE(
        TRANSPOSE(
            _xlfn.FILTERXML("&lt;select&gt;&lt;x&gt;"&amp;SUBSTITUTE(选CPU[[#This Row],[选项表]],",","&lt;/x&gt;&lt;x&gt;") &amp;"&lt;/x&gt;&lt;/select&gt;","//x")
        )
    )
),"无合适选项，请联系作者更新数据")</f>
        <v>232</v>
      </c>
      <c r="N359">
        <v>124</v>
      </c>
    </row>
    <row r="360" spans="1:14" x14ac:dyDescent="0.4">
      <c r="A360" s="4" t="s">
        <v>1352</v>
      </c>
      <c r="B360" s="4" t="s">
        <v>1148</v>
      </c>
      <c r="C360" s="4" t="s">
        <v>1317</v>
      </c>
      <c r="D360" s="4"/>
      <c r="E360">
        <v>940</v>
      </c>
      <c r="F360" s="4" t="str">
        <f t="shared" si="5"/>
        <v>选CPU!$M$360#</v>
      </c>
      <c r="G360" s="4" t="str" cm="1">
        <f t="array" ref="G360">_xlfn.LET(_xlpm.x, M360,
         _xlpm.cellAddress, "【 选CPU!" &amp; ADDRESS(ROW(选CPU[[#This Row],[X自检]]),COLUMN(选CPU[[#This Row],[X自检]])) &amp; "】",
         _xlfn.IFS(ISBLANK(_xlpm.x),   "error:右侧选项不足:" &amp;  _xlpm.cellAddress,
               ISERROR(_xlpm.x),   "error:右侧选项执行失败:" &amp; _xlpm.cellAddress,
               TRUE,             "ok")
)</f>
        <v>ok</v>
      </c>
      <c r="M360" cm="1">
        <f t="array" ref="M360:N360">IFERROR(_xlfn._xlws.SORT(
    _xlfn.UNIQUE(
        TRANSPOSE(
            _xlfn.FILTERXML("&lt;select&gt;&lt;x&gt;"&amp;SUBSTITUTE(选CPU[[#This Row],[选项表]],",","&lt;/x&gt;&lt;x&gt;") &amp;"&lt;/x&gt;&lt;/select&gt;","//x")
        )
    )
),"无合适选项，请联系作者更新数据")</f>
        <v>232</v>
      </c>
      <c r="N360">
        <v>124</v>
      </c>
    </row>
    <row r="361" spans="1:14" x14ac:dyDescent="0.4">
      <c r="A361" s="4" t="s">
        <v>150</v>
      </c>
      <c r="B361" s="4" t="s">
        <v>1149</v>
      </c>
      <c r="C361" s="4" t="s">
        <v>1250</v>
      </c>
      <c r="D361" s="4"/>
      <c r="E361">
        <v>1</v>
      </c>
      <c r="F361" s="4" t="str">
        <f t="shared" si="5"/>
        <v>选CPU!$M$361#</v>
      </c>
      <c r="G361" s="4" t="str" cm="1">
        <f t="array" ref="G361">_xlfn.LET(_xlpm.x, M361,
         _xlpm.cellAddress, "【 选CPU!" &amp; ADDRESS(ROW(选CPU[[#This Row],[X自检]]),COLUMN(选CPU[[#This Row],[X自检]])) &amp; "】",
         _xlfn.IFS(ISBLANK(_xlpm.x),   "error:右侧选项不足:" &amp;  _xlpm.cellAddress,
               ISERROR(_xlpm.x),   "error:右侧选项执行失败:" &amp; _xlpm.cellAddress,
               TRUE,             "ok")
)</f>
        <v>ok</v>
      </c>
      <c r="M361" cm="1">
        <f t="array" ref="M361">IFERROR(_xlfn._xlws.SORT(
    _xlfn.UNIQUE(
        TRANSPOSE(
            _xlfn.FILTERXML("&lt;select&gt;&lt;x&gt;"&amp;SUBSTITUTE(选CPU[[#This Row],[选项表]],",","&lt;/x&gt;&lt;x&gt;") &amp;"&lt;/x&gt;&lt;/select&gt;","//x")
        )
    )
),"无合适选项，请联系作者更新数据")</f>
        <v>1</v>
      </c>
    </row>
    <row r="362" spans="1:14" x14ac:dyDescent="0.4">
      <c r="A362" s="4" t="s">
        <v>150</v>
      </c>
      <c r="B362" s="4" t="s">
        <v>1149</v>
      </c>
      <c r="C362" s="4" t="s">
        <v>1250</v>
      </c>
      <c r="D362" s="4"/>
      <c r="E362">
        <v>2</v>
      </c>
      <c r="F362" s="4" t="str">
        <f t="shared" si="5"/>
        <v>选CPU!$M$362#</v>
      </c>
      <c r="G362" s="4" t="str" cm="1">
        <f t="array" ref="G362">_xlfn.LET(_xlpm.x, M362,
         _xlpm.cellAddress, "【 选CPU!" &amp; ADDRESS(ROW(选CPU[[#This Row],[X自检]]),COLUMN(选CPU[[#This Row],[X自检]])) &amp; "】",
         _xlfn.IFS(ISBLANK(_xlpm.x),   "error:右侧选项不足:" &amp;  _xlpm.cellAddress,
               ISERROR(_xlpm.x),   "error:右侧选项执行失败:" &amp; _xlpm.cellAddress,
               TRUE,             "ok")
)</f>
        <v>ok</v>
      </c>
      <c r="M362" cm="1">
        <f t="array" ref="M362">IFERROR(_xlfn._xlws.SORT(
    _xlfn.UNIQUE(
        TRANSPOSE(
            _xlfn.FILTERXML("&lt;select&gt;&lt;x&gt;"&amp;SUBSTITUTE(选CPU[[#This Row],[选项表]],",","&lt;/x&gt;&lt;x&gt;") &amp;"&lt;/x&gt;&lt;/select&gt;","//x")
        )
    )
),"无合适选项，请联系作者更新数据")</f>
        <v>1</v>
      </c>
    </row>
    <row r="363" spans="1:14" x14ac:dyDescent="0.4">
      <c r="A363" s="4" t="s">
        <v>150</v>
      </c>
      <c r="B363" s="4" t="s">
        <v>1149</v>
      </c>
      <c r="C363" s="4" t="s">
        <v>1251</v>
      </c>
      <c r="D363" s="4"/>
      <c r="E363">
        <v>4</v>
      </c>
      <c r="F363" s="4" t="str">
        <f t="shared" si="5"/>
        <v>选CPU!$M$363#</v>
      </c>
      <c r="G363" s="4" t="str" cm="1">
        <f t="array" ref="G363">_xlfn.LET(_xlpm.x, M363,
         _xlpm.cellAddress, "【 选CPU!" &amp; ADDRESS(ROW(选CPU[[#This Row],[X自检]]),COLUMN(选CPU[[#This Row],[X自检]])) &amp; "】",
         _xlfn.IFS(ISBLANK(_xlpm.x),   "error:右侧选项不足:" &amp;  _xlpm.cellAddress,
               ISERROR(_xlpm.x),   "error:右侧选项执行失败:" &amp; _xlpm.cellAddress,
               TRUE,             "ok")
)</f>
        <v>ok</v>
      </c>
      <c r="M363" cm="1">
        <f t="array" ref="M363">IFERROR(_xlfn._xlws.SORT(
    _xlfn.UNIQUE(
        TRANSPOSE(
            _xlfn.FILTERXML("&lt;select&gt;&lt;x&gt;"&amp;SUBSTITUTE(选CPU[[#This Row],[选项表]],",","&lt;/x&gt;&lt;x&gt;") &amp;"&lt;/x&gt;&lt;/select&gt;","//x")
        )
    )
),"无合适选项，请联系作者更新数据")</f>
        <v>2</v>
      </c>
    </row>
    <row r="364" spans="1:14" x14ac:dyDescent="0.4">
      <c r="A364" s="4" t="s">
        <v>150</v>
      </c>
      <c r="B364" s="4" t="s">
        <v>1149</v>
      </c>
      <c r="C364" s="4" t="s">
        <v>1246</v>
      </c>
      <c r="D364" s="4"/>
      <c r="E364">
        <v>8</v>
      </c>
      <c r="F364" s="4" t="str">
        <f t="shared" si="5"/>
        <v>选CPU!$M$364#</v>
      </c>
      <c r="G364" s="4" t="str" cm="1">
        <f t="array" ref="G364">_xlfn.LET(_xlpm.x, M364,
         _xlpm.cellAddress, "【 选CPU!" &amp; ADDRESS(ROW(选CPU[[#This Row],[X自检]]),COLUMN(选CPU[[#This Row],[X自检]])) &amp; "】",
         _xlfn.IFS(ISBLANK(_xlpm.x),   "error:右侧选项不足:" &amp;  _xlpm.cellAddress,
               ISERROR(_xlpm.x),   "error:右侧选项执行失败:" &amp; _xlpm.cellAddress,
               TRUE,             "ok")
)</f>
        <v>ok</v>
      </c>
      <c r="M364" cm="1">
        <f t="array" ref="M364">IFERROR(_xlfn._xlws.SORT(
    _xlfn.UNIQUE(
        TRANSPOSE(
            _xlfn.FILTERXML("&lt;select&gt;&lt;x&gt;"&amp;SUBSTITUTE(选CPU[[#This Row],[选项表]],",","&lt;/x&gt;&lt;x&gt;") &amp;"&lt;/x&gt;&lt;/select&gt;","//x")
        )
    )
),"无合适选项，请联系作者更新数据")</f>
        <v>4</v>
      </c>
    </row>
    <row r="365" spans="1:14" x14ac:dyDescent="0.4">
      <c r="A365" s="4" t="s">
        <v>150</v>
      </c>
      <c r="B365" s="4" t="s">
        <v>1149</v>
      </c>
      <c r="C365" s="4" t="s">
        <v>1344</v>
      </c>
      <c r="D365" s="4"/>
      <c r="E365">
        <v>16</v>
      </c>
      <c r="F365" s="4" t="str">
        <f t="shared" si="5"/>
        <v>选CPU!$M$365#</v>
      </c>
      <c r="G365" s="4" t="str" cm="1">
        <f t="array" ref="G365">_xlfn.LET(_xlpm.x, M365,
         _xlpm.cellAddress, "【 选CPU!" &amp; ADDRESS(ROW(选CPU[[#This Row],[X自检]]),COLUMN(选CPU[[#This Row],[X自检]])) &amp; "】",
         _xlfn.IFS(ISBLANK(_xlpm.x),   "error:右侧选项不足:" &amp;  _xlpm.cellAddress,
               ISERROR(_xlpm.x),   "error:右侧选项执行失败:" &amp; _xlpm.cellAddress,
               TRUE,             "ok")
)</f>
        <v>ok</v>
      </c>
      <c r="M365" cm="1">
        <f t="array" ref="M365:N365">IFERROR(_xlfn._xlws.SORT(
    _xlfn.UNIQUE(
        TRANSPOSE(
            _xlfn.FILTERXML("&lt;select&gt;&lt;x&gt;"&amp;SUBSTITUTE(选CPU[[#This Row],[选项表]],",","&lt;/x&gt;&lt;x&gt;") &amp;"&lt;/x&gt;&lt;/select&gt;","//x")
        )
    )
),"无合适选项，请联系作者更新数据")</f>
        <v>8</v>
      </c>
      <c r="N365">
        <v>4</v>
      </c>
    </row>
    <row r="366" spans="1:14" x14ac:dyDescent="0.4">
      <c r="A366" s="4" t="s">
        <v>150</v>
      </c>
      <c r="B366" s="4" t="s">
        <v>1149</v>
      </c>
      <c r="C366" s="4" t="s">
        <v>1332</v>
      </c>
      <c r="D366" s="4"/>
      <c r="E366">
        <v>32</v>
      </c>
      <c r="F366" s="4" t="str">
        <f t="shared" si="5"/>
        <v>选CPU!$M$366#</v>
      </c>
      <c r="G366" s="4" t="str" cm="1">
        <f t="array" ref="G366">_xlfn.LET(_xlpm.x, M366,
         _xlpm.cellAddress, "【 选CPU!" &amp; ADDRESS(ROW(选CPU[[#This Row],[X自检]]),COLUMN(选CPU[[#This Row],[X自检]])) &amp; "】",
         _xlfn.IFS(ISBLANK(_xlpm.x),   "error:右侧选项不足:" &amp;  _xlpm.cellAddress,
               ISERROR(_xlpm.x),   "error:右侧选项执行失败:" &amp; _xlpm.cellAddress,
               TRUE,             "ok")
)</f>
        <v>ok</v>
      </c>
      <c r="M366" cm="1">
        <f t="array" ref="M366:N366">IFERROR(_xlfn._xlws.SORT(
    _xlfn.UNIQUE(
        TRANSPOSE(
            _xlfn.FILTERXML("&lt;select&gt;&lt;x&gt;"&amp;SUBSTITUTE(选CPU[[#This Row],[选项表]],",","&lt;/x&gt;&lt;x&gt;") &amp;"&lt;/x&gt;&lt;/select&gt;","//x")
        )
    )
),"无合适选项，请联系作者更新数据")</f>
        <v>8</v>
      </c>
      <c r="N366">
        <v>16</v>
      </c>
    </row>
    <row r="367" spans="1:14" x14ac:dyDescent="0.4">
      <c r="A367" s="4" t="s">
        <v>150</v>
      </c>
      <c r="B367" s="4" t="s">
        <v>1149</v>
      </c>
      <c r="C367" s="4" t="s">
        <v>1241</v>
      </c>
      <c r="D367" s="4"/>
      <c r="E367">
        <v>64</v>
      </c>
      <c r="F367" s="4" t="str">
        <f t="shared" si="5"/>
        <v>选CPU!$M$367#</v>
      </c>
      <c r="G367" s="4" t="str" cm="1">
        <f t="array" ref="G367">_xlfn.LET(_xlpm.x, M367,
         _xlpm.cellAddress, "【 选CPU!" &amp; ADDRESS(ROW(选CPU[[#This Row],[X自检]]),COLUMN(选CPU[[#This Row],[X自检]])) &amp; "】",
         _xlfn.IFS(ISBLANK(_xlpm.x),   "error:右侧选项不足:" &amp;  _xlpm.cellAddress,
               ISERROR(_xlpm.x),   "error:右侧选项执行失败:" &amp; _xlpm.cellAddress,
               TRUE,             "ok")
)</f>
        <v>ok</v>
      </c>
      <c r="M367" cm="1">
        <f t="array" ref="M367">IFERROR(_xlfn._xlws.SORT(
    _xlfn.UNIQUE(
        TRANSPOSE(
            _xlfn.FILTERXML("&lt;select&gt;&lt;x&gt;"&amp;SUBSTITUTE(选CPU[[#This Row],[选项表]],",","&lt;/x&gt;&lt;x&gt;") &amp;"&lt;/x&gt;&lt;/select&gt;","//x")
        )
    )
),"无合适选项，请联系作者更新数据")</f>
        <v>16</v>
      </c>
    </row>
    <row r="368" spans="1:14" x14ac:dyDescent="0.4">
      <c r="A368" s="4" t="s">
        <v>150</v>
      </c>
      <c r="B368" s="4" t="s">
        <v>1149</v>
      </c>
      <c r="C368" s="4" t="s">
        <v>1241</v>
      </c>
      <c r="D368" s="4"/>
      <c r="E368">
        <v>96</v>
      </c>
      <c r="F368" s="4" t="str">
        <f t="shared" si="5"/>
        <v>选CPU!$M$368#</v>
      </c>
      <c r="G368" s="4" t="str" cm="1">
        <f t="array" ref="G368">_xlfn.LET(_xlpm.x, M368,
         _xlpm.cellAddress, "【 选CPU!" &amp; ADDRESS(ROW(选CPU[[#This Row],[X自检]]),COLUMN(选CPU[[#This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_xlfn.FILTERXML("&lt;select&gt;&lt;x&gt;"&amp;SUBSTITUTE(选CPU[[#This Row],[选项表]],",","&lt;/x&gt;&lt;x&gt;") &amp;"&lt;/x&gt;&lt;/select&gt;","//x")
        )
    )
),"无合适选项，请联系作者更新数据")</f>
        <v>16</v>
      </c>
    </row>
    <row r="369" spans="1:14" x14ac:dyDescent="0.4">
      <c r="A369" s="4" t="s">
        <v>150</v>
      </c>
      <c r="B369" s="4" t="s">
        <v>1149</v>
      </c>
      <c r="C369" s="4" t="s">
        <v>1241</v>
      </c>
      <c r="D369" s="4"/>
      <c r="E369">
        <v>128</v>
      </c>
      <c r="F369" s="4" t="str">
        <f t="shared" si="5"/>
        <v>选CPU!$M$369#</v>
      </c>
      <c r="G369" s="4" t="str" cm="1">
        <f t="array" ref="G369">_xlfn.LET(_xlpm.x, M369,
         _xlpm.cellAddress, "【 选CPU!" &amp; ADDRESS(ROW(选CPU[[#This Row],[X自检]]),COLUMN(选CPU[[#This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_xlfn.FILTERXML("&lt;select&gt;&lt;x&gt;"&amp;SUBSTITUTE(选CPU[[#This Row],[选项表]],",","&lt;/x&gt;&lt;x&gt;") &amp;"&lt;/x&gt;&lt;/select&gt;","//x")
        )
    )
),"无合适选项，请联系作者更新数据")</f>
        <v>16</v>
      </c>
    </row>
    <row r="370" spans="1:14" x14ac:dyDescent="0.4">
      <c r="A370" s="4" t="s">
        <v>150</v>
      </c>
      <c r="B370" s="4" t="s">
        <v>1149</v>
      </c>
      <c r="C370" s="4" t="s">
        <v>1245</v>
      </c>
      <c r="D370" s="4"/>
      <c r="E370">
        <v>244</v>
      </c>
      <c r="F370" s="4" t="str">
        <f t="shared" si="5"/>
        <v>选CPU!$M$370#</v>
      </c>
      <c r="G370" s="4" t="str" cm="1">
        <f t="array" ref="G370">_xlfn.LET(_xlpm.x, M370,
         _xlpm.cellAddress, "【 选CPU!" &amp; ADDRESS(ROW(选CPU[[#This Row],[X自检]]),COLUMN(选CPU[[#This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_xlfn.FILTERXML("&lt;select&gt;&lt;x&gt;"&amp;SUBSTITUTE(选CPU[[#This Row],[选项表]],",","&lt;/x&gt;&lt;x&gt;") &amp;"&lt;/x&gt;&lt;/select&gt;","//x")
        )
    )
),"无合适选项，请联系作者更新数据")</f>
        <v>24</v>
      </c>
    </row>
    <row r="371" spans="1:14" x14ac:dyDescent="0.4">
      <c r="A371" s="4" t="s">
        <v>150</v>
      </c>
      <c r="B371" s="4" t="s">
        <v>1149</v>
      </c>
      <c r="C371" s="4" t="s">
        <v>1247</v>
      </c>
      <c r="D371" s="4"/>
      <c r="E371">
        <v>488</v>
      </c>
      <c r="F371" s="4" t="str">
        <f t="shared" si="5"/>
        <v>选CPU!$M$371#</v>
      </c>
      <c r="G371" s="4" t="str" cm="1">
        <f t="array" ref="G371">_xlfn.LET(_xlpm.x, M371,
         _xlpm.cellAddress, "【 选CPU!" &amp; ADDRESS(ROW(选CPU[[#This Row],[X自检]]),COLUMN(选CPU[[#This Row],[X自检]])) &amp; "】",
         _xlfn.IFS(ISBLANK(_xlpm.x),   "error:右侧选项不足:" &amp;  _xlpm.cellAddress,
               ISERROR(_xlpm.x),   "error:右侧选项执行失败:" &amp; _xlpm.cellAddress,
               TRUE,             "ok")
)</f>
        <v>ok</v>
      </c>
      <c r="M371" cm="1">
        <f t="array" ref="M371">IFERROR(_xlfn._xlws.SORT(
    _xlfn.UNIQUE(
        TRANSPOSE(
            _xlfn.FILTERXML("&lt;select&gt;&lt;x&gt;"&amp;SUBSTITUTE(选CPU[[#This Row],[选项表]],",","&lt;/x&gt;&lt;x&gt;") &amp;"&lt;/x&gt;&lt;/select&gt;","//x")
        )
    )
),"无合适选项，请联系作者更新数据")</f>
        <v>48</v>
      </c>
    </row>
    <row r="372" spans="1:14" x14ac:dyDescent="0.4">
      <c r="A372" s="4" t="s">
        <v>150</v>
      </c>
      <c r="B372" s="4" t="s">
        <v>1148</v>
      </c>
      <c r="C372" s="4" t="s">
        <v>1250</v>
      </c>
      <c r="D372" s="4"/>
      <c r="E372">
        <v>1</v>
      </c>
      <c r="F372" s="4" t="str">
        <f t="shared" si="5"/>
        <v>选CPU!$M$372#</v>
      </c>
      <c r="G372" s="4" t="str" cm="1">
        <f t="array" ref="G372">_xlfn.LET(_xlpm.x, M372,
         _xlpm.cellAddress, "【 选CPU!" &amp; ADDRESS(ROW(选CPU[[#This Row],[X自检]]),COLUMN(选CPU[[#This Row],[X自检]])) &amp; "】",
         _xlfn.IFS(ISBLANK(_xlpm.x),   "error:右侧选项不足:" &amp;  _xlpm.cellAddress,
               ISERROR(_xlpm.x),   "error:右侧选项执行失败:" &amp; _xlpm.cellAddress,
               TRUE,             "ok")
)</f>
        <v>ok</v>
      </c>
      <c r="M372" cm="1">
        <f t="array" ref="M372">IFERROR(_xlfn._xlws.SORT(
    _xlfn.UNIQUE(
        TRANSPOSE(
            _xlfn.FILTERXML("&lt;select&gt;&lt;x&gt;"&amp;SUBSTITUTE(选CPU[[#This Row],[选项表]],",","&lt;/x&gt;&lt;x&gt;") &amp;"&lt;/x&gt;&lt;/select&gt;","//x")
        )
    )
),"无合适选项，请联系作者更新数据")</f>
        <v>1</v>
      </c>
    </row>
    <row r="373" spans="1:14" x14ac:dyDescent="0.4">
      <c r="A373" s="4" t="s">
        <v>150</v>
      </c>
      <c r="B373" s="4" t="s">
        <v>1148</v>
      </c>
      <c r="C373" s="4" t="s">
        <v>1250</v>
      </c>
      <c r="D373" s="4"/>
      <c r="E373">
        <v>2</v>
      </c>
      <c r="F373" s="4" t="str">
        <f t="shared" si="5"/>
        <v>选CPU!$M$373#</v>
      </c>
      <c r="G373" s="4" t="str" cm="1">
        <f t="array" ref="G373">_xlfn.LET(_xlpm.x, M373,
         _xlpm.cellAddress, "【 选CPU!" &amp; ADDRESS(ROW(选CPU[[#This Row],[X自检]]),COLUMN(选CPU[[#This Row],[X自检]])) &amp; "】",
         _xlfn.IFS(ISBLANK(_xlpm.x),   "error:右侧选项不足:" &amp;  _xlpm.cellAddress,
               ISERROR(_xlpm.x),   "error:右侧选项执行失败:" &amp; _xlpm.cellAddress,
               TRUE,             "ok")
)</f>
        <v>ok</v>
      </c>
      <c r="M373" cm="1">
        <f t="array" ref="M373">IFERROR(_xlfn._xlws.SORT(
    _xlfn.UNIQUE(
        TRANSPOSE(
            _xlfn.FILTERXML("&lt;select&gt;&lt;x&gt;"&amp;SUBSTITUTE(选CPU[[#This Row],[选项表]],",","&lt;/x&gt;&lt;x&gt;") &amp;"&lt;/x&gt;&lt;/select&gt;","//x")
        )
    )
),"无合适选项，请联系作者更新数据")</f>
        <v>1</v>
      </c>
    </row>
    <row r="374" spans="1:14" x14ac:dyDescent="0.4">
      <c r="A374" s="4" t="s">
        <v>150</v>
      </c>
      <c r="B374" s="4" t="s">
        <v>1148</v>
      </c>
      <c r="C374" s="4" t="s">
        <v>1251</v>
      </c>
      <c r="D374" s="4"/>
      <c r="E374">
        <v>4</v>
      </c>
      <c r="F374" s="4" t="str">
        <f t="shared" si="5"/>
        <v>选CPU!$M$374#</v>
      </c>
      <c r="G374" s="4" t="str" cm="1">
        <f t="array" ref="G374">_xlfn.LET(_xlpm.x, M374,
         _xlpm.cellAddress, "【 选CPU!" &amp; ADDRESS(ROW(选CPU[[#This Row],[X自检]]),COLUMN(选CPU[[#This Row],[X自检]])) &amp; "】",
         _xlfn.IFS(ISBLANK(_xlpm.x),   "error:右侧选项不足:" &amp;  _xlpm.cellAddress,
               ISERROR(_xlpm.x),   "error:右侧选项执行失败:" &amp; _xlpm.cellAddress,
               TRUE,             "ok")
)</f>
        <v>ok</v>
      </c>
      <c r="M374" cm="1">
        <f t="array" ref="M374">IFERROR(_xlfn._xlws.SORT(
    _xlfn.UNIQUE(
        TRANSPOSE(
            _xlfn.FILTERXML("&lt;select&gt;&lt;x&gt;"&amp;SUBSTITUTE(选CPU[[#This Row],[选项表]],",","&lt;/x&gt;&lt;x&gt;") &amp;"&lt;/x&gt;&lt;/select&gt;","//x")
        )
    )
),"无合适选项，请联系作者更新数据")</f>
        <v>2</v>
      </c>
    </row>
    <row r="375" spans="1:14" x14ac:dyDescent="0.4">
      <c r="A375" s="4" t="s">
        <v>150</v>
      </c>
      <c r="B375" s="4" t="s">
        <v>1148</v>
      </c>
      <c r="C375" s="4" t="s">
        <v>1246</v>
      </c>
      <c r="D375" s="4"/>
      <c r="E375">
        <v>8</v>
      </c>
      <c r="F375" s="4" t="str">
        <f t="shared" si="5"/>
        <v>选CPU!$M$375#</v>
      </c>
      <c r="G375" s="4" t="str" cm="1">
        <f t="array" ref="G375">_xlfn.LET(_xlpm.x, M375,
         _xlpm.cellAddress, "【 选CPU!" &amp; ADDRESS(ROW(选CPU[[#This Row],[X自检]]),COLUMN(选CPU[[#This Row],[X自检]])) &amp; "】",
         _xlfn.IFS(ISBLANK(_xlpm.x),   "error:右侧选项不足:" &amp;  _xlpm.cellAddress,
               ISERROR(_xlpm.x),   "error:右侧选项执行失败:" &amp; _xlpm.cellAddress,
               TRUE,             "ok")
)</f>
        <v>ok</v>
      </c>
      <c r="M375" cm="1">
        <f t="array" ref="M375">IFERROR(_xlfn._xlws.SORT(
    _xlfn.UNIQUE(
        TRANSPOSE(
            _xlfn.FILTERXML("&lt;select&gt;&lt;x&gt;"&amp;SUBSTITUTE(选CPU[[#This Row],[选项表]],",","&lt;/x&gt;&lt;x&gt;") &amp;"&lt;/x&gt;&lt;/select&gt;","//x")
        )
    )
),"无合适选项，请联系作者更新数据")</f>
        <v>4</v>
      </c>
    </row>
    <row r="376" spans="1:14" x14ac:dyDescent="0.4">
      <c r="A376" s="4" t="s">
        <v>150</v>
      </c>
      <c r="B376" s="4" t="s">
        <v>1148</v>
      </c>
      <c r="C376" s="4" t="s">
        <v>1344</v>
      </c>
      <c r="D376" s="4"/>
      <c r="E376">
        <v>16</v>
      </c>
      <c r="F376" s="4" t="str">
        <f t="shared" si="5"/>
        <v>选CPU!$M$376#</v>
      </c>
      <c r="G376" s="4" t="str" cm="1">
        <f t="array" ref="G376">_xlfn.LET(_xlpm.x, M376,
         _xlpm.cellAddress, "【 选CPU!" &amp; ADDRESS(ROW(选CPU[[#This Row],[X自检]]),COLUMN(选CPU[[#This Row],[X自检]])) &amp; "】",
         _xlfn.IFS(ISBLANK(_xlpm.x),   "error:右侧选项不足:" &amp;  _xlpm.cellAddress,
               ISERROR(_xlpm.x),   "error:右侧选项执行失败:" &amp; _xlpm.cellAddress,
               TRUE,             "ok")
)</f>
        <v>ok</v>
      </c>
      <c r="M376" cm="1">
        <f t="array" ref="M376:N376">IFERROR(_xlfn._xlws.SORT(
    _xlfn.UNIQUE(
        TRANSPOSE(
            _xlfn.FILTERXML("&lt;select&gt;&lt;x&gt;"&amp;SUBSTITUTE(选CPU[[#This Row],[选项表]],",","&lt;/x&gt;&lt;x&gt;") &amp;"&lt;/x&gt;&lt;/select&gt;","//x")
        )
    )
),"无合适选项，请联系作者更新数据")</f>
        <v>8</v>
      </c>
      <c r="N376">
        <v>4</v>
      </c>
    </row>
    <row r="377" spans="1:14" x14ac:dyDescent="0.4">
      <c r="A377" s="4" t="s">
        <v>150</v>
      </c>
      <c r="B377" s="4" t="s">
        <v>1148</v>
      </c>
      <c r="C377" s="4" t="s">
        <v>1332</v>
      </c>
      <c r="D377" s="4"/>
      <c r="E377">
        <v>32</v>
      </c>
      <c r="F377" s="4" t="str">
        <f t="shared" si="5"/>
        <v>选CPU!$M$377#</v>
      </c>
      <c r="G377" s="4" t="str" cm="1">
        <f t="array" ref="G377">_xlfn.LET(_xlpm.x, M377,
         _xlpm.cellAddress, "【 选CPU!" &amp; ADDRESS(ROW(选CPU[[#This Row],[X自检]]),COLUMN(选CPU[[#This Row],[X自检]])) &amp; "】",
         _xlfn.IFS(ISBLANK(_xlpm.x),   "error:右侧选项不足:" &amp;  _xlpm.cellAddress,
               ISERROR(_xlpm.x),   "error:右侧选项执行失败:" &amp; _xlpm.cellAddress,
               TRUE,             "ok")
)</f>
        <v>ok</v>
      </c>
      <c r="M377" cm="1">
        <f t="array" ref="M377:N377">IFERROR(_xlfn._xlws.SORT(
    _xlfn.UNIQUE(
        TRANSPOSE(
            _xlfn.FILTERXML("&lt;select&gt;&lt;x&gt;"&amp;SUBSTITUTE(选CPU[[#This Row],[选项表]],",","&lt;/x&gt;&lt;x&gt;") &amp;"&lt;/x&gt;&lt;/select&gt;","//x")
        )
    )
),"无合适选项，请联系作者更新数据")</f>
        <v>8</v>
      </c>
      <c r="N377">
        <v>16</v>
      </c>
    </row>
    <row r="378" spans="1:14" x14ac:dyDescent="0.4">
      <c r="A378" s="4" t="s">
        <v>150</v>
      </c>
      <c r="B378" s="4" t="s">
        <v>1148</v>
      </c>
      <c r="C378" s="4" t="s">
        <v>1241</v>
      </c>
      <c r="D378" s="4"/>
      <c r="E378">
        <v>64</v>
      </c>
      <c r="F378" s="4" t="str">
        <f t="shared" si="5"/>
        <v>选CPU!$M$378#</v>
      </c>
      <c r="G378" s="4" t="str" cm="1">
        <f t="array" ref="G378">_xlfn.LET(_xlpm.x, M378,
         _xlpm.cellAddress, "【 选CPU!" &amp; ADDRESS(ROW(选CPU[[#This Row],[X自检]]),COLUMN(选CPU[[#This Row],[X自检]])) &amp; "】",
         _xlfn.IFS(ISBLANK(_xlpm.x),   "error:右侧选项不足:" &amp;  _xlpm.cellAddress,
               ISERROR(_xlpm.x),   "error:右侧选项执行失败:" &amp; _xlpm.cellAddress,
               TRUE,             "ok")
)</f>
        <v>ok</v>
      </c>
      <c r="M378" cm="1">
        <f t="array" ref="M378">IFERROR(_xlfn._xlws.SORT(
    _xlfn.UNIQUE(
        TRANSPOSE(
            _xlfn.FILTERXML("&lt;select&gt;&lt;x&gt;"&amp;SUBSTITUTE(选CPU[[#This Row],[选项表]],",","&lt;/x&gt;&lt;x&gt;") &amp;"&lt;/x&gt;&lt;/select&gt;","//x")
        )
    )
),"无合适选项，请联系作者更新数据")</f>
        <v>16</v>
      </c>
    </row>
    <row r="379" spans="1:14" x14ac:dyDescent="0.4">
      <c r="A379" s="4" t="s">
        <v>150</v>
      </c>
      <c r="B379" s="4" t="s">
        <v>1148</v>
      </c>
      <c r="C379" s="4" t="s">
        <v>1241</v>
      </c>
      <c r="D379" s="4"/>
      <c r="E379">
        <v>96</v>
      </c>
      <c r="F379" s="4" t="str">
        <f t="shared" si="5"/>
        <v>选CPU!$M$379#</v>
      </c>
      <c r="G379" s="4" t="str" cm="1">
        <f t="array" ref="G379">_xlfn.LET(_xlpm.x, M379,
         _xlpm.cellAddress, "【 选CPU!" &amp; ADDRESS(ROW(选CPU[[#This Row],[X自检]]),COLUMN(选CPU[[#This Row],[X自检]])) &amp; "】",
         _xlfn.IFS(ISBLANK(_xlpm.x),   "error:右侧选项不足:" &amp;  _xlpm.cellAddress,
               ISERROR(_xlpm.x),   "error:右侧选项执行失败:" &amp; _xlpm.cellAddress,
               TRUE,             "ok")
)</f>
        <v>ok</v>
      </c>
      <c r="M379" cm="1">
        <f t="array" ref="M379">IFERROR(_xlfn._xlws.SORT(
    _xlfn.UNIQUE(
        TRANSPOSE(
            _xlfn.FILTERXML("&lt;select&gt;&lt;x&gt;"&amp;SUBSTITUTE(选CPU[[#This Row],[选项表]],",","&lt;/x&gt;&lt;x&gt;") &amp;"&lt;/x&gt;&lt;/select&gt;","//x")
        )
    )
),"无合适选项，请联系作者更新数据")</f>
        <v>16</v>
      </c>
    </row>
    <row r="380" spans="1:14" x14ac:dyDescent="0.4">
      <c r="A380" s="4" t="s">
        <v>150</v>
      </c>
      <c r="B380" s="4" t="s">
        <v>1148</v>
      </c>
      <c r="C380" s="4" t="s">
        <v>1241</v>
      </c>
      <c r="D380" s="4"/>
      <c r="E380">
        <v>128</v>
      </c>
      <c r="F380" s="4" t="str">
        <f t="shared" si="5"/>
        <v>选CPU!$M$380#</v>
      </c>
      <c r="G380" s="4" t="str" cm="1">
        <f t="array" ref="G380">_xlfn.LET(_xlpm.x, M380,
         _xlpm.cellAddress, "【 选CPU!" &amp; ADDRESS(ROW(选CPU[[#This Row],[X自检]]),COLUMN(选CPU[[#This Row],[X自检]])) &amp; "】",
         _xlfn.IFS(ISBLANK(_xlpm.x),   "error:右侧选项不足:" &amp;  _xlpm.cellAddress,
               ISERROR(_xlpm.x),   "error:右侧选项执行失败:" &amp; _xlpm.cellAddress,
               TRUE,             "ok")
)</f>
        <v>ok</v>
      </c>
      <c r="M380" cm="1">
        <f t="array" ref="M380">IFERROR(_xlfn._xlws.SORT(
    _xlfn.UNIQUE(
        TRANSPOSE(
            _xlfn.FILTERXML("&lt;select&gt;&lt;x&gt;"&amp;SUBSTITUTE(选CPU[[#This Row],[选项表]],",","&lt;/x&gt;&lt;x&gt;") &amp;"&lt;/x&gt;&lt;/select&gt;","//x")
        )
    )
),"无合适选项，请联系作者更新数据")</f>
        <v>16</v>
      </c>
    </row>
    <row r="381" spans="1:14" x14ac:dyDescent="0.4">
      <c r="A381" s="4" t="s">
        <v>150</v>
      </c>
      <c r="B381" s="4" t="s">
        <v>1148</v>
      </c>
      <c r="C381" s="4" t="s">
        <v>1245</v>
      </c>
      <c r="D381" s="4"/>
      <c r="E381">
        <v>244</v>
      </c>
      <c r="F381" s="4" t="str">
        <f t="shared" si="5"/>
        <v>选CPU!$M$381#</v>
      </c>
      <c r="G381" s="4" t="str" cm="1">
        <f t="array" ref="G381">_xlfn.LET(_xlpm.x, M381,
         _xlpm.cellAddress, "【 选CPU!" &amp; ADDRESS(ROW(选CPU[[#This Row],[X自检]]),COLUMN(选CPU[[#This Row],[X自检]])) &amp; "】",
         _xlfn.IFS(ISBLANK(_xlpm.x),   "error:右侧选项不足:" &amp;  _xlpm.cellAddress,
               ISERROR(_xlpm.x),   "error:右侧选项执行失败:" &amp; _xlpm.cellAddress,
               TRUE,             "ok")
)</f>
        <v>ok</v>
      </c>
      <c r="M381" cm="1">
        <f t="array" ref="M381">IFERROR(_xlfn._xlws.SORT(
    _xlfn.UNIQUE(
        TRANSPOSE(
            _xlfn.FILTERXML("&lt;select&gt;&lt;x&gt;"&amp;SUBSTITUTE(选CPU[[#This Row],[选项表]],",","&lt;/x&gt;&lt;x&gt;") &amp;"&lt;/x&gt;&lt;/select&gt;","//x")
        )
    )
),"无合适选项，请联系作者更新数据")</f>
        <v>24</v>
      </c>
    </row>
    <row r="382" spans="1:14" x14ac:dyDescent="0.4">
      <c r="A382" s="4" t="s">
        <v>150</v>
      </c>
      <c r="B382" s="4" t="s">
        <v>1148</v>
      </c>
      <c r="C382" s="4" t="s">
        <v>1247</v>
      </c>
      <c r="D382" s="4"/>
      <c r="E382">
        <v>488</v>
      </c>
      <c r="F382" s="4" t="str">
        <f t="shared" si="5"/>
        <v>选CPU!$M$382#</v>
      </c>
      <c r="G382" s="4" t="str" cm="1">
        <f t="array" ref="G382">_xlfn.LET(_xlpm.x, M382,
         _xlpm.cellAddress, "【 选CPU!" &amp; ADDRESS(ROW(选CPU[[#This Row],[X自检]]),COLUMN(选CPU[[#This Row],[X自检]])) &amp; "】",
         _xlfn.IFS(ISBLANK(_xlpm.x),   "error:右侧选项不足:" &amp;  _xlpm.cellAddress,
               ISERROR(_xlpm.x),   "error:右侧选项执行失败:" &amp; _xlpm.cellAddress,
               TRUE,             "ok")
)</f>
        <v>ok</v>
      </c>
      <c r="M382" cm="1">
        <f t="array" ref="M382">IFERROR(_xlfn._xlws.SORT(
    _xlfn.UNIQUE(
        TRANSPOSE(
            _xlfn.FILTERXML("&lt;select&gt;&lt;x&gt;"&amp;SUBSTITUTE(选CPU[[#This Row],[选项表]],",","&lt;/x&gt;&lt;x&gt;") &amp;"&lt;/x&gt;&lt;/select&gt;","//x")
        )
    )
),"无合适选项，请联系作者更新数据")</f>
        <v>48</v>
      </c>
    </row>
    <row r="383" spans="1:14" x14ac:dyDescent="0.4">
      <c r="A383" s="4" t="s">
        <v>150</v>
      </c>
      <c r="B383" s="4" t="s">
        <v>10</v>
      </c>
      <c r="C383" s="4" t="s">
        <v>1250</v>
      </c>
      <c r="D383" s="4"/>
      <c r="E383">
        <v>1</v>
      </c>
      <c r="F383" s="4" t="str">
        <f t="shared" si="5"/>
        <v>选CPU!$M$383#</v>
      </c>
      <c r="G383" s="4" t="str" cm="1">
        <f t="array" ref="G383">_xlfn.LET(_xlpm.x, M383,
         _xlpm.cellAddress, "【 选CPU!" &amp; ADDRESS(ROW(选CPU[[#This Row],[X自检]]),COLUMN(选CPU[[#This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_xlfn.FILTERXML("&lt;select&gt;&lt;x&gt;"&amp;SUBSTITUTE(选CPU[[#This Row],[选项表]],",","&lt;/x&gt;&lt;x&gt;") &amp;"&lt;/x&gt;&lt;/select&gt;","//x")
        )
    )
),"无合适选项，请联系作者更新数据")</f>
        <v>1</v>
      </c>
    </row>
    <row r="384" spans="1:14" x14ac:dyDescent="0.4">
      <c r="A384" s="4" t="s">
        <v>150</v>
      </c>
      <c r="B384" s="4" t="s">
        <v>10</v>
      </c>
      <c r="C384" s="4" t="s">
        <v>1250</v>
      </c>
      <c r="D384" s="4"/>
      <c r="E384">
        <v>2</v>
      </c>
      <c r="F384" s="4" t="str">
        <f t="shared" si="5"/>
        <v>选CPU!$M$384#</v>
      </c>
      <c r="G384" s="4" t="str" cm="1">
        <f t="array" ref="G384">_xlfn.LET(_xlpm.x, M384,
         _xlpm.cellAddress, "【 选CPU!" &amp; ADDRESS(ROW(选CPU[[#This Row],[X自检]]),COLUMN(选CPU[[#This Row],[X自检]])) &amp; "】",
         _xlfn.IFS(ISBLANK(_xlpm.x),   "error:右侧选项不足:" &amp;  _xlpm.cellAddress,
               ISERROR(_xlpm.x),   "error:右侧选项执行失败:" &amp; _xlpm.cellAddress,
               TRUE,             "ok")
)</f>
        <v>ok</v>
      </c>
      <c r="M384" cm="1">
        <f t="array" ref="M384">IFERROR(_xlfn._xlws.SORT(
    _xlfn.UNIQUE(
        TRANSPOSE(
            _xlfn.FILTERXML("&lt;select&gt;&lt;x&gt;"&amp;SUBSTITUTE(选CPU[[#This Row],[选项表]],",","&lt;/x&gt;&lt;x&gt;") &amp;"&lt;/x&gt;&lt;/select&gt;","//x")
        )
    )
),"无合适选项，请联系作者更新数据")</f>
        <v>1</v>
      </c>
    </row>
    <row r="385" spans="1:14" x14ac:dyDescent="0.4">
      <c r="A385" s="4" t="s">
        <v>150</v>
      </c>
      <c r="B385" s="4" t="s">
        <v>10</v>
      </c>
      <c r="C385" s="4" t="s">
        <v>1251</v>
      </c>
      <c r="D385" s="4"/>
      <c r="E385">
        <v>4</v>
      </c>
      <c r="F385" s="4" t="str">
        <f t="shared" si="5"/>
        <v>选CPU!$M$385#</v>
      </c>
      <c r="G385" s="4" t="str" cm="1">
        <f t="array" ref="G385">_xlfn.LET(_xlpm.x, M385,
         _xlpm.cellAddress, "【 选CPU!" &amp; ADDRESS(ROW(选CPU[[#This Row],[X自检]]),COLUMN(选CPU[[#This Row],[X自检]])) &amp; "】",
         _xlfn.IFS(ISBLANK(_xlpm.x),   "error:右侧选项不足:" &amp;  _xlpm.cellAddress,
               ISERROR(_xlpm.x),   "error:右侧选项执行失败:" &amp; _xlpm.cellAddress,
               TRUE,             "ok")
)</f>
        <v>ok</v>
      </c>
      <c r="M385" cm="1">
        <f t="array" ref="M385">IFERROR(_xlfn._xlws.SORT(
    _xlfn.UNIQUE(
        TRANSPOSE(
            _xlfn.FILTERXML("&lt;select&gt;&lt;x&gt;"&amp;SUBSTITUTE(选CPU[[#This Row],[选项表]],",","&lt;/x&gt;&lt;x&gt;") &amp;"&lt;/x&gt;&lt;/select&gt;","//x")
        )
    )
),"无合适选项，请联系作者更新数据")</f>
        <v>2</v>
      </c>
    </row>
    <row r="386" spans="1:14" x14ac:dyDescent="0.4">
      <c r="A386" s="4" t="s">
        <v>150</v>
      </c>
      <c r="B386" s="4" t="s">
        <v>10</v>
      </c>
      <c r="C386" s="4" t="s">
        <v>1246</v>
      </c>
      <c r="D386" s="4"/>
      <c r="E386">
        <v>8</v>
      </c>
      <c r="F386" s="4" t="str">
        <f t="shared" ref="F386:F449" si="6">"选CPU!" &amp; ADDRESS(ROW(M386),COLUMN(M386)) &amp; "#"</f>
        <v>选CPU!$M$386#</v>
      </c>
      <c r="G386" s="4" t="str" cm="1">
        <f t="array" ref="G386">_xlfn.LET(_xlpm.x, M386,
         _xlpm.cellAddress, "【 选CPU!" &amp; ADDRESS(ROW(选CPU[[#This Row],[X自检]]),COLUMN(选CPU[[#This Row],[X自检]])) &amp; "】",
         _xlfn.IFS(ISBLANK(_xlpm.x),   "error:右侧选项不足:" &amp;  _xlpm.cellAddress,
               ISERROR(_xlpm.x),   "error:右侧选项执行失败:" &amp; _xlpm.cellAddress,
               TRUE,             "ok")
)</f>
        <v>ok</v>
      </c>
      <c r="M386" cm="1">
        <f t="array" ref="M386">IFERROR(_xlfn._xlws.SORT(
    _xlfn.UNIQUE(
        TRANSPOSE(
            _xlfn.FILTERXML("&lt;select&gt;&lt;x&gt;"&amp;SUBSTITUTE(选CPU[[#This Row],[选项表]],",","&lt;/x&gt;&lt;x&gt;") &amp;"&lt;/x&gt;&lt;/select&gt;","//x")
        )
    )
),"无合适选项，请联系作者更新数据")</f>
        <v>4</v>
      </c>
    </row>
    <row r="387" spans="1:14" x14ac:dyDescent="0.4">
      <c r="A387" s="4" t="s">
        <v>150</v>
      </c>
      <c r="B387" s="4" t="s">
        <v>10</v>
      </c>
      <c r="C387" s="4" t="s">
        <v>1344</v>
      </c>
      <c r="D387" s="4"/>
      <c r="E387">
        <v>16</v>
      </c>
      <c r="F387" s="4" t="str">
        <f t="shared" si="6"/>
        <v>选CPU!$M$387#</v>
      </c>
      <c r="G387" s="4" t="str" cm="1">
        <f t="array" ref="G387">_xlfn.LET(_xlpm.x, M387,
         _xlpm.cellAddress, "【 选CPU!" &amp; ADDRESS(ROW(选CPU[[#This Row],[X自检]]),COLUMN(选CPU[[#This Row],[X自检]])) &amp; "】",
         _xlfn.IFS(ISBLANK(_xlpm.x),   "error:右侧选项不足:" &amp;  _xlpm.cellAddress,
               ISERROR(_xlpm.x),   "error:右侧选项执行失败:" &amp; _xlpm.cellAddress,
               TRUE,             "ok")
)</f>
        <v>ok</v>
      </c>
      <c r="M387" cm="1">
        <f t="array" ref="M387:N387">IFERROR(_xlfn._xlws.SORT(
    _xlfn.UNIQUE(
        TRANSPOSE(
            _xlfn.FILTERXML("&lt;select&gt;&lt;x&gt;"&amp;SUBSTITUTE(选CPU[[#This Row],[选项表]],",","&lt;/x&gt;&lt;x&gt;") &amp;"&lt;/x&gt;&lt;/select&gt;","//x")
        )
    )
),"无合适选项，请联系作者更新数据")</f>
        <v>8</v>
      </c>
      <c r="N387">
        <v>4</v>
      </c>
    </row>
    <row r="388" spans="1:14" x14ac:dyDescent="0.4">
      <c r="A388" s="4" t="s">
        <v>150</v>
      </c>
      <c r="B388" s="4" t="s">
        <v>10</v>
      </c>
      <c r="C388" s="4" t="s">
        <v>1332</v>
      </c>
      <c r="D388" s="4"/>
      <c r="E388">
        <v>32</v>
      </c>
      <c r="F388" s="4" t="str">
        <f t="shared" si="6"/>
        <v>选CPU!$M$388#</v>
      </c>
      <c r="G388" s="4" t="str" cm="1">
        <f t="array" ref="G388">_xlfn.LET(_xlpm.x, M388,
         _xlpm.cellAddress, "【 选CPU!" &amp; ADDRESS(ROW(选CPU[[#This Row],[X自检]]),COLUMN(选CPU[[#This Row],[X自检]])) &amp; "】",
         _xlfn.IFS(ISBLANK(_xlpm.x),   "error:右侧选项不足:" &amp;  _xlpm.cellAddress,
               ISERROR(_xlpm.x),   "error:右侧选项执行失败:" &amp; _xlpm.cellAddress,
               TRUE,             "ok")
)</f>
        <v>ok</v>
      </c>
      <c r="M388" cm="1">
        <f t="array" ref="M388:N388">IFERROR(_xlfn._xlws.SORT(
    _xlfn.UNIQUE(
        TRANSPOSE(
            _xlfn.FILTERXML("&lt;select&gt;&lt;x&gt;"&amp;SUBSTITUTE(选CPU[[#This Row],[选项表]],",","&lt;/x&gt;&lt;x&gt;") &amp;"&lt;/x&gt;&lt;/select&gt;","//x")
        )
    )
),"无合适选项，请联系作者更新数据")</f>
        <v>8</v>
      </c>
      <c r="N388">
        <v>16</v>
      </c>
    </row>
    <row r="389" spans="1:14" x14ac:dyDescent="0.4">
      <c r="A389" s="4" t="s">
        <v>150</v>
      </c>
      <c r="B389" s="4" t="s">
        <v>10</v>
      </c>
      <c r="C389" s="4" t="s">
        <v>1241</v>
      </c>
      <c r="D389" s="4"/>
      <c r="E389">
        <v>64</v>
      </c>
      <c r="F389" s="4" t="str">
        <f t="shared" si="6"/>
        <v>选CPU!$M$389#</v>
      </c>
      <c r="G389" s="4" t="str" cm="1">
        <f t="array" ref="G389">_xlfn.LET(_xlpm.x, M389,
         _xlpm.cellAddress, "【 选CPU!" &amp; ADDRESS(ROW(选CPU[[#This Row],[X自检]]),COLUMN(选CPU[[#This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_xlfn.FILTERXML("&lt;select&gt;&lt;x&gt;"&amp;SUBSTITUTE(选CPU[[#This Row],[选项表]],",","&lt;/x&gt;&lt;x&gt;") &amp;"&lt;/x&gt;&lt;/select&gt;","//x")
        )
    )
),"无合适选项，请联系作者更新数据")</f>
        <v>16</v>
      </c>
    </row>
    <row r="390" spans="1:14" x14ac:dyDescent="0.4">
      <c r="A390" s="4" t="s">
        <v>150</v>
      </c>
      <c r="B390" s="4" t="s">
        <v>10</v>
      </c>
      <c r="C390" s="4" t="s">
        <v>1241</v>
      </c>
      <c r="D390" s="4"/>
      <c r="E390">
        <v>96</v>
      </c>
      <c r="F390" s="4" t="str">
        <f t="shared" si="6"/>
        <v>选CPU!$M$390#</v>
      </c>
      <c r="G390" s="4" t="str" cm="1">
        <f t="array" ref="G390">_xlfn.LET(_xlpm.x, M390,
         _xlpm.cellAddress, "【 选CPU!" &amp; ADDRESS(ROW(选CPU[[#This Row],[X自检]]),COLUMN(选CPU[[#This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_xlfn.FILTERXML("&lt;select&gt;&lt;x&gt;"&amp;SUBSTITUTE(选CPU[[#This Row],[选项表]],",","&lt;/x&gt;&lt;x&gt;") &amp;"&lt;/x&gt;&lt;/select&gt;","//x")
        )
    )
),"无合适选项，请联系作者更新数据")</f>
        <v>16</v>
      </c>
    </row>
    <row r="391" spans="1:14" x14ac:dyDescent="0.4">
      <c r="A391" s="4" t="s">
        <v>150</v>
      </c>
      <c r="B391" s="4" t="s">
        <v>10</v>
      </c>
      <c r="C391" s="4" t="s">
        <v>1241</v>
      </c>
      <c r="D391" s="4"/>
      <c r="E391">
        <v>128</v>
      </c>
      <c r="F391" s="4" t="str">
        <f t="shared" si="6"/>
        <v>选CPU!$M$391#</v>
      </c>
      <c r="G391" s="4" t="str" cm="1">
        <f t="array" ref="G391">_xlfn.LET(_xlpm.x, M391,
         _xlpm.cellAddress, "【 选CPU!" &amp; ADDRESS(ROW(选CPU[[#This Row],[X自检]]),COLUMN(选CPU[[#This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_xlfn.FILTERXML("&lt;select&gt;&lt;x&gt;"&amp;SUBSTITUTE(选CPU[[#This Row],[选项表]],",","&lt;/x&gt;&lt;x&gt;") &amp;"&lt;/x&gt;&lt;/select&gt;","//x")
        )
    )
),"无合适选项，请联系作者更新数据")</f>
        <v>16</v>
      </c>
    </row>
    <row r="392" spans="1:14" x14ac:dyDescent="0.4">
      <c r="A392" s="4" t="s">
        <v>150</v>
      </c>
      <c r="B392" s="4" t="s">
        <v>10</v>
      </c>
      <c r="C392" s="4" t="s">
        <v>1245</v>
      </c>
      <c r="D392" s="4"/>
      <c r="E392">
        <v>244</v>
      </c>
      <c r="F392" s="4" t="str">
        <f t="shared" si="6"/>
        <v>选CPU!$M$392#</v>
      </c>
      <c r="G392" s="4" t="str" cm="1">
        <f t="array" ref="G392">_xlfn.LET(_xlpm.x, M392,
         _xlpm.cellAddress, "【 选CPU!" &amp; ADDRESS(ROW(选CPU[[#This Row],[X自检]]),COLUMN(选CPU[[#This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_xlfn.FILTERXML("&lt;select&gt;&lt;x&gt;"&amp;SUBSTITUTE(选CPU[[#This Row],[选项表]],",","&lt;/x&gt;&lt;x&gt;") &amp;"&lt;/x&gt;&lt;/select&gt;","//x")
        )
    )
),"无合适选项，请联系作者更新数据")</f>
        <v>24</v>
      </c>
    </row>
    <row r="393" spans="1:14" x14ac:dyDescent="0.4">
      <c r="A393" s="4" t="s">
        <v>150</v>
      </c>
      <c r="B393" s="4" t="s">
        <v>10</v>
      </c>
      <c r="C393" s="4" t="s">
        <v>1247</v>
      </c>
      <c r="D393" s="4"/>
      <c r="E393">
        <v>488</v>
      </c>
      <c r="F393" s="4" t="str">
        <f t="shared" si="6"/>
        <v>选CPU!$M$393#</v>
      </c>
      <c r="G393" s="4" t="str" cm="1">
        <f t="array" ref="G393">_xlfn.LET(_xlpm.x, M393,
         _xlpm.cellAddress, "【 选CPU!" &amp; ADDRESS(ROW(选CPU[[#This Row],[X自检]]),COLUMN(选CPU[[#This Row],[X自检]])) &amp; "】",
         _xlfn.IFS(ISBLANK(_xlpm.x),   "error:右侧选项不足:" &amp;  _xlpm.cellAddress,
               ISERROR(_xlpm.x),   "error:右侧选项执行失败:" &amp; _xlpm.cellAddress,
               TRUE,             "ok")
)</f>
        <v>ok</v>
      </c>
      <c r="M393" cm="1">
        <f t="array" ref="M393">IFERROR(_xlfn._xlws.SORT(
    _xlfn.UNIQUE(
        TRANSPOSE(
            _xlfn.FILTERXML("&lt;select&gt;&lt;x&gt;"&amp;SUBSTITUTE(选CPU[[#This Row],[选项表]],",","&lt;/x&gt;&lt;x&gt;") &amp;"&lt;/x&gt;&lt;/select&gt;","//x")
        )
    )
),"无合适选项，请联系作者更新数据")</f>
        <v>48</v>
      </c>
    </row>
    <row r="394" spans="1:14" x14ac:dyDescent="0.4">
      <c r="A394" s="4" t="s">
        <v>39</v>
      </c>
      <c r="B394" s="4" t="s">
        <v>1148</v>
      </c>
      <c r="C394" s="4" t="s">
        <v>1250</v>
      </c>
      <c r="D394" s="4" t="s">
        <v>1194</v>
      </c>
      <c r="E394">
        <v>1</v>
      </c>
      <c r="F394" s="4" t="str">
        <f t="shared" si="6"/>
        <v>选CPU!$M$394#</v>
      </c>
      <c r="G394" s="4" t="str" cm="1">
        <f t="array" ref="G394">_xlfn.LET(_xlpm.x, M394,
         _xlpm.cellAddress, "【 选CPU!" &amp; ADDRESS(ROW(选CPU[[#This Row],[X自检]]),COLUMN(选CPU[[#This Row],[X自检]])) &amp; "】",
         _xlfn.IFS(ISBLANK(_xlpm.x),   "error:右侧选项不足:" &amp;  _xlpm.cellAddress,
               ISERROR(_xlpm.x),   "error:右侧选项执行失败:" &amp; _xlpm.cellAddress,
               TRUE,             "ok")
)</f>
        <v>ok</v>
      </c>
      <c r="M394" cm="1">
        <f t="array" ref="M394">IFERROR(_xlfn._xlws.SORT(
    _xlfn.UNIQUE(
        TRANSPOSE(
            _xlfn.FILTERXML("&lt;select&gt;&lt;x&gt;"&amp;SUBSTITUTE(选CPU[[#This Row],[选项表]],",","&lt;/x&gt;&lt;x&gt;") &amp;"&lt;/x&gt;&lt;/select&gt;","//x")
        )
    )
),"无合适选项，请联系作者更新数据")</f>
        <v>1</v>
      </c>
    </row>
    <row r="395" spans="1:14" x14ac:dyDescent="0.4">
      <c r="A395" s="4" t="s">
        <v>39</v>
      </c>
      <c r="B395" s="4" t="s">
        <v>1148</v>
      </c>
      <c r="C395" s="4" t="s">
        <v>1250</v>
      </c>
      <c r="D395" s="4" t="s">
        <v>1194</v>
      </c>
      <c r="E395">
        <v>2</v>
      </c>
      <c r="F395" s="4" t="str">
        <f t="shared" si="6"/>
        <v>选CPU!$M$395#</v>
      </c>
      <c r="G395" s="4" t="str" cm="1">
        <f t="array" ref="G395">_xlfn.LET(_xlpm.x, M395,
         _xlpm.cellAddress, "【 选CPU!" &amp; ADDRESS(ROW(选CPU[[#This Row],[X自检]]),COLUMN(选CPU[[#This Row],[X自检]])) &amp; "】",
         _xlfn.IFS(ISBLANK(_xlpm.x),   "error:右侧选项不足:" &amp;  _xlpm.cellAddress,
               ISERROR(_xlpm.x),   "error:右侧选项执行失败:" &amp; _xlpm.cellAddress,
               TRUE,             "ok")
)</f>
        <v>ok</v>
      </c>
      <c r="M395" cm="1">
        <f t="array" ref="M395">IFERROR(_xlfn._xlws.SORT(
    _xlfn.UNIQUE(
        TRANSPOSE(
            _xlfn.FILTERXML("&lt;select&gt;&lt;x&gt;"&amp;SUBSTITUTE(选CPU[[#This Row],[选项表]],",","&lt;/x&gt;&lt;x&gt;") &amp;"&lt;/x&gt;&lt;/select&gt;","//x")
        )
    )
),"无合适选项，请联系作者更新数据")</f>
        <v>1</v>
      </c>
    </row>
    <row r="396" spans="1:14" x14ac:dyDescent="0.4">
      <c r="A396" s="4" t="s">
        <v>39</v>
      </c>
      <c r="B396" s="4" t="s">
        <v>1148</v>
      </c>
      <c r="C396" s="4" t="s">
        <v>1312</v>
      </c>
      <c r="D396" s="4" t="s">
        <v>1194</v>
      </c>
      <c r="E396">
        <v>4</v>
      </c>
      <c r="F396" s="4" t="str">
        <f t="shared" si="6"/>
        <v>选CPU!$M$396#</v>
      </c>
      <c r="G396" s="4" t="str" cm="1">
        <f t="array" ref="G396">_xlfn.LET(_xlpm.x, M396,
         _xlpm.cellAddress, "【 选CPU!" &amp; ADDRESS(ROW(选CPU[[#This Row],[X自检]]),COLUMN(选CPU[[#This Row],[X自检]])) &amp; "】",
         _xlfn.IFS(ISBLANK(_xlpm.x),   "error:右侧选项不足:" &amp;  _xlpm.cellAddress,
               ISERROR(_xlpm.x),   "error:右侧选项执行失败:" &amp; _xlpm.cellAddress,
               TRUE,             "ok")
)</f>
        <v>ok</v>
      </c>
      <c r="M396" cm="1">
        <f t="array" ref="M396:N396">IFERROR(_xlfn._xlws.SORT(
    _xlfn.UNIQUE(
        TRANSPOSE(
            _xlfn.FILTERXML("&lt;select&gt;&lt;x&gt;"&amp;SUBSTITUTE(选CPU[[#This Row],[选项表]],",","&lt;/x&gt;&lt;x&gt;") &amp;"&lt;/x&gt;&lt;/select&gt;","//x")
        )
    )
),"无合适选项，请联系作者更新数据")</f>
        <v>1</v>
      </c>
      <c r="N396">
        <v>2</v>
      </c>
    </row>
    <row r="397" spans="1:14" x14ac:dyDescent="0.4">
      <c r="A397" s="4" t="s">
        <v>39</v>
      </c>
      <c r="B397" s="4" t="s">
        <v>1148</v>
      </c>
      <c r="C397" s="4" t="s">
        <v>1336</v>
      </c>
      <c r="D397" s="4" t="s">
        <v>1194</v>
      </c>
      <c r="E397">
        <v>8</v>
      </c>
      <c r="F397" s="4" t="str">
        <f t="shared" si="6"/>
        <v>选CPU!$M$397#</v>
      </c>
      <c r="G397" s="4" t="str" cm="1">
        <f t="array" ref="G397">_xlfn.LET(_xlpm.x, M397,
         _xlpm.cellAddress, "【 选CPU!" &amp; ADDRESS(ROW(选CPU[[#This Row],[X自检]]),COLUMN(选CPU[[#This Row],[X自检]])) &amp; "】",
         _xlfn.IFS(ISBLANK(_xlpm.x),   "error:右侧选项不足:" &amp;  _xlpm.cellAddress,
               ISERROR(_xlpm.x),   "error:右侧选项执行失败:" &amp; _xlpm.cellAddress,
               TRUE,             "ok")
)</f>
        <v>ok</v>
      </c>
      <c r="M397" cm="1">
        <f t="array" ref="M397:N397">IFERROR(_xlfn._xlws.SORT(
    _xlfn.UNIQUE(
        TRANSPOSE(
            _xlfn.FILTERXML("&lt;select&gt;&lt;x&gt;"&amp;SUBSTITUTE(选CPU[[#This Row],[选项表]],",","&lt;/x&gt;&lt;x&gt;") &amp;"&lt;/x&gt;&lt;/select&gt;","//x")
        )
    )
),"无合适选项，请联系作者更新数据")</f>
        <v>2</v>
      </c>
      <c r="N397">
        <v>4</v>
      </c>
    </row>
    <row r="398" spans="1:14" x14ac:dyDescent="0.4">
      <c r="A398" s="4" t="s">
        <v>39</v>
      </c>
      <c r="B398" s="4" t="s">
        <v>1148</v>
      </c>
      <c r="C398" s="4" t="s">
        <v>1236</v>
      </c>
      <c r="D398" s="4" t="s">
        <v>1194</v>
      </c>
      <c r="E398">
        <v>16</v>
      </c>
      <c r="F398" s="4" t="str">
        <f t="shared" si="6"/>
        <v>选CPU!$M$398#</v>
      </c>
      <c r="G398" s="4" t="str" cm="1">
        <f t="array" ref="G398">_xlfn.LET(_xlpm.x, M398,
         _xlpm.cellAddress, "【 选CPU!" &amp; ADDRESS(ROW(选CPU[[#This Row],[X自检]]),COLUMN(选CPU[[#This Row],[X自检]])) &amp; "】",
         _xlfn.IFS(ISBLANK(_xlpm.x),   "error:右侧选项不足:" &amp;  _xlpm.cellAddress,
               ISERROR(_xlpm.x),   "error:右侧选项执行失败:" &amp; _xlpm.cellAddress,
               TRUE,             "ok")
)</f>
        <v>ok</v>
      </c>
      <c r="M398" cm="1">
        <f t="array" ref="M398:N398">IFERROR(_xlfn._xlws.SORT(
    _xlfn.UNIQUE(
        TRANSPOSE(
            _xlfn.FILTERXML("&lt;select&gt;&lt;x&gt;"&amp;SUBSTITUTE(选CPU[[#This Row],[选项表]],",","&lt;/x&gt;&lt;x&gt;") &amp;"&lt;/x&gt;&lt;/select&gt;","//x")
        )
    )
),"无合适选项，请联系作者更新数据")</f>
        <v>4</v>
      </c>
      <c r="N398">
        <v>8</v>
      </c>
    </row>
    <row r="399" spans="1:14" x14ac:dyDescent="0.4">
      <c r="A399" s="4" t="s">
        <v>39</v>
      </c>
      <c r="B399" s="4" t="s">
        <v>1148</v>
      </c>
      <c r="C399" s="4" t="s">
        <v>1332</v>
      </c>
      <c r="D399" s="4" t="s">
        <v>1194</v>
      </c>
      <c r="E399">
        <v>32</v>
      </c>
      <c r="F399" s="4" t="str">
        <f t="shared" si="6"/>
        <v>选CPU!$M$399#</v>
      </c>
      <c r="G399" s="4" t="str" cm="1">
        <f t="array" ref="G399">_xlfn.LET(_xlpm.x, M399,
         _xlpm.cellAddress, "【 选CPU!" &amp; ADDRESS(ROW(选CPU[[#This Row],[X自检]]),COLUMN(选CPU[[#This Row],[X自检]])) &amp; "】",
         _xlfn.IFS(ISBLANK(_xlpm.x),   "error:右侧选项不足:" &amp;  _xlpm.cellAddress,
               ISERROR(_xlpm.x),   "error:右侧选项执行失败:" &amp; _xlpm.cellAddress,
               TRUE,             "ok")
)</f>
        <v>ok</v>
      </c>
      <c r="M399" cm="1">
        <f t="array" ref="M399:N399">IFERROR(_xlfn._xlws.SORT(
    _xlfn.UNIQUE(
        TRANSPOSE(
            _xlfn.FILTERXML("&lt;select&gt;&lt;x&gt;"&amp;SUBSTITUTE(选CPU[[#This Row],[选项表]],",","&lt;/x&gt;&lt;x&gt;") &amp;"&lt;/x&gt;&lt;/select&gt;","//x")
        )
    )
),"无合适选项，请联系作者更新数据")</f>
        <v>8</v>
      </c>
      <c r="N399">
        <v>16</v>
      </c>
    </row>
    <row r="400" spans="1:14" x14ac:dyDescent="0.4">
      <c r="A400" s="4" t="s">
        <v>39</v>
      </c>
      <c r="B400" s="4" t="s">
        <v>1148</v>
      </c>
      <c r="C400" s="4" t="s">
        <v>1333</v>
      </c>
      <c r="D400" s="4" t="s">
        <v>1194</v>
      </c>
      <c r="E400">
        <v>64</v>
      </c>
      <c r="F400" s="4" t="str">
        <f t="shared" si="6"/>
        <v>选CPU!$M$400#</v>
      </c>
      <c r="G400" s="4" t="str" cm="1">
        <f t="array" ref="G400">_xlfn.LET(_xlpm.x, M400,
         _xlpm.cellAddress, "【 选CPU!" &amp; ADDRESS(ROW(选CPU[[#This Row],[X自检]]),COLUMN(选CPU[[#This Row],[X自检]])) &amp; "】",
         _xlfn.IFS(ISBLANK(_xlpm.x),   "error:右侧选项不足:" &amp;  _xlpm.cellAddress,
               ISERROR(_xlpm.x),   "error:右侧选项执行失败:" &amp; _xlpm.cellAddress,
               TRUE,             "ok")
)</f>
        <v>ok</v>
      </c>
      <c r="M400" cm="1">
        <f t="array" ref="M400:N400">IFERROR(_xlfn._xlws.SORT(
    _xlfn.UNIQUE(
        TRANSPOSE(
            _xlfn.FILTERXML("&lt;select&gt;&lt;x&gt;"&amp;SUBSTITUTE(选CPU[[#This Row],[选项表]],",","&lt;/x&gt;&lt;x&gt;") &amp;"&lt;/x&gt;&lt;/select&gt;","//x")
        )
    )
),"无合适选项，请联系作者更新数据")</f>
        <v>16</v>
      </c>
      <c r="N400">
        <v>32</v>
      </c>
    </row>
    <row r="401" spans="1:14" x14ac:dyDescent="0.4">
      <c r="A401" s="4" t="s">
        <v>39</v>
      </c>
      <c r="B401" s="4" t="s">
        <v>1148</v>
      </c>
      <c r="C401" s="4" t="s">
        <v>1237</v>
      </c>
      <c r="D401" s="4" t="s">
        <v>1194</v>
      </c>
      <c r="E401">
        <v>128</v>
      </c>
      <c r="F401" s="4" t="str">
        <f t="shared" si="6"/>
        <v>选CPU!$M$401#</v>
      </c>
      <c r="G401" s="4" t="str" cm="1">
        <f t="array" ref="G401">_xlfn.LET(_xlpm.x, M401,
         _xlpm.cellAddress, "【 选CPU!" &amp; ADDRESS(ROW(选CPU[[#This Row],[X自检]]),COLUMN(选CPU[[#This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_xlfn.FILTERXML("&lt;select&gt;&lt;x&gt;"&amp;SUBSTITUTE(选CPU[[#This Row],[选项表]],",","&lt;/x&gt;&lt;x&gt;") &amp;"&lt;/x&gt;&lt;/select&gt;","//x")
        )
    )
),"无合适选项，请联系作者更新数据")</f>
        <v>32</v>
      </c>
    </row>
    <row r="402" spans="1:14" x14ac:dyDescent="0.4">
      <c r="A402" s="4" t="s">
        <v>39</v>
      </c>
      <c r="B402" s="4" t="s">
        <v>1148</v>
      </c>
      <c r="C402" s="4" t="s">
        <v>1247</v>
      </c>
      <c r="D402" s="4" t="s">
        <v>1194</v>
      </c>
      <c r="E402">
        <v>96</v>
      </c>
      <c r="F402" s="4" t="str">
        <f t="shared" si="6"/>
        <v>选CPU!$M$402#</v>
      </c>
      <c r="G402" s="4" t="str" cm="1">
        <f t="array" ref="G402">_xlfn.LET(_xlpm.x, M402,
         _xlpm.cellAddress, "【 选CPU!" &amp; ADDRESS(ROW(选CPU[[#This Row],[X自检]]),COLUMN(选CPU[[#This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_xlfn.FILTERXML("&lt;select&gt;&lt;x&gt;"&amp;SUBSTITUTE(选CPU[[#This Row],[选项表]],",","&lt;/x&gt;&lt;x&gt;") &amp;"&lt;/x&gt;&lt;/select&gt;","//x")
        )
    )
),"无合适选项，请联系作者更新数据")</f>
        <v>48</v>
      </c>
    </row>
    <row r="403" spans="1:14" x14ac:dyDescent="0.4">
      <c r="A403" s="4" t="s">
        <v>39</v>
      </c>
      <c r="B403" s="4" t="s">
        <v>1148</v>
      </c>
      <c r="C403" s="4" t="s">
        <v>1247</v>
      </c>
      <c r="D403" s="4" t="s">
        <v>1194</v>
      </c>
      <c r="E403">
        <v>192</v>
      </c>
      <c r="F403" s="4" t="str">
        <f t="shared" si="6"/>
        <v>选CPU!$M$403#</v>
      </c>
      <c r="G403" s="4" t="str" cm="1">
        <f t="array" ref="G403">_xlfn.LET(_xlpm.x, M403,
         _xlpm.cellAddress, "【 选CPU!" &amp; ADDRESS(ROW(选CPU[[#This Row],[X自检]]),COLUMN(选CPU[[#This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_xlfn.FILTERXML("&lt;select&gt;&lt;x&gt;"&amp;SUBSTITUTE(选CPU[[#This Row],[选项表]],",","&lt;/x&gt;&lt;x&gt;") &amp;"&lt;/x&gt;&lt;/select&gt;","//x")
        )
    )
),"无合适选项，请联系作者更新数据")</f>
        <v>48</v>
      </c>
    </row>
    <row r="404" spans="1:14" x14ac:dyDescent="0.4">
      <c r="A404" s="4" t="s">
        <v>39</v>
      </c>
      <c r="B404" s="4" t="s">
        <v>1148</v>
      </c>
      <c r="C404" s="4" t="s">
        <v>1404</v>
      </c>
      <c r="D404" s="4" t="s">
        <v>1194</v>
      </c>
      <c r="E404">
        <v>216</v>
      </c>
      <c r="F404" s="4" t="str">
        <f t="shared" si="6"/>
        <v>选CPU!$M$404#</v>
      </c>
      <c r="G404" s="4" t="str" cm="1">
        <f t="array" ref="G404">_xlfn.LET(_xlpm.x, M404,
         _xlpm.cellAddress, "【 选CPU!" &amp; ADDRESS(ROW(选CPU[[#This Row],[X自检]]),COLUMN(选CPU[[#This Row],[X自检]])) &amp; "】",
         _xlfn.IFS(ISBLANK(_xlpm.x),   "error:右侧选项不足:" &amp;  _xlpm.cellAddress,
               ISERROR(_xlpm.x),   "error:右侧选项执行失败:" &amp; _xlpm.cellAddress,
               TRUE,             "ok")
)</f>
        <v>ok</v>
      </c>
      <c r="M404" cm="1">
        <f t="array" ref="M404">IFERROR(_xlfn._xlws.SORT(
    _xlfn.UNIQUE(
        TRANSPOSE(
            _xlfn.FILTERXML("&lt;select&gt;&lt;x&gt;"&amp;SUBSTITUTE(选CPU[[#This Row],[选项表]],",","&lt;/x&gt;&lt;x&gt;") &amp;"&lt;/x&gt;&lt;/select&gt;","//x")
        )
    )
),"无合适选项，请联系作者更新数据")</f>
        <v>62</v>
      </c>
    </row>
    <row r="405" spans="1:14" x14ac:dyDescent="0.4">
      <c r="A405" s="4" t="s">
        <v>39</v>
      </c>
      <c r="B405" s="4" t="s">
        <v>1148</v>
      </c>
      <c r="C405" s="4" t="s">
        <v>1238</v>
      </c>
      <c r="D405" s="4" t="s">
        <v>1194</v>
      </c>
      <c r="E405">
        <v>256</v>
      </c>
      <c r="F405" s="4" t="str">
        <f t="shared" si="6"/>
        <v>选CPU!$M$405#</v>
      </c>
      <c r="G405" s="4" t="str" cm="1">
        <f t="array" ref="G405">_xlfn.LET(_xlpm.x, M405,
         _xlpm.cellAddress, "【 选CPU!" &amp; ADDRESS(ROW(选CPU[[#This Row],[X自检]]),COLUMN(选CPU[[#This Row],[X自检]])) &amp; "】",
         _xlfn.IFS(ISBLANK(_xlpm.x),   "error:右侧选项不足:" &amp;  _xlpm.cellAddress,
               ISERROR(_xlpm.x),   "error:右侧选项执行失败:" &amp; _xlpm.cellAddress,
               TRUE,             "ok")
)</f>
        <v>ok</v>
      </c>
      <c r="M405" cm="1">
        <f t="array" ref="M405">IFERROR(_xlfn._xlws.SORT(
    _xlfn.UNIQUE(
        TRANSPOSE(
            _xlfn.FILTERXML("&lt;select&gt;&lt;x&gt;"&amp;SUBSTITUTE(选CPU[[#This Row],[选项表]],",","&lt;/x&gt;&lt;x&gt;") &amp;"&lt;/x&gt;&lt;/select&gt;","//x")
        )
    )
),"无合适选项，请联系作者更新数据")</f>
        <v>64</v>
      </c>
    </row>
    <row r="406" spans="1:14" x14ac:dyDescent="0.4">
      <c r="A406" s="4" t="s">
        <v>39</v>
      </c>
      <c r="B406" s="4" t="s">
        <v>1148</v>
      </c>
      <c r="C406" s="4" t="s">
        <v>1406</v>
      </c>
      <c r="D406" s="4" t="s">
        <v>1194</v>
      </c>
      <c r="E406">
        <v>432</v>
      </c>
      <c r="F406" s="4" t="str">
        <f t="shared" si="6"/>
        <v>选CPU!$M$406#</v>
      </c>
      <c r="G406" s="4" t="str" cm="1">
        <f t="array" ref="G406">_xlfn.LET(_xlpm.x, M406,
         _xlpm.cellAddress, "【 选CPU!" &amp; ADDRESS(ROW(选CPU[[#This Row],[X自检]]),COLUMN(选CPU[[#This Row],[X自检]])) &amp; "】",
         _xlfn.IFS(ISBLANK(_xlpm.x),   "error:右侧选项不足:" &amp;  _xlpm.cellAddress,
               ISERROR(_xlpm.x),   "error:右侧选项执行失败:" &amp; _xlpm.cellAddress,
               TRUE,             "ok")
)</f>
        <v>ok</v>
      </c>
      <c r="M406" cm="1">
        <f t="array" ref="M406">IFERROR(_xlfn._xlws.SORT(
    _xlfn.UNIQUE(
        TRANSPOSE(
            _xlfn.FILTERXML("&lt;select&gt;&lt;x&gt;"&amp;SUBSTITUTE(选CPU[[#This Row],[选项表]],",","&lt;/x&gt;&lt;x&gt;") &amp;"&lt;/x&gt;&lt;/select&gt;","//x")
        )
    )
),"无合适选项，请联系作者更新数据")</f>
        <v>124</v>
      </c>
    </row>
    <row r="407" spans="1:14" x14ac:dyDescent="0.4">
      <c r="A407" s="4" t="s">
        <v>39</v>
      </c>
      <c r="B407" s="4" t="s">
        <v>1148</v>
      </c>
      <c r="C407" s="4" t="s">
        <v>1250</v>
      </c>
      <c r="D407" s="4" t="s">
        <v>1192</v>
      </c>
      <c r="E407">
        <v>1</v>
      </c>
      <c r="F407" s="4" t="str">
        <f t="shared" si="6"/>
        <v>选CPU!$M$407#</v>
      </c>
      <c r="G407" s="4" t="str" cm="1">
        <f t="array" ref="G407">_xlfn.LET(_xlpm.x, M407,
         _xlpm.cellAddress, "【 选CPU!" &amp; ADDRESS(ROW(选CPU[[#This Row],[X自检]]),COLUMN(选CPU[[#This Row],[X自检]])) &amp; "】",
         _xlfn.IFS(ISBLANK(_xlpm.x),   "error:右侧选项不足:" &amp;  _xlpm.cellAddress,
               ISERROR(_xlpm.x),   "error:右侧选项执行失败:" &amp; _xlpm.cellAddress,
               TRUE,             "ok")
)</f>
        <v>ok</v>
      </c>
      <c r="M407" cm="1">
        <f t="array" ref="M407">IFERROR(_xlfn._xlws.SORT(
    _xlfn.UNIQUE(
        TRANSPOSE(
            _xlfn.FILTERXML("&lt;select&gt;&lt;x&gt;"&amp;SUBSTITUTE(选CPU[[#This Row],[选项表]],",","&lt;/x&gt;&lt;x&gt;") &amp;"&lt;/x&gt;&lt;/select&gt;","//x")
        )
    )
),"无合适选项，请联系作者更新数据")</f>
        <v>1</v>
      </c>
    </row>
    <row r="408" spans="1:14" x14ac:dyDescent="0.4">
      <c r="A408" s="4" t="s">
        <v>39</v>
      </c>
      <c r="B408" s="4" t="s">
        <v>1148</v>
      </c>
      <c r="C408" s="4" t="s">
        <v>1250</v>
      </c>
      <c r="D408" s="4" t="s">
        <v>1192</v>
      </c>
      <c r="E408">
        <v>2</v>
      </c>
      <c r="F408" s="4" t="str">
        <f t="shared" si="6"/>
        <v>选CPU!$M$408#</v>
      </c>
      <c r="G408" s="4" t="str" cm="1">
        <f t="array" ref="G408">_xlfn.LET(_xlpm.x, M408,
         _xlpm.cellAddress, "【 选CPU!" &amp; ADDRESS(ROW(选CPU[[#This Row],[X自检]]),COLUMN(选CPU[[#This Row],[X自检]])) &amp; "】",
         _xlfn.IFS(ISBLANK(_xlpm.x),   "error:右侧选项不足:" &amp;  _xlpm.cellAddress,
               ISERROR(_xlpm.x),   "error:右侧选项执行失败:" &amp; _xlpm.cellAddress,
               TRUE,             "ok")
)</f>
        <v>ok</v>
      </c>
      <c r="M408" cm="1">
        <f t="array" ref="M408">IFERROR(_xlfn._xlws.SORT(
    _xlfn.UNIQUE(
        TRANSPOSE(
            _xlfn.FILTERXML("&lt;select&gt;&lt;x&gt;"&amp;SUBSTITUTE(选CPU[[#This Row],[选项表]],",","&lt;/x&gt;&lt;x&gt;") &amp;"&lt;/x&gt;&lt;/select&gt;","//x")
        )
    )
),"无合适选项，请联系作者更新数据")</f>
        <v>1</v>
      </c>
    </row>
    <row r="409" spans="1:14" x14ac:dyDescent="0.4">
      <c r="A409" s="4" t="s">
        <v>39</v>
      </c>
      <c r="B409" s="4" t="s">
        <v>1148</v>
      </c>
      <c r="C409" s="4" t="s">
        <v>1312</v>
      </c>
      <c r="D409" s="4" t="s">
        <v>1192</v>
      </c>
      <c r="E409">
        <v>4</v>
      </c>
      <c r="F409" s="4" t="str">
        <f t="shared" si="6"/>
        <v>选CPU!$M$409#</v>
      </c>
      <c r="G409" s="4" t="str" cm="1">
        <f t="array" ref="G409">_xlfn.LET(_xlpm.x, M409,
         _xlpm.cellAddress, "【 选CPU!" &amp; ADDRESS(ROW(选CPU[[#This Row],[X自检]]),COLUMN(选CPU[[#This Row],[X自检]])) &amp; "】",
         _xlfn.IFS(ISBLANK(_xlpm.x),   "error:右侧选项不足:" &amp;  _xlpm.cellAddress,
               ISERROR(_xlpm.x),   "error:右侧选项执行失败:" &amp; _xlpm.cellAddress,
               TRUE,             "ok")
)</f>
        <v>ok</v>
      </c>
      <c r="M409" cm="1">
        <f t="array" ref="M409:N409">IFERROR(_xlfn._xlws.SORT(
    _xlfn.UNIQUE(
        TRANSPOSE(
            _xlfn.FILTERXML("&lt;select&gt;&lt;x&gt;"&amp;SUBSTITUTE(选CPU[[#This Row],[选项表]],",","&lt;/x&gt;&lt;x&gt;") &amp;"&lt;/x&gt;&lt;/select&gt;","//x")
        )
    )
),"无合适选项，请联系作者更新数据")</f>
        <v>1</v>
      </c>
      <c r="N409">
        <v>2</v>
      </c>
    </row>
    <row r="410" spans="1:14" x14ac:dyDescent="0.4">
      <c r="A410" s="4" t="s">
        <v>39</v>
      </c>
      <c r="B410" s="4" t="s">
        <v>1148</v>
      </c>
      <c r="C410" s="4" t="s">
        <v>1336</v>
      </c>
      <c r="D410" s="4" t="s">
        <v>1192</v>
      </c>
      <c r="E410">
        <v>8</v>
      </c>
      <c r="F410" s="4" t="str">
        <f t="shared" si="6"/>
        <v>选CPU!$M$410#</v>
      </c>
      <c r="G410" s="4" t="str" cm="1">
        <f t="array" ref="G410">_xlfn.LET(_xlpm.x, M410,
         _xlpm.cellAddress, "【 选CPU!" &amp; ADDRESS(ROW(选CPU[[#This Row],[X自检]]),COLUMN(选CPU[[#This Row],[X自检]])) &amp; "】",
         _xlfn.IFS(ISBLANK(_xlpm.x),   "error:右侧选项不足:" &amp;  _xlpm.cellAddress,
               ISERROR(_xlpm.x),   "error:右侧选项执行失败:" &amp; _xlpm.cellAddress,
               TRUE,             "ok")
)</f>
        <v>ok</v>
      </c>
      <c r="M410" cm="1">
        <f t="array" ref="M410:N410">IFERROR(_xlfn._xlws.SORT(
    _xlfn.UNIQUE(
        TRANSPOSE(
            _xlfn.FILTERXML("&lt;select&gt;&lt;x&gt;"&amp;SUBSTITUTE(选CPU[[#This Row],[选项表]],",","&lt;/x&gt;&lt;x&gt;") &amp;"&lt;/x&gt;&lt;/select&gt;","//x")
        )
    )
),"无合适选项，请联系作者更新数据")</f>
        <v>2</v>
      </c>
      <c r="N410">
        <v>4</v>
      </c>
    </row>
    <row r="411" spans="1:14" x14ac:dyDescent="0.4">
      <c r="A411" s="4" t="s">
        <v>39</v>
      </c>
      <c r="B411" s="4" t="s">
        <v>1148</v>
      </c>
      <c r="C411" s="4" t="s">
        <v>1236</v>
      </c>
      <c r="D411" s="4" t="s">
        <v>1192</v>
      </c>
      <c r="E411">
        <v>16</v>
      </c>
      <c r="F411" s="4" t="str">
        <f t="shared" si="6"/>
        <v>选CPU!$M$411#</v>
      </c>
      <c r="G411" s="4" t="str" cm="1">
        <f t="array" ref="G411">_xlfn.LET(_xlpm.x, M411,
         _xlpm.cellAddress, "【 选CPU!" &amp; ADDRESS(ROW(选CPU[[#This Row],[X自检]]),COLUMN(选CPU[[#This Row],[X自检]])) &amp; "】",
         _xlfn.IFS(ISBLANK(_xlpm.x),   "error:右侧选项不足:" &amp;  _xlpm.cellAddress,
               ISERROR(_xlpm.x),   "error:右侧选项执行失败:" &amp; _xlpm.cellAddress,
               TRUE,             "ok")
)</f>
        <v>ok</v>
      </c>
      <c r="M411" cm="1">
        <f t="array" ref="M411:N411">IFERROR(_xlfn._xlws.SORT(
    _xlfn.UNIQUE(
        TRANSPOSE(
            _xlfn.FILTERXML("&lt;select&gt;&lt;x&gt;"&amp;SUBSTITUTE(选CPU[[#This Row],[选项表]],",","&lt;/x&gt;&lt;x&gt;") &amp;"&lt;/x&gt;&lt;/select&gt;","//x")
        )
    )
),"无合适选项，请联系作者更新数据")</f>
        <v>4</v>
      </c>
      <c r="N411">
        <v>8</v>
      </c>
    </row>
    <row r="412" spans="1:14" x14ac:dyDescent="0.4">
      <c r="A412" s="4" t="s">
        <v>39</v>
      </c>
      <c r="B412" s="4" t="s">
        <v>1148</v>
      </c>
      <c r="C412" s="4" t="s">
        <v>1332</v>
      </c>
      <c r="D412" s="4" t="s">
        <v>1192</v>
      </c>
      <c r="E412">
        <v>32</v>
      </c>
      <c r="F412" s="4" t="str">
        <f t="shared" si="6"/>
        <v>选CPU!$M$412#</v>
      </c>
      <c r="G412" s="4" t="str" cm="1">
        <f t="array" ref="G412">_xlfn.LET(_xlpm.x, M412,
         _xlpm.cellAddress, "【 选CPU!" &amp; ADDRESS(ROW(选CPU[[#This Row],[X自检]]),COLUMN(选CPU[[#This Row],[X自检]])) &amp; "】",
         _xlfn.IFS(ISBLANK(_xlpm.x),   "error:右侧选项不足:" &amp;  _xlpm.cellAddress,
               ISERROR(_xlpm.x),   "error:右侧选项执行失败:" &amp; _xlpm.cellAddress,
               TRUE,             "ok")
)</f>
        <v>ok</v>
      </c>
      <c r="M412" cm="1">
        <f t="array" ref="M412:N412">IFERROR(_xlfn._xlws.SORT(
    _xlfn.UNIQUE(
        TRANSPOSE(
            _xlfn.FILTERXML("&lt;select&gt;&lt;x&gt;"&amp;SUBSTITUTE(选CPU[[#This Row],[选项表]],",","&lt;/x&gt;&lt;x&gt;") &amp;"&lt;/x&gt;&lt;/select&gt;","//x")
        )
    )
),"无合适选项，请联系作者更新数据")</f>
        <v>8</v>
      </c>
      <c r="N412">
        <v>16</v>
      </c>
    </row>
    <row r="413" spans="1:14" x14ac:dyDescent="0.4">
      <c r="A413" s="4" t="s">
        <v>39</v>
      </c>
      <c r="B413" s="4" t="s">
        <v>1148</v>
      </c>
      <c r="C413" s="4" t="s">
        <v>1333</v>
      </c>
      <c r="D413" s="4" t="s">
        <v>1192</v>
      </c>
      <c r="E413">
        <v>64</v>
      </c>
      <c r="F413" s="4" t="str">
        <f t="shared" si="6"/>
        <v>选CPU!$M$413#</v>
      </c>
      <c r="G413" s="4" t="str" cm="1">
        <f t="array" ref="G413">_xlfn.LET(_xlpm.x, M413,
         _xlpm.cellAddress, "【 选CPU!" &amp; ADDRESS(ROW(选CPU[[#This Row],[X自检]]),COLUMN(选CPU[[#This Row],[X自检]])) &amp; "】",
         _xlfn.IFS(ISBLANK(_xlpm.x),   "error:右侧选项不足:" &amp;  _xlpm.cellAddress,
               ISERROR(_xlpm.x),   "error:右侧选项执行失败:" &amp; _xlpm.cellAddress,
               TRUE,             "ok")
)</f>
        <v>ok</v>
      </c>
      <c r="M413" cm="1">
        <f t="array" ref="M413:N413">IFERROR(_xlfn._xlws.SORT(
    _xlfn.UNIQUE(
        TRANSPOSE(
            _xlfn.FILTERXML("&lt;select&gt;&lt;x&gt;"&amp;SUBSTITUTE(选CPU[[#This Row],[选项表]],",","&lt;/x&gt;&lt;x&gt;") &amp;"&lt;/x&gt;&lt;/select&gt;","//x")
        )
    )
),"无合适选项，请联系作者更新数据")</f>
        <v>16</v>
      </c>
      <c r="N413">
        <v>32</v>
      </c>
    </row>
    <row r="414" spans="1:14" x14ac:dyDescent="0.4">
      <c r="A414" s="4" t="s">
        <v>39</v>
      </c>
      <c r="B414" s="4" t="s">
        <v>1148</v>
      </c>
      <c r="C414" s="4" t="s">
        <v>1334</v>
      </c>
      <c r="D414" s="4" t="s">
        <v>1192</v>
      </c>
      <c r="E414">
        <v>128</v>
      </c>
      <c r="F414" s="4" t="str">
        <f t="shared" si="6"/>
        <v>选CPU!$M$414#</v>
      </c>
      <c r="G414" s="4" t="str" cm="1">
        <f t="array" ref="G414">_xlfn.LET(_xlpm.x, M414,
         _xlpm.cellAddress, "【 选CPU!" &amp; ADDRESS(ROW(选CPU[[#This Row],[X自检]]),COLUMN(选CPU[[#This Row],[X自检]])) &amp; "】",
         _xlfn.IFS(ISBLANK(_xlpm.x),   "error:右侧选项不足:" &amp;  _xlpm.cellAddress,
               ISERROR(_xlpm.x),   "error:右侧选项执行失败:" &amp; _xlpm.cellAddress,
               TRUE,             "ok")
)</f>
        <v>ok</v>
      </c>
      <c r="M414" cm="1">
        <f t="array" ref="M414:N414">IFERROR(_xlfn._xlws.SORT(
    _xlfn.UNIQUE(
        TRANSPOSE(
            _xlfn.FILTERXML("&lt;select&gt;&lt;x&gt;"&amp;SUBSTITUTE(选CPU[[#This Row],[选项表]],",","&lt;/x&gt;&lt;x&gt;") &amp;"&lt;/x&gt;&lt;/select&gt;","//x")
        )
    )
),"无合适选项，请联系作者更新数据")</f>
        <v>32</v>
      </c>
      <c r="N414">
        <v>64</v>
      </c>
    </row>
    <row r="415" spans="1:14" x14ac:dyDescent="0.4">
      <c r="A415" s="4" t="s">
        <v>39</v>
      </c>
      <c r="B415" s="4" t="s">
        <v>1148</v>
      </c>
      <c r="C415" s="4" t="s">
        <v>1247</v>
      </c>
      <c r="D415" s="4" t="s">
        <v>1192</v>
      </c>
      <c r="E415">
        <v>96</v>
      </c>
      <c r="F415" s="4" t="str">
        <f t="shared" si="6"/>
        <v>选CPU!$M$415#</v>
      </c>
      <c r="G415" s="4" t="str" cm="1">
        <f t="array" ref="G415">_xlfn.LET(_xlpm.x, M415,
         _xlpm.cellAddress, "【 选CPU!" &amp; ADDRESS(ROW(选CPU[[#This Row],[X自检]]),COLUMN(选CPU[[#This Row],[X自检]])) &amp; "】",
         _xlfn.IFS(ISBLANK(_xlpm.x),   "error:右侧选项不足:" &amp;  _xlpm.cellAddress,
               ISERROR(_xlpm.x),   "error:右侧选项执行失败:" &amp; _xlpm.cellAddress,
               TRUE,             "ok")
)</f>
        <v>ok</v>
      </c>
      <c r="M415" cm="1">
        <f t="array" ref="M415">IFERROR(_xlfn._xlws.SORT(
    _xlfn.UNIQUE(
        TRANSPOSE(
            _xlfn.FILTERXML("&lt;select&gt;&lt;x&gt;"&amp;SUBSTITUTE(选CPU[[#This Row],[选项表]],",","&lt;/x&gt;&lt;x&gt;") &amp;"&lt;/x&gt;&lt;/select&gt;","//x")
        )
    )
),"无合适选项，请联系作者更新数据")</f>
        <v>48</v>
      </c>
    </row>
    <row r="416" spans="1:14" x14ac:dyDescent="0.4">
      <c r="A416" s="4" t="s">
        <v>39</v>
      </c>
      <c r="B416" s="4" t="s">
        <v>1148</v>
      </c>
      <c r="C416" s="4" t="s">
        <v>1335</v>
      </c>
      <c r="D416" s="4" t="s">
        <v>1192</v>
      </c>
      <c r="E416">
        <v>256</v>
      </c>
      <c r="F416" s="4" t="str">
        <f t="shared" si="6"/>
        <v>选CPU!$M$416#</v>
      </c>
      <c r="G416" s="4" t="str" cm="1">
        <f t="array" ref="G416">_xlfn.LET(_xlpm.x, M416,
         _xlpm.cellAddress, "【 选CPU!" &amp; ADDRESS(ROW(选CPU[[#This Row],[X自检]]),COLUMN(选CPU[[#This Row],[X自检]])) &amp; "】",
         _xlfn.IFS(ISBLANK(_xlpm.x),   "error:右侧选项不足:" &amp;  _xlpm.cellAddress,
               ISERROR(_xlpm.x),   "error:右侧选项执行失败:" &amp; _xlpm.cellAddress,
               TRUE,             "ok")
)</f>
        <v>ok</v>
      </c>
      <c r="M416" cm="1">
        <f t="array" ref="M416:N416">IFERROR(_xlfn._xlws.SORT(
    _xlfn.UNIQUE(
        TRANSPOSE(
            _xlfn.FILTERXML("&lt;select&gt;&lt;x&gt;"&amp;SUBSTITUTE(选CPU[[#This Row],[选项表]],",","&lt;/x&gt;&lt;x&gt;") &amp;"&lt;/x&gt;&lt;/select&gt;","//x")
        )
    )
),"无合适选项，请联系作者更新数据")</f>
        <v>64</v>
      </c>
      <c r="N416">
        <v>128</v>
      </c>
    </row>
    <row r="417" spans="1:14" x14ac:dyDescent="0.4">
      <c r="A417" s="4" t="s">
        <v>39</v>
      </c>
      <c r="B417" s="4" t="s">
        <v>1148</v>
      </c>
      <c r="C417" s="4" t="s">
        <v>1235</v>
      </c>
      <c r="D417" s="4" t="s">
        <v>1192</v>
      </c>
      <c r="E417">
        <v>160</v>
      </c>
      <c r="F417" s="4" t="str">
        <f t="shared" si="6"/>
        <v>选CPU!$M$417#</v>
      </c>
      <c r="G417" s="4" t="str" cm="1">
        <f t="array" ref="G417">_xlfn.LET(_xlpm.x, M417,
         _xlpm.cellAddress, "【 选CPU!" &amp; ADDRESS(ROW(选CPU[[#This Row],[X自检]]),COLUMN(选CPU[[#This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_xlfn.FILTERXML("&lt;select&gt;&lt;x&gt;"&amp;SUBSTITUTE(选CPU[[#This Row],[选项表]],",","&lt;/x&gt;&lt;x&gt;") &amp;"&lt;/x&gt;&lt;/select&gt;","//x")
        )
    )
),"无合适选项，请联系作者更新数据")</f>
        <v>80</v>
      </c>
    </row>
    <row r="418" spans="1:14" x14ac:dyDescent="0.4">
      <c r="A418" s="4" t="s">
        <v>39</v>
      </c>
      <c r="B418" s="4" t="s">
        <v>1148</v>
      </c>
      <c r="C418" s="4" t="s">
        <v>1259</v>
      </c>
      <c r="D418" s="4" t="s">
        <v>1192</v>
      </c>
      <c r="E418">
        <v>224</v>
      </c>
      <c r="F418" s="4" t="str">
        <f t="shared" si="6"/>
        <v>选CPU!$M$418#</v>
      </c>
      <c r="G418" s="4" t="str" cm="1">
        <f t="array" ref="G418">_xlfn.LET(_xlpm.x, M418,
         _xlpm.cellAddress, "【 选CPU!" &amp; ADDRESS(ROW(选CPU[[#This Row],[X自检]]),COLUMN(选CPU[[#This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_xlfn.FILTERXML("&lt;select&gt;&lt;x&gt;"&amp;SUBSTITUTE(选CPU[[#This Row],[选项表]],",","&lt;/x&gt;&lt;x&gt;") &amp;"&lt;/x&gt;&lt;/select&gt;","//x")
        )
    )
),"无合适选项，请联系作者更新数据")</f>
        <v>90</v>
      </c>
    </row>
    <row r="419" spans="1:14" x14ac:dyDescent="0.4">
      <c r="A419" s="4" t="s">
        <v>39</v>
      </c>
      <c r="B419" s="4" t="s">
        <v>1148</v>
      </c>
      <c r="C419" s="4" t="s">
        <v>1257</v>
      </c>
      <c r="D419" s="4" t="s">
        <v>1192</v>
      </c>
      <c r="E419">
        <v>320</v>
      </c>
      <c r="F419" s="4" t="str">
        <f t="shared" si="6"/>
        <v>选CPU!$M$419#</v>
      </c>
      <c r="G419" s="4" t="str" cm="1">
        <f t="array" ref="G419">_xlfn.LET(_xlpm.x, M419,
         _xlpm.cellAddress, "【 选CPU!" &amp; ADDRESS(ROW(选CPU[[#This Row],[X自检]]),COLUMN(选CPU[[#This Row],[X自检]])) &amp; "】",
         _xlfn.IFS(ISBLANK(_xlpm.x),   "error:右侧选项不足:" &amp;  _xlpm.cellAddress,
               ISERROR(_xlpm.x),   "error:右侧选项执行失败:" &amp; _xlpm.cellAddress,
               TRUE,             "ok")
)</f>
        <v>ok</v>
      </c>
      <c r="M419" cm="1">
        <f t="array" ref="M419">IFERROR(_xlfn._xlws.SORT(
    _xlfn.UNIQUE(
        TRANSPOSE(
            _xlfn.FILTERXML("&lt;select&gt;&lt;x&gt;"&amp;SUBSTITUTE(选CPU[[#This Row],[选项表]],",","&lt;/x&gt;&lt;x&gt;") &amp;"&lt;/x&gt;&lt;/select&gt;","//x")
        )
    )
),"无合适选项，请联系作者更新数据")</f>
        <v>160</v>
      </c>
    </row>
    <row r="420" spans="1:14" x14ac:dyDescent="0.4">
      <c r="A420" s="4" t="s">
        <v>39</v>
      </c>
      <c r="B420" s="4" t="s">
        <v>1148</v>
      </c>
      <c r="C420" s="4" t="s">
        <v>1261</v>
      </c>
      <c r="D420" s="4" t="s">
        <v>1192</v>
      </c>
      <c r="E420">
        <v>464</v>
      </c>
      <c r="F420" s="4" t="str">
        <f t="shared" si="6"/>
        <v>选CPU!$M$420#</v>
      </c>
      <c r="G420" s="4" t="str" cm="1">
        <f t="array" ref="G420">_xlfn.LET(_xlpm.x, M420,
         _xlpm.cellAddress, "【 选CPU!" &amp; ADDRESS(ROW(选CPU[[#This Row],[X自检]]),COLUMN(选CPU[[#This Row],[X自检]])) &amp; "】",
         _xlfn.IFS(ISBLANK(_xlpm.x),   "error:右侧选项不足:" &amp;  _xlpm.cellAddress,
               ISERROR(_xlpm.x),   "error:右侧选项执行失败:" &amp; _xlpm.cellAddress,
               TRUE,             "ok")
)</f>
        <v>ok</v>
      </c>
      <c r="M420" cm="1">
        <f t="array" ref="M420">IFERROR(_xlfn._xlws.SORT(
    _xlfn.UNIQUE(
        TRANSPOSE(
            _xlfn.FILTERXML("&lt;select&gt;&lt;x&gt;"&amp;SUBSTITUTE(选CPU[[#This Row],[选项表]],",","&lt;/x&gt;&lt;x&gt;") &amp;"&lt;/x&gt;&lt;/select&gt;","//x")
        )
    )
),"无合适选项，请联系作者更新数据")</f>
        <v>180</v>
      </c>
    </row>
    <row r="421" spans="1:14" x14ac:dyDescent="0.4">
      <c r="A421" s="4" t="s">
        <v>39</v>
      </c>
      <c r="B421" s="4" t="s">
        <v>1148</v>
      </c>
      <c r="C421" s="4" t="s">
        <v>1250</v>
      </c>
      <c r="D421" s="4" t="s">
        <v>1195</v>
      </c>
      <c r="E421">
        <v>2</v>
      </c>
      <c r="F421" s="4" t="str">
        <f t="shared" si="6"/>
        <v>选CPU!$M$421#</v>
      </c>
      <c r="G421" s="4" t="str" cm="1">
        <f t="array" ref="G421">_xlfn.LET(_xlpm.x, M421,
         _xlpm.cellAddress, "【 选CPU!" &amp; ADDRESS(ROW(选CPU[[#This Row],[X自检]]),COLUMN(选CPU[[#This Row],[X自检]])) &amp; "】",
         _xlfn.IFS(ISBLANK(_xlpm.x),   "error:右侧选项不足:" &amp;  _xlpm.cellAddress,
               ISERROR(_xlpm.x),   "error:右侧选项执行失败:" &amp; _xlpm.cellAddress,
               TRUE,             "ok")
)</f>
        <v>ok</v>
      </c>
      <c r="M421" cm="1">
        <f t="array" ref="M421">IFERROR(_xlfn._xlws.SORT(
    _xlfn.UNIQUE(
        TRANSPOSE(
            _xlfn.FILTERXML("&lt;select&gt;&lt;x&gt;"&amp;SUBSTITUTE(选CPU[[#This Row],[选项表]],",","&lt;/x&gt;&lt;x&gt;") &amp;"&lt;/x&gt;&lt;/select&gt;","//x")
        )
    )
),"无合适选项，请联系作者更新数据")</f>
        <v>1</v>
      </c>
    </row>
    <row r="422" spans="1:14" x14ac:dyDescent="0.4">
      <c r="A422" s="4" t="s">
        <v>39</v>
      </c>
      <c r="B422" s="4" t="s">
        <v>1148</v>
      </c>
      <c r="C422" s="4" t="s">
        <v>1312</v>
      </c>
      <c r="D422" s="4" t="s">
        <v>1195</v>
      </c>
      <c r="E422">
        <v>4</v>
      </c>
      <c r="F422" s="4" t="str">
        <f t="shared" si="6"/>
        <v>选CPU!$M$422#</v>
      </c>
      <c r="G422" s="4" t="str" cm="1">
        <f t="array" ref="G422">_xlfn.LET(_xlpm.x, M422,
         _xlpm.cellAddress, "【 选CPU!" &amp; ADDRESS(ROW(选CPU[[#This Row],[X自检]]),COLUMN(选CPU[[#This Row],[X自检]])) &amp; "】",
         _xlfn.IFS(ISBLANK(_xlpm.x),   "error:右侧选项不足:" &amp;  _xlpm.cellAddress,
               ISERROR(_xlpm.x),   "error:右侧选项执行失败:" &amp; _xlpm.cellAddress,
               TRUE,             "ok")
)</f>
        <v>ok</v>
      </c>
      <c r="M422" cm="1">
        <f t="array" ref="M422:N422">IFERROR(_xlfn._xlws.SORT(
    _xlfn.UNIQUE(
        TRANSPOSE(
            _xlfn.FILTERXML("&lt;select&gt;&lt;x&gt;"&amp;SUBSTITUTE(选CPU[[#This Row],[选项表]],",","&lt;/x&gt;&lt;x&gt;") &amp;"&lt;/x&gt;&lt;/select&gt;","//x")
        )
    )
),"无合适选项，请联系作者更新数据")</f>
        <v>1</v>
      </c>
      <c r="N422">
        <v>2</v>
      </c>
    </row>
    <row r="423" spans="1:14" x14ac:dyDescent="0.4">
      <c r="A423" s="4" t="s">
        <v>39</v>
      </c>
      <c r="B423" s="4" t="s">
        <v>1148</v>
      </c>
      <c r="C423" s="4" t="s">
        <v>1336</v>
      </c>
      <c r="D423" s="4" t="s">
        <v>1195</v>
      </c>
      <c r="E423">
        <v>8</v>
      </c>
      <c r="F423" s="4" t="str">
        <f t="shared" si="6"/>
        <v>选CPU!$M$423#</v>
      </c>
      <c r="G423" s="4" t="str" cm="1">
        <f t="array" ref="G423">_xlfn.LET(_xlpm.x, M423,
         _xlpm.cellAddress, "【 选CPU!" &amp; ADDRESS(ROW(选CPU[[#This Row],[X自检]]),COLUMN(选CPU[[#This Row],[X自检]])) &amp; "】",
         _xlfn.IFS(ISBLANK(_xlpm.x),   "error:右侧选项不足:" &amp;  _xlpm.cellAddress,
               ISERROR(_xlpm.x),   "error:右侧选项执行失败:" &amp; _xlpm.cellAddress,
               TRUE,             "ok")
)</f>
        <v>ok</v>
      </c>
      <c r="M423" cm="1">
        <f t="array" ref="M423:N423">IFERROR(_xlfn._xlws.SORT(
    _xlfn.UNIQUE(
        TRANSPOSE(
            _xlfn.FILTERXML("&lt;select&gt;&lt;x&gt;"&amp;SUBSTITUTE(选CPU[[#This Row],[选项表]],",","&lt;/x&gt;&lt;x&gt;") &amp;"&lt;/x&gt;&lt;/select&gt;","//x")
        )
    )
),"无合适选项，请联系作者更新数据")</f>
        <v>2</v>
      </c>
      <c r="N423">
        <v>4</v>
      </c>
    </row>
    <row r="424" spans="1:14" x14ac:dyDescent="0.4">
      <c r="A424" s="4" t="s">
        <v>39</v>
      </c>
      <c r="B424" s="4" t="s">
        <v>1148</v>
      </c>
      <c r="C424" s="4" t="s">
        <v>1236</v>
      </c>
      <c r="D424" s="4" t="s">
        <v>1195</v>
      </c>
      <c r="E424">
        <v>16</v>
      </c>
      <c r="F424" s="4" t="str">
        <f t="shared" si="6"/>
        <v>选CPU!$M$424#</v>
      </c>
      <c r="G424" s="4" t="str" cm="1">
        <f t="array" ref="G424">_xlfn.LET(_xlpm.x, M424,
         _xlpm.cellAddress, "【 选CPU!" &amp; ADDRESS(ROW(选CPU[[#This Row],[X自检]]),COLUMN(选CPU[[#This Row],[X自检]])) &amp; "】",
         _xlfn.IFS(ISBLANK(_xlpm.x),   "error:右侧选项不足:" &amp;  _xlpm.cellAddress,
               ISERROR(_xlpm.x),   "error:右侧选项执行失败:" &amp; _xlpm.cellAddress,
               TRUE,             "ok")
)</f>
        <v>ok</v>
      </c>
      <c r="M424" cm="1">
        <f t="array" ref="M424:N424">IFERROR(_xlfn._xlws.SORT(
    _xlfn.UNIQUE(
        TRANSPOSE(
            _xlfn.FILTERXML("&lt;select&gt;&lt;x&gt;"&amp;SUBSTITUTE(选CPU[[#This Row],[选项表]],",","&lt;/x&gt;&lt;x&gt;") &amp;"&lt;/x&gt;&lt;/select&gt;","//x")
        )
    )
),"无合适选项，请联系作者更新数据")</f>
        <v>4</v>
      </c>
      <c r="N424">
        <v>8</v>
      </c>
    </row>
    <row r="425" spans="1:14" x14ac:dyDescent="0.4">
      <c r="A425" s="4" t="s">
        <v>39</v>
      </c>
      <c r="B425" s="4" t="s">
        <v>1148</v>
      </c>
      <c r="C425" s="4" t="s">
        <v>1332</v>
      </c>
      <c r="D425" s="4" t="s">
        <v>1195</v>
      </c>
      <c r="E425">
        <v>32</v>
      </c>
      <c r="F425" s="4" t="str">
        <f t="shared" si="6"/>
        <v>选CPU!$M$425#</v>
      </c>
      <c r="G425" s="4" t="str" cm="1">
        <f t="array" ref="G425">_xlfn.LET(_xlpm.x, M425,
         _xlpm.cellAddress, "【 选CPU!" &amp; ADDRESS(ROW(选CPU[[#This Row],[X自检]]),COLUMN(选CPU[[#This Row],[X自检]])) &amp; "】",
         _xlfn.IFS(ISBLANK(_xlpm.x),   "error:右侧选项不足:" &amp;  _xlpm.cellAddress,
               ISERROR(_xlpm.x),   "error:右侧选项执行失败:" &amp; _xlpm.cellAddress,
               TRUE,             "ok")
)</f>
        <v>ok</v>
      </c>
      <c r="M425" cm="1">
        <f t="array" ref="M425:N425">IFERROR(_xlfn._xlws.SORT(
    _xlfn.UNIQUE(
        TRANSPOSE(
            _xlfn.FILTERXML("&lt;select&gt;&lt;x&gt;"&amp;SUBSTITUTE(选CPU[[#This Row],[选项表]],",","&lt;/x&gt;&lt;x&gt;") &amp;"&lt;/x&gt;&lt;/select&gt;","//x")
        )
    )
),"无合适选项，请联系作者更新数据")</f>
        <v>8</v>
      </c>
      <c r="N425">
        <v>16</v>
      </c>
    </row>
    <row r="426" spans="1:14" x14ac:dyDescent="0.4">
      <c r="A426" s="4" t="s">
        <v>39</v>
      </c>
      <c r="B426" s="4" t="s">
        <v>1148</v>
      </c>
      <c r="C426" s="4" t="s">
        <v>1333</v>
      </c>
      <c r="D426" s="4" t="s">
        <v>1195</v>
      </c>
      <c r="E426">
        <v>64</v>
      </c>
      <c r="F426" s="4" t="str">
        <f t="shared" si="6"/>
        <v>选CPU!$M$426#</v>
      </c>
      <c r="G426" s="4" t="str" cm="1">
        <f t="array" ref="G426">_xlfn.LET(_xlpm.x, M426,
         _xlpm.cellAddress, "【 选CPU!" &amp; ADDRESS(ROW(选CPU[[#This Row],[X自检]]),COLUMN(选CPU[[#This Row],[X自检]])) &amp; "】",
         _xlfn.IFS(ISBLANK(_xlpm.x),   "error:右侧选项不足:" &amp;  _xlpm.cellAddress,
               ISERROR(_xlpm.x),   "error:右侧选项执行失败:" &amp; _xlpm.cellAddress,
               TRUE,             "ok")
)</f>
        <v>ok</v>
      </c>
      <c r="M426" cm="1">
        <f t="array" ref="M426:N426">IFERROR(_xlfn._xlws.SORT(
    _xlfn.UNIQUE(
        TRANSPOSE(
            _xlfn.FILTERXML("&lt;select&gt;&lt;x&gt;"&amp;SUBSTITUTE(选CPU[[#This Row],[选项表]],",","&lt;/x&gt;&lt;x&gt;") &amp;"&lt;/x&gt;&lt;/select&gt;","//x")
        )
    )
),"无合适选项，请联系作者更新数据")</f>
        <v>16</v>
      </c>
      <c r="N426">
        <v>32</v>
      </c>
    </row>
    <row r="427" spans="1:14" x14ac:dyDescent="0.4">
      <c r="A427" s="4" t="s">
        <v>39</v>
      </c>
      <c r="B427" s="4" t="s">
        <v>1148</v>
      </c>
      <c r="C427" s="4" t="s">
        <v>1245</v>
      </c>
      <c r="D427" s="4" t="s">
        <v>1195</v>
      </c>
      <c r="E427">
        <v>48</v>
      </c>
      <c r="F427" s="4" t="str">
        <f t="shared" si="6"/>
        <v>选CPU!$M$427#</v>
      </c>
      <c r="G427" s="4" t="str" cm="1">
        <f t="array" ref="G427">_xlfn.LET(_xlpm.x, M427,
         _xlpm.cellAddress, "【 选CPU!" &amp; ADDRESS(ROW(选CPU[[#This Row],[X自检]]),COLUMN(选CPU[[#This Row],[X自检]])) &amp; "】",
         _xlfn.IFS(ISBLANK(_xlpm.x),   "error:右侧选项不足:" &amp;  _xlpm.cellAddress,
               ISERROR(_xlpm.x),   "error:右侧选项执行失败:" &amp; _xlpm.cellAddress,
               TRUE,             "ok")
)</f>
        <v>ok</v>
      </c>
      <c r="M427" cm="1">
        <f t="array" ref="M427">IFERROR(_xlfn._xlws.SORT(
    _xlfn.UNIQUE(
        TRANSPOSE(
            _xlfn.FILTERXML("&lt;select&gt;&lt;x&gt;"&amp;SUBSTITUTE(选CPU[[#This Row],[选项表]],",","&lt;/x&gt;&lt;x&gt;") &amp;"&lt;/x&gt;&lt;/select&gt;","//x")
        )
    )
),"无合适选项，请联系作者更新数据")</f>
        <v>24</v>
      </c>
    </row>
    <row r="428" spans="1:14" x14ac:dyDescent="0.4">
      <c r="A428" s="4" t="s">
        <v>39</v>
      </c>
      <c r="B428" s="4" t="s">
        <v>1148</v>
      </c>
      <c r="C428" s="4" t="s">
        <v>1337</v>
      </c>
      <c r="D428" s="4" t="s">
        <v>1195</v>
      </c>
      <c r="E428">
        <v>96</v>
      </c>
      <c r="F428" s="4" t="str">
        <f t="shared" si="6"/>
        <v>选CPU!$M$428#</v>
      </c>
      <c r="G428" s="4" t="str" cm="1">
        <f t="array" ref="G428">_xlfn.LET(_xlpm.x, M428,
         _xlpm.cellAddress, "【 选CPU!" &amp; ADDRESS(ROW(选CPU[[#This Row],[X自检]]),COLUMN(选CPU[[#This Row],[X自检]])) &amp; "】",
         _xlfn.IFS(ISBLANK(_xlpm.x),   "error:右侧选项不足:" &amp;  _xlpm.cellAddress,
               ISERROR(_xlpm.x),   "error:右侧选项执行失败:" &amp; _xlpm.cellAddress,
               TRUE,             "ok")
)</f>
        <v>ok</v>
      </c>
      <c r="M428" cm="1">
        <f t="array" ref="M428:N428">IFERROR(_xlfn._xlws.SORT(
    _xlfn.UNIQUE(
        TRANSPOSE(
            _xlfn.FILTERXML("&lt;select&gt;&lt;x&gt;"&amp;SUBSTITUTE(选CPU[[#This Row],[选项表]],",","&lt;/x&gt;&lt;x&gt;") &amp;"&lt;/x&gt;&lt;/select&gt;","//x")
        )
    )
),"无合适选项，请联系作者更新数据")</f>
        <v>24</v>
      </c>
      <c r="N428">
        <v>48</v>
      </c>
    </row>
    <row r="429" spans="1:14" x14ac:dyDescent="0.4">
      <c r="A429" s="4" t="s">
        <v>39</v>
      </c>
      <c r="B429" s="4" t="s">
        <v>1148</v>
      </c>
      <c r="C429" s="4" t="s">
        <v>1237</v>
      </c>
      <c r="D429" s="4" t="s">
        <v>1195</v>
      </c>
      <c r="E429">
        <v>128</v>
      </c>
      <c r="F429" s="4" t="str">
        <f t="shared" si="6"/>
        <v>选CPU!$M$429#</v>
      </c>
      <c r="G429" s="4" t="str" cm="1">
        <f t="array" ref="G429">_xlfn.LET(_xlpm.x, M429,
         _xlpm.cellAddress, "【 选CPU!" &amp; ADDRESS(ROW(选CPU[[#This Row],[X自检]]),COLUMN(选CPU[[#This Row],[X自检]])) &amp; "】",
         _xlfn.IFS(ISBLANK(_xlpm.x),   "error:右侧选项不足:" &amp;  _xlpm.cellAddress,
               ISERROR(_xlpm.x),   "error:右侧选项执行失败:" &amp; _xlpm.cellAddress,
               TRUE,             "ok")
)</f>
        <v>ok</v>
      </c>
      <c r="M429" cm="1">
        <f t="array" ref="M429">IFERROR(_xlfn._xlws.SORT(
    _xlfn.UNIQUE(
        TRANSPOSE(
            _xlfn.FILTERXML("&lt;select&gt;&lt;x&gt;"&amp;SUBSTITUTE(选CPU[[#This Row],[选项表]],",","&lt;/x&gt;&lt;x&gt;") &amp;"&lt;/x&gt;&lt;/select&gt;","//x")
        )
    )
),"无合适选项，请联系作者更新数据")</f>
        <v>32</v>
      </c>
    </row>
    <row r="430" spans="1:14" x14ac:dyDescent="0.4">
      <c r="A430" s="4" t="s">
        <v>39</v>
      </c>
      <c r="B430" s="4" t="s">
        <v>1148</v>
      </c>
      <c r="C430" s="4" t="s">
        <v>1247</v>
      </c>
      <c r="D430" s="4" t="s">
        <v>1195</v>
      </c>
      <c r="E430">
        <v>192</v>
      </c>
      <c r="F430" s="4" t="str">
        <f t="shared" si="6"/>
        <v>选CPU!$M$430#</v>
      </c>
      <c r="G430" s="4" t="str" cm="1">
        <f t="array" ref="G430">_xlfn.LET(_xlpm.x, M430,
         _xlpm.cellAddress, "【 选CPU!" &amp; ADDRESS(ROW(选CPU[[#This Row],[X自检]]),COLUMN(选CPU[[#This Row],[X自检]])) &amp; "】",
         _xlfn.IFS(ISBLANK(_xlpm.x),   "error:右侧选项不足:" &amp;  _xlpm.cellAddress,
               ISERROR(_xlpm.x),   "error:右侧选项执行失败:" &amp; _xlpm.cellAddress,
               TRUE,             "ok")
)</f>
        <v>ok</v>
      </c>
      <c r="M430" cm="1">
        <f t="array" ref="M430">IFERROR(_xlfn._xlws.SORT(
    _xlfn.UNIQUE(
        TRANSPOSE(
            _xlfn.FILTERXML("&lt;select&gt;&lt;x&gt;"&amp;SUBSTITUTE(选CPU[[#This Row],[选项表]],",","&lt;/x&gt;&lt;x&gt;") &amp;"&lt;/x&gt;&lt;/select&gt;","//x")
        )
    )
),"无合适选项，请联系作者更新数据")</f>
        <v>48</v>
      </c>
    </row>
    <row r="431" spans="1:14" x14ac:dyDescent="0.4">
      <c r="A431" s="4" t="s">
        <v>39</v>
      </c>
      <c r="B431" s="4" t="s">
        <v>1148</v>
      </c>
      <c r="C431" s="4" t="s">
        <v>1238</v>
      </c>
      <c r="D431" s="4" t="s">
        <v>1195</v>
      </c>
      <c r="E431">
        <v>256</v>
      </c>
      <c r="F431" s="4" t="str">
        <f t="shared" si="6"/>
        <v>选CPU!$M$431#</v>
      </c>
      <c r="G431" s="4" t="str" cm="1">
        <f t="array" ref="G431">_xlfn.LET(_xlpm.x, M431,
         _xlpm.cellAddress, "【 选CPU!" &amp; ADDRESS(ROW(选CPU[[#This Row],[X自检]]),COLUMN(选CPU[[#This Row],[X自检]])) &amp; "】",
         _xlfn.IFS(ISBLANK(_xlpm.x),   "error:右侧选项不足:" &amp;  _xlpm.cellAddress,
               ISERROR(_xlpm.x),   "error:右侧选项执行失败:" &amp; _xlpm.cellAddress,
               TRUE,             "ok")
)</f>
        <v>ok</v>
      </c>
      <c r="M431" cm="1">
        <f t="array" ref="M431">IFERROR(_xlfn._xlws.SORT(
    _xlfn.UNIQUE(
        TRANSPOSE(
            _xlfn.FILTERXML("&lt;select&gt;&lt;x&gt;"&amp;SUBSTITUTE(选CPU[[#This Row],[选项表]],",","&lt;/x&gt;&lt;x&gt;") &amp;"&lt;/x&gt;&lt;/select&gt;","//x")
        )
    )
),"无合适选项，请联系作者更新数据")</f>
        <v>64</v>
      </c>
    </row>
    <row r="432" spans="1:14" x14ac:dyDescent="0.4">
      <c r="A432" s="4" t="s">
        <v>39</v>
      </c>
      <c r="B432" s="4" t="s">
        <v>1148</v>
      </c>
      <c r="C432" s="4" t="s">
        <v>1236</v>
      </c>
      <c r="D432" s="4" t="s">
        <v>1189</v>
      </c>
      <c r="E432">
        <v>16</v>
      </c>
      <c r="F432" s="4" t="str">
        <f t="shared" si="6"/>
        <v>选CPU!$M$432#</v>
      </c>
      <c r="G432" s="4" t="str" cm="1">
        <f t="array" ref="G432">_xlfn.LET(_xlpm.x, M432,
         _xlpm.cellAddress, "【 选CPU!" &amp; ADDRESS(ROW(选CPU[[#This Row],[X自检]]),COLUMN(选CPU[[#This Row],[X自检]])) &amp; "】",
         _xlfn.IFS(ISBLANK(_xlpm.x),   "error:右侧选项不足:" &amp;  _xlpm.cellAddress,
               ISERROR(_xlpm.x),   "error:右侧选项执行失败:" &amp; _xlpm.cellAddress,
               TRUE,             "ok")
)</f>
        <v>ok</v>
      </c>
      <c r="M432" cm="1">
        <f t="array" ref="M432:N432">IFERROR(_xlfn._xlws.SORT(
    _xlfn.UNIQUE(
        TRANSPOSE(
            _xlfn.FILTERXML("&lt;select&gt;&lt;x&gt;"&amp;SUBSTITUTE(选CPU[[#This Row],[选项表]],",","&lt;/x&gt;&lt;x&gt;") &amp;"&lt;/x&gt;&lt;/select&gt;","//x")
        )
    )
),"无合适选项，请联系作者更新数据")</f>
        <v>4</v>
      </c>
      <c r="N432">
        <v>8</v>
      </c>
    </row>
    <row r="433" spans="1:14" x14ac:dyDescent="0.4">
      <c r="A433" s="4" t="s">
        <v>39</v>
      </c>
      <c r="B433" s="4" t="s">
        <v>1148</v>
      </c>
      <c r="C433" s="4" t="s">
        <v>1332</v>
      </c>
      <c r="D433" s="4" t="s">
        <v>1189</v>
      </c>
      <c r="E433">
        <v>32</v>
      </c>
      <c r="F433" s="4" t="str">
        <f t="shared" si="6"/>
        <v>选CPU!$M$433#</v>
      </c>
      <c r="G433" s="4" t="str" cm="1">
        <f t="array" ref="G433">_xlfn.LET(_xlpm.x, M433,
         _xlpm.cellAddress, "【 选CPU!" &amp; ADDRESS(ROW(选CPU[[#This Row],[X自检]]),COLUMN(选CPU[[#This Row],[X自检]])) &amp; "】",
         _xlfn.IFS(ISBLANK(_xlpm.x),   "error:右侧选项不足:" &amp;  _xlpm.cellAddress,
               ISERROR(_xlpm.x),   "error:右侧选项执行失败:" &amp; _xlpm.cellAddress,
               TRUE,             "ok")
)</f>
        <v>ok</v>
      </c>
      <c r="M433" cm="1">
        <f t="array" ref="M433:N433">IFERROR(_xlfn._xlws.SORT(
    _xlfn.UNIQUE(
        TRANSPOSE(
            _xlfn.FILTERXML("&lt;select&gt;&lt;x&gt;"&amp;SUBSTITUTE(选CPU[[#This Row],[选项表]],",","&lt;/x&gt;&lt;x&gt;") &amp;"&lt;/x&gt;&lt;/select&gt;","//x")
        )
    )
),"无合适选项，请联系作者更新数据")</f>
        <v>8</v>
      </c>
      <c r="N433">
        <v>16</v>
      </c>
    </row>
    <row r="434" spans="1:14" x14ac:dyDescent="0.4">
      <c r="A434" s="4" t="s">
        <v>39</v>
      </c>
      <c r="B434" s="4" t="s">
        <v>1148</v>
      </c>
      <c r="C434" s="4" t="s">
        <v>1333</v>
      </c>
      <c r="D434" s="4" t="s">
        <v>1189</v>
      </c>
      <c r="E434">
        <v>64</v>
      </c>
      <c r="F434" s="4" t="str">
        <f t="shared" si="6"/>
        <v>选CPU!$M$434#</v>
      </c>
      <c r="G434" s="4" t="str" cm="1">
        <f t="array" ref="G434">_xlfn.LET(_xlpm.x, M434,
         _xlpm.cellAddress, "【 选CPU!" &amp; ADDRESS(ROW(选CPU[[#This Row],[X自检]]),COLUMN(选CPU[[#This Row],[X自检]])) &amp; "】",
         _xlfn.IFS(ISBLANK(_xlpm.x),   "error:右侧选项不足:" &amp;  _xlpm.cellAddress,
               ISERROR(_xlpm.x),   "error:右侧选项执行失败:" &amp; _xlpm.cellAddress,
               TRUE,             "ok")
)</f>
        <v>ok</v>
      </c>
      <c r="M434" cm="1">
        <f t="array" ref="M434:N434">IFERROR(_xlfn._xlws.SORT(
    _xlfn.UNIQUE(
        TRANSPOSE(
            _xlfn.FILTERXML("&lt;select&gt;&lt;x&gt;"&amp;SUBSTITUTE(选CPU[[#This Row],[选项表]],",","&lt;/x&gt;&lt;x&gt;") &amp;"&lt;/x&gt;&lt;/select&gt;","//x")
        )
    )
),"无合适选项，请联系作者更新数据")</f>
        <v>16</v>
      </c>
      <c r="N434">
        <v>32</v>
      </c>
    </row>
    <row r="435" spans="1:14" x14ac:dyDescent="0.4">
      <c r="A435" s="4" t="s">
        <v>39</v>
      </c>
      <c r="B435" s="4" t="s">
        <v>1148</v>
      </c>
      <c r="C435" s="4" t="s">
        <v>1237</v>
      </c>
      <c r="D435" s="4" t="s">
        <v>1189</v>
      </c>
      <c r="E435">
        <v>128</v>
      </c>
      <c r="F435" s="4" t="str">
        <f t="shared" si="6"/>
        <v>选CPU!$M$435#</v>
      </c>
      <c r="G435" s="4" t="str" cm="1">
        <f t="array" ref="G435">_xlfn.LET(_xlpm.x, M435,
         _xlpm.cellAddress, "【 选CPU!" &amp; ADDRESS(ROW(选CPU[[#This Row],[X自检]]),COLUMN(选CPU[[#This Row],[X自检]])) &amp; "】",
         _xlfn.IFS(ISBLANK(_xlpm.x),   "error:右侧选项不足:" &amp;  _xlpm.cellAddress,
               ISERROR(_xlpm.x),   "error:右侧选项执行失败:" &amp; _xlpm.cellAddress,
               TRUE,             "ok")
)</f>
        <v>ok</v>
      </c>
      <c r="M435" cm="1">
        <f t="array" ref="M435">IFERROR(_xlfn._xlws.SORT(
    _xlfn.UNIQUE(
        TRANSPOSE(
            _xlfn.FILTERXML("&lt;select&gt;&lt;x&gt;"&amp;SUBSTITUTE(选CPU[[#This Row],[选项表]],",","&lt;/x&gt;&lt;x&gt;") &amp;"&lt;/x&gt;&lt;/select&gt;","//x")
        )
    )
),"无合适选项，请联系作者更新数据")</f>
        <v>32</v>
      </c>
    </row>
    <row r="436" spans="1:14" x14ac:dyDescent="0.4">
      <c r="A436" s="4" t="s">
        <v>39</v>
      </c>
      <c r="B436" s="4" t="s">
        <v>1148</v>
      </c>
      <c r="C436" s="4" t="s">
        <v>1254</v>
      </c>
      <c r="D436" s="4" t="s">
        <v>1189</v>
      </c>
      <c r="E436">
        <v>316</v>
      </c>
      <c r="F436" s="4" t="str">
        <f t="shared" si="6"/>
        <v>选CPU!$M$436#</v>
      </c>
      <c r="G436" s="4" t="str" cm="1">
        <f t="array" ref="G436">_xlfn.LET(_xlpm.x, M436,
         _xlpm.cellAddress, "【 选CPU!" &amp; ADDRESS(ROW(选CPU[[#This Row],[X自检]]),COLUMN(选CPU[[#This Row],[X自检]])) &amp; "】",
         _xlfn.IFS(ISBLANK(_xlpm.x),   "error:右侧选项不足:" &amp;  _xlpm.cellAddress,
               ISERROR(_xlpm.x),   "error:右侧选项执行失败:" &amp; _xlpm.cellAddress,
               TRUE,             "ok")
)</f>
        <v>ok</v>
      </c>
      <c r="M436" cm="1">
        <f t="array" ref="M436">IFERROR(_xlfn._xlws.SORT(
    _xlfn.UNIQUE(
        TRANSPOSE(
            _xlfn.FILTERXML("&lt;select&gt;&lt;x&gt;"&amp;SUBSTITUTE(选CPU[[#This Row],[选项表]],",","&lt;/x&gt;&lt;x&gt;") &amp;"&lt;/x&gt;&lt;/select&gt;","//x")
        )
    )
),"无合适选项，请联系作者更新数据")</f>
        <v>68</v>
      </c>
    </row>
    <row r="437" spans="1:14" x14ac:dyDescent="0.4">
      <c r="A437" s="4" t="s">
        <v>39</v>
      </c>
      <c r="B437" s="4" t="s">
        <v>1148</v>
      </c>
      <c r="C437" s="4" t="s">
        <v>1250</v>
      </c>
      <c r="D437" s="4" t="s">
        <v>1191</v>
      </c>
      <c r="E437">
        <v>1</v>
      </c>
      <c r="F437" s="4" t="str">
        <f t="shared" si="6"/>
        <v>选CPU!$M$437#</v>
      </c>
      <c r="G437" s="4" t="str" cm="1">
        <f t="array" ref="G437">_xlfn.LET(_xlpm.x, M437,
         _xlpm.cellAddress, "【 选CPU!" &amp; ADDRESS(ROW(选CPU[[#This Row],[X自检]]),COLUMN(选CPU[[#This Row],[X自检]])) &amp; "】",
         _xlfn.IFS(ISBLANK(_xlpm.x),   "error:右侧选项不足:" &amp;  _xlpm.cellAddress,
               ISERROR(_xlpm.x),   "error:右侧选项执行失败:" &amp; _xlpm.cellAddress,
               TRUE,             "ok")
)</f>
        <v>ok</v>
      </c>
      <c r="M437" cm="1">
        <f t="array" ref="M437">IFERROR(_xlfn._xlws.SORT(
    _xlfn.UNIQUE(
        TRANSPOSE(
            _xlfn.FILTERXML("&lt;select&gt;&lt;x&gt;"&amp;SUBSTITUTE(选CPU[[#This Row],[选项表]],",","&lt;/x&gt;&lt;x&gt;") &amp;"&lt;/x&gt;&lt;/select&gt;","//x")
        )
    )
),"无合适选项，请联系作者更新数据")</f>
        <v>1</v>
      </c>
    </row>
    <row r="438" spans="1:14" x14ac:dyDescent="0.4">
      <c r="A438" s="4" t="s">
        <v>39</v>
      </c>
      <c r="B438" s="4" t="s">
        <v>1148</v>
      </c>
      <c r="C438" s="4" t="s">
        <v>1250</v>
      </c>
      <c r="D438" s="4" t="s">
        <v>1191</v>
      </c>
      <c r="E438">
        <v>2</v>
      </c>
      <c r="F438" s="4" t="str">
        <f t="shared" si="6"/>
        <v>选CPU!$M$438#</v>
      </c>
      <c r="G438" s="4" t="str" cm="1">
        <f t="array" ref="G438">_xlfn.LET(_xlpm.x, M438,
         _xlpm.cellAddress, "【 选CPU!" &amp; ADDRESS(ROW(选CPU[[#This Row],[X自检]]),COLUMN(选CPU[[#This Row],[X自检]])) &amp; "】",
         _xlfn.IFS(ISBLANK(_xlpm.x),   "error:右侧选项不足:" &amp;  _xlpm.cellAddress,
               ISERROR(_xlpm.x),   "error:右侧选项执行失败:" &amp; _xlpm.cellAddress,
               TRUE,             "ok")
)</f>
        <v>ok</v>
      </c>
      <c r="M438" cm="1">
        <f t="array" ref="M438">IFERROR(_xlfn._xlws.SORT(
    _xlfn.UNIQUE(
        TRANSPOSE(
            _xlfn.FILTERXML("&lt;select&gt;&lt;x&gt;"&amp;SUBSTITUTE(选CPU[[#This Row],[选项表]],",","&lt;/x&gt;&lt;x&gt;") &amp;"&lt;/x&gt;&lt;/select&gt;","//x")
        )
    )
),"无合适选项，请联系作者更新数据")</f>
        <v>1</v>
      </c>
    </row>
    <row r="439" spans="1:14" x14ac:dyDescent="0.4">
      <c r="A439" s="4" t="s">
        <v>39</v>
      </c>
      <c r="B439" s="4" t="s">
        <v>1148</v>
      </c>
      <c r="C439" s="4" t="s">
        <v>1312</v>
      </c>
      <c r="D439" s="4" t="s">
        <v>1191</v>
      </c>
      <c r="E439">
        <v>4</v>
      </c>
      <c r="F439" s="4" t="str">
        <f t="shared" si="6"/>
        <v>选CPU!$M$439#</v>
      </c>
      <c r="G439" s="4" t="str" cm="1">
        <f t="array" ref="G439">_xlfn.LET(_xlpm.x, M439,
         _xlpm.cellAddress, "【 选CPU!" &amp; ADDRESS(ROW(选CPU[[#This Row],[X自检]]),COLUMN(选CPU[[#This Row],[X自检]])) &amp; "】",
         _xlfn.IFS(ISBLANK(_xlpm.x),   "error:右侧选项不足:" &amp;  _xlpm.cellAddress,
               ISERROR(_xlpm.x),   "error:右侧选项执行失败:" &amp; _xlpm.cellAddress,
               TRUE,             "ok")
)</f>
        <v>ok</v>
      </c>
      <c r="M439" cm="1">
        <f t="array" ref="M439:N439">IFERROR(_xlfn._xlws.SORT(
    _xlfn.UNIQUE(
        TRANSPOSE(
            _xlfn.FILTERXML("&lt;select&gt;&lt;x&gt;"&amp;SUBSTITUTE(选CPU[[#This Row],[选项表]],",","&lt;/x&gt;&lt;x&gt;") &amp;"&lt;/x&gt;&lt;/select&gt;","//x")
        )
    )
),"无合适选项，请联系作者更新数据")</f>
        <v>1</v>
      </c>
      <c r="N439">
        <v>2</v>
      </c>
    </row>
    <row r="440" spans="1:14" x14ac:dyDescent="0.4">
      <c r="A440" s="4" t="s">
        <v>39</v>
      </c>
      <c r="B440" s="4" t="s">
        <v>1148</v>
      </c>
      <c r="C440" s="4" t="s">
        <v>1336</v>
      </c>
      <c r="D440" s="4" t="s">
        <v>1191</v>
      </c>
      <c r="E440">
        <v>8</v>
      </c>
      <c r="F440" s="4" t="str">
        <f t="shared" si="6"/>
        <v>选CPU!$M$440#</v>
      </c>
      <c r="G440" s="4" t="str" cm="1">
        <f t="array" ref="G440">_xlfn.LET(_xlpm.x, M440,
         _xlpm.cellAddress, "【 选CPU!" &amp; ADDRESS(ROW(选CPU[[#This Row],[X自检]]),COLUMN(选CPU[[#This Row],[X自检]])) &amp; "】",
         _xlfn.IFS(ISBLANK(_xlpm.x),   "error:右侧选项不足:" &amp;  _xlpm.cellAddress,
               ISERROR(_xlpm.x),   "error:右侧选项执行失败:" &amp; _xlpm.cellAddress,
               TRUE,             "ok")
)</f>
        <v>ok</v>
      </c>
      <c r="M440" cm="1">
        <f t="array" ref="M440:N440">IFERROR(_xlfn._xlws.SORT(
    _xlfn.UNIQUE(
        TRANSPOSE(
            _xlfn.FILTERXML("&lt;select&gt;&lt;x&gt;"&amp;SUBSTITUTE(选CPU[[#This Row],[选项表]],",","&lt;/x&gt;&lt;x&gt;") &amp;"&lt;/x&gt;&lt;/select&gt;","//x")
        )
    )
),"无合适选项，请联系作者更新数据")</f>
        <v>2</v>
      </c>
      <c r="N440">
        <v>4</v>
      </c>
    </row>
    <row r="441" spans="1:14" x14ac:dyDescent="0.4">
      <c r="A441" s="4" t="s">
        <v>39</v>
      </c>
      <c r="B441" s="4" t="s">
        <v>1148</v>
      </c>
      <c r="C441" s="4" t="s">
        <v>1236</v>
      </c>
      <c r="D441" s="4" t="s">
        <v>1191</v>
      </c>
      <c r="E441">
        <v>16</v>
      </c>
      <c r="F441" s="4" t="str">
        <f t="shared" si="6"/>
        <v>选CPU!$M$441#</v>
      </c>
      <c r="G441" s="4" t="str" cm="1">
        <f t="array" ref="G441">_xlfn.LET(_xlpm.x, M441,
         _xlpm.cellAddress, "【 选CPU!" &amp; ADDRESS(ROW(选CPU[[#This Row],[X自检]]),COLUMN(选CPU[[#This Row],[X自检]])) &amp; "】",
         _xlfn.IFS(ISBLANK(_xlpm.x),   "error:右侧选项不足:" &amp;  _xlpm.cellAddress,
               ISERROR(_xlpm.x),   "error:右侧选项执行失败:" &amp; _xlpm.cellAddress,
               TRUE,             "ok")
)</f>
        <v>ok</v>
      </c>
      <c r="M441" cm="1">
        <f t="array" ref="M441:N441">IFERROR(_xlfn._xlws.SORT(
    _xlfn.UNIQUE(
        TRANSPOSE(
            _xlfn.FILTERXML("&lt;select&gt;&lt;x&gt;"&amp;SUBSTITUTE(选CPU[[#This Row],[选项表]],",","&lt;/x&gt;&lt;x&gt;") &amp;"&lt;/x&gt;&lt;/select&gt;","//x")
        )
    )
),"无合适选项，请联系作者更新数据")</f>
        <v>4</v>
      </c>
      <c r="N441">
        <v>8</v>
      </c>
    </row>
    <row r="442" spans="1:14" x14ac:dyDescent="0.4">
      <c r="A442" s="4" t="s">
        <v>39</v>
      </c>
      <c r="B442" s="4" t="s">
        <v>1148</v>
      </c>
      <c r="C442" s="4" t="s">
        <v>1332</v>
      </c>
      <c r="D442" s="4" t="s">
        <v>1191</v>
      </c>
      <c r="E442">
        <v>32</v>
      </c>
      <c r="F442" s="4" t="str">
        <f t="shared" si="6"/>
        <v>选CPU!$M$442#</v>
      </c>
      <c r="G442" s="4" t="str" cm="1">
        <f t="array" ref="G442">_xlfn.LET(_xlpm.x, M442,
         _xlpm.cellAddress, "【 选CPU!" &amp; ADDRESS(ROW(选CPU[[#This Row],[X自检]]),COLUMN(选CPU[[#This Row],[X自检]])) &amp; "】",
         _xlfn.IFS(ISBLANK(_xlpm.x),   "error:右侧选项不足:" &amp;  _xlpm.cellAddress,
               ISERROR(_xlpm.x),   "error:右侧选项执行失败:" &amp; _xlpm.cellAddress,
               TRUE,             "ok")
)</f>
        <v>ok</v>
      </c>
      <c r="M442" cm="1">
        <f t="array" ref="M442:N442">IFERROR(_xlfn._xlws.SORT(
    _xlfn.UNIQUE(
        TRANSPOSE(
            _xlfn.FILTERXML("&lt;select&gt;&lt;x&gt;"&amp;SUBSTITUTE(选CPU[[#This Row],[选项表]],",","&lt;/x&gt;&lt;x&gt;") &amp;"&lt;/x&gt;&lt;/select&gt;","//x")
        )
    )
),"无合适选项，请联系作者更新数据")</f>
        <v>8</v>
      </c>
      <c r="N442">
        <v>16</v>
      </c>
    </row>
    <row r="443" spans="1:14" x14ac:dyDescent="0.4">
      <c r="A443" s="4" t="s">
        <v>39</v>
      </c>
      <c r="B443" s="4" t="s">
        <v>1148</v>
      </c>
      <c r="C443" s="4" t="s">
        <v>1333</v>
      </c>
      <c r="D443" s="4" t="s">
        <v>1191</v>
      </c>
      <c r="E443">
        <v>64</v>
      </c>
      <c r="F443" s="4" t="str">
        <f t="shared" si="6"/>
        <v>选CPU!$M$443#</v>
      </c>
      <c r="G443" s="4" t="str" cm="1">
        <f t="array" ref="G443">_xlfn.LET(_xlpm.x, M443,
         _xlpm.cellAddress, "【 选CPU!" &amp; ADDRESS(ROW(选CPU[[#This Row],[X自检]]),COLUMN(选CPU[[#This Row],[X自检]])) &amp; "】",
         _xlfn.IFS(ISBLANK(_xlpm.x),   "error:右侧选项不足:" &amp;  _xlpm.cellAddress,
               ISERROR(_xlpm.x),   "error:右侧选项执行失败:" &amp; _xlpm.cellAddress,
               TRUE,             "ok")
)</f>
        <v>ok</v>
      </c>
      <c r="M443" cm="1">
        <f t="array" ref="M443:N443">IFERROR(_xlfn._xlws.SORT(
    _xlfn.UNIQUE(
        TRANSPOSE(
            _xlfn.FILTERXML("&lt;select&gt;&lt;x&gt;"&amp;SUBSTITUTE(选CPU[[#This Row],[选项表]],",","&lt;/x&gt;&lt;x&gt;") &amp;"&lt;/x&gt;&lt;/select&gt;","//x")
        )
    )
),"无合适选项，请联系作者更新数据")</f>
        <v>16</v>
      </c>
      <c r="N443">
        <v>32</v>
      </c>
    </row>
    <row r="444" spans="1:14" x14ac:dyDescent="0.4">
      <c r="A444" s="4" t="s">
        <v>39</v>
      </c>
      <c r="B444" s="4" t="s">
        <v>1148</v>
      </c>
      <c r="C444" s="4" t="s">
        <v>1334</v>
      </c>
      <c r="D444" s="4" t="s">
        <v>1191</v>
      </c>
      <c r="E444">
        <v>128</v>
      </c>
      <c r="F444" s="4" t="str">
        <f t="shared" si="6"/>
        <v>选CPU!$M$444#</v>
      </c>
      <c r="G444" s="4" t="str" cm="1">
        <f t="array" ref="G444">_xlfn.LET(_xlpm.x, M444,
         _xlpm.cellAddress, "【 选CPU!" &amp; ADDRESS(ROW(选CPU[[#This Row],[X自检]]),COLUMN(选CPU[[#This Row],[X自检]])) &amp; "】",
         _xlfn.IFS(ISBLANK(_xlpm.x),   "error:右侧选项不足:" &amp;  _xlpm.cellAddress,
               ISERROR(_xlpm.x),   "error:右侧选项执行失败:" &amp; _xlpm.cellAddress,
               TRUE,             "ok")
)</f>
        <v>ok</v>
      </c>
      <c r="M444" cm="1">
        <f t="array" ref="M444:N444">IFERROR(_xlfn._xlws.SORT(
    _xlfn.UNIQUE(
        TRANSPOSE(
            _xlfn.FILTERXML("&lt;select&gt;&lt;x&gt;"&amp;SUBSTITUTE(选CPU[[#This Row],[选项表]],",","&lt;/x&gt;&lt;x&gt;") &amp;"&lt;/x&gt;&lt;/select&gt;","//x")
        )
    )
),"无合适选项，请联系作者更新数据")</f>
        <v>32</v>
      </c>
      <c r="N444">
        <v>64</v>
      </c>
    </row>
    <row r="445" spans="1:14" x14ac:dyDescent="0.4">
      <c r="A445" s="4" t="s">
        <v>39</v>
      </c>
      <c r="B445" s="4" t="s">
        <v>1148</v>
      </c>
      <c r="C445" s="4" t="s">
        <v>1247</v>
      </c>
      <c r="D445" s="4" t="s">
        <v>1191</v>
      </c>
      <c r="E445">
        <v>96</v>
      </c>
      <c r="F445" s="4" t="str">
        <f t="shared" si="6"/>
        <v>选CPU!$M$445#</v>
      </c>
      <c r="G445" s="4" t="str" cm="1">
        <f t="array" ref="G445">_xlfn.LET(_xlpm.x, M445,
         _xlpm.cellAddress, "【 选CPU!" &amp; ADDRESS(ROW(选CPU[[#This Row],[X自检]]),COLUMN(选CPU[[#This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_xlfn.FILTERXML("&lt;select&gt;&lt;x&gt;"&amp;SUBSTITUTE(选CPU[[#This Row],[选项表]],",","&lt;/x&gt;&lt;x&gt;") &amp;"&lt;/x&gt;&lt;/select&gt;","//x")
        )
    )
),"无合适选项，请联系作者更新数据")</f>
        <v>48</v>
      </c>
    </row>
    <row r="446" spans="1:14" x14ac:dyDescent="0.4">
      <c r="A446" s="4" t="s">
        <v>39</v>
      </c>
      <c r="B446" s="4" t="s">
        <v>1148</v>
      </c>
      <c r="C446" s="4" t="s">
        <v>1240</v>
      </c>
      <c r="D446" s="4" t="s">
        <v>1191</v>
      </c>
      <c r="E446">
        <v>192</v>
      </c>
      <c r="F446" s="4" t="str">
        <f t="shared" si="6"/>
        <v>选CPU!$M$446#</v>
      </c>
      <c r="G446" s="4" t="str" cm="1">
        <f t="array" ref="G446">_xlfn.LET(_xlpm.x, M446,
         _xlpm.cellAddress, "【 选CPU!" &amp; ADDRESS(ROW(选CPU[[#This Row],[X自检]]),COLUMN(选CPU[[#This Row],[X自检]])) &amp; "】",
         _xlfn.IFS(ISBLANK(_xlpm.x),   "error:右侧选项不足:" &amp;  _xlpm.cellAddress,
               ISERROR(_xlpm.x),   "error:右侧选项执行失败:" &amp; _xlpm.cellAddress,
               TRUE,             "ok")
)</f>
        <v>ok</v>
      </c>
      <c r="M446" cm="1">
        <f t="array" ref="M446:N446">IFERROR(_xlfn._xlws.SORT(
    _xlfn.UNIQUE(
        TRANSPOSE(
            _xlfn.FILTERXML("&lt;select&gt;&lt;x&gt;"&amp;SUBSTITUTE(选CPU[[#This Row],[选项表]],",","&lt;/x&gt;&lt;x&gt;") &amp;"&lt;/x&gt;&lt;/select&gt;","//x")
        )
    )
),"无合适选项，请联系作者更新数据")</f>
        <v>48</v>
      </c>
      <c r="N446">
        <v>96</v>
      </c>
    </row>
    <row r="447" spans="1:14" x14ac:dyDescent="0.4">
      <c r="A447" s="4" t="s">
        <v>39</v>
      </c>
      <c r="B447" s="4" t="s">
        <v>1148</v>
      </c>
      <c r="C447" s="4" t="s">
        <v>1335</v>
      </c>
      <c r="D447" s="4" t="s">
        <v>1191</v>
      </c>
      <c r="E447">
        <v>256</v>
      </c>
      <c r="F447" s="4" t="str">
        <f t="shared" si="6"/>
        <v>选CPU!$M$447#</v>
      </c>
      <c r="G447" s="4" t="str" cm="1">
        <f t="array" ref="G447">_xlfn.LET(_xlpm.x, M447,
         _xlpm.cellAddress, "【 选CPU!" &amp; ADDRESS(ROW(选CPU[[#This Row],[X自检]]),COLUMN(选CPU[[#This Row],[X自检]])) &amp; "】",
         _xlfn.IFS(ISBLANK(_xlpm.x),   "error:右侧选项不足:" &amp;  _xlpm.cellAddress,
               ISERROR(_xlpm.x),   "error:右侧选项执行失败:" &amp; _xlpm.cellAddress,
               TRUE,             "ok")
)</f>
        <v>ok</v>
      </c>
      <c r="M447" cm="1">
        <f t="array" ref="M447:N447">IFERROR(_xlfn._xlws.SORT(
    _xlfn.UNIQUE(
        TRANSPOSE(
            _xlfn.FILTERXML("&lt;select&gt;&lt;x&gt;"&amp;SUBSTITUTE(选CPU[[#This Row],[选项表]],",","&lt;/x&gt;&lt;x&gt;") &amp;"&lt;/x&gt;&lt;/select&gt;","//x")
        )
    )
),"无合适选项，请联系作者更新数据")</f>
        <v>64</v>
      </c>
      <c r="N447">
        <v>128</v>
      </c>
    </row>
    <row r="448" spans="1:14" x14ac:dyDescent="0.4">
      <c r="A448" s="4" t="s">
        <v>39</v>
      </c>
      <c r="B448" s="4" t="s">
        <v>1148</v>
      </c>
      <c r="C448" s="4" t="s">
        <v>1235</v>
      </c>
      <c r="D448" s="4" t="s">
        <v>1191</v>
      </c>
      <c r="E448">
        <v>160</v>
      </c>
      <c r="F448" s="4" t="str">
        <f t="shared" si="6"/>
        <v>选CPU!$M$448#</v>
      </c>
      <c r="G448" s="4" t="str" cm="1">
        <f t="array" ref="G448">_xlfn.LET(_xlpm.x, M448,
         _xlpm.cellAddress, "【 选CPU!" &amp; ADDRESS(ROW(选CPU[[#This Row],[X自检]]),COLUMN(选CPU[[#This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_xlfn.FILTERXML("&lt;select&gt;&lt;x&gt;"&amp;SUBSTITUTE(选CPU[[#This Row],[选项表]],",","&lt;/x&gt;&lt;x&gt;") &amp;"&lt;/x&gt;&lt;/select&gt;","//x")
        )
    )
),"无合适选项，请联系作者更新数据")</f>
        <v>80</v>
      </c>
    </row>
    <row r="449" spans="1:14" x14ac:dyDescent="0.4">
      <c r="A449" s="4" t="s">
        <v>39</v>
      </c>
      <c r="B449" s="4" t="s">
        <v>1148</v>
      </c>
      <c r="C449" s="4" t="s">
        <v>1341</v>
      </c>
      <c r="D449" s="4" t="s">
        <v>1191</v>
      </c>
      <c r="E449">
        <v>320</v>
      </c>
      <c r="F449" s="4" t="str">
        <f t="shared" si="6"/>
        <v>选CPU!$M$449#</v>
      </c>
      <c r="G449" s="4" t="str" cm="1">
        <f t="array" ref="G449">_xlfn.LET(_xlpm.x, M449,
         _xlpm.cellAddress, "【 选CPU!" &amp; ADDRESS(ROW(选CPU[[#This Row],[X自检]]),COLUMN(选CPU[[#This Row],[X自检]])) &amp; "】",
         _xlfn.IFS(ISBLANK(_xlpm.x),   "error:右侧选项不足:" &amp;  _xlpm.cellAddress,
               ISERROR(_xlpm.x),   "error:右侧选项执行失败:" &amp; _xlpm.cellAddress,
               TRUE,             "ok")
)</f>
        <v>ok</v>
      </c>
      <c r="M449" cm="1">
        <f t="array" ref="M449:N449">IFERROR(_xlfn._xlws.SORT(
    _xlfn.UNIQUE(
        TRANSPOSE(
            _xlfn.FILTERXML("&lt;select&gt;&lt;x&gt;"&amp;SUBSTITUTE(选CPU[[#This Row],[选项表]],",","&lt;/x&gt;&lt;x&gt;") &amp;"&lt;/x&gt;&lt;/select&gt;","//x")
        )
    )
),"无合适选项，请联系作者更新数据")</f>
        <v>80</v>
      </c>
      <c r="N449">
        <v>160</v>
      </c>
    </row>
    <row r="450" spans="1:14" x14ac:dyDescent="0.4">
      <c r="A450" s="4" t="s">
        <v>39</v>
      </c>
      <c r="B450" s="4" t="s">
        <v>1148</v>
      </c>
      <c r="C450" s="4" t="s">
        <v>1234</v>
      </c>
      <c r="D450" s="4" t="s">
        <v>1191</v>
      </c>
      <c r="E450">
        <v>384</v>
      </c>
      <c r="F450" s="4" t="str">
        <f t="shared" ref="F450:F513" si="7">"选CPU!" &amp; ADDRESS(ROW(M450),COLUMN(M450)) &amp; "#"</f>
        <v>选CPU!$M$450#</v>
      </c>
      <c r="G450" s="4" t="str" cm="1">
        <f t="array" ref="G450">_xlfn.LET(_xlpm.x, M450,
         _xlpm.cellAddress, "【 选CPU!" &amp; ADDRESS(ROW(选CPU[[#This Row],[X自检]]),COLUMN(选CPU[[#This Row],[X自检]])) &amp; "】",
         _xlfn.IFS(ISBLANK(_xlpm.x),   "error:右侧选项不足:" &amp;  _xlpm.cellAddress,
               ISERROR(_xlpm.x),   "error:右侧选项执行失败:" &amp; _xlpm.cellAddress,
               TRUE,             "ok")
)</f>
        <v>ok</v>
      </c>
      <c r="M450" cm="1">
        <f t="array" ref="M450">IFERROR(_xlfn._xlws.SORT(
    _xlfn.UNIQUE(
        TRANSPOSE(
            _xlfn.FILTERXML("&lt;select&gt;&lt;x&gt;"&amp;SUBSTITUTE(选CPU[[#This Row],[选项表]],",","&lt;/x&gt;&lt;x&gt;") &amp;"&lt;/x&gt;&lt;/select&gt;","//x")
        )
    )
),"无合适选项，请联系作者更新数据")</f>
        <v>96</v>
      </c>
    </row>
    <row r="451" spans="1:14" x14ac:dyDescent="0.4">
      <c r="A451" s="4" t="s">
        <v>39</v>
      </c>
      <c r="B451" s="4" t="s">
        <v>1148</v>
      </c>
      <c r="C451" s="4" t="s">
        <v>1255</v>
      </c>
      <c r="D451" s="4" t="s">
        <v>1191</v>
      </c>
      <c r="E451">
        <v>216</v>
      </c>
      <c r="F451" s="4" t="str">
        <f t="shared" si="7"/>
        <v>选CPU!$M$451#</v>
      </c>
      <c r="G451" s="4" t="str" cm="1">
        <f t="array" ref="G451">_xlfn.LET(_xlpm.x, M451,
         _xlpm.cellAddress, "【 选CPU!" &amp; ADDRESS(ROW(选CPU[[#This Row],[X自检]]),COLUMN(选CPU[[#This Row],[X自检]])) &amp; "】",
         _xlfn.IFS(ISBLANK(_xlpm.x),   "error:右侧选项不足:" &amp;  _xlpm.cellAddress,
               ISERROR(_xlpm.x),   "error:右侧选项执行失败:" &amp; _xlpm.cellAddress,
               TRUE,             "ok")
)</f>
        <v>ok</v>
      </c>
      <c r="M451" cm="1">
        <f t="array" ref="M451">IFERROR(_xlfn._xlws.SORT(
    _xlfn.UNIQUE(
        TRANSPOSE(
            _xlfn.FILTERXML("&lt;select&gt;&lt;x&gt;"&amp;SUBSTITUTE(选CPU[[#This Row],[选项表]],",","&lt;/x&gt;&lt;x&gt;") &amp;"&lt;/x&gt;&lt;/select&gt;","//x")
        )
    )
),"无合适选项，请联系作者更新数据")</f>
        <v>116</v>
      </c>
    </row>
    <row r="452" spans="1:14" x14ac:dyDescent="0.4">
      <c r="A452" s="4" t="s">
        <v>39</v>
      </c>
      <c r="B452" s="4" t="s">
        <v>1148</v>
      </c>
      <c r="C452" s="4" t="s">
        <v>1255</v>
      </c>
      <c r="D452" s="4" t="s">
        <v>1191</v>
      </c>
      <c r="E452">
        <v>470</v>
      </c>
      <c r="F452" s="4" t="str">
        <f t="shared" si="7"/>
        <v>选CPU!$M$452#</v>
      </c>
      <c r="G452" s="4" t="str" cm="1">
        <f t="array" ref="G452">_xlfn.LET(_xlpm.x, M452,
         _xlpm.cellAddress, "【 选CPU!" &amp; ADDRESS(ROW(选CPU[[#This Row],[X自检]]),COLUMN(选CPU[[#This Row],[X自检]])) &amp; "】",
         _xlfn.IFS(ISBLANK(_xlpm.x),   "error:右侧选项不足:" &amp;  _xlpm.cellAddress,
               ISERROR(_xlpm.x),   "error:右侧选项执行失败:" &amp; _xlpm.cellAddress,
               TRUE,             "ok")
)</f>
        <v>ok</v>
      </c>
      <c r="M452" cm="1">
        <f t="array" ref="M452">IFERROR(_xlfn._xlws.SORT(
    _xlfn.UNIQUE(
        TRANSPOSE(
            _xlfn.FILTERXML("&lt;select&gt;&lt;x&gt;"&amp;SUBSTITUTE(选CPU[[#This Row],[选项表]],",","&lt;/x&gt;&lt;x&gt;") &amp;"&lt;/x&gt;&lt;/select&gt;","//x")
        )
    )
),"无合适选项，请联系作者更新数据")</f>
        <v>116</v>
      </c>
    </row>
    <row r="453" spans="1:14" x14ac:dyDescent="0.4">
      <c r="A453" s="4" t="s">
        <v>39</v>
      </c>
      <c r="B453" s="4" t="s">
        <v>1148</v>
      </c>
      <c r="C453" s="4" t="s">
        <v>1256</v>
      </c>
      <c r="D453" s="4" t="s">
        <v>1191</v>
      </c>
      <c r="E453">
        <v>215</v>
      </c>
      <c r="F453" s="4" t="str">
        <f t="shared" si="7"/>
        <v>选CPU!$M$453#</v>
      </c>
      <c r="G453" s="4" t="str" cm="1">
        <f t="array" ref="G453">_xlfn.LET(_xlpm.x, M453,
         _xlpm.cellAddress, "【 选CPU!" &amp; ADDRESS(ROW(选CPU[[#This Row],[X自检]]),COLUMN(选CPU[[#This Row],[X自检]])) &amp; "】",
         _xlfn.IFS(ISBLANK(_xlpm.x),   "error:右侧选项不足:" &amp;  _xlpm.cellAddress,
               ISERROR(_xlpm.x),   "error:右侧选项执行失败:" &amp; _xlpm.cellAddress,
               TRUE,             "ok")
)</f>
        <v>ok</v>
      </c>
      <c r="M453" cm="1">
        <f t="array" ref="M453">IFERROR(_xlfn._xlws.SORT(
    _xlfn.UNIQUE(
        TRANSPOSE(
            _xlfn.FILTERXML("&lt;select&gt;&lt;x&gt;"&amp;SUBSTITUTE(选CPU[[#This Row],[选项表]],",","&lt;/x&gt;&lt;x&gt;") &amp;"&lt;/x&gt;&lt;/select&gt;","//x")
        )
    )
),"无合适选项，请联系作者更新数据")</f>
        <v>128</v>
      </c>
    </row>
    <row r="454" spans="1:14" x14ac:dyDescent="0.4">
      <c r="A454" s="4" t="s">
        <v>39</v>
      </c>
      <c r="B454" s="4" t="s">
        <v>1148</v>
      </c>
      <c r="C454" s="4" t="s">
        <v>1257</v>
      </c>
      <c r="D454" s="4" t="s">
        <v>1191</v>
      </c>
      <c r="E454">
        <v>640</v>
      </c>
      <c r="F454" s="4" t="str">
        <f t="shared" si="7"/>
        <v>选CPU!$M$454#</v>
      </c>
      <c r="G454" s="4" t="str" cm="1">
        <f t="array" ref="G454">_xlfn.LET(_xlpm.x, M454,
         _xlpm.cellAddress, "【 选CPU!" &amp; ADDRESS(ROW(选CPU[[#This Row],[X自检]]),COLUMN(选CPU[[#This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_xlfn.FILTERXML("&lt;select&gt;&lt;x&gt;"&amp;SUBSTITUTE(选CPU[[#This Row],[选项表]],",","&lt;/x&gt;&lt;x&gt;") &amp;"&lt;/x&gt;&lt;/select&gt;","//x")
        )
    )
),"无合适选项，请联系作者更新数据")</f>
        <v>160</v>
      </c>
    </row>
    <row r="455" spans="1:14" x14ac:dyDescent="0.4">
      <c r="A455" s="4" t="s">
        <v>39</v>
      </c>
      <c r="B455" s="4" t="s">
        <v>1148</v>
      </c>
      <c r="C455" s="4" t="s">
        <v>1258</v>
      </c>
      <c r="D455" s="4" t="s">
        <v>1191</v>
      </c>
      <c r="E455">
        <v>432</v>
      </c>
      <c r="F455" s="4" t="str">
        <f t="shared" si="7"/>
        <v>选CPU!$M$455#</v>
      </c>
      <c r="G455" s="4" t="str" cm="1">
        <f t="array" ref="G455">_xlfn.LET(_xlpm.x, M455,
         _xlpm.cellAddress, "【 选CPU!" &amp; ADDRESS(ROW(选CPU[[#This Row],[X自检]]),COLUMN(选CPU[[#This Row],[X自检]])) &amp; "】",
         _xlfn.IFS(ISBLANK(_xlpm.x),   "error:右侧选项不足:" &amp;  _xlpm.cellAddress,
               ISERROR(_xlpm.x),   "error:右侧选项执行失败:" &amp; _xlpm.cellAddress,
               TRUE,             "ok")
)</f>
        <v>ok</v>
      </c>
      <c r="M455" cm="1">
        <f t="array" ref="M455">IFERROR(_xlfn._xlws.SORT(
    _xlfn.UNIQUE(
        TRANSPOSE(
            _xlfn.FILTERXML("&lt;select&gt;&lt;x&gt;"&amp;SUBSTITUTE(选CPU[[#This Row],[选项表]],",","&lt;/x&gt;&lt;x&gt;") &amp;"&lt;/x&gt;&lt;/select&gt;","//x")
        )
    )
),"无合适选项，请联系作者更新数据")</f>
        <v>232</v>
      </c>
    </row>
    <row r="456" spans="1:14" x14ac:dyDescent="0.4">
      <c r="A456" s="4" t="s">
        <v>39</v>
      </c>
      <c r="B456" s="4" t="s">
        <v>1148</v>
      </c>
      <c r="C456" s="4" t="s">
        <v>1258</v>
      </c>
      <c r="D456" s="4" t="s">
        <v>1191</v>
      </c>
      <c r="E456">
        <v>940</v>
      </c>
      <c r="F456" s="4" t="str">
        <f t="shared" si="7"/>
        <v>选CPU!$M$456#</v>
      </c>
      <c r="G456" s="4" t="str" cm="1">
        <f t="array" ref="G456">_xlfn.LET(_xlpm.x, M456,
         _xlpm.cellAddress, "【 选CPU!" &amp; ADDRESS(ROW(选CPU[[#This Row],[X自检]]),COLUMN(选CPU[[#This Row],[X自检]])) &amp; "】",
         _xlfn.IFS(ISBLANK(_xlpm.x),   "error:右侧选项不足:" &amp;  _xlpm.cellAddress,
               ISERROR(_xlpm.x),   "error:右侧选项执行失败:" &amp; _xlpm.cellAddress,
               TRUE,             "ok")
)</f>
        <v>ok</v>
      </c>
      <c r="M456" cm="1">
        <f t="array" ref="M456">IFERROR(_xlfn._xlws.SORT(
    _xlfn.UNIQUE(
        TRANSPOSE(
            _xlfn.FILTERXML("&lt;select&gt;&lt;x&gt;"&amp;SUBSTITUTE(选CPU[[#This Row],[选项表]],",","&lt;/x&gt;&lt;x&gt;") &amp;"&lt;/x&gt;&lt;/select&gt;","//x")
        )
    )
),"无合适选项，请联系作者更新数据")</f>
        <v>232</v>
      </c>
    </row>
    <row r="457" spans="1:14" x14ac:dyDescent="0.4">
      <c r="A457" s="4" t="s">
        <v>39</v>
      </c>
      <c r="B457" s="4" t="s">
        <v>1148</v>
      </c>
      <c r="C457" s="4" t="s">
        <v>1250</v>
      </c>
      <c r="D457" s="4" t="s">
        <v>1196</v>
      </c>
      <c r="E457">
        <v>1</v>
      </c>
      <c r="F457" s="4" t="str">
        <f t="shared" si="7"/>
        <v>选CPU!$M$457#</v>
      </c>
      <c r="G457" s="4" t="str" cm="1">
        <f t="array" ref="G457">_xlfn.LET(_xlpm.x, M457,
         _xlpm.cellAddress, "【 选CPU!" &amp; ADDRESS(ROW(选CPU[[#This Row],[X自检]]),COLUMN(选CPU[[#This Row],[X自检]])) &amp; "】",
         _xlfn.IFS(ISBLANK(_xlpm.x),   "error:右侧选项不足:" &amp;  _xlpm.cellAddress,
               ISERROR(_xlpm.x),   "error:右侧选项执行失败:" &amp; _xlpm.cellAddress,
               TRUE,             "ok")
)</f>
        <v>ok</v>
      </c>
      <c r="M457" cm="1">
        <f t="array" ref="M457">IFERROR(_xlfn._xlws.SORT(
    _xlfn.UNIQUE(
        TRANSPOSE(
            _xlfn.FILTERXML("&lt;select&gt;&lt;x&gt;"&amp;SUBSTITUTE(选CPU[[#This Row],[选项表]],",","&lt;/x&gt;&lt;x&gt;") &amp;"&lt;/x&gt;&lt;/select&gt;","//x")
        )
    )
),"无合适选项，请联系作者更新数据")</f>
        <v>1</v>
      </c>
    </row>
    <row r="458" spans="1:14" x14ac:dyDescent="0.4">
      <c r="A458" s="4" t="s">
        <v>39</v>
      </c>
      <c r="B458" s="4" t="s">
        <v>1148</v>
      </c>
      <c r="C458" s="4" t="s">
        <v>1250</v>
      </c>
      <c r="D458" s="4" t="s">
        <v>1196</v>
      </c>
      <c r="E458">
        <v>2</v>
      </c>
      <c r="F458" s="4" t="str">
        <f t="shared" si="7"/>
        <v>选CPU!$M$458#</v>
      </c>
      <c r="G458" s="4" t="str" cm="1">
        <f t="array" ref="G458">_xlfn.LET(_xlpm.x, M458,
         _xlpm.cellAddress, "【 选CPU!" &amp; ADDRESS(ROW(选CPU[[#This Row],[X自检]]),COLUMN(选CPU[[#This Row],[X自检]])) &amp; "】",
         _xlfn.IFS(ISBLANK(_xlpm.x),   "error:右侧选项不足:" &amp;  _xlpm.cellAddress,
               ISERROR(_xlpm.x),   "error:右侧选项执行失败:" &amp; _xlpm.cellAddress,
               TRUE,             "ok")
)</f>
        <v>ok</v>
      </c>
      <c r="M458" cm="1">
        <f t="array" ref="M458">IFERROR(_xlfn._xlws.SORT(
    _xlfn.UNIQUE(
        TRANSPOSE(
            _xlfn.FILTERXML("&lt;select&gt;&lt;x&gt;"&amp;SUBSTITUTE(选CPU[[#This Row],[选项表]],",","&lt;/x&gt;&lt;x&gt;") &amp;"&lt;/x&gt;&lt;/select&gt;","//x")
        )
    )
),"无合适选项，请联系作者更新数据")</f>
        <v>1</v>
      </c>
    </row>
    <row r="459" spans="1:14" x14ac:dyDescent="0.4">
      <c r="A459" s="4" t="s">
        <v>39</v>
      </c>
      <c r="B459" s="4" t="s">
        <v>1148</v>
      </c>
      <c r="C459" s="4" t="s">
        <v>1312</v>
      </c>
      <c r="D459" s="4" t="s">
        <v>1196</v>
      </c>
      <c r="E459">
        <v>4</v>
      </c>
      <c r="F459" s="4" t="str">
        <f t="shared" si="7"/>
        <v>选CPU!$M$459#</v>
      </c>
      <c r="G459" s="4" t="str" cm="1">
        <f t="array" ref="G459">_xlfn.LET(_xlpm.x, M459,
         _xlpm.cellAddress, "【 选CPU!" &amp; ADDRESS(ROW(选CPU[[#This Row],[X自检]]),COLUMN(选CPU[[#This Row],[X自检]])) &amp; "】",
         _xlfn.IFS(ISBLANK(_xlpm.x),   "error:右侧选项不足:" &amp;  _xlpm.cellAddress,
               ISERROR(_xlpm.x),   "error:右侧选项执行失败:" &amp; _xlpm.cellAddress,
               TRUE,             "ok")
)</f>
        <v>ok</v>
      </c>
      <c r="M459" cm="1">
        <f t="array" ref="M459:N459">IFERROR(_xlfn._xlws.SORT(
    _xlfn.UNIQUE(
        TRANSPOSE(
            _xlfn.FILTERXML("&lt;select&gt;&lt;x&gt;"&amp;SUBSTITUTE(选CPU[[#This Row],[选项表]],",","&lt;/x&gt;&lt;x&gt;") &amp;"&lt;/x&gt;&lt;/select&gt;","//x")
        )
    )
),"无合适选项，请联系作者更新数据")</f>
        <v>1</v>
      </c>
      <c r="N459">
        <v>2</v>
      </c>
    </row>
    <row r="460" spans="1:14" x14ac:dyDescent="0.4">
      <c r="A460" s="4" t="s">
        <v>39</v>
      </c>
      <c r="B460" s="4" t="s">
        <v>1148</v>
      </c>
      <c r="C460" s="4" t="s">
        <v>1336</v>
      </c>
      <c r="D460" s="4" t="s">
        <v>1196</v>
      </c>
      <c r="E460">
        <v>8</v>
      </c>
      <c r="F460" s="4" t="str">
        <f t="shared" si="7"/>
        <v>选CPU!$M$460#</v>
      </c>
      <c r="G460" s="4" t="str" cm="1">
        <f t="array" ref="G460">_xlfn.LET(_xlpm.x, M460,
         _xlpm.cellAddress, "【 选CPU!" &amp; ADDRESS(ROW(选CPU[[#This Row],[X自检]]),COLUMN(选CPU[[#This Row],[X自检]])) &amp; "】",
         _xlfn.IFS(ISBLANK(_xlpm.x),   "error:右侧选项不足:" &amp;  _xlpm.cellAddress,
               ISERROR(_xlpm.x),   "error:右侧选项执行失败:" &amp; _xlpm.cellAddress,
               TRUE,             "ok")
)</f>
        <v>ok</v>
      </c>
      <c r="M460" cm="1">
        <f t="array" ref="M460:N460">IFERROR(_xlfn._xlws.SORT(
    _xlfn.UNIQUE(
        TRANSPOSE(
            _xlfn.FILTERXML("&lt;select&gt;&lt;x&gt;"&amp;SUBSTITUTE(选CPU[[#This Row],[选项表]],",","&lt;/x&gt;&lt;x&gt;") &amp;"&lt;/x&gt;&lt;/select&gt;","//x")
        )
    )
),"无合适选项，请联系作者更新数据")</f>
        <v>2</v>
      </c>
      <c r="N460">
        <v>4</v>
      </c>
    </row>
    <row r="461" spans="1:14" x14ac:dyDescent="0.4">
      <c r="A461" s="4" t="s">
        <v>39</v>
      </c>
      <c r="B461" s="4" t="s">
        <v>1148</v>
      </c>
      <c r="C461" s="4" t="s">
        <v>1236</v>
      </c>
      <c r="D461" s="4" t="s">
        <v>1196</v>
      </c>
      <c r="E461">
        <v>16</v>
      </c>
      <c r="F461" s="4" t="str">
        <f t="shared" si="7"/>
        <v>选CPU!$M$461#</v>
      </c>
      <c r="G461" s="4" t="str" cm="1">
        <f t="array" ref="G461">_xlfn.LET(_xlpm.x, M461,
         _xlpm.cellAddress, "【 选CPU!" &amp; ADDRESS(ROW(选CPU[[#This Row],[X自检]]),COLUMN(选CPU[[#This Row],[X自检]])) &amp; "】",
         _xlfn.IFS(ISBLANK(_xlpm.x),   "error:右侧选项不足:" &amp;  _xlpm.cellAddress,
               ISERROR(_xlpm.x),   "error:右侧选项执行失败:" &amp; _xlpm.cellAddress,
               TRUE,             "ok")
)</f>
        <v>ok</v>
      </c>
      <c r="M461" cm="1">
        <f t="array" ref="M461:N461">IFERROR(_xlfn._xlws.SORT(
    _xlfn.UNIQUE(
        TRANSPOSE(
            _xlfn.FILTERXML("&lt;select&gt;&lt;x&gt;"&amp;SUBSTITUTE(选CPU[[#This Row],[选项表]],",","&lt;/x&gt;&lt;x&gt;") &amp;"&lt;/x&gt;&lt;/select&gt;","//x")
        )
    )
),"无合适选项，请联系作者更新数据")</f>
        <v>4</v>
      </c>
      <c r="N461">
        <v>8</v>
      </c>
    </row>
    <row r="462" spans="1:14" x14ac:dyDescent="0.4">
      <c r="A462" s="4" t="s">
        <v>39</v>
      </c>
      <c r="B462" s="4" t="s">
        <v>1148</v>
      </c>
      <c r="C462" s="4" t="s">
        <v>1332</v>
      </c>
      <c r="D462" s="4" t="s">
        <v>1196</v>
      </c>
      <c r="E462">
        <v>32</v>
      </c>
      <c r="F462" s="4" t="str">
        <f t="shared" si="7"/>
        <v>选CPU!$M$462#</v>
      </c>
      <c r="G462" s="4" t="str" cm="1">
        <f t="array" ref="G462">_xlfn.LET(_xlpm.x, M462,
         _xlpm.cellAddress, "【 选CPU!" &amp; ADDRESS(ROW(选CPU[[#This Row],[X自检]]),COLUMN(选CPU[[#This Row],[X自检]])) &amp; "】",
         _xlfn.IFS(ISBLANK(_xlpm.x),   "error:右侧选项不足:" &amp;  _xlpm.cellAddress,
               ISERROR(_xlpm.x),   "error:右侧选项执行失败:" &amp; _xlpm.cellAddress,
               TRUE,             "ok")
)</f>
        <v>ok</v>
      </c>
      <c r="M462" cm="1">
        <f t="array" ref="M462:N462">IFERROR(_xlfn._xlws.SORT(
    _xlfn.UNIQUE(
        TRANSPOSE(
            _xlfn.FILTERXML("&lt;select&gt;&lt;x&gt;"&amp;SUBSTITUTE(选CPU[[#This Row],[选项表]],",","&lt;/x&gt;&lt;x&gt;") &amp;"&lt;/x&gt;&lt;/select&gt;","//x")
        )
    )
),"无合适选项，请联系作者更新数据")</f>
        <v>8</v>
      </c>
      <c r="N462">
        <v>16</v>
      </c>
    </row>
    <row r="463" spans="1:14" x14ac:dyDescent="0.4">
      <c r="A463" s="4" t="s">
        <v>39</v>
      </c>
      <c r="B463" s="4" t="s">
        <v>1148</v>
      </c>
      <c r="C463" s="4" t="s">
        <v>1333</v>
      </c>
      <c r="D463" s="4" t="s">
        <v>1196</v>
      </c>
      <c r="E463">
        <v>64</v>
      </c>
      <c r="F463" s="4" t="str">
        <f t="shared" si="7"/>
        <v>选CPU!$M$463#</v>
      </c>
      <c r="G463" s="4" t="str" cm="1">
        <f t="array" ref="G463">_xlfn.LET(_xlpm.x, M463,
         _xlpm.cellAddress, "【 选CPU!" &amp; ADDRESS(ROW(选CPU[[#This Row],[X自检]]),COLUMN(选CPU[[#This Row],[X自检]])) &amp; "】",
         _xlfn.IFS(ISBLANK(_xlpm.x),   "error:右侧选项不足:" &amp;  _xlpm.cellAddress,
               ISERROR(_xlpm.x),   "error:右侧选项执行失败:" &amp; _xlpm.cellAddress,
               TRUE,             "ok")
)</f>
        <v>ok</v>
      </c>
      <c r="M463" cm="1">
        <f t="array" ref="M463:N463">IFERROR(_xlfn._xlws.SORT(
    _xlfn.UNIQUE(
        TRANSPOSE(
            _xlfn.FILTERXML("&lt;select&gt;&lt;x&gt;"&amp;SUBSTITUTE(选CPU[[#This Row],[选项表]],",","&lt;/x&gt;&lt;x&gt;") &amp;"&lt;/x&gt;&lt;/select&gt;","//x")
        )
    )
),"无合适选项，请联系作者更新数据")</f>
        <v>16</v>
      </c>
      <c r="N463">
        <v>32</v>
      </c>
    </row>
    <row r="464" spans="1:14" x14ac:dyDescent="0.4">
      <c r="A464" s="4" t="s">
        <v>39</v>
      </c>
      <c r="B464" s="4" t="s">
        <v>1148</v>
      </c>
      <c r="C464" s="4" t="s">
        <v>1245</v>
      </c>
      <c r="D464" s="4" t="s">
        <v>1196</v>
      </c>
      <c r="E464">
        <v>48</v>
      </c>
      <c r="F464" s="4" t="str">
        <f t="shared" si="7"/>
        <v>选CPU!$M$464#</v>
      </c>
      <c r="G464" s="4" t="str" cm="1">
        <f t="array" ref="G464">_xlfn.LET(_xlpm.x, M464,
         _xlpm.cellAddress, "【 选CPU!" &amp; ADDRESS(ROW(选CPU[[#This Row],[X自检]]),COLUMN(选CPU[[#This Row],[X自检]])) &amp; "】",
         _xlfn.IFS(ISBLANK(_xlpm.x),   "error:右侧选项不足:" &amp;  _xlpm.cellAddress,
               ISERROR(_xlpm.x),   "error:右侧选项执行失败:" &amp; _xlpm.cellAddress,
               TRUE,             "ok")
)</f>
        <v>ok</v>
      </c>
      <c r="M464" cm="1">
        <f t="array" ref="M464">IFERROR(_xlfn._xlws.SORT(
    _xlfn.UNIQUE(
        TRANSPOSE(
            _xlfn.FILTERXML("&lt;select&gt;&lt;x&gt;"&amp;SUBSTITUTE(选CPU[[#This Row],[选项表]],",","&lt;/x&gt;&lt;x&gt;") &amp;"&lt;/x&gt;&lt;/select&gt;","//x")
        )
    )
),"无合适选项，请联系作者更新数据")</f>
        <v>24</v>
      </c>
    </row>
    <row r="465" spans="1:14" x14ac:dyDescent="0.4">
      <c r="A465" s="4" t="s">
        <v>39</v>
      </c>
      <c r="B465" s="4" t="s">
        <v>1148</v>
      </c>
      <c r="C465" s="4" t="s">
        <v>1337</v>
      </c>
      <c r="D465" s="4" t="s">
        <v>1196</v>
      </c>
      <c r="E465">
        <v>96</v>
      </c>
      <c r="F465" s="4" t="str">
        <f t="shared" si="7"/>
        <v>选CPU!$M$465#</v>
      </c>
      <c r="G465" s="4" t="str" cm="1">
        <f t="array" ref="G465">_xlfn.LET(_xlpm.x, M465,
         _xlpm.cellAddress, "【 选CPU!" &amp; ADDRESS(ROW(选CPU[[#This Row],[X自检]]),COLUMN(选CPU[[#This Row],[X自检]])) &amp; "】",
         _xlfn.IFS(ISBLANK(_xlpm.x),   "error:右侧选项不足:" &amp;  _xlpm.cellAddress,
               ISERROR(_xlpm.x),   "error:右侧选项执行失败:" &amp; _xlpm.cellAddress,
               TRUE,             "ok")
)</f>
        <v>ok</v>
      </c>
      <c r="M465" cm="1">
        <f t="array" ref="M465:N465">IFERROR(_xlfn._xlws.SORT(
    _xlfn.UNIQUE(
        TRANSPOSE(
            _xlfn.FILTERXML("&lt;select&gt;&lt;x&gt;"&amp;SUBSTITUTE(选CPU[[#This Row],[选项表]],",","&lt;/x&gt;&lt;x&gt;") &amp;"&lt;/x&gt;&lt;/select&gt;","//x")
        )
    )
),"无合适选项，请联系作者更新数据")</f>
        <v>24</v>
      </c>
      <c r="N465">
        <v>48</v>
      </c>
    </row>
    <row r="466" spans="1:14" x14ac:dyDescent="0.4">
      <c r="A466" s="4" t="s">
        <v>39</v>
      </c>
      <c r="B466" s="4" t="s">
        <v>1148</v>
      </c>
      <c r="C466" s="4" t="s">
        <v>1237</v>
      </c>
      <c r="D466" s="4" t="s">
        <v>1196</v>
      </c>
      <c r="E466">
        <v>128</v>
      </c>
      <c r="F466" s="4" t="str">
        <f t="shared" si="7"/>
        <v>选CPU!$M$466#</v>
      </c>
      <c r="G466" s="4" t="str" cm="1">
        <f t="array" ref="G466">_xlfn.LET(_xlpm.x, M466,
         _xlpm.cellAddress, "【 选CPU!" &amp; ADDRESS(ROW(选CPU[[#This Row],[X自检]]),COLUMN(选CPU[[#This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_xlfn.FILTERXML("&lt;select&gt;&lt;x&gt;"&amp;SUBSTITUTE(选CPU[[#This Row],[选项表]],",","&lt;/x&gt;&lt;x&gt;") &amp;"&lt;/x&gt;&lt;/select&gt;","//x")
        )
    )
),"无合适选项，请联系作者更新数据")</f>
        <v>32</v>
      </c>
    </row>
    <row r="467" spans="1:14" x14ac:dyDescent="0.4">
      <c r="A467" s="4" t="s">
        <v>39</v>
      </c>
      <c r="B467" s="4" t="s">
        <v>1148</v>
      </c>
      <c r="C467" s="4" t="s">
        <v>1539</v>
      </c>
      <c r="D467" s="4" t="s">
        <v>1196</v>
      </c>
      <c r="E467">
        <v>192</v>
      </c>
      <c r="F467" s="4" t="str">
        <f t="shared" si="7"/>
        <v>选CPU!$M$467#</v>
      </c>
      <c r="G467" s="4" t="str" cm="1">
        <f t="array" ref="G467">_xlfn.LET(_xlpm.x, M467,
         _xlpm.cellAddress, "【 选CPU!" &amp; ADDRESS(ROW(选CPU[[#This Row],[X自检]]),COLUMN(选CPU[[#This Row],[X自检]])) &amp; "】",
         _xlfn.IFS(ISBLANK(_xlpm.x),   "error:右侧选项不足:" &amp;  _xlpm.cellAddress,
               ISERROR(_xlpm.x),   "error:右侧选项执行失败:" &amp; _xlpm.cellAddress,
               TRUE,             "ok")
)</f>
        <v>ok</v>
      </c>
      <c r="M467" cm="1">
        <f t="array" ref="M467:N467">IFERROR(_xlfn._xlws.SORT(
    _xlfn.UNIQUE(
        TRANSPOSE(
            _xlfn.FILTERXML("&lt;select&gt;&lt;x&gt;"&amp;SUBSTITUTE(选CPU[[#This Row],[选项表]],",","&lt;/x&gt;&lt;x&gt;") &amp;"&lt;/x&gt;&lt;/select&gt;","//x")
        )
    )
),"无合适选项，请联系作者更新数据")</f>
        <v>48</v>
      </c>
      <c r="N467">
        <v>64</v>
      </c>
    </row>
    <row r="468" spans="1:14" x14ac:dyDescent="0.4">
      <c r="A468" s="4" t="s">
        <v>39</v>
      </c>
      <c r="B468" s="4" t="s">
        <v>1148</v>
      </c>
      <c r="C468" s="4" t="s">
        <v>1238</v>
      </c>
      <c r="D468" s="4" t="s">
        <v>1196</v>
      </c>
      <c r="E468">
        <v>256</v>
      </c>
      <c r="F468" s="4" t="str">
        <f t="shared" si="7"/>
        <v>选CPU!$M$468#</v>
      </c>
      <c r="G468" s="4" t="str" cm="1">
        <f t="array" ref="G468">_xlfn.LET(_xlpm.x, M468,
         _xlpm.cellAddress, "【 选CPU!" &amp; ADDRESS(ROW(选CPU[[#This Row],[X自检]]),COLUMN(选CPU[[#This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_xlfn.FILTERXML("&lt;select&gt;&lt;x&gt;"&amp;SUBSTITUTE(选CPU[[#This Row],[选项表]],",","&lt;/x&gt;&lt;x&gt;") &amp;"&lt;/x&gt;&lt;/select&gt;","//x")
        )
    )
),"无合适选项，请联系作者更新数据")</f>
        <v>64</v>
      </c>
    </row>
    <row r="469" spans="1:14" x14ac:dyDescent="0.4">
      <c r="A469" s="4" t="s">
        <v>39</v>
      </c>
      <c r="B469" s="4" t="s">
        <v>1148</v>
      </c>
      <c r="C469" s="4" t="s">
        <v>1253</v>
      </c>
      <c r="D469" s="4" t="s">
        <v>1196</v>
      </c>
      <c r="E469">
        <v>288</v>
      </c>
      <c r="F469" s="4" t="str">
        <f t="shared" si="7"/>
        <v>选CPU!$M$469#</v>
      </c>
      <c r="G469" s="4" t="str" cm="1">
        <f t="array" ref="G469">_xlfn.LET(_xlpm.x, M469,
         _xlpm.cellAddress, "【 选CPU!" &amp; ADDRESS(ROW(选CPU[[#This Row],[X自检]]),COLUMN(选CPU[[#This Row],[X自检]])) &amp; "】",
         _xlfn.IFS(ISBLANK(_xlpm.x),   "error:右侧选项不足:" &amp;  _xlpm.cellAddress,
               ISERROR(_xlpm.x),   "error:右侧选项执行失败:" &amp; _xlpm.cellAddress,
               TRUE,             "ok")
)</f>
        <v>ok</v>
      </c>
      <c r="M469" cm="1">
        <f t="array" ref="M469">IFERROR(_xlfn._xlws.SORT(
    _xlfn.UNIQUE(
        TRANSPOSE(
            _xlfn.FILTERXML("&lt;select&gt;&lt;x&gt;"&amp;SUBSTITUTE(选CPU[[#This Row],[选项表]],",","&lt;/x&gt;&lt;x&gt;") &amp;"&lt;/x&gt;&lt;/select&gt;","//x")
        )
    )
),"无合适选项，请联系作者更新数据")</f>
        <v>72</v>
      </c>
    </row>
    <row r="470" spans="1:14" x14ac:dyDescent="0.4">
      <c r="A470" s="4" t="s">
        <v>39</v>
      </c>
      <c r="B470" s="4" t="s">
        <v>1148</v>
      </c>
      <c r="C470" s="4" t="s">
        <v>1250</v>
      </c>
      <c r="D470" s="4" t="s">
        <v>1188</v>
      </c>
      <c r="E470">
        <v>2</v>
      </c>
      <c r="F470" s="4" t="str">
        <f t="shared" si="7"/>
        <v>选CPU!$M$470#</v>
      </c>
      <c r="G470" s="4" t="str" cm="1">
        <f t="array" ref="G470">_xlfn.LET(_xlpm.x, M470,
         _xlpm.cellAddress, "【 选CPU!" &amp; ADDRESS(ROW(选CPU[[#This Row],[X自检]]),COLUMN(选CPU[[#This Row],[X自检]])) &amp; "】",
         _xlfn.IFS(ISBLANK(_xlpm.x),   "error:右侧选项不足:" &amp;  _xlpm.cellAddress,
               ISERROR(_xlpm.x),   "error:右侧选项执行失败:" &amp; _xlpm.cellAddress,
               TRUE,             "ok")
)</f>
        <v>ok</v>
      </c>
      <c r="M470" cm="1">
        <f t="array" ref="M470">IFERROR(_xlfn._xlws.SORT(
    _xlfn.UNIQUE(
        TRANSPOSE(
            _xlfn.FILTERXML("&lt;select&gt;&lt;x&gt;"&amp;SUBSTITUTE(选CPU[[#This Row],[选项表]],",","&lt;/x&gt;&lt;x&gt;") &amp;"&lt;/x&gt;&lt;/select&gt;","//x")
        )
    )
),"无合适选项，请联系作者更新数据")</f>
        <v>1</v>
      </c>
    </row>
    <row r="471" spans="1:14" x14ac:dyDescent="0.4">
      <c r="A471" s="4" t="s">
        <v>39</v>
      </c>
      <c r="B471" s="4" t="s">
        <v>1148</v>
      </c>
      <c r="C471" s="4" t="s">
        <v>1251</v>
      </c>
      <c r="D471" s="4" t="s">
        <v>1188</v>
      </c>
      <c r="E471">
        <v>4</v>
      </c>
      <c r="F471" s="4" t="str">
        <f t="shared" si="7"/>
        <v>选CPU!$M$471#</v>
      </c>
      <c r="G471" s="4" t="str" cm="1">
        <f t="array" ref="G471">_xlfn.LET(_xlpm.x, M471,
         _xlpm.cellAddress, "【 选CPU!" &amp; ADDRESS(ROW(选CPU[[#This Row],[X自检]]),COLUMN(选CPU[[#This Row],[X自检]])) &amp; "】",
         _xlfn.IFS(ISBLANK(_xlpm.x),   "error:右侧选项不足:" &amp;  _xlpm.cellAddress,
               ISERROR(_xlpm.x),   "error:右侧选项执行失败:" &amp; _xlpm.cellAddress,
               TRUE,             "ok")
)</f>
        <v>ok</v>
      </c>
      <c r="M471" cm="1">
        <f t="array" ref="M471">IFERROR(_xlfn._xlws.SORT(
    _xlfn.UNIQUE(
        TRANSPOSE(
            _xlfn.FILTERXML("&lt;select&gt;&lt;x&gt;"&amp;SUBSTITUTE(选CPU[[#This Row],[选项表]],",","&lt;/x&gt;&lt;x&gt;") &amp;"&lt;/x&gt;&lt;/select&gt;","//x")
        )
    )
),"无合适选项，请联系作者更新数据")</f>
        <v>2</v>
      </c>
    </row>
    <row r="472" spans="1:14" x14ac:dyDescent="0.4">
      <c r="A472" s="4" t="s">
        <v>39</v>
      </c>
      <c r="B472" s="4" t="s">
        <v>1148</v>
      </c>
      <c r="C472" s="4" t="s">
        <v>1246</v>
      </c>
      <c r="D472" s="4" t="s">
        <v>1188</v>
      </c>
      <c r="E472">
        <v>8</v>
      </c>
      <c r="F472" s="4" t="str">
        <f t="shared" si="7"/>
        <v>选CPU!$M$472#</v>
      </c>
      <c r="G472" s="4" t="str" cm="1">
        <f t="array" ref="G472">_xlfn.LET(_xlpm.x, M472,
         _xlpm.cellAddress, "【 选CPU!" &amp; ADDRESS(ROW(选CPU[[#This Row],[X自检]]),COLUMN(选CPU[[#This Row],[X自检]])) &amp; "】",
         _xlfn.IFS(ISBLANK(_xlpm.x),   "error:右侧选项不足:" &amp;  _xlpm.cellAddress,
               ISERROR(_xlpm.x),   "error:右侧选项执行失败:" &amp; _xlpm.cellAddress,
               TRUE,             "ok")
)</f>
        <v>ok</v>
      </c>
      <c r="M472" cm="1">
        <f t="array" ref="M472">IFERROR(_xlfn._xlws.SORT(
    _xlfn.UNIQUE(
        TRANSPOSE(
            _xlfn.FILTERXML("&lt;select&gt;&lt;x&gt;"&amp;SUBSTITUTE(选CPU[[#This Row],[选项表]],",","&lt;/x&gt;&lt;x&gt;") &amp;"&lt;/x&gt;&lt;/select&gt;","//x")
        )
    )
),"无合适选项，请联系作者更新数据")</f>
        <v>4</v>
      </c>
    </row>
    <row r="473" spans="1:14" x14ac:dyDescent="0.4">
      <c r="A473" s="4" t="s">
        <v>39</v>
      </c>
      <c r="B473" s="4" t="s">
        <v>1148</v>
      </c>
      <c r="C473" s="4" t="s">
        <v>1236</v>
      </c>
      <c r="D473" s="4" t="s">
        <v>1188</v>
      </c>
      <c r="E473">
        <v>16</v>
      </c>
      <c r="F473" s="4" t="str">
        <f t="shared" si="7"/>
        <v>选CPU!$M$473#</v>
      </c>
      <c r="G473" s="4" t="str" cm="1">
        <f t="array" ref="G473">_xlfn.LET(_xlpm.x, M473,
         _xlpm.cellAddress, "【 选CPU!" &amp; ADDRESS(ROW(选CPU[[#This Row],[X自检]]),COLUMN(选CPU[[#This Row],[X自检]])) &amp; "】",
         _xlfn.IFS(ISBLANK(_xlpm.x),   "error:右侧选项不足:" &amp;  _xlpm.cellAddress,
               ISERROR(_xlpm.x),   "error:右侧选项执行失败:" &amp; _xlpm.cellAddress,
               TRUE,             "ok")
)</f>
        <v>ok</v>
      </c>
      <c r="M473" cm="1">
        <f t="array" ref="M473:N473">IFERROR(_xlfn._xlws.SORT(
    _xlfn.UNIQUE(
        TRANSPOSE(
            _xlfn.FILTERXML("&lt;select&gt;&lt;x&gt;"&amp;SUBSTITUTE(选CPU[[#This Row],[选项表]],",","&lt;/x&gt;&lt;x&gt;") &amp;"&lt;/x&gt;&lt;/select&gt;","//x")
        )
    )
),"无合适选项，请联系作者更新数据")</f>
        <v>4</v>
      </c>
      <c r="N473">
        <v>8</v>
      </c>
    </row>
    <row r="474" spans="1:14" x14ac:dyDescent="0.4">
      <c r="A474" s="4" t="s">
        <v>39</v>
      </c>
      <c r="B474" s="4" t="s">
        <v>1148</v>
      </c>
      <c r="C474" s="4" t="s">
        <v>1332</v>
      </c>
      <c r="D474" s="4" t="s">
        <v>1188</v>
      </c>
      <c r="E474">
        <v>32</v>
      </c>
      <c r="F474" s="4" t="str">
        <f t="shared" si="7"/>
        <v>选CPU!$M$474#</v>
      </c>
      <c r="G474" s="4" t="str" cm="1">
        <f t="array" ref="G474">_xlfn.LET(_xlpm.x, M474,
         _xlpm.cellAddress, "【 选CPU!" &amp; ADDRESS(ROW(选CPU[[#This Row],[X自检]]),COLUMN(选CPU[[#This Row],[X自检]])) &amp; "】",
         _xlfn.IFS(ISBLANK(_xlpm.x),   "error:右侧选项不足:" &amp;  _xlpm.cellAddress,
               ISERROR(_xlpm.x),   "error:右侧选项执行失败:" &amp; _xlpm.cellAddress,
               TRUE,             "ok")
)</f>
        <v>ok</v>
      </c>
      <c r="M474" cm="1">
        <f t="array" ref="M474:N474">IFERROR(_xlfn._xlws.SORT(
    _xlfn.UNIQUE(
        TRANSPOSE(
            _xlfn.FILTERXML("&lt;select&gt;&lt;x&gt;"&amp;SUBSTITUTE(选CPU[[#This Row],[选项表]],",","&lt;/x&gt;&lt;x&gt;") &amp;"&lt;/x&gt;&lt;/select&gt;","//x")
        )
    )
),"无合适选项，请联系作者更新数据")</f>
        <v>8</v>
      </c>
      <c r="N474">
        <v>16</v>
      </c>
    </row>
    <row r="475" spans="1:14" x14ac:dyDescent="0.4">
      <c r="A475" s="4" t="s">
        <v>39</v>
      </c>
      <c r="B475" s="4" t="s">
        <v>1148</v>
      </c>
      <c r="C475" s="4" t="s">
        <v>1252</v>
      </c>
      <c r="D475" s="4" t="s">
        <v>1188</v>
      </c>
      <c r="E475">
        <v>24</v>
      </c>
      <c r="F475" s="4" t="str">
        <f t="shared" si="7"/>
        <v>选CPU!$M$475#</v>
      </c>
      <c r="G475" s="4" t="str" cm="1">
        <f t="array" ref="G475">_xlfn.LET(_xlpm.x, M475,
         _xlpm.cellAddress, "【 选CPU!" &amp; ADDRESS(ROW(选CPU[[#This Row],[X自检]]),COLUMN(选CPU[[#This Row],[X自检]])) &amp; "】",
         _xlfn.IFS(ISBLANK(_xlpm.x),   "error:右侧选项不足:" &amp;  _xlpm.cellAddress,
               ISERROR(_xlpm.x),   "error:右侧选项执行失败:" &amp; _xlpm.cellAddress,
               TRUE,             "ok")
)</f>
        <v>ok</v>
      </c>
      <c r="M475" cm="1">
        <f t="array" ref="M475">IFERROR(_xlfn._xlws.SORT(
    _xlfn.UNIQUE(
        TRANSPOSE(
            _xlfn.FILTERXML("&lt;select&gt;&lt;x&gt;"&amp;SUBSTITUTE(选CPU[[#This Row],[选项表]],",","&lt;/x&gt;&lt;x&gt;") &amp;"&lt;/x&gt;&lt;/select&gt;","//x")
        )
    )
),"无合适选项，请联系作者更新数据")</f>
        <v>12</v>
      </c>
    </row>
    <row r="476" spans="1:14" x14ac:dyDescent="0.4">
      <c r="A476" s="4" t="s">
        <v>39</v>
      </c>
      <c r="B476" s="4" t="s">
        <v>1148</v>
      </c>
      <c r="C476" s="4" t="s">
        <v>1333</v>
      </c>
      <c r="D476" s="4" t="s">
        <v>1188</v>
      </c>
      <c r="E476">
        <v>64</v>
      </c>
      <c r="F476" s="4" t="str">
        <f t="shared" si="7"/>
        <v>选CPU!$M$476#</v>
      </c>
      <c r="G476" s="4" t="str" cm="1">
        <f t="array" ref="G476">_xlfn.LET(_xlpm.x, M476,
         _xlpm.cellAddress, "【 选CPU!" &amp; ADDRESS(ROW(选CPU[[#This Row],[X自检]]),COLUMN(选CPU[[#This Row],[X自检]])) &amp; "】",
         _xlfn.IFS(ISBLANK(_xlpm.x),   "error:右侧选项不足:" &amp;  _xlpm.cellAddress,
               ISERROR(_xlpm.x),   "error:右侧选项执行失败:" &amp; _xlpm.cellAddress,
               TRUE,             "ok")
)</f>
        <v>ok</v>
      </c>
      <c r="M476" cm="1">
        <f t="array" ref="M476:N476">IFERROR(_xlfn._xlws.SORT(
    _xlfn.UNIQUE(
        TRANSPOSE(
            _xlfn.FILTERXML("&lt;select&gt;&lt;x&gt;"&amp;SUBSTITUTE(选CPU[[#This Row],[选项表]],",","&lt;/x&gt;&lt;x&gt;") &amp;"&lt;/x&gt;&lt;/select&gt;","//x")
        )
    )
),"无合适选项，请联系作者更新数据")</f>
        <v>16</v>
      </c>
      <c r="N476">
        <v>32</v>
      </c>
    </row>
    <row r="477" spans="1:14" x14ac:dyDescent="0.4">
      <c r="A477" s="4" t="s">
        <v>39</v>
      </c>
      <c r="B477" s="4" t="s">
        <v>1148</v>
      </c>
      <c r="C477" s="4" t="s">
        <v>1245</v>
      </c>
      <c r="D477" s="4" t="s">
        <v>1188</v>
      </c>
      <c r="E477">
        <v>48</v>
      </c>
      <c r="F477" s="4" t="str">
        <f t="shared" si="7"/>
        <v>选CPU!$M$477#</v>
      </c>
      <c r="G477" s="4" t="str" cm="1">
        <f t="array" ref="G477">_xlfn.LET(_xlpm.x, M477,
         _xlpm.cellAddress, "【 选CPU!" &amp; ADDRESS(ROW(选CPU[[#This Row],[X自检]]),COLUMN(选CPU[[#This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_xlfn.FILTERXML("&lt;select&gt;&lt;x&gt;"&amp;SUBSTITUTE(选CPU[[#This Row],[选项表]],",","&lt;/x&gt;&lt;x&gt;") &amp;"&lt;/x&gt;&lt;/select&gt;","//x")
        )
    )
),"无合适选项，请联系作者更新数据")</f>
        <v>24</v>
      </c>
    </row>
    <row r="478" spans="1:14" x14ac:dyDescent="0.4">
      <c r="A478" s="4" t="s">
        <v>39</v>
      </c>
      <c r="B478" s="4" t="s">
        <v>1148</v>
      </c>
      <c r="C478" s="4" t="s">
        <v>1337</v>
      </c>
      <c r="D478" s="4" t="s">
        <v>1188</v>
      </c>
      <c r="E478">
        <v>96</v>
      </c>
      <c r="F478" s="4" t="str">
        <f t="shared" si="7"/>
        <v>选CPU!$M$478#</v>
      </c>
      <c r="G478" s="4" t="str" cm="1">
        <f t="array" ref="G478">_xlfn.LET(_xlpm.x, M478,
         _xlpm.cellAddress, "【 选CPU!" &amp; ADDRESS(ROW(选CPU[[#This Row],[X自检]]),COLUMN(选CPU[[#This Row],[X自检]])) &amp; "】",
         _xlfn.IFS(ISBLANK(_xlpm.x),   "error:右侧选项不足:" &amp;  _xlpm.cellAddress,
               ISERROR(_xlpm.x),   "error:右侧选项执行失败:" &amp; _xlpm.cellAddress,
               TRUE,             "ok")
)</f>
        <v>ok</v>
      </c>
      <c r="M478" cm="1">
        <f t="array" ref="M478:N478">IFERROR(_xlfn._xlws.SORT(
    _xlfn.UNIQUE(
        TRANSPOSE(
            _xlfn.FILTERXML("&lt;select&gt;&lt;x&gt;"&amp;SUBSTITUTE(选CPU[[#This Row],[选项表]],",","&lt;/x&gt;&lt;x&gt;") &amp;"&lt;/x&gt;&lt;/select&gt;","//x")
        )
    )
),"无合适选项，请联系作者更新数据")</f>
        <v>24</v>
      </c>
      <c r="N478">
        <v>48</v>
      </c>
    </row>
    <row r="479" spans="1:14" x14ac:dyDescent="0.4">
      <c r="A479" s="4" t="s">
        <v>39</v>
      </c>
      <c r="B479" s="4" t="s">
        <v>1148</v>
      </c>
      <c r="C479" s="4" t="s">
        <v>1334</v>
      </c>
      <c r="D479" s="4" t="s">
        <v>1188</v>
      </c>
      <c r="E479">
        <v>128</v>
      </c>
      <c r="F479" s="4" t="str">
        <f t="shared" si="7"/>
        <v>选CPU!$M$479#</v>
      </c>
      <c r="G479" s="4" t="str" cm="1">
        <f t="array" ref="G479">_xlfn.LET(_xlpm.x, M479,
         _xlpm.cellAddress, "【 选CPU!" &amp; ADDRESS(ROW(选CPU[[#This Row],[X自检]]),COLUMN(选CPU[[#This Row],[X自检]])) &amp; "】",
         _xlfn.IFS(ISBLANK(_xlpm.x),   "error:右侧选项不足:" &amp;  _xlpm.cellAddress,
               ISERROR(_xlpm.x),   "error:右侧选项执行失败:" &amp; _xlpm.cellAddress,
               TRUE,             "ok")
)</f>
        <v>ok</v>
      </c>
      <c r="M479" cm="1">
        <f t="array" ref="M479:N479">IFERROR(_xlfn._xlws.SORT(
    _xlfn.UNIQUE(
        TRANSPOSE(
            _xlfn.FILTERXML("&lt;select&gt;&lt;x&gt;"&amp;SUBSTITUTE(选CPU[[#This Row],[选项表]],",","&lt;/x&gt;&lt;x&gt;") &amp;"&lt;/x&gt;&lt;/select&gt;","//x")
        )
    )
),"无合适选项，请联系作者更新数据")</f>
        <v>32</v>
      </c>
      <c r="N479">
        <v>64</v>
      </c>
    </row>
    <row r="480" spans="1:14" x14ac:dyDescent="0.4">
      <c r="A480" s="4" t="s">
        <v>39</v>
      </c>
      <c r="B480" s="4" t="s">
        <v>1148</v>
      </c>
      <c r="C480" s="4" t="s">
        <v>1247</v>
      </c>
      <c r="D480" s="4" t="s">
        <v>1188</v>
      </c>
      <c r="E480">
        <v>192</v>
      </c>
      <c r="F480" s="4" t="str">
        <f t="shared" si="7"/>
        <v>选CPU!$M$480#</v>
      </c>
      <c r="G480" s="4" t="str" cm="1">
        <f t="array" ref="G480">_xlfn.LET(_xlpm.x, M480,
         _xlpm.cellAddress, "【 选CPU!" &amp; ADDRESS(ROW(选CPU[[#This Row],[X自检]]),COLUMN(选CPU[[#This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_xlfn.FILTERXML("&lt;select&gt;&lt;x&gt;"&amp;SUBSTITUTE(选CPU[[#This Row],[选项表]],",","&lt;/x&gt;&lt;x&gt;") &amp;"&lt;/x&gt;&lt;/select&gt;","//x")
        )
    )
),"无合适选项，请联系作者更新数据")</f>
        <v>48</v>
      </c>
    </row>
    <row r="481" spans="1:14" x14ac:dyDescent="0.4">
      <c r="A481" s="4" t="s">
        <v>39</v>
      </c>
      <c r="B481" s="4" t="s">
        <v>1148</v>
      </c>
      <c r="C481" s="4" t="s">
        <v>1238</v>
      </c>
      <c r="D481" s="4" t="s">
        <v>1188</v>
      </c>
      <c r="E481">
        <v>256</v>
      </c>
      <c r="F481" s="4" t="str">
        <f t="shared" si="7"/>
        <v>选CPU!$M$481#</v>
      </c>
      <c r="G481" s="4" t="str" cm="1">
        <f t="array" ref="G481">_xlfn.LET(_xlpm.x, M481,
         _xlpm.cellAddress, "【 选CPU!" &amp; ADDRESS(ROW(选CPU[[#This Row],[X自检]]),COLUMN(选CPU[[#This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_xlfn.FILTERXML("&lt;select&gt;&lt;x&gt;"&amp;SUBSTITUTE(选CPU[[#This Row],[选项表]],",","&lt;/x&gt;&lt;x&gt;") &amp;"&lt;/x&gt;&lt;/select&gt;","//x")
        )
    )
),"无合适选项，请联系作者更新数据")</f>
        <v>64</v>
      </c>
    </row>
    <row r="482" spans="1:14" x14ac:dyDescent="0.4">
      <c r="A482" s="4" t="s">
        <v>39</v>
      </c>
      <c r="B482" s="4" t="s">
        <v>1148</v>
      </c>
      <c r="C482" s="4" t="s">
        <v>1253</v>
      </c>
      <c r="D482" s="4" t="s">
        <v>1188</v>
      </c>
      <c r="E482">
        <v>288</v>
      </c>
      <c r="F482" s="4" t="str">
        <f t="shared" si="7"/>
        <v>选CPU!$M$482#</v>
      </c>
      <c r="G482" s="4" t="str" cm="1">
        <f t="array" ref="G482">_xlfn.LET(_xlpm.x, M482,
         _xlpm.cellAddress, "【 选CPU!" &amp; ADDRESS(ROW(选CPU[[#This Row],[X自检]]),COLUMN(选CPU[[#This Row],[X自检]])) &amp; "】",
         _xlfn.IFS(ISBLANK(_xlpm.x),   "error:右侧选项不足:" &amp;  _xlpm.cellAddress,
               ISERROR(_xlpm.x),   "error:右侧选项执行失败:" &amp; _xlpm.cellAddress,
               TRUE,             "ok")
)</f>
        <v>ok</v>
      </c>
      <c r="M482" cm="1">
        <f t="array" ref="M482">IFERROR(_xlfn._xlws.SORT(
    _xlfn.UNIQUE(
        TRANSPOSE(
            _xlfn.FILTERXML("&lt;select&gt;&lt;x&gt;"&amp;SUBSTITUTE(选CPU[[#This Row],[选项表]],",","&lt;/x&gt;&lt;x&gt;") &amp;"&lt;/x&gt;&lt;/select&gt;","//x")
        )
    )
),"无合适选项，请联系作者更新数据")</f>
        <v>72</v>
      </c>
    </row>
    <row r="483" spans="1:14" x14ac:dyDescent="0.4">
      <c r="A483" s="4" t="s">
        <v>39</v>
      </c>
      <c r="B483" s="4" t="s">
        <v>1148</v>
      </c>
      <c r="C483" s="4" t="s">
        <v>1250</v>
      </c>
      <c r="D483" s="4" t="s">
        <v>1197</v>
      </c>
      <c r="E483">
        <v>1</v>
      </c>
      <c r="F483" s="4" t="str">
        <f t="shared" si="7"/>
        <v>选CPU!$M$483#</v>
      </c>
      <c r="G483" s="4" t="str" cm="1">
        <f t="array" ref="G483">_xlfn.LET(_xlpm.x, M483,
         _xlpm.cellAddress, "【 选CPU!" &amp; ADDRESS(ROW(选CPU[[#This Row],[X自检]]),COLUMN(选CPU[[#This Row],[X自检]])) &amp; "】",
         _xlfn.IFS(ISBLANK(_xlpm.x),   "error:右侧选项不足:" &amp;  _xlpm.cellAddress,
               ISERROR(_xlpm.x),   "error:右侧选项执行失败:" &amp; _xlpm.cellAddress,
               TRUE,             "ok")
)</f>
        <v>ok</v>
      </c>
      <c r="M483" cm="1">
        <f t="array" ref="M483">IFERROR(_xlfn._xlws.SORT(
    _xlfn.UNIQUE(
        TRANSPOSE(
            _xlfn.FILTERXML("&lt;select&gt;&lt;x&gt;"&amp;SUBSTITUTE(选CPU[[#This Row],[选项表]],",","&lt;/x&gt;&lt;x&gt;") &amp;"&lt;/x&gt;&lt;/select&gt;","//x")
        )
    )
),"无合适选项，请联系作者更新数据")</f>
        <v>1</v>
      </c>
    </row>
    <row r="484" spans="1:14" x14ac:dyDescent="0.4">
      <c r="A484" s="4" t="s">
        <v>39</v>
      </c>
      <c r="B484" s="4" t="s">
        <v>1148</v>
      </c>
      <c r="C484" s="4" t="s">
        <v>1250</v>
      </c>
      <c r="D484" s="4" t="s">
        <v>1197</v>
      </c>
      <c r="E484">
        <v>2</v>
      </c>
      <c r="F484" s="4" t="str">
        <f t="shared" si="7"/>
        <v>选CPU!$M$484#</v>
      </c>
      <c r="G484" s="4" t="str" cm="1">
        <f t="array" ref="G484">_xlfn.LET(_xlpm.x, M484,
         _xlpm.cellAddress, "【 选CPU!" &amp; ADDRESS(ROW(选CPU[[#This Row],[X自检]]),COLUMN(选CPU[[#This Row],[X自检]])) &amp; "】",
         _xlfn.IFS(ISBLANK(_xlpm.x),   "error:右侧选项不足:" &amp;  _xlpm.cellAddress,
               ISERROR(_xlpm.x),   "error:右侧选项执行失败:" &amp; _xlpm.cellAddress,
               TRUE,             "ok")
)</f>
        <v>ok</v>
      </c>
      <c r="M484" cm="1">
        <f t="array" ref="M484">IFERROR(_xlfn._xlws.SORT(
    _xlfn.UNIQUE(
        TRANSPOSE(
            _xlfn.FILTERXML("&lt;select&gt;&lt;x&gt;"&amp;SUBSTITUTE(选CPU[[#This Row],[选项表]],",","&lt;/x&gt;&lt;x&gt;") &amp;"&lt;/x&gt;&lt;/select&gt;","//x")
        )
    )
),"无合适选项，请联系作者更新数据")</f>
        <v>1</v>
      </c>
    </row>
    <row r="485" spans="1:14" x14ac:dyDescent="0.4">
      <c r="A485" s="4" t="s">
        <v>39</v>
      </c>
      <c r="B485" s="4" t="s">
        <v>1148</v>
      </c>
      <c r="C485" s="4" t="s">
        <v>1312</v>
      </c>
      <c r="D485" s="4" t="s">
        <v>1197</v>
      </c>
      <c r="E485">
        <v>4</v>
      </c>
      <c r="F485" s="4" t="str">
        <f t="shared" si="7"/>
        <v>选CPU!$M$485#</v>
      </c>
      <c r="G485" s="4" t="str" cm="1">
        <f t="array" ref="G485">_xlfn.LET(_xlpm.x, M485,
         _xlpm.cellAddress, "【 选CPU!" &amp; ADDRESS(ROW(选CPU[[#This Row],[X自检]]),COLUMN(选CPU[[#This Row],[X自检]])) &amp; "】",
         _xlfn.IFS(ISBLANK(_xlpm.x),   "error:右侧选项不足:" &amp;  _xlpm.cellAddress,
               ISERROR(_xlpm.x),   "error:右侧选项执行失败:" &amp; _xlpm.cellAddress,
               TRUE,             "ok")
)</f>
        <v>ok</v>
      </c>
      <c r="M485" cm="1">
        <f t="array" ref="M485:N485">IFERROR(_xlfn._xlws.SORT(
    _xlfn.UNIQUE(
        TRANSPOSE(
            _xlfn.FILTERXML("&lt;select&gt;&lt;x&gt;"&amp;SUBSTITUTE(选CPU[[#This Row],[选项表]],",","&lt;/x&gt;&lt;x&gt;") &amp;"&lt;/x&gt;&lt;/select&gt;","//x")
        )
    )
),"无合适选项，请联系作者更新数据")</f>
        <v>1</v>
      </c>
      <c r="N485">
        <v>2</v>
      </c>
    </row>
    <row r="486" spans="1:14" x14ac:dyDescent="0.4">
      <c r="A486" s="4" t="s">
        <v>39</v>
      </c>
      <c r="B486" s="4" t="s">
        <v>1148</v>
      </c>
      <c r="C486" s="4" t="s">
        <v>1336</v>
      </c>
      <c r="D486" s="4" t="s">
        <v>1197</v>
      </c>
      <c r="E486">
        <v>8</v>
      </c>
      <c r="F486" s="4" t="str">
        <f t="shared" si="7"/>
        <v>选CPU!$M$486#</v>
      </c>
      <c r="G486" s="4" t="str" cm="1">
        <f t="array" ref="G486">_xlfn.LET(_xlpm.x, M486,
         _xlpm.cellAddress, "【 选CPU!" &amp; ADDRESS(ROW(选CPU[[#This Row],[X自检]]),COLUMN(选CPU[[#This Row],[X自检]])) &amp; "】",
         _xlfn.IFS(ISBLANK(_xlpm.x),   "error:右侧选项不足:" &amp;  _xlpm.cellAddress,
               ISERROR(_xlpm.x),   "error:右侧选项执行失败:" &amp; _xlpm.cellAddress,
               TRUE,             "ok")
)</f>
        <v>ok</v>
      </c>
      <c r="M486" cm="1">
        <f t="array" ref="M486:N486">IFERROR(_xlfn._xlws.SORT(
    _xlfn.UNIQUE(
        TRANSPOSE(
            _xlfn.FILTERXML("&lt;select&gt;&lt;x&gt;"&amp;SUBSTITUTE(选CPU[[#This Row],[选项表]],",","&lt;/x&gt;&lt;x&gt;") &amp;"&lt;/x&gt;&lt;/select&gt;","//x")
        )
    )
),"无合适选项，请联系作者更新数据")</f>
        <v>2</v>
      </c>
      <c r="N486">
        <v>4</v>
      </c>
    </row>
    <row r="487" spans="1:14" x14ac:dyDescent="0.4">
      <c r="A487" s="4" t="s">
        <v>39</v>
      </c>
      <c r="B487" s="4" t="s">
        <v>1148</v>
      </c>
      <c r="C487" s="4" t="s">
        <v>1236</v>
      </c>
      <c r="D487" s="4" t="s">
        <v>1197</v>
      </c>
      <c r="E487">
        <v>16</v>
      </c>
      <c r="F487" s="4" t="str">
        <f t="shared" si="7"/>
        <v>选CPU!$M$487#</v>
      </c>
      <c r="G487" s="4" t="str" cm="1">
        <f t="array" ref="G487">_xlfn.LET(_xlpm.x, M487,
         _xlpm.cellAddress, "【 选CPU!" &amp; ADDRESS(ROW(选CPU[[#This Row],[X自检]]),COLUMN(选CPU[[#This Row],[X自检]])) &amp; "】",
         _xlfn.IFS(ISBLANK(_xlpm.x),   "error:右侧选项不足:" &amp;  _xlpm.cellAddress,
               ISERROR(_xlpm.x),   "error:右侧选项执行失败:" &amp; _xlpm.cellAddress,
               TRUE,             "ok")
)</f>
        <v>ok</v>
      </c>
      <c r="M487" cm="1">
        <f t="array" ref="M487:N487">IFERROR(_xlfn._xlws.SORT(
    _xlfn.UNIQUE(
        TRANSPOSE(
            _xlfn.FILTERXML("&lt;select&gt;&lt;x&gt;"&amp;SUBSTITUTE(选CPU[[#This Row],[选项表]],",","&lt;/x&gt;&lt;x&gt;") &amp;"&lt;/x&gt;&lt;/select&gt;","//x")
        )
    )
),"无合适选项，请联系作者更新数据")</f>
        <v>4</v>
      </c>
      <c r="N487">
        <v>8</v>
      </c>
    </row>
    <row r="488" spans="1:14" x14ac:dyDescent="0.4">
      <c r="A488" s="4" t="s">
        <v>39</v>
      </c>
      <c r="B488" s="4" t="s">
        <v>1148</v>
      </c>
      <c r="C488" s="4" t="s">
        <v>1332</v>
      </c>
      <c r="D488" s="4" t="s">
        <v>1197</v>
      </c>
      <c r="E488">
        <v>32</v>
      </c>
      <c r="F488" s="4" t="str">
        <f t="shared" si="7"/>
        <v>选CPU!$M$488#</v>
      </c>
      <c r="G488" s="4" t="str" cm="1">
        <f t="array" ref="G488">_xlfn.LET(_xlpm.x, M488,
         _xlpm.cellAddress, "【 选CPU!" &amp; ADDRESS(ROW(选CPU[[#This Row],[X自检]]),COLUMN(选CPU[[#This Row],[X自检]])) &amp; "】",
         _xlfn.IFS(ISBLANK(_xlpm.x),   "error:右侧选项不足:" &amp;  _xlpm.cellAddress,
               ISERROR(_xlpm.x),   "error:右侧选项执行失败:" &amp; _xlpm.cellAddress,
               TRUE,             "ok")
)</f>
        <v>ok</v>
      </c>
      <c r="M488" cm="1">
        <f t="array" ref="M488:N488">IFERROR(_xlfn._xlws.SORT(
    _xlfn.UNIQUE(
        TRANSPOSE(
            _xlfn.FILTERXML("&lt;select&gt;&lt;x&gt;"&amp;SUBSTITUTE(选CPU[[#This Row],[选项表]],",","&lt;/x&gt;&lt;x&gt;") &amp;"&lt;/x&gt;&lt;/select&gt;","//x")
        )
    )
),"无合适选项，请联系作者更新数据")</f>
        <v>8</v>
      </c>
      <c r="N488">
        <v>16</v>
      </c>
    </row>
    <row r="489" spans="1:14" x14ac:dyDescent="0.4">
      <c r="A489" s="4" t="s">
        <v>39</v>
      </c>
      <c r="B489" s="4" t="s">
        <v>1148</v>
      </c>
      <c r="C489" s="4" t="s">
        <v>1252</v>
      </c>
      <c r="D489" s="4" t="s">
        <v>1197</v>
      </c>
      <c r="E489">
        <v>24</v>
      </c>
      <c r="F489" s="4" t="str">
        <f t="shared" si="7"/>
        <v>选CPU!$M$489#</v>
      </c>
      <c r="G489" s="4" t="str" cm="1">
        <f t="array" ref="G489">_xlfn.LET(_xlpm.x, M489,
         _xlpm.cellAddress, "【 选CPU!" &amp; ADDRESS(ROW(选CPU[[#This Row],[X自检]]),COLUMN(选CPU[[#This Row],[X自检]])) &amp; "】",
         _xlfn.IFS(ISBLANK(_xlpm.x),   "error:右侧选项不足:" &amp;  _xlpm.cellAddress,
               ISERROR(_xlpm.x),   "error:右侧选项执行失败:" &amp; _xlpm.cellAddress,
               TRUE,             "ok")
)</f>
        <v>ok</v>
      </c>
      <c r="M489" cm="1">
        <f t="array" ref="M489">IFERROR(_xlfn._xlws.SORT(
    _xlfn.UNIQUE(
        TRANSPOSE(
            _xlfn.FILTERXML("&lt;select&gt;&lt;x&gt;"&amp;SUBSTITUTE(选CPU[[#This Row],[选项表]],",","&lt;/x&gt;&lt;x&gt;") &amp;"&lt;/x&gt;&lt;/select&gt;","//x")
        )
    )
),"无合适选项，请联系作者更新数据")</f>
        <v>12</v>
      </c>
    </row>
    <row r="490" spans="1:14" x14ac:dyDescent="0.4">
      <c r="A490" s="4" t="s">
        <v>39</v>
      </c>
      <c r="B490" s="4" t="s">
        <v>1148</v>
      </c>
      <c r="C490" s="4" t="s">
        <v>1540</v>
      </c>
      <c r="D490" s="4" t="s">
        <v>1197</v>
      </c>
      <c r="E490">
        <v>48</v>
      </c>
      <c r="F490" s="4" t="str">
        <f t="shared" si="7"/>
        <v>选CPU!$M$490#</v>
      </c>
      <c r="G490" s="4" t="str" cm="1">
        <f t="array" ref="G490">_xlfn.LET(_xlpm.x, M490,
         _xlpm.cellAddress, "【 选CPU!" &amp; ADDRESS(ROW(选CPU[[#This Row],[X自检]]),COLUMN(选CPU[[#This Row],[X自检]])) &amp; "】",
         _xlfn.IFS(ISBLANK(_xlpm.x),   "error:右侧选项不足:" &amp;  _xlpm.cellAddress,
               ISERROR(_xlpm.x),   "error:右侧选项执行失败:" &amp; _xlpm.cellAddress,
               TRUE,             "ok")
)</f>
        <v>ok</v>
      </c>
      <c r="M490" cm="1">
        <f t="array" ref="M490:N490">IFERROR(_xlfn._xlws.SORT(
    _xlfn.UNIQUE(
        TRANSPOSE(
            _xlfn.FILTERXML("&lt;select&gt;&lt;x&gt;"&amp;SUBSTITUTE(选CPU[[#This Row],[选项表]],",","&lt;/x&gt;&lt;x&gt;") &amp;"&lt;/x&gt;&lt;/select&gt;","//x")
        )
    )
),"无合适选项，请联系作者更新数据")</f>
        <v>12</v>
      </c>
      <c r="N490">
        <v>24</v>
      </c>
    </row>
    <row r="491" spans="1:14" x14ac:dyDescent="0.4">
      <c r="A491" s="4" t="s">
        <v>39</v>
      </c>
      <c r="B491" s="4" t="s">
        <v>1148</v>
      </c>
      <c r="C491" s="4" t="s">
        <v>1333</v>
      </c>
      <c r="D491" s="4" t="s">
        <v>1197</v>
      </c>
      <c r="E491">
        <v>64</v>
      </c>
      <c r="F491" s="4" t="str">
        <f t="shared" si="7"/>
        <v>选CPU!$M$491#</v>
      </c>
      <c r="G491" s="4" t="str" cm="1">
        <f t="array" ref="G491">_xlfn.LET(_xlpm.x, M491,
         _xlpm.cellAddress, "【 选CPU!" &amp; ADDRESS(ROW(选CPU[[#This Row],[X自检]]),COLUMN(选CPU[[#This Row],[X自检]])) &amp; "】",
         _xlfn.IFS(ISBLANK(_xlpm.x),   "error:右侧选项不足:" &amp;  _xlpm.cellAddress,
               ISERROR(_xlpm.x),   "error:右侧选项执行失败:" &amp; _xlpm.cellAddress,
               TRUE,             "ok")
)</f>
        <v>ok</v>
      </c>
      <c r="M491" cm="1">
        <f t="array" ref="M491:N491">IFERROR(_xlfn._xlws.SORT(
    _xlfn.UNIQUE(
        TRANSPOSE(
            _xlfn.FILTERXML("&lt;select&gt;&lt;x&gt;"&amp;SUBSTITUTE(选CPU[[#This Row],[选项表]],",","&lt;/x&gt;&lt;x&gt;") &amp;"&lt;/x&gt;&lt;/select&gt;","//x")
        )
    )
),"无合适选项，请联系作者更新数据")</f>
        <v>16</v>
      </c>
      <c r="N491">
        <v>32</v>
      </c>
    </row>
    <row r="492" spans="1:14" x14ac:dyDescent="0.4">
      <c r="A492" s="4" t="s">
        <v>39</v>
      </c>
      <c r="B492" s="4" t="s">
        <v>1148</v>
      </c>
      <c r="C492" s="4" t="s">
        <v>1337</v>
      </c>
      <c r="D492" s="4" t="s">
        <v>1197</v>
      </c>
      <c r="E492">
        <v>96</v>
      </c>
      <c r="F492" s="4" t="str">
        <f t="shared" si="7"/>
        <v>选CPU!$M$492#</v>
      </c>
      <c r="G492" s="4" t="str" cm="1">
        <f t="array" ref="G492">_xlfn.LET(_xlpm.x, M492,
         _xlpm.cellAddress, "【 选CPU!" &amp; ADDRESS(ROW(选CPU[[#This Row],[X自检]]),COLUMN(选CPU[[#This Row],[X自检]])) &amp; "】",
         _xlfn.IFS(ISBLANK(_xlpm.x),   "error:右侧选项不足:" &amp;  _xlpm.cellAddress,
               ISERROR(_xlpm.x),   "error:右侧选项执行失败:" &amp; _xlpm.cellAddress,
               TRUE,             "ok")
)</f>
        <v>ok</v>
      </c>
      <c r="M492" cm="1">
        <f t="array" ref="M492:N492">IFERROR(_xlfn._xlws.SORT(
    _xlfn.UNIQUE(
        TRANSPOSE(
            _xlfn.FILTERXML("&lt;select&gt;&lt;x&gt;"&amp;SUBSTITUTE(选CPU[[#This Row],[选项表]],",","&lt;/x&gt;&lt;x&gt;") &amp;"&lt;/x&gt;&lt;/select&gt;","//x")
        )
    )
),"无合适选项，请联系作者更新数据")</f>
        <v>24</v>
      </c>
      <c r="N492">
        <v>48</v>
      </c>
    </row>
    <row r="493" spans="1:14" x14ac:dyDescent="0.4">
      <c r="A493" s="4" t="s">
        <v>39</v>
      </c>
      <c r="B493" s="4" t="s">
        <v>1148</v>
      </c>
      <c r="C493" s="4" t="s">
        <v>1237</v>
      </c>
      <c r="D493" s="4" t="s">
        <v>1197</v>
      </c>
      <c r="E493">
        <v>128</v>
      </c>
      <c r="F493" s="4" t="str">
        <f t="shared" si="7"/>
        <v>选CPU!$M$493#</v>
      </c>
      <c r="G493" s="4" t="str" cm="1">
        <f t="array" ref="G493">_xlfn.LET(_xlpm.x, M493,
         _xlpm.cellAddress, "【 选CPU!" &amp; ADDRESS(ROW(选CPU[[#This Row],[X自检]]),COLUMN(选CPU[[#This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_xlfn.FILTERXML("&lt;select&gt;&lt;x&gt;"&amp;SUBSTITUTE(选CPU[[#This Row],[选项表]],",","&lt;/x&gt;&lt;x&gt;") &amp;"&lt;/x&gt;&lt;/select&gt;","//x")
        )
    )
),"无合适选项，请联系作者更新数据")</f>
        <v>32</v>
      </c>
    </row>
    <row r="494" spans="1:14" x14ac:dyDescent="0.4">
      <c r="A494" s="4" t="s">
        <v>39</v>
      </c>
      <c r="B494" s="4" t="s">
        <v>1148</v>
      </c>
      <c r="C494" s="4" t="s">
        <v>1247</v>
      </c>
      <c r="D494" s="4" t="s">
        <v>1197</v>
      </c>
      <c r="E494">
        <v>192</v>
      </c>
      <c r="F494" s="4" t="str">
        <f t="shared" si="7"/>
        <v>选CPU!$M$494#</v>
      </c>
      <c r="G494" s="4" t="str" cm="1">
        <f t="array" ref="G494">_xlfn.LET(_xlpm.x, M494,
         _xlpm.cellAddress, "【 选CPU!" &amp; ADDRESS(ROW(选CPU[[#This Row],[X自检]]),COLUMN(选CPU[[#This Row],[X自检]])) &amp; "】",
         _xlfn.IFS(ISBLANK(_xlpm.x),   "error:右侧选项不足:" &amp;  _xlpm.cellAddress,
               ISERROR(_xlpm.x),   "error:右侧选项执行失败:" &amp; _xlpm.cellAddress,
               TRUE,             "ok")
)</f>
        <v>ok</v>
      </c>
      <c r="M494" cm="1">
        <f t="array" ref="M494">IFERROR(_xlfn._xlws.SORT(
    _xlfn.UNIQUE(
        TRANSPOSE(
            _xlfn.FILTERXML("&lt;select&gt;&lt;x&gt;"&amp;SUBSTITUTE(选CPU[[#This Row],[选项表]],",","&lt;/x&gt;&lt;x&gt;") &amp;"&lt;/x&gt;&lt;/select&gt;","//x")
        )
    )
),"无合适选项，请联系作者更新数据")</f>
        <v>48</v>
      </c>
    </row>
    <row r="495" spans="1:14" x14ac:dyDescent="0.4">
      <c r="A495" s="4" t="s">
        <v>39</v>
      </c>
      <c r="B495" s="4" t="s">
        <v>1148</v>
      </c>
      <c r="C495" s="4" t="s">
        <v>1238</v>
      </c>
      <c r="D495" s="4" t="s">
        <v>1197</v>
      </c>
      <c r="E495">
        <v>256</v>
      </c>
      <c r="F495" s="4" t="str">
        <f t="shared" si="7"/>
        <v>选CPU!$M$495#</v>
      </c>
      <c r="G495" s="4" t="str" cm="1">
        <f t="array" ref="G495">_xlfn.LET(_xlpm.x, M495,
         _xlpm.cellAddress, "【 选CPU!" &amp; ADDRESS(ROW(选CPU[[#This Row],[X自检]]),COLUMN(选CPU[[#This Row],[X自检]])) &amp; "】",
         _xlfn.IFS(ISBLANK(_xlpm.x),   "error:右侧选项不足:" &amp;  _xlpm.cellAddress,
               ISERROR(_xlpm.x),   "error:右侧选项执行失败:" &amp; _xlpm.cellAddress,
               TRUE,             "ok")
)</f>
        <v>ok</v>
      </c>
      <c r="M495" cm="1">
        <f t="array" ref="M495">IFERROR(_xlfn._xlws.SORT(
    _xlfn.UNIQUE(
        TRANSPOSE(
            _xlfn.FILTERXML("&lt;select&gt;&lt;x&gt;"&amp;SUBSTITUTE(选CPU[[#This Row],[选项表]],",","&lt;/x&gt;&lt;x&gt;") &amp;"&lt;/x&gt;&lt;/select&gt;","//x")
        )
    )
),"无合适选项，请联系作者更新数据")</f>
        <v>64</v>
      </c>
    </row>
    <row r="496" spans="1:14" x14ac:dyDescent="0.4">
      <c r="A496" s="4" t="s">
        <v>39</v>
      </c>
      <c r="B496" s="4" t="s">
        <v>1148</v>
      </c>
      <c r="C496" s="4" t="s">
        <v>1235</v>
      </c>
      <c r="D496" s="4" t="s">
        <v>1197</v>
      </c>
      <c r="E496">
        <v>320</v>
      </c>
      <c r="F496" s="4" t="str">
        <f t="shared" si="7"/>
        <v>选CPU!$M$496#</v>
      </c>
      <c r="G496" s="4" t="str" cm="1">
        <f t="array" ref="G496">_xlfn.LET(_xlpm.x, M496,
         _xlpm.cellAddress, "【 选CPU!" &amp; ADDRESS(ROW(选CPU[[#This Row],[X自检]]),COLUMN(选CPU[[#This Row],[X自检]])) &amp; "】",
         _xlfn.IFS(ISBLANK(_xlpm.x),   "error:右侧选项不足:" &amp;  _xlpm.cellAddress,
               ISERROR(_xlpm.x),   "error:右侧选项执行失败:" &amp; _xlpm.cellAddress,
               TRUE,             "ok")
)</f>
        <v>ok</v>
      </c>
      <c r="M496" cm="1">
        <f t="array" ref="M496">IFERROR(_xlfn._xlws.SORT(
    _xlfn.UNIQUE(
        TRANSPOSE(
            _xlfn.FILTERXML("&lt;select&gt;&lt;x&gt;"&amp;SUBSTITUTE(选CPU[[#This Row],[选项表]],",","&lt;/x&gt;&lt;x&gt;") &amp;"&lt;/x&gt;&lt;/select&gt;","//x")
        )
    )
),"无合适选项，请联系作者更新数据")</f>
        <v>80</v>
      </c>
    </row>
    <row r="497" spans="1:14" x14ac:dyDescent="0.4">
      <c r="A497" s="4" t="s">
        <v>39</v>
      </c>
      <c r="B497" s="4" t="s">
        <v>1148</v>
      </c>
      <c r="C497" s="4" t="s">
        <v>1250</v>
      </c>
      <c r="D497" s="4" t="s">
        <v>1193</v>
      </c>
      <c r="E497">
        <v>1</v>
      </c>
      <c r="F497" s="4" t="str">
        <f t="shared" si="7"/>
        <v>选CPU!$M$497#</v>
      </c>
      <c r="G497" s="4" t="str" cm="1">
        <f t="array" ref="G497">_xlfn.LET(_xlpm.x, M497,
         _xlpm.cellAddress, "【 选CPU!" &amp; ADDRESS(ROW(选CPU[[#This Row],[X自检]]),COLUMN(选CPU[[#This Row],[X自检]])) &amp; "】",
         _xlfn.IFS(ISBLANK(_xlpm.x),   "error:右侧选项不足:" &amp;  _xlpm.cellAddress,
               ISERROR(_xlpm.x),   "error:右侧选项执行失败:" &amp; _xlpm.cellAddress,
               TRUE,             "ok")
)</f>
        <v>ok</v>
      </c>
      <c r="M497" cm="1">
        <f t="array" ref="M497">IFERROR(_xlfn._xlws.SORT(
    _xlfn.UNIQUE(
        TRANSPOSE(
            _xlfn.FILTERXML("&lt;select&gt;&lt;x&gt;"&amp;SUBSTITUTE(选CPU[[#This Row],[选项表]],",","&lt;/x&gt;&lt;x&gt;") &amp;"&lt;/x&gt;&lt;/select&gt;","//x")
        )
    )
),"无合适选项，请联系作者更新数据")</f>
        <v>1</v>
      </c>
    </row>
    <row r="498" spans="1:14" x14ac:dyDescent="0.4">
      <c r="A498" s="4" t="s">
        <v>39</v>
      </c>
      <c r="B498" s="4" t="s">
        <v>1148</v>
      </c>
      <c r="C498" s="4" t="s">
        <v>1250</v>
      </c>
      <c r="D498" s="4" t="s">
        <v>1193</v>
      </c>
      <c r="E498">
        <v>2</v>
      </c>
      <c r="F498" s="4" t="str">
        <f t="shared" si="7"/>
        <v>选CPU!$M$498#</v>
      </c>
      <c r="G498" s="4" t="str" cm="1">
        <f t="array" ref="G498">_xlfn.LET(_xlpm.x, M498,
         _xlpm.cellAddress, "【 选CPU!" &amp; ADDRESS(ROW(选CPU[[#This Row],[X自检]]),COLUMN(选CPU[[#This Row],[X自检]])) &amp; "】",
         _xlfn.IFS(ISBLANK(_xlpm.x),   "error:右侧选项不足:" &amp;  _xlpm.cellAddress,
               ISERROR(_xlpm.x),   "error:右侧选项执行失败:" &amp; _xlpm.cellAddress,
               TRUE,             "ok")
)</f>
        <v>ok</v>
      </c>
      <c r="M498" cm="1">
        <f t="array" ref="M498">IFERROR(_xlfn._xlws.SORT(
    _xlfn.UNIQUE(
        TRANSPOSE(
            _xlfn.FILTERXML("&lt;select&gt;&lt;x&gt;"&amp;SUBSTITUTE(选CPU[[#This Row],[选项表]],",","&lt;/x&gt;&lt;x&gt;") &amp;"&lt;/x&gt;&lt;/select&gt;","//x")
        )
    )
),"无合适选项，请联系作者更新数据")</f>
        <v>1</v>
      </c>
    </row>
    <row r="499" spans="1:14" x14ac:dyDescent="0.4">
      <c r="A499" s="4" t="s">
        <v>39</v>
      </c>
      <c r="B499" s="4" t="s">
        <v>1148</v>
      </c>
      <c r="C499" s="4" t="s">
        <v>1312</v>
      </c>
      <c r="D499" s="4" t="s">
        <v>1193</v>
      </c>
      <c r="E499">
        <v>4</v>
      </c>
      <c r="F499" s="4" t="str">
        <f t="shared" si="7"/>
        <v>选CPU!$M$499#</v>
      </c>
      <c r="G499" s="4" t="str" cm="1">
        <f t="array" ref="G499">_xlfn.LET(_xlpm.x, M499,
         _xlpm.cellAddress, "【 选CPU!" &amp; ADDRESS(ROW(选CPU[[#This Row],[X自检]]),COLUMN(选CPU[[#This Row],[X自检]])) &amp; "】",
         _xlfn.IFS(ISBLANK(_xlpm.x),   "error:右侧选项不足:" &amp;  _xlpm.cellAddress,
               ISERROR(_xlpm.x),   "error:右侧选项执行失败:" &amp; _xlpm.cellAddress,
               TRUE,             "ok")
)</f>
        <v>ok</v>
      </c>
      <c r="M499" cm="1">
        <f t="array" ref="M499:N499">IFERROR(_xlfn._xlws.SORT(
    _xlfn.UNIQUE(
        TRANSPOSE(
            _xlfn.FILTERXML("&lt;select&gt;&lt;x&gt;"&amp;SUBSTITUTE(选CPU[[#This Row],[选项表]],",","&lt;/x&gt;&lt;x&gt;") &amp;"&lt;/x&gt;&lt;/select&gt;","//x")
        )
    )
),"无合适选项，请联系作者更新数据")</f>
        <v>1</v>
      </c>
      <c r="N499">
        <v>2</v>
      </c>
    </row>
    <row r="500" spans="1:14" x14ac:dyDescent="0.4">
      <c r="A500" s="4" t="s">
        <v>39</v>
      </c>
      <c r="B500" s="4" t="s">
        <v>1148</v>
      </c>
      <c r="C500" s="4" t="s">
        <v>1336</v>
      </c>
      <c r="D500" s="4" t="s">
        <v>1193</v>
      </c>
      <c r="E500">
        <v>8</v>
      </c>
      <c r="F500" s="4" t="str">
        <f t="shared" si="7"/>
        <v>选CPU!$M$500#</v>
      </c>
      <c r="G500" s="4" t="str" cm="1">
        <f t="array" ref="G500">_xlfn.LET(_xlpm.x, M500,
         _xlpm.cellAddress, "【 选CPU!" &amp; ADDRESS(ROW(选CPU[[#This Row],[X自检]]),COLUMN(选CPU[[#This Row],[X自检]])) &amp; "】",
         _xlfn.IFS(ISBLANK(_xlpm.x),   "error:右侧选项不足:" &amp;  _xlpm.cellAddress,
               ISERROR(_xlpm.x),   "error:右侧选项执行失败:" &amp; _xlpm.cellAddress,
               TRUE,             "ok")
)</f>
        <v>ok</v>
      </c>
      <c r="M500" cm="1">
        <f t="array" ref="M500:N500">IFERROR(_xlfn._xlws.SORT(
    _xlfn.UNIQUE(
        TRANSPOSE(
            _xlfn.FILTERXML("&lt;select&gt;&lt;x&gt;"&amp;SUBSTITUTE(选CPU[[#This Row],[选项表]],",","&lt;/x&gt;&lt;x&gt;") &amp;"&lt;/x&gt;&lt;/select&gt;","//x")
        )
    )
),"无合适选项，请联系作者更新数据")</f>
        <v>2</v>
      </c>
      <c r="N500">
        <v>4</v>
      </c>
    </row>
    <row r="501" spans="1:14" x14ac:dyDescent="0.4">
      <c r="A501" s="4" t="s">
        <v>39</v>
      </c>
      <c r="B501" s="4" t="s">
        <v>1148</v>
      </c>
      <c r="C501" s="4" t="s">
        <v>1236</v>
      </c>
      <c r="D501" s="4" t="s">
        <v>1193</v>
      </c>
      <c r="E501">
        <v>16</v>
      </c>
      <c r="F501" s="4" t="str">
        <f t="shared" si="7"/>
        <v>选CPU!$M$501#</v>
      </c>
      <c r="G501" s="4" t="str" cm="1">
        <f t="array" ref="G501">_xlfn.LET(_xlpm.x, M501,
         _xlpm.cellAddress, "【 选CPU!" &amp; ADDRESS(ROW(选CPU[[#This Row],[X自检]]),COLUMN(选CPU[[#This Row],[X自检]])) &amp; "】",
         _xlfn.IFS(ISBLANK(_xlpm.x),   "error:右侧选项不足:" &amp;  _xlpm.cellAddress,
               ISERROR(_xlpm.x),   "error:右侧选项执行失败:" &amp; _xlpm.cellAddress,
               TRUE,             "ok")
)</f>
        <v>ok</v>
      </c>
      <c r="M501" cm="1">
        <f t="array" ref="M501:N501">IFERROR(_xlfn._xlws.SORT(
    _xlfn.UNIQUE(
        TRANSPOSE(
            _xlfn.FILTERXML("&lt;select&gt;&lt;x&gt;"&amp;SUBSTITUTE(选CPU[[#This Row],[选项表]],",","&lt;/x&gt;&lt;x&gt;") &amp;"&lt;/x&gt;&lt;/select&gt;","//x")
        )
    )
),"无合适选项，请联系作者更新数据")</f>
        <v>4</v>
      </c>
      <c r="N501">
        <v>8</v>
      </c>
    </row>
    <row r="502" spans="1:14" x14ac:dyDescent="0.4">
      <c r="A502" s="4" t="s">
        <v>39</v>
      </c>
      <c r="B502" s="4" t="s">
        <v>1148</v>
      </c>
      <c r="C502" s="4" t="s">
        <v>1332</v>
      </c>
      <c r="D502" s="4" t="s">
        <v>1193</v>
      </c>
      <c r="E502">
        <v>32</v>
      </c>
      <c r="F502" s="4" t="str">
        <f t="shared" si="7"/>
        <v>选CPU!$M$502#</v>
      </c>
      <c r="G502" s="4" t="str" cm="1">
        <f t="array" ref="G502">_xlfn.LET(_xlpm.x, M502,
         _xlpm.cellAddress, "【 选CPU!" &amp; ADDRESS(ROW(选CPU[[#This Row],[X自检]]),COLUMN(选CPU[[#This Row],[X自检]])) &amp; "】",
         _xlfn.IFS(ISBLANK(_xlpm.x),   "error:右侧选项不足:" &amp;  _xlpm.cellAddress,
               ISERROR(_xlpm.x),   "error:右侧选项执行失败:" &amp; _xlpm.cellAddress,
               TRUE,             "ok")
)</f>
        <v>ok</v>
      </c>
      <c r="M502" cm="1">
        <f t="array" ref="M502:N502">IFERROR(_xlfn._xlws.SORT(
    _xlfn.UNIQUE(
        TRANSPOSE(
            _xlfn.FILTERXML("&lt;select&gt;&lt;x&gt;"&amp;SUBSTITUTE(选CPU[[#This Row],[选项表]],",","&lt;/x&gt;&lt;x&gt;") &amp;"&lt;/x&gt;&lt;/select&gt;","//x")
        )
    )
),"无合适选项，请联系作者更新数据")</f>
        <v>8</v>
      </c>
      <c r="N502">
        <v>16</v>
      </c>
    </row>
    <row r="503" spans="1:14" x14ac:dyDescent="0.4">
      <c r="A503" s="4" t="s">
        <v>39</v>
      </c>
      <c r="B503" s="4" t="s">
        <v>1148</v>
      </c>
      <c r="C503" s="4" t="s">
        <v>1333</v>
      </c>
      <c r="D503" s="4" t="s">
        <v>1193</v>
      </c>
      <c r="E503">
        <v>64</v>
      </c>
      <c r="F503" s="4" t="str">
        <f t="shared" si="7"/>
        <v>选CPU!$M$503#</v>
      </c>
      <c r="G503" s="4" t="str" cm="1">
        <f t="array" ref="G503">_xlfn.LET(_xlpm.x, M503,
         _xlpm.cellAddress, "【 选CPU!" &amp; ADDRESS(ROW(选CPU[[#This Row],[X自检]]),COLUMN(选CPU[[#This Row],[X自检]])) &amp; "】",
         _xlfn.IFS(ISBLANK(_xlpm.x),   "error:右侧选项不足:" &amp;  _xlpm.cellAddress,
               ISERROR(_xlpm.x),   "error:右侧选项执行失败:" &amp; _xlpm.cellAddress,
               TRUE,             "ok")
)</f>
        <v>ok</v>
      </c>
      <c r="M503" cm="1">
        <f t="array" ref="M503:N503">IFERROR(_xlfn._xlws.SORT(
    _xlfn.UNIQUE(
        TRANSPOSE(
            _xlfn.FILTERXML("&lt;select&gt;&lt;x&gt;"&amp;SUBSTITUTE(选CPU[[#This Row],[选项表]],",","&lt;/x&gt;&lt;x&gt;") &amp;"&lt;/x&gt;&lt;/select&gt;","//x")
        )
    )
),"无合适选项，请联系作者更新数据")</f>
        <v>16</v>
      </c>
      <c r="N503">
        <v>32</v>
      </c>
    </row>
    <row r="504" spans="1:14" x14ac:dyDescent="0.4">
      <c r="A504" s="4" t="s">
        <v>39</v>
      </c>
      <c r="B504" s="4" t="s">
        <v>1148</v>
      </c>
      <c r="C504" s="4" t="s">
        <v>1334</v>
      </c>
      <c r="D504" s="4" t="s">
        <v>1193</v>
      </c>
      <c r="E504">
        <v>128</v>
      </c>
      <c r="F504" s="4" t="str">
        <f t="shared" si="7"/>
        <v>选CPU!$M$504#</v>
      </c>
      <c r="G504" s="4" t="str" cm="1">
        <f t="array" ref="G504">_xlfn.LET(_xlpm.x, M504,
         _xlpm.cellAddress, "【 选CPU!" &amp; ADDRESS(ROW(选CPU[[#This Row],[X自检]]),COLUMN(选CPU[[#This Row],[X自检]])) &amp; "】",
         _xlfn.IFS(ISBLANK(_xlpm.x),   "error:右侧选项不足:" &amp;  _xlpm.cellAddress,
               ISERROR(_xlpm.x),   "error:右侧选项执行失败:" &amp; _xlpm.cellAddress,
               TRUE,             "ok")
)</f>
        <v>ok</v>
      </c>
      <c r="M504" cm="1">
        <f t="array" ref="M504:N504">IFERROR(_xlfn._xlws.SORT(
    _xlfn.UNIQUE(
        TRANSPOSE(
            _xlfn.FILTERXML("&lt;select&gt;&lt;x&gt;"&amp;SUBSTITUTE(选CPU[[#This Row],[选项表]],",","&lt;/x&gt;&lt;x&gt;") &amp;"&lt;/x&gt;&lt;/select&gt;","//x")
        )
    )
),"无合适选项，请联系作者更新数据")</f>
        <v>32</v>
      </c>
      <c r="N504">
        <v>64</v>
      </c>
    </row>
    <row r="505" spans="1:14" x14ac:dyDescent="0.4">
      <c r="A505" s="4" t="s">
        <v>39</v>
      </c>
      <c r="B505" s="4" t="s">
        <v>1148</v>
      </c>
      <c r="C505" s="4" t="s">
        <v>1238</v>
      </c>
      <c r="D505" s="4" t="s">
        <v>1193</v>
      </c>
      <c r="E505">
        <v>256</v>
      </c>
      <c r="F505" s="4" t="str">
        <f t="shared" si="7"/>
        <v>选CPU!$M$505#</v>
      </c>
      <c r="G505" s="4" t="str" cm="1">
        <f t="array" ref="G505">_xlfn.LET(_xlpm.x, M505,
         _xlpm.cellAddress, "【 选CPU!" &amp; ADDRESS(ROW(选CPU[[#This Row],[X自检]]),COLUMN(选CPU[[#This Row],[X自检]])) &amp; "】",
         _xlfn.IFS(ISBLANK(_xlpm.x),   "error:右侧选项不足:" &amp;  _xlpm.cellAddress,
               ISERROR(_xlpm.x),   "error:右侧选项执行失败:" &amp; _xlpm.cellAddress,
               TRUE,             "ok")
)</f>
        <v>ok</v>
      </c>
      <c r="M505" cm="1">
        <f t="array" ref="M505">IFERROR(_xlfn._xlws.SORT(
    _xlfn.UNIQUE(
        TRANSPOSE(
            _xlfn.FILTERXML("&lt;select&gt;&lt;x&gt;"&amp;SUBSTITUTE(选CPU[[#This Row],[选项表]],",","&lt;/x&gt;&lt;x&gt;") &amp;"&lt;/x&gt;&lt;/select&gt;","//x")
        )
    )
),"无合适选项，请联系作者更新数据")</f>
        <v>64</v>
      </c>
    </row>
    <row r="506" spans="1:14" x14ac:dyDescent="0.4">
      <c r="A506" s="4" t="s">
        <v>39</v>
      </c>
      <c r="B506" s="4" t="s">
        <v>1148</v>
      </c>
      <c r="C506" s="4" t="s">
        <v>1256</v>
      </c>
      <c r="D506" s="4" t="s">
        <v>1193</v>
      </c>
      <c r="E506">
        <v>448</v>
      </c>
      <c r="F506" s="4" t="str">
        <f t="shared" si="7"/>
        <v>选CPU!$M$506#</v>
      </c>
      <c r="G506" s="4" t="str" cm="1">
        <f t="array" ref="G506">_xlfn.LET(_xlpm.x, M506,
         _xlpm.cellAddress, "【 选CPU!" &amp; ADDRESS(ROW(选CPU[[#This Row],[X自检]]),COLUMN(选CPU[[#This Row],[X自检]])) &amp; "】",
         _xlfn.IFS(ISBLANK(_xlpm.x),   "error:右侧选项不足:" &amp;  _xlpm.cellAddress,
               ISERROR(_xlpm.x),   "error:右侧选项执行失败:" &amp; _xlpm.cellAddress,
               TRUE,             "ok")
)</f>
        <v>ok</v>
      </c>
      <c r="M506" cm="1">
        <f t="array" ref="M506">IFERROR(_xlfn._xlws.SORT(
    _xlfn.UNIQUE(
        TRANSPOSE(
            _xlfn.FILTERXML("&lt;select&gt;&lt;x&gt;"&amp;SUBSTITUTE(选CPU[[#This Row],[选项表]],",","&lt;/x&gt;&lt;x&gt;") &amp;"&lt;/x&gt;&lt;/select&gt;","//x")
        )
    )
),"无合适选项，请联系作者更新数据")</f>
        <v>128</v>
      </c>
    </row>
    <row r="507" spans="1:14" x14ac:dyDescent="0.4">
      <c r="A507" s="4" t="s">
        <v>39</v>
      </c>
      <c r="B507" s="4" t="s">
        <v>1148</v>
      </c>
      <c r="C507" s="4" t="s">
        <v>1250</v>
      </c>
      <c r="D507" s="4" t="s">
        <v>1198</v>
      </c>
      <c r="E507">
        <v>1</v>
      </c>
      <c r="F507" s="4" t="str">
        <f t="shared" si="7"/>
        <v>选CPU!$M$507#</v>
      </c>
      <c r="G507" s="4" t="str" cm="1">
        <f t="array" ref="G507">_xlfn.LET(_xlpm.x, M507,
         _xlpm.cellAddress, "【 选CPU!" &amp; ADDRESS(ROW(选CPU[[#This Row],[X自检]]),COLUMN(选CPU[[#This Row],[X自检]])) &amp; "】",
         _xlfn.IFS(ISBLANK(_xlpm.x),   "error:右侧选项不足:" &amp;  _xlpm.cellAddress,
               ISERROR(_xlpm.x),   "error:右侧选项执行失败:" &amp; _xlpm.cellAddress,
               TRUE,             "ok")
)</f>
        <v>ok</v>
      </c>
      <c r="M507" cm="1">
        <f t="array" ref="M507">IFERROR(_xlfn._xlws.SORT(
    _xlfn.UNIQUE(
        TRANSPOSE(
            _xlfn.FILTERXML("&lt;select&gt;&lt;x&gt;"&amp;SUBSTITUTE(选CPU[[#This Row],[选项表]],",","&lt;/x&gt;&lt;x&gt;") &amp;"&lt;/x&gt;&lt;/select&gt;","//x")
        )
    )
),"无合适选项，请联系作者更新数据")</f>
        <v>1</v>
      </c>
    </row>
    <row r="508" spans="1:14" x14ac:dyDescent="0.4">
      <c r="A508" s="4" t="s">
        <v>39</v>
      </c>
      <c r="B508" s="4" t="s">
        <v>1148</v>
      </c>
      <c r="C508" s="4" t="s">
        <v>1312</v>
      </c>
      <c r="D508" s="4" t="s">
        <v>1198</v>
      </c>
      <c r="E508">
        <v>2</v>
      </c>
      <c r="F508" s="4" t="str">
        <f t="shared" si="7"/>
        <v>选CPU!$M$508#</v>
      </c>
      <c r="G508" s="4" t="str" cm="1">
        <f t="array" ref="G508">_xlfn.LET(_xlpm.x, M508,
         _xlpm.cellAddress, "【 选CPU!" &amp; ADDRESS(ROW(选CPU[[#This Row],[X自检]]),COLUMN(选CPU[[#This Row],[X自检]])) &amp; "】",
         _xlfn.IFS(ISBLANK(_xlpm.x),   "error:右侧选项不足:" &amp;  _xlpm.cellAddress,
               ISERROR(_xlpm.x),   "error:右侧选项执行失败:" &amp; _xlpm.cellAddress,
               TRUE,             "ok")
)</f>
        <v>ok</v>
      </c>
      <c r="M508" cm="1">
        <f t="array" ref="M508:N508">IFERROR(_xlfn._xlws.SORT(
    _xlfn.UNIQUE(
        TRANSPOSE(
            _xlfn.FILTERXML("&lt;select&gt;&lt;x&gt;"&amp;SUBSTITUTE(选CPU[[#This Row],[选项表]],",","&lt;/x&gt;&lt;x&gt;") &amp;"&lt;/x&gt;&lt;/select&gt;","//x")
        )
    )
),"无合适选项，请联系作者更新数据")</f>
        <v>1</v>
      </c>
      <c r="N508">
        <v>2</v>
      </c>
    </row>
    <row r="509" spans="1:14" x14ac:dyDescent="0.4">
      <c r="A509" s="4" t="s">
        <v>39</v>
      </c>
      <c r="B509" s="4" t="s">
        <v>1148</v>
      </c>
      <c r="C509" s="4" t="s">
        <v>1312</v>
      </c>
      <c r="D509" s="4" t="s">
        <v>1198</v>
      </c>
      <c r="E509">
        <v>4</v>
      </c>
      <c r="F509" s="4" t="str">
        <f t="shared" si="7"/>
        <v>选CPU!$M$509#</v>
      </c>
      <c r="G509" s="4" t="str" cm="1">
        <f t="array" ref="G509">_xlfn.LET(_xlpm.x, M509,
         _xlpm.cellAddress, "【 选CPU!" &amp; ADDRESS(ROW(选CPU[[#This Row],[X自检]]),COLUMN(选CPU[[#This Row],[X自检]])) &amp; "】",
         _xlfn.IFS(ISBLANK(_xlpm.x),   "error:右侧选项不足:" &amp;  _xlpm.cellAddress,
               ISERROR(_xlpm.x),   "error:右侧选项执行失败:" &amp; _xlpm.cellAddress,
               TRUE,             "ok")
)</f>
        <v>ok</v>
      </c>
      <c r="M509" cm="1">
        <f t="array" ref="M509:N509">IFERROR(_xlfn._xlws.SORT(
    _xlfn.UNIQUE(
        TRANSPOSE(
            _xlfn.FILTERXML("&lt;select&gt;&lt;x&gt;"&amp;SUBSTITUTE(选CPU[[#This Row],[选项表]],",","&lt;/x&gt;&lt;x&gt;") &amp;"&lt;/x&gt;&lt;/select&gt;","//x")
        )
    )
),"无合适选项，请联系作者更新数据")</f>
        <v>1</v>
      </c>
      <c r="N509">
        <v>2</v>
      </c>
    </row>
    <row r="510" spans="1:14" x14ac:dyDescent="0.4">
      <c r="A510" s="4" t="s">
        <v>39</v>
      </c>
      <c r="B510" s="4" t="s">
        <v>1148</v>
      </c>
      <c r="C510" s="4" t="s">
        <v>1336</v>
      </c>
      <c r="D510" s="4" t="s">
        <v>1198</v>
      </c>
      <c r="E510">
        <v>8</v>
      </c>
      <c r="F510" s="4" t="str">
        <f t="shared" si="7"/>
        <v>选CPU!$M$510#</v>
      </c>
      <c r="G510" s="4" t="str" cm="1">
        <f t="array" ref="G510">_xlfn.LET(_xlpm.x, M510,
         _xlpm.cellAddress, "【 选CPU!" &amp; ADDRESS(ROW(选CPU[[#This Row],[X自检]]),COLUMN(选CPU[[#This Row],[X自检]])) &amp; "】",
         _xlfn.IFS(ISBLANK(_xlpm.x),   "error:右侧选项不足:" &amp;  _xlpm.cellAddress,
               ISERROR(_xlpm.x),   "error:右侧选项执行失败:" &amp; _xlpm.cellAddress,
               TRUE,             "ok")
)</f>
        <v>ok</v>
      </c>
      <c r="M510" cm="1">
        <f t="array" ref="M510:N510">IFERROR(_xlfn._xlws.SORT(
    _xlfn.UNIQUE(
        TRANSPOSE(
            _xlfn.FILTERXML("&lt;select&gt;&lt;x&gt;"&amp;SUBSTITUTE(选CPU[[#This Row],[选项表]],",","&lt;/x&gt;&lt;x&gt;") &amp;"&lt;/x&gt;&lt;/select&gt;","//x")
        )
    )
),"无合适选项，请联系作者更新数据")</f>
        <v>2</v>
      </c>
      <c r="N510">
        <v>4</v>
      </c>
    </row>
    <row r="511" spans="1:14" x14ac:dyDescent="0.4">
      <c r="A511" s="4" t="s">
        <v>39</v>
      </c>
      <c r="B511" s="4" t="s">
        <v>1148</v>
      </c>
      <c r="C511" s="4" t="s">
        <v>1236</v>
      </c>
      <c r="D511" s="4" t="s">
        <v>1198</v>
      </c>
      <c r="E511">
        <v>16</v>
      </c>
      <c r="F511" s="4" t="str">
        <f t="shared" si="7"/>
        <v>选CPU!$M$511#</v>
      </c>
      <c r="G511" s="4" t="str" cm="1">
        <f t="array" ref="G511">_xlfn.LET(_xlpm.x, M511,
         _xlpm.cellAddress, "【 选CPU!" &amp; ADDRESS(ROW(选CPU[[#This Row],[X自检]]),COLUMN(选CPU[[#This Row],[X自检]])) &amp; "】",
         _xlfn.IFS(ISBLANK(_xlpm.x),   "error:右侧选项不足:" &amp;  _xlpm.cellAddress,
               ISERROR(_xlpm.x),   "error:右侧选项执行失败:" &amp; _xlpm.cellAddress,
               TRUE,             "ok")
)</f>
        <v>ok</v>
      </c>
      <c r="M511" cm="1">
        <f t="array" ref="M511:N511">IFERROR(_xlfn._xlws.SORT(
    _xlfn.UNIQUE(
        TRANSPOSE(
            _xlfn.FILTERXML("&lt;select&gt;&lt;x&gt;"&amp;SUBSTITUTE(选CPU[[#This Row],[选项表]],",","&lt;/x&gt;&lt;x&gt;") &amp;"&lt;/x&gt;&lt;/select&gt;","//x")
        )
    )
),"无合适选项，请联系作者更新数据")</f>
        <v>4</v>
      </c>
      <c r="N511">
        <v>8</v>
      </c>
    </row>
    <row r="512" spans="1:14" x14ac:dyDescent="0.4">
      <c r="A512" s="4" t="s">
        <v>39</v>
      </c>
      <c r="B512" s="4" t="s">
        <v>1148</v>
      </c>
      <c r="C512" s="4" t="s">
        <v>1332</v>
      </c>
      <c r="D512" s="4" t="s">
        <v>1198</v>
      </c>
      <c r="E512">
        <v>32</v>
      </c>
      <c r="F512" s="4" t="str">
        <f t="shared" si="7"/>
        <v>选CPU!$M$512#</v>
      </c>
      <c r="G512" s="4" t="str" cm="1">
        <f t="array" ref="G512">_xlfn.LET(_xlpm.x, M512,
         _xlpm.cellAddress, "【 选CPU!" &amp; ADDRESS(ROW(选CPU[[#This Row],[X自检]]),COLUMN(选CPU[[#This Row],[X自检]])) &amp; "】",
         _xlfn.IFS(ISBLANK(_xlpm.x),   "error:右侧选项不足:" &amp;  _xlpm.cellAddress,
               ISERROR(_xlpm.x),   "error:右侧选项执行失败:" &amp; _xlpm.cellAddress,
               TRUE,             "ok")
)</f>
        <v>ok</v>
      </c>
      <c r="M512" cm="1">
        <f t="array" ref="M512:N512">IFERROR(_xlfn._xlws.SORT(
    _xlfn.UNIQUE(
        TRANSPOSE(
            _xlfn.FILTERXML("&lt;select&gt;&lt;x&gt;"&amp;SUBSTITUTE(选CPU[[#This Row],[选项表]],",","&lt;/x&gt;&lt;x&gt;") &amp;"&lt;/x&gt;&lt;/select&gt;","//x")
        )
    )
),"无合适选项，请联系作者更新数据")</f>
        <v>8</v>
      </c>
      <c r="N512">
        <v>16</v>
      </c>
    </row>
    <row r="513" spans="1:15" x14ac:dyDescent="0.4">
      <c r="A513" s="4" t="s">
        <v>39</v>
      </c>
      <c r="B513" s="4" t="s">
        <v>1148</v>
      </c>
      <c r="C513" s="4" t="s">
        <v>1252</v>
      </c>
      <c r="D513" s="4" t="s">
        <v>1198</v>
      </c>
      <c r="E513">
        <v>24</v>
      </c>
      <c r="F513" s="4" t="str">
        <f t="shared" si="7"/>
        <v>选CPU!$M$513#</v>
      </c>
      <c r="G513" s="4" t="str" cm="1">
        <f t="array" ref="G513">_xlfn.LET(_xlpm.x, M513,
         _xlpm.cellAddress, "【 选CPU!" &amp; ADDRESS(ROW(选CPU[[#This Row],[X自检]]),COLUMN(选CPU[[#This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_xlfn.FILTERXML("&lt;select&gt;&lt;x&gt;"&amp;SUBSTITUTE(选CPU[[#This Row],[选项表]],",","&lt;/x&gt;&lt;x&gt;") &amp;"&lt;/x&gt;&lt;/select&gt;","//x")
        )
    )
),"无合适选项，请联系作者更新数据")</f>
        <v>12</v>
      </c>
    </row>
    <row r="514" spans="1:15" x14ac:dyDescent="0.4">
      <c r="A514" s="4" t="s">
        <v>39</v>
      </c>
      <c r="B514" s="4" t="s">
        <v>1148</v>
      </c>
      <c r="C514" s="4" t="s">
        <v>1540</v>
      </c>
      <c r="D514" s="4" t="s">
        <v>1198</v>
      </c>
      <c r="E514">
        <v>48</v>
      </c>
      <c r="F514" s="4" t="str">
        <f t="shared" ref="F514:F577" si="8">"选CPU!" &amp; ADDRESS(ROW(M514),COLUMN(M514)) &amp; "#"</f>
        <v>选CPU!$M$514#</v>
      </c>
      <c r="G514" s="4" t="str" cm="1">
        <f t="array" ref="G514">_xlfn.LET(_xlpm.x, M514,
         _xlpm.cellAddress, "【 选CPU!" &amp; ADDRESS(ROW(选CPU[[#This Row],[X自检]]),COLUMN(选CPU[[#This Row],[X自检]])) &amp; "】",
         _xlfn.IFS(ISBLANK(_xlpm.x),   "error:右侧选项不足:" &amp;  _xlpm.cellAddress,
               ISERROR(_xlpm.x),   "error:右侧选项执行失败:" &amp; _xlpm.cellAddress,
               TRUE,             "ok")
)</f>
        <v>ok</v>
      </c>
      <c r="M514" cm="1">
        <f t="array" ref="M514:N514">IFERROR(_xlfn._xlws.SORT(
    _xlfn.UNIQUE(
        TRANSPOSE(
            _xlfn.FILTERXML("&lt;select&gt;&lt;x&gt;"&amp;SUBSTITUTE(选CPU[[#This Row],[选项表]],",","&lt;/x&gt;&lt;x&gt;") &amp;"&lt;/x&gt;&lt;/select&gt;","//x")
        )
    )
),"无合适选项，请联系作者更新数据")</f>
        <v>12</v>
      </c>
      <c r="N514">
        <v>24</v>
      </c>
    </row>
    <row r="515" spans="1:15" x14ac:dyDescent="0.4">
      <c r="A515" s="4" t="s">
        <v>39</v>
      </c>
      <c r="B515" s="4" t="s">
        <v>1148</v>
      </c>
      <c r="C515" s="4" t="s">
        <v>1333</v>
      </c>
      <c r="D515" s="4" t="s">
        <v>1198</v>
      </c>
      <c r="E515">
        <v>64</v>
      </c>
      <c r="F515" s="4" t="str">
        <f t="shared" si="8"/>
        <v>选CPU!$M$515#</v>
      </c>
      <c r="G515" s="4" t="str" cm="1">
        <f t="array" ref="G515">_xlfn.LET(_xlpm.x, M515,
         _xlpm.cellAddress, "【 选CPU!" &amp; ADDRESS(ROW(选CPU[[#This Row],[X自检]]),COLUMN(选CPU[[#This Row],[X自检]])) &amp; "】",
         _xlfn.IFS(ISBLANK(_xlpm.x),   "error:右侧选项不足:" &amp;  _xlpm.cellAddress,
               ISERROR(_xlpm.x),   "error:右侧选项执行失败:" &amp; _xlpm.cellAddress,
               TRUE,             "ok")
)</f>
        <v>ok</v>
      </c>
      <c r="M515" cm="1">
        <f t="array" ref="M515:N515">IFERROR(_xlfn._xlws.SORT(
    _xlfn.UNIQUE(
        TRANSPOSE(
            _xlfn.FILTERXML("&lt;select&gt;&lt;x&gt;"&amp;SUBSTITUTE(选CPU[[#This Row],[选项表]],",","&lt;/x&gt;&lt;x&gt;") &amp;"&lt;/x&gt;&lt;/select&gt;","//x")
        )
    )
),"无合适选项，请联系作者更新数据")</f>
        <v>16</v>
      </c>
      <c r="N515">
        <v>32</v>
      </c>
    </row>
    <row r="516" spans="1:15" x14ac:dyDescent="0.4">
      <c r="A516" s="4" t="s">
        <v>39</v>
      </c>
      <c r="B516" s="4" t="s">
        <v>1148</v>
      </c>
      <c r="C516" s="4" t="s">
        <v>1245</v>
      </c>
      <c r="D516" s="4" t="s">
        <v>1198</v>
      </c>
      <c r="E516">
        <v>96</v>
      </c>
      <c r="F516" s="4" t="str">
        <f t="shared" si="8"/>
        <v>选CPU!$M$516#</v>
      </c>
      <c r="G516" s="4" t="str" cm="1">
        <f t="array" ref="G516">_xlfn.LET(_xlpm.x, M516,
         _xlpm.cellAddress, "【 选CPU!" &amp; ADDRESS(ROW(选CPU[[#This Row],[X自检]]),COLUMN(选CPU[[#This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_xlfn.FILTERXML("&lt;select&gt;&lt;x&gt;"&amp;SUBSTITUTE(选CPU[[#This Row],[选项表]],",","&lt;/x&gt;&lt;x&gt;") &amp;"&lt;/x&gt;&lt;/select&gt;","//x")
        )
    )
),"无合适选项，请联系作者更新数据")</f>
        <v>24</v>
      </c>
    </row>
    <row r="517" spans="1:15" x14ac:dyDescent="0.4">
      <c r="A517" s="4" t="s">
        <v>39</v>
      </c>
      <c r="B517" s="4" t="s">
        <v>1148</v>
      </c>
      <c r="C517" s="4" t="s">
        <v>1237</v>
      </c>
      <c r="D517" s="4" t="s">
        <v>1198</v>
      </c>
      <c r="E517">
        <v>128</v>
      </c>
      <c r="F517" s="4" t="str">
        <f t="shared" si="8"/>
        <v>选CPU!$M$517#</v>
      </c>
      <c r="G517" s="4" t="str" cm="1">
        <f t="array" ref="G517">_xlfn.LET(_xlpm.x, M517,
         _xlpm.cellAddress, "【 选CPU!" &amp; ADDRESS(ROW(选CPU[[#This Row],[X自检]]),COLUMN(选CPU[[#This Row],[X自检]])) &amp; "】",
         _xlfn.IFS(ISBLANK(_xlpm.x),   "error:右侧选项不足:" &amp;  _xlpm.cellAddress,
               ISERROR(_xlpm.x),   "error:右侧选项执行失败:" &amp; _xlpm.cellAddress,
               TRUE,             "ok")
)</f>
        <v>ok</v>
      </c>
      <c r="M517" cm="1">
        <f t="array" ref="M517">IFERROR(_xlfn._xlws.SORT(
    _xlfn.UNIQUE(
        TRANSPOSE(
            _xlfn.FILTERXML("&lt;select&gt;&lt;x&gt;"&amp;SUBSTITUTE(选CPU[[#This Row],[选项表]],",","&lt;/x&gt;&lt;x&gt;") &amp;"&lt;/x&gt;&lt;/select&gt;","//x")
        )
    )
),"无合适选项，请联系作者更新数据")</f>
        <v>32</v>
      </c>
    </row>
    <row r="518" spans="1:15" x14ac:dyDescent="0.4">
      <c r="A518" s="4" t="s">
        <v>39</v>
      </c>
      <c r="B518" s="4" t="s">
        <v>1148</v>
      </c>
      <c r="C518" s="4" t="s">
        <v>1239</v>
      </c>
      <c r="D518" s="4" t="s">
        <v>1198</v>
      </c>
      <c r="E518">
        <v>224</v>
      </c>
      <c r="F518" s="4" t="str">
        <f t="shared" si="8"/>
        <v>选CPU!$M$518#</v>
      </c>
      <c r="G518" s="4" t="str" cm="1">
        <f t="array" ref="G518">_xlfn.LET(_xlpm.x, M518,
         _xlpm.cellAddress, "【 选CPU!" &amp; ADDRESS(ROW(选CPU[[#This Row],[X自检]]),COLUMN(选CPU[[#This Row],[X自检]])) &amp; "】",
         _xlfn.IFS(ISBLANK(_xlpm.x),   "error:右侧选项不足:" &amp;  _xlpm.cellAddress,
               ISERROR(_xlpm.x),   "error:右侧选项执行失败:" &amp; _xlpm.cellAddress,
               TRUE,             "ok")
)</f>
        <v>ok</v>
      </c>
      <c r="M518" cm="1">
        <f t="array" ref="M518">IFERROR(_xlfn._xlws.SORT(
    _xlfn.UNIQUE(
        TRANSPOSE(
            _xlfn.FILTERXML("&lt;select&gt;&lt;x&gt;"&amp;SUBSTITUTE(选CPU[[#This Row],[选项表]],",","&lt;/x&gt;&lt;x&gt;") &amp;"&lt;/x&gt;&lt;/select&gt;","//x")
        )
    )
),"无合适选项，请联系作者更新数据")</f>
        <v>56</v>
      </c>
    </row>
    <row r="519" spans="1:15" x14ac:dyDescent="0.4">
      <c r="A519" s="4" t="s">
        <v>39</v>
      </c>
      <c r="B519" s="4" t="s">
        <v>1148</v>
      </c>
      <c r="C519" s="4" t="s">
        <v>1250</v>
      </c>
      <c r="D519" s="4" t="s">
        <v>1199</v>
      </c>
      <c r="E519">
        <v>1</v>
      </c>
      <c r="F519" s="4" t="str">
        <f t="shared" si="8"/>
        <v>选CPU!$M$519#</v>
      </c>
      <c r="G519" s="4" t="str" cm="1">
        <f t="array" ref="G519">_xlfn.LET(_xlpm.x, M519,
         _xlpm.cellAddress, "【 选CPU!" &amp; ADDRESS(ROW(选CPU[[#This Row],[X自检]]),COLUMN(选CPU[[#This Row],[X自检]])) &amp; "】",
         _xlfn.IFS(ISBLANK(_xlpm.x),   "error:右侧选项不足:" &amp;  _xlpm.cellAddress,
               ISERROR(_xlpm.x),   "error:右侧选项执行失败:" &amp; _xlpm.cellAddress,
               TRUE,             "ok")
)</f>
        <v>ok</v>
      </c>
      <c r="M519" cm="1">
        <f t="array" ref="M519">IFERROR(_xlfn._xlws.SORT(
    _xlfn.UNIQUE(
        TRANSPOSE(
            _xlfn.FILTERXML("&lt;select&gt;&lt;x&gt;"&amp;SUBSTITUTE(选CPU[[#This Row],[选项表]],",","&lt;/x&gt;&lt;x&gt;") &amp;"&lt;/x&gt;&lt;/select&gt;","//x")
        )
    )
),"无合适选项，请联系作者更新数据")</f>
        <v>1</v>
      </c>
    </row>
    <row r="520" spans="1:15" x14ac:dyDescent="0.4">
      <c r="A520" s="4" t="s">
        <v>39</v>
      </c>
      <c r="B520" s="4" t="s">
        <v>1148</v>
      </c>
      <c r="C520" s="4" t="s">
        <v>1312</v>
      </c>
      <c r="D520" s="4" t="s">
        <v>1199</v>
      </c>
      <c r="E520">
        <v>2</v>
      </c>
      <c r="F520" s="4" t="str">
        <f t="shared" si="8"/>
        <v>选CPU!$M$520#</v>
      </c>
      <c r="G520" s="4" t="str" cm="1">
        <f t="array" ref="G520">_xlfn.LET(_xlpm.x, M520,
         _xlpm.cellAddress, "【 选CPU!" &amp; ADDRESS(ROW(选CPU[[#This Row],[X自检]]),COLUMN(选CPU[[#This Row],[X自检]])) &amp; "】",
         _xlfn.IFS(ISBLANK(_xlpm.x),   "error:右侧选项不足:" &amp;  _xlpm.cellAddress,
               ISERROR(_xlpm.x),   "error:右侧选项执行失败:" &amp; _xlpm.cellAddress,
               TRUE,             "ok")
)</f>
        <v>ok</v>
      </c>
      <c r="M520" cm="1">
        <f t="array" ref="M520:N520">IFERROR(_xlfn._xlws.SORT(
    _xlfn.UNIQUE(
        TRANSPOSE(
            _xlfn.FILTERXML("&lt;select&gt;&lt;x&gt;"&amp;SUBSTITUTE(选CPU[[#This Row],[选项表]],",","&lt;/x&gt;&lt;x&gt;") &amp;"&lt;/x&gt;&lt;/select&gt;","//x")
        )
    )
),"无合适选项，请联系作者更新数据")</f>
        <v>1</v>
      </c>
      <c r="N520">
        <v>2</v>
      </c>
    </row>
    <row r="521" spans="1:15" x14ac:dyDescent="0.4">
      <c r="A521" s="4" t="s">
        <v>39</v>
      </c>
      <c r="B521" s="4" t="s">
        <v>1148</v>
      </c>
      <c r="C521" s="4" t="s">
        <v>1326</v>
      </c>
      <c r="D521" s="4" t="s">
        <v>1199</v>
      </c>
      <c r="E521">
        <v>4</v>
      </c>
      <c r="F521" s="4" t="str">
        <f t="shared" si="8"/>
        <v>选CPU!$M$521#</v>
      </c>
      <c r="G521" s="4" t="str" cm="1">
        <f t="array" ref="G521">_xlfn.LET(_xlpm.x, M521,
         _xlpm.cellAddress, "【 选CPU!" &amp; ADDRESS(ROW(选CPU[[#This Row],[X自检]]),COLUMN(选CPU[[#This Row],[X自检]])) &amp; "】",
         _xlfn.IFS(ISBLANK(_xlpm.x),   "error:右侧选项不足:" &amp;  _xlpm.cellAddress,
               ISERROR(_xlpm.x),   "error:右侧选项执行失败:" &amp; _xlpm.cellAddress,
               TRUE,             "ok")
)</f>
        <v>ok</v>
      </c>
      <c r="M521" cm="1">
        <f t="array" ref="M521:O521">IFERROR(_xlfn._xlws.SORT(
    _xlfn.UNIQUE(
        TRANSPOSE(
            _xlfn.FILTERXML("&lt;select&gt;&lt;x&gt;"&amp;SUBSTITUTE(选CPU[[#This Row],[选项表]],",","&lt;/x&gt;&lt;x&gt;") &amp;"&lt;/x&gt;&lt;/select&gt;","//x")
        )
    )
),"无合适选项，请联系作者更新数据")</f>
        <v>1</v>
      </c>
      <c r="N521">
        <v>2</v>
      </c>
      <c r="O521">
        <v>4</v>
      </c>
    </row>
    <row r="522" spans="1:15" x14ac:dyDescent="0.4">
      <c r="A522" s="4" t="s">
        <v>39</v>
      </c>
      <c r="B522" s="4" t="s">
        <v>1148</v>
      </c>
      <c r="C522" s="4" t="s">
        <v>1338</v>
      </c>
      <c r="D522" s="4" t="s">
        <v>1199</v>
      </c>
      <c r="E522">
        <v>8</v>
      </c>
      <c r="F522" s="4" t="str">
        <f t="shared" si="8"/>
        <v>选CPU!$M$522#</v>
      </c>
      <c r="G522" s="4" t="str" cm="1">
        <f t="array" ref="G522">_xlfn.LET(_xlpm.x, M522,
         _xlpm.cellAddress, "【 选CPU!" &amp; ADDRESS(ROW(选CPU[[#This Row],[X自检]]),COLUMN(选CPU[[#This Row],[X自检]])) &amp; "】",
         _xlfn.IFS(ISBLANK(_xlpm.x),   "error:右侧选项不足:" &amp;  _xlpm.cellAddress,
               ISERROR(_xlpm.x),   "error:右侧选项执行失败:" &amp; _xlpm.cellAddress,
               TRUE,             "ok")
)</f>
        <v>ok</v>
      </c>
      <c r="M522" cm="1">
        <f t="array" ref="M522:O522">IFERROR(_xlfn._xlws.SORT(
    _xlfn.UNIQUE(
        TRANSPOSE(
            _xlfn.FILTERXML("&lt;select&gt;&lt;x&gt;"&amp;SUBSTITUTE(选CPU[[#This Row],[选项表]],",","&lt;/x&gt;&lt;x&gt;") &amp;"&lt;/x&gt;&lt;/select&gt;","//x")
        )
    )
),"无合适选项，请联系作者更新数据")</f>
        <v>2</v>
      </c>
      <c r="N522">
        <v>4</v>
      </c>
      <c r="O522">
        <v>8</v>
      </c>
    </row>
    <row r="523" spans="1:15" x14ac:dyDescent="0.4">
      <c r="A523" s="4" t="s">
        <v>39</v>
      </c>
      <c r="B523" s="4" t="s">
        <v>1148</v>
      </c>
      <c r="C523" s="4" t="s">
        <v>1236</v>
      </c>
      <c r="D523" s="4" t="s">
        <v>1199</v>
      </c>
      <c r="E523">
        <v>16</v>
      </c>
      <c r="F523" s="4" t="str">
        <f t="shared" si="8"/>
        <v>选CPU!$M$523#</v>
      </c>
      <c r="G523" s="4" t="str" cm="1">
        <f t="array" ref="G523">_xlfn.LET(_xlpm.x, M523,
         _xlpm.cellAddress, "【 选CPU!" &amp; ADDRESS(ROW(选CPU[[#This Row],[X自检]]),COLUMN(选CPU[[#This Row],[X自检]])) &amp; "】",
         _xlfn.IFS(ISBLANK(_xlpm.x),   "error:右侧选项不足:" &amp;  _xlpm.cellAddress,
               ISERROR(_xlpm.x),   "error:右侧选项执行失败:" &amp; _xlpm.cellAddress,
               TRUE,             "ok")
)</f>
        <v>ok</v>
      </c>
      <c r="M523" cm="1">
        <f t="array" ref="M523:N523">IFERROR(_xlfn._xlws.SORT(
    _xlfn.UNIQUE(
        TRANSPOSE(
            _xlfn.FILTERXML("&lt;select&gt;&lt;x&gt;"&amp;SUBSTITUTE(选CPU[[#This Row],[选项表]],",","&lt;/x&gt;&lt;x&gt;") &amp;"&lt;/x&gt;&lt;/select&gt;","//x")
        )
    )
),"无合适选项，请联系作者更新数据")</f>
        <v>4</v>
      </c>
      <c r="N523">
        <v>8</v>
      </c>
    </row>
    <row r="524" spans="1:15" x14ac:dyDescent="0.4">
      <c r="A524" s="4" t="s">
        <v>39</v>
      </c>
      <c r="B524" s="4" t="s">
        <v>1148</v>
      </c>
      <c r="C524" s="4" t="s">
        <v>1332</v>
      </c>
      <c r="D524" s="4" t="s">
        <v>1199</v>
      </c>
      <c r="E524">
        <v>32</v>
      </c>
      <c r="F524" s="4" t="str">
        <f t="shared" si="8"/>
        <v>选CPU!$M$524#</v>
      </c>
      <c r="G524" s="4" t="str" cm="1">
        <f t="array" ref="G524">_xlfn.LET(_xlpm.x, M524,
         _xlpm.cellAddress, "【 选CPU!" &amp; ADDRESS(ROW(选CPU[[#This Row],[X自检]]),COLUMN(选CPU[[#This Row],[X自检]])) &amp; "】",
         _xlfn.IFS(ISBLANK(_xlpm.x),   "error:右侧选项不足:" &amp;  _xlpm.cellAddress,
               ISERROR(_xlpm.x),   "error:右侧选项执行失败:" &amp; _xlpm.cellAddress,
               TRUE,             "ok")
)</f>
        <v>ok</v>
      </c>
      <c r="M524" cm="1">
        <f t="array" ref="M524:N524">IFERROR(_xlfn._xlws.SORT(
    _xlfn.UNIQUE(
        TRANSPOSE(
            _xlfn.FILTERXML("&lt;select&gt;&lt;x&gt;"&amp;SUBSTITUTE(选CPU[[#This Row],[选项表]],",","&lt;/x&gt;&lt;x&gt;") &amp;"&lt;/x&gt;&lt;/select&gt;","//x")
        )
    )
),"无合适选项，请联系作者更新数据")</f>
        <v>8</v>
      </c>
      <c r="N524">
        <v>16</v>
      </c>
    </row>
    <row r="525" spans="1:15" x14ac:dyDescent="0.4">
      <c r="A525" s="4" t="s">
        <v>39</v>
      </c>
      <c r="B525" s="4" t="s">
        <v>1148</v>
      </c>
      <c r="C525" s="4" t="s">
        <v>1252</v>
      </c>
      <c r="D525" s="4" t="s">
        <v>1199</v>
      </c>
      <c r="E525">
        <v>24</v>
      </c>
      <c r="F525" s="4" t="str">
        <f t="shared" si="8"/>
        <v>选CPU!$M$525#</v>
      </c>
      <c r="G525" s="4" t="str" cm="1">
        <f t="array" ref="G525">_xlfn.LET(_xlpm.x, M525,
         _xlpm.cellAddress, "【 选CPU!" &amp; ADDRESS(ROW(选CPU[[#This Row],[X自检]]),COLUMN(选CPU[[#This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_xlfn.FILTERXML("&lt;select&gt;&lt;x&gt;"&amp;SUBSTITUTE(选CPU[[#This Row],[选项表]],",","&lt;/x&gt;&lt;x&gt;") &amp;"&lt;/x&gt;&lt;/select&gt;","//x")
        )
    )
),"无合适选项，请联系作者更新数据")</f>
        <v>12</v>
      </c>
    </row>
    <row r="526" spans="1:15" x14ac:dyDescent="0.4">
      <c r="A526" s="4" t="s">
        <v>39</v>
      </c>
      <c r="B526" s="4" t="s">
        <v>1148</v>
      </c>
      <c r="C526" s="4" t="s">
        <v>1540</v>
      </c>
      <c r="D526" s="4" t="s">
        <v>1199</v>
      </c>
      <c r="E526">
        <v>48</v>
      </c>
      <c r="F526" s="4" t="str">
        <f t="shared" si="8"/>
        <v>选CPU!$M$526#</v>
      </c>
      <c r="G526" s="4" t="str" cm="1">
        <f t="array" ref="G526">_xlfn.LET(_xlpm.x, M526,
         _xlpm.cellAddress, "【 选CPU!" &amp; ADDRESS(ROW(选CPU[[#This Row],[X自检]]),COLUMN(选CPU[[#This Row],[X自检]])) &amp; "】",
         _xlfn.IFS(ISBLANK(_xlpm.x),   "error:右侧选项不足:" &amp;  _xlpm.cellAddress,
               ISERROR(_xlpm.x),   "error:右侧选项执行失败:" &amp; _xlpm.cellAddress,
               TRUE,             "ok")
)</f>
        <v>ok</v>
      </c>
      <c r="M526" cm="1">
        <f t="array" ref="M526:N526">IFERROR(_xlfn._xlws.SORT(
    _xlfn.UNIQUE(
        TRANSPOSE(
            _xlfn.FILTERXML("&lt;select&gt;&lt;x&gt;"&amp;SUBSTITUTE(选CPU[[#This Row],[选项表]],",","&lt;/x&gt;&lt;x&gt;") &amp;"&lt;/x&gt;&lt;/select&gt;","//x")
        )
    )
),"无合适选项，请联系作者更新数据")</f>
        <v>12</v>
      </c>
      <c r="N526">
        <v>24</v>
      </c>
    </row>
    <row r="527" spans="1:15" x14ac:dyDescent="0.4">
      <c r="A527" s="4" t="s">
        <v>39</v>
      </c>
      <c r="B527" s="4" t="s">
        <v>1148</v>
      </c>
      <c r="C527" s="4" t="s">
        <v>1237</v>
      </c>
      <c r="D527" s="4" t="s">
        <v>1199</v>
      </c>
      <c r="E527">
        <v>64</v>
      </c>
      <c r="F527" s="4" t="str">
        <f t="shared" si="8"/>
        <v>选CPU!$M$527#</v>
      </c>
      <c r="G527" s="4" t="str" cm="1">
        <f t="array" ref="G527">_xlfn.LET(_xlpm.x, M527,
         _xlpm.cellAddress, "【 选CPU!" &amp; ADDRESS(ROW(选CPU[[#This Row],[X自检]]),COLUMN(选CPU[[#This Row],[X自检]])) &amp; "】",
         _xlfn.IFS(ISBLANK(_xlpm.x),   "error:右侧选项不足:" &amp;  _xlpm.cellAddress,
               ISERROR(_xlpm.x),   "error:右侧选项执行失败:" &amp; _xlpm.cellAddress,
               TRUE,             "ok")
)</f>
        <v>ok</v>
      </c>
      <c r="M527" cm="1">
        <f t="array" ref="M527">IFERROR(_xlfn._xlws.SORT(
    _xlfn.UNIQUE(
        TRANSPOSE(
            _xlfn.FILTERXML("&lt;select&gt;&lt;x&gt;"&amp;SUBSTITUTE(选CPU[[#This Row],[选项表]],",","&lt;/x&gt;&lt;x&gt;") &amp;"&lt;/x&gt;&lt;/select&gt;","//x")
        )
    )
),"无合适选项，请联系作者更新数据")</f>
        <v>32</v>
      </c>
    </row>
    <row r="528" spans="1:15" x14ac:dyDescent="0.4">
      <c r="A528" s="4" t="s">
        <v>39</v>
      </c>
      <c r="B528" s="4" t="s">
        <v>1148</v>
      </c>
      <c r="C528" s="4" t="s">
        <v>1247</v>
      </c>
      <c r="D528" s="4" t="s">
        <v>1199</v>
      </c>
      <c r="E528">
        <v>96</v>
      </c>
      <c r="F528" s="4" t="str">
        <f t="shared" si="8"/>
        <v>选CPU!$M$528#</v>
      </c>
      <c r="G528" s="4" t="str" cm="1">
        <f t="array" ref="G528">_xlfn.LET(_xlpm.x, M528,
         _xlpm.cellAddress, "【 选CPU!" &amp; ADDRESS(ROW(选CPU[[#This Row],[X自检]]),COLUMN(选CPU[[#This Row],[X自检]])) &amp; "】",
         _xlfn.IFS(ISBLANK(_xlpm.x),   "error:右侧选项不足:" &amp;  _xlpm.cellAddress,
               ISERROR(_xlpm.x),   "error:右侧选项执行失败:" &amp; _xlpm.cellAddress,
               TRUE,             "ok")
)</f>
        <v>ok</v>
      </c>
      <c r="M528" cm="1">
        <f t="array" ref="M528">IFERROR(_xlfn._xlws.SORT(
    _xlfn.UNIQUE(
        TRANSPOSE(
            _xlfn.FILTERXML("&lt;select&gt;&lt;x&gt;"&amp;SUBSTITUTE(选CPU[[#This Row],[选项表]],",","&lt;/x&gt;&lt;x&gt;") &amp;"&lt;/x&gt;&lt;/select&gt;","//x")
        )
    )
),"无合适选项，请联系作者更新数据")</f>
        <v>48</v>
      </c>
    </row>
    <row r="529" spans="1:13" x14ac:dyDescent="0.4">
      <c r="A529" s="4" t="s">
        <v>39</v>
      </c>
      <c r="B529" s="4" t="s">
        <v>1148</v>
      </c>
      <c r="C529" s="4" t="s">
        <v>1241</v>
      </c>
      <c r="D529" s="4" t="s">
        <v>1179</v>
      </c>
      <c r="E529">
        <v>64</v>
      </c>
      <c r="F529" s="4" t="str">
        <f t="shared" si="8"/>
        <v>选CPU!$M$529#</v>
      </c>
      <c r="G529" s="4" t="str" cm="1">
        <f t="array" ref="G529">_xlfn.LET(_xlpm.x, M529,
         _xlpm.cellAddress, "【 选CPU!" &amp; ADDRESS(ROW(选CPU[[#This Row],[X自检]]),COLUMN(选CPU[[#This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_xlfn.FILTERXML("&lt;select&gt;&lt;x&gt;"&amp;SUBSTITUTE(选CPU[[#This Row],[选项表]],",","&lt;/x&gt;&lt;x&gt;") &amp;"&lt;/x&gt;&lt;/select&gt;","//x")
        )
    )
),"无合适选项，请联系作者更新数据")</f>
        <v>16</v>
      </c>
    </row>
    <row r="530" spans="1:13" x14ac:dyDescent="0.4">
      <c r="A530" s="4" t="s">
        <v>39</v>
      </c>
      <c r="B530" s="4" t="s">
        <v>1148</v>
      </c>
      <c r="C530" s="4" t="s">
        <v>1237</v>
      </c>
      <c r="D530" s="4" t="s">
        <v>1179</v>
      </c>
      <c r="E530">
        <v>128</v>
      </c>
      <c r="F530" s="4" t="str">
        <f t="shared" si="8"/>
        <v>选CPU!$M$530#</v>
      </c>
      <c r="G530" s="4" t="str" cm="1">
        <f t="array" ref="G530">_xlfn.LET(_xlpm.x, M530,
         _xlpm.cellAddress, "【 选CPU!" &amp; ADDRESS(ROW(选CPU[[#This Row],[X自检]]),COLUMN(选CPU[[#This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_xlfn.FILTERXML("&lt;select&gt;&lt;x&gt;"&amp;SUBSTITUTE(选CPU[[#This Row],[选项表]],",","&lt;/x&gt;&lt;x&gt;") &amp;"&lt;/x&gt;&lt;/select&gt;","//x")
        )
    )
),"无合适选项，请联系作者更新数据")</f>
        <v>32</v>
      </c>
    </row>
    <row r="531" spans="1:13" x14ac:dyDescent="0.4">
      <c r="A531" s="4" t="s">
        <v>39</v>
      </c>
      <c r="B531" s="4" t="s">
        <v>1148</v>
      </c>
      <c r="C531" s="4" t="s">
        <v>1238</v>
      </c>
      <c r="D531" s="4" t="s">
        <v>1179</v>
      </c>
      <c r="E531">
        <v>256</v>
      </c>
      <c r="F531" s="4" t="str">
        <f t="shared" si="8"/>
        <v>选CPU!$M$531#</v>
      </c>
      <c r="G531" s="4" t="str" cm="1">
        <f t="array" ref="G531">_xlfn.LET(_xlpm.x, M531,
         _xlpm.cellAddress, "【 选CPU!" &amp; ADDRESS(ROW(选CPU[[#This Row],[X自检]]),COLUMN(选CPU[[#This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_xlfn.FILTERXML("&lt;select&gt;&lt;x&gt;"&amp;SUBSTITUTE(选CPU[[#This Row],[选项表]],",","&lt;/x&gt;&lt;x&gt;") &amp;"&lt;/x&gt;&lt;/select&gt;","//x")
        )
    )
),"无合适选项，请联系作者更新数据")</f>
        <v>64</v>
      </c>
    </row>
    <row r="532" spans="1:13" x14ac:dyDescent="0.4">
      <c r="A532" s="4" t="s">
        <v>39</v>
      </c>
      <c r="B532" s="4" t="s">
        <v>1148</v>
      </c>
      <c r="C532" s="4" t="s">
        <v>1242</v>
      </c>
      <c r="D532" s="4" t="s">
        <v>1179</v>
      </c>
      <c r="E532">
        <v>320</v>
      </c>
      <c r="F532" s="4" t="str">
        <f t="shared" si="8"/>
        <v>选CPU!$M$532#</v>
      </c>
      <c r="G532" s="4" t="str" cm="1">
        <f t="array" ref="G532">_xlfn.LET(_xlpm.x, M532,
         _xlpm.cellAddress, "【 选CPU!" &amp; ADDRESS(ROW(选CPU[[#This Row],[X自检]]),COLUMN(选CPU[[#This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_xlfn.FILTERXML("&lt;select&gt;&lt;x&gt;"&amp;SUBSTITUTE(选CPU[[#This Row],[选项表]],",","&lt;/x&gt;&lt;x&gt;") &amp;"&lt;/x&gt;&lt;/select&gt;","//x")
        )
    )
),"无合适选项，请联系作者更新数据")</f>
        <v>84</v>
      </c>
    </row>
    <row r="533" spans="1:13" x14ac:dyDescent="0.4">
      <c r="A533" s="4" t="s">
        <v>39</v>
      </c>
      <c r="B533" s="4" t="s">
        <v>1148</v>
      </c>
      <c r="C533" s="4" t="s">
        <v>1241</v>
      </c>
      <c r="D533" s="4" t="s">
        <v>1180</v>
      </c>
      <c r="E533">
        <v>64</v>
      </c>
      <c r="F533" s="4" t="str">
        <f t="shared" si="8"/>
        <v>选CPU!$M$533#</v>
      </c>
      <c r="G533" s="4" t="str" cm="1">
        <f t="array" ref="G533">_xlfn.LET(_xlpm.x, M533,
         _xlpm.cellAddress, "【 选CPU!" &amp; ADDRESS(ROW(选CPU[[#This Row],[X自检]]),COLUMN(选CPU[[#This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_xlfn.FILTERXML("&lt;select&gt;&lt;x&gt;"&amp;SUBSTITUTE(选CPU[[#This Row],[选项表]],",","&lt;/x&gt;&lt;x&gt;") &amp;"&lt;/x&gt;&lt;/select&gt;","//x")
        )
    )
),"无合适选项，请联系作者更新数据")</f>
        <v>16</v>
      </c>
    </row>
    <row r="534" spans="1:13" x14ac:dyDescent="0.4">
      <c r="A534" s="4" t="s">
        <v>39</v>
      </c>
      <c r="B534" s="4" t="s">
        <v>1148</v>
      </c>
      <c r="C534" s="4" t="s">
        <v>1237</v>
      </c>
      <c r="D534" s="4" t="s">
        <v>1180</v>
      </c>
      <c r="E534">
        <v>128</v>
      </c>
      <c r="F534" s="4" t="str">
        <f t="shared" si="8"/>
        <v>选CPU!$M$534#</v>
      </c>
      <c r="G534" s="4" t="str" cm="1">
        <f t="array" ref="G534">_xlfn.LET(_xlpm.x, M534,
         _xlpm.cellAddress, "【 选CPU!" &amp; ADDRESS(ROW(选CPU[[#This Row],[X自检]]),COLUMN(选CPU[[#This Row],[X自检]])) &amp; "】",
         _xlfn.IFS(ISBLANK(_xlpm.x),   "error:右侧选项不足:" &amp;  _xlpm.cellAddress,
               ISERROR(_xlpm.x),   "error:右侧选项执行失败:" &amp; _xlpm.cellAddress,
               TRUE,             "ok")
)</f>
        <v>ok</v>
      </c>
      <c r="M534" cm="1">
        <f t="array" ref="M534">IFERROR(_xlfn._xlws.SORT(
    _xlfn.UNIQUE(
        TRANSPOSE(
            _xlfn.FILTERXML("&lt;select&gt;&lt;x&gt;"&amp;SUBSTITUTE(选CPU[[#This Row],[选项表]],",","&lt;/x&gt;&lt;x&gt;") &amp;"&lt;/x&gt;&lt;/select&gt;","//x")
        )
    )
),"无合适选项，请联系作者更新数据")</f>
        <v>32</v>
      </c>
    </row>
    <row r="535" spans="1:13" x14ac:dyDescent="0.4">
      <c r="A535" s="4" t="s">
        <v>39</v>
      </c>
      <c r="B535" s="4" t="s">
        <v>1148</v>
      </c>
      <c r="C535" s="4" t="s">
        <v>1238</v>
      </c>
      <c r="D535" s="4" t="s">
        <v>1180</v>
      </c>
      <c r="E535">
        <v>256</v>
      </c>
      <c r="F535" s="4" t="str">
        <f t="shared" si="8"/>
        <v>选CPU!$M$535#</v>
      </c>
      <c r="G535" s="4" t="str" cm="1">
        <f t="array" ref="G535">_xlfn.LET(_xlpm.x, M535,
         _xlpm.cellAddress, "【 选CPU!" &amp; ADDRESS(ROW(选CPU[[#This Row],[X自检]]),COLUMN(选CPU[[#This Row],[X自检]])) &amp; "】",
         _xlfn.IFS(ISBLANK(_xlpm.x),   "error:右侧选项不足:" &amp;  _xlpm.cellAddress,
               ISERROR(_xlpm.x),   "error:右侧选项执行失败:" &amp; _xlpm.cellAddress,
               TRUE,             "ok")
)</f>
        <v>ok</v>
      </c>
      <c r="M535" cm="1">
        <f t="array" ref="M535">IFERROR(_xlfn._xlws.SORT(
    _xlfn.UNIQUE(
        TRANSPOSE(
            _xlfn.FILTERXML("&lt;select&gt;&lt;x&gt;"&amp;SUBSTITUTE(选CPU[[#This Row],[选项表]],",","&lt;/x&gt;&lt;x&gt;") &amp;"&lt;/x&gt;&lt;/select&gt;","//x")
        )
    )
),"无合适选项，请联系作者更新数据")</f>
        <v>64</v>
      </c>
    </row>
    <row r="536" spans="1:13" x14ac:dyDescent="0.4">
      <c r="A536" s="4" t="s">
        <v>39</v>
      </c>
      <c r="B536" s="4" t="s">
        <v>1148</v>
      </c>
      <c r="C536" s="4" t="s">
        <v>1244</v>
      </c>
      <c r="D536" s="4" t="s">
        <v>1181</v>
      </c>
      <c r="E536">
        <v>32</v>
      </c>
      <c r="F536" s="4" t="str">
        <f t="shared" si="8"/>
        <v>选CPU!$M$536#</v>
      </c>
      <c r="G536" s="4" t="str" cm="1">
        <f t="array" ref="G536">_xlfn.LET(_xlpm.x, M536,
         _xlpm.cellAddress, "【 选CPU!" &amp; ADDRESS(ROW(选CPU[[#This Row],[X自检]]),COLUMN(选CPU[[#This Row],[X自检]])) &amp; "】",
         _xlfn.IFS(ISBLANK(_xlpm.x),   "error:右侧选项不足:" &amp;  _xlpm.cellAddress,
               ISERROR(_xlpm.x),   "error:右侧选项执行失败:" &amp; _xlpm.cellAddress,
               TRUE,             "ok")
)</f>
        <v>ok</v>
      </c>
      <c r="M536" cm="1">
        <f t="array" ref="M536">IFERROR(_xlfn._xlws.SORT(
    _xlfn.UNIQUE(
        TRANSPOSE(
            _xlfn.FILTERXML("&lt;select&gt;&lt;x&gt;"&amp;SUBSTITUTE(选CPU[[#This Row],[选项表]],",","&lt;/x&gt;&lt;x&gt;") &amp;"&lt;/x&gt;&lt;/select&gt;","//x")
        )
    )
),"无合适选项，请联系作者更新数据")</f>
        <v>8</v>
      </c>
    </row>
    <row r="537" spans="1:13" x14ac:dyDescent="0.4">
      <c r="A537" s="4" t="s">
        <v>39</v>
      </c>
      <c r="B537" s="4" t="s">
        <v>1148</v>
      </c>
      <c r="C537" s="4" t="s">
        <v>1241</v>
      </c>
      <c r="D537" s="4" t="s">
        <v>1181</v>
      </c>
      <c r="E537">
        <v>64</v>
      </c>
      <c r="F537" s="4" t="str">
        <f t="shared" si="8"/>
        <v>选CPU!$M$537#</v>
      </c>
      <c r="G537" s="4" t="str" cm="1">
        <f t="array" ref="G537">_xlfn.LET(_xlpm.x, M537,
         _xlpm.cellAddress, "【 选CPU!" &amp; ADDRESS(ROW(选CPU[[#This Row],[X自检]]),COLUMN(选CPU[[#This Row],[X自检]])) &amp; "】",
         _xlfn.IFS(ISBLANK(_xlpm.x),   "error:右侧选项不足:" &amp;  _xlpm.cellAddress,
               ISERROR(_xlpm.x),   "error:右侧选项执行失败:" &amp; _xlpm.cellAddress,
               TRUE,             "ok")
)</f>
        <v>ok</v>
      </c>
      <c r="M537" cm="1">
        <f t="array" ref="M537">IFERROR(_xlfn._xlws.SORT(
    _xlfn.UNIQUE(
        TRANSPOSE(
            _xlfn.FILTERXML("&lt;select&gt;&lt;x&gt;"&amp;SUBSTITUTE(选CPU[[#This Row],[选项表]],",","&lt;/x&gt;&lt;x&gt;") &amp;"&lt;/x&gt;&lt;/select&gt;","//x")
        )
    )
),"无合适选项，请联系作者更新数据")</f>
        <v>16</v>
      </c>
    </row>
    <row r="538" spans="1:13" x14ac:dyDescent="0.4">
      <c r="A538" s="4" t="s">
        <v>39</v>
      </c>
      <c r="B538" s="4" t="s">
        <v>1148</v>
      </c>
      <c r="C538" s="4" t="s">
        <v>1245</v>
      </c>
      <c r="D538" s="4" t="s">
        <v>1181</v>
      </c>
      <c r="E538">
        <v>96</v>
      </c>
      <c r="F538" s="4" t="str">
        <f t="shared" si="8"/>
        <v>选CPU!$M$538#</v>
      </c>
      <c r="G538" s="4" t="str" cm="1">
        <f t="array" ref="G538">_xlfn.LET(_xlpm.x, M538,
         _xlpm.cellAddress, "【 选CPU!" &amp; ADDRESS(ROW(选CPU[[#This Row],[X自检]]),COLUMN(选CPU[[#This Row],[X自检]])) &amp; "】",
         _xlfn.IFS(ISBLANK(_xlpm.x),   "error:右侧选项不足:" &amp;  _xlpm.cellAddress,
               ISERROR(_xlpm.x),   "error:右侧选项执行失败:" &amp; _xlpm.cellAddress,
               TRUE,             "ok")
)</f>
        <v>ok</v>
      </c>
      <c r="M538" cm="1">
        <f t="array" ref="M538">IFERROR(_xlfn._xlws.SORT(
    _xlfn.UNIQUE(
        TRANSPOSE(
            _xlfn.FILTERXML("&lt;select&gt;&lt;x&gt;"&amp;SUBSTITUTE(选CPU[[#This Row],[选项表]],",","&lt;/x&gt;&lt;x&gt;") &amp;"&lt;/x&gt;&lt;/select&gt;","//x")
        )
    )
),"无合适选项，请联系作者更新数据")</f>
        <v>24</v>
      </c>
    </row>
    <row r="539" spans="1:13" x14ac:dyDescent="0.4">
      <c r="A539" s="4" t="s">
        <v>39</v>
      </c>
      <c r="B539" s="4" t="s">
        <v>1148</v>
      </c>
      <c r="C539" s="4" t="s">
        <v>1237</v>
      </c>
      <c r="D539" s="4" t="s">
        <v>1181</v>
      </c>
      <c r="E539">
        <v>128</v>
      </c>
      <c r="F539" s="4" t="str">
        <f t="shared" si="8"/>
        <v>选CPU!$M$539#</v>
      </c>
      <c r="G539" s="4" t="str" cm="1">
        <f t="array" ref="G539">_xlfn.LET(_xlpm.x, M539,
         _xlpm.cellAddress, "【 选CPU!" &amp; ADDRESS(ROW(选CPU[[#This Row],[X自检]]),COLUMN(选CPU[[#This Row],[X自检]])) &amp; "】",
         _xlfn.IFS(ISBLANK(_xlpm.x),   "error:右侧选项不足:" &amp;  _xlpm.cellAddress,
               ISERROR(_xlpm.x),   "error:右侧选项执行失败:" &amp; _xlpm.cellAddress,
               TRUE,             "ok")
)</f>
        <v>ok</v>
      </c>
      <c r="M539" cm="1">
        <f t="array" ref="M539">IFERROR(_xlfn._xlws.SORT(
    _xlfn.UNIQUE(
        TRANSPOSE(
            _xlfn.FILTERXML("&lt;select&gt;&lt;x&gt;"&amp;SUBSTITUTE(选CPU[[#This Row],[选项表]],",","&lt;/x&gt;&lt;x&gt;") &amp;"&lt;/x&gt;&lt;/select&gt;","//x")
        )
    )
),"无合适选项，请联系作者更新数据")</f>
        <v>32</v>
      </c>
    </row>
    <row r="540" spans="1:13" x14ac:dyDescent="0.4">
      <c r="A540" s="4" t="s">
        <v>39</v>
      </c>
      <c r="B540" s="4" t="s">
        <v>1148</v>
      </c>
      <c r="C540" s="4" t="s">
        <v>1238</v>
      </c>
      <c r="D540" s="4" t="s">
        <v>1181</v>
      </c>
      <c r="E540">
        <v>256</v>
      </c>
      <c r="F540" s="4" t="str">
        <f t="shared" si="8"/>
        <v>选CPU!$M$540#</v>
      </c>
      <c r="G540" s="4" t="str" cm="1">
        <f t="array" ref="G540">_xlfn.LET(_xlpm.x, M540,
         _xlpm.cellAddress, "【 选CPU!" &amp; ADDRESS(ROW(选CPU[[#This Row],[X自检]]),COLUMN(选CPU[[#This Row],[X自检]])) &amp; "】",
         _xlfn.IFS(ISBLANK(_xlpm.x),   "error:右侧选项不足:" &amp;  _xlpm.cellAddress,
               ISERROR(_xlpm.x),   "error:右侧选项执行失败:" &amp; _xlpm.cellAddress,
               TRUE,             "ok")
)</f>
        <v>ok</v>
      </c>
      <c r="M540" cm="1">
        <f t="array" ref="M540">IFERROR(_xlfn._xlws.SORT(
    _xlfn.UNIQUE(
        TRANSPOSE(
            _xlfn.FILTERXML("&lt;select&gt;&lt;x&gt;"&amp;SUBSTITUTE(选CPU[[#This Row],[选项表]],",","&lt;/x&gt;&lt;x&gt;") &amp;"&lt;/x&gt;&lt;/select&gt;","//x")
        )
    )
),"无合适选项，请联系作者更新数据")</f>
        <v>64</v>
      </c>
    </row>
    <row r="541" spans="1:13" x14ac:dyDescent="0.4">
      <c r="A541" s="4" t="s">
        <v>39</v>
      </c>
      <c r="B541" s="4" t="s">
        <v>1148</v>
      </c>
      <c r="C541" s="4" t="s">
        <v>1250</v>
      </c>
      <c r="D541" s="4" t="s">
        <v>1204</v>
      </c>
      <c r="E541">
        <v>8</v>
      </c>
      <c r="F541" s="4" t="str">
        <f t="shared" si="8"/>
        <v>选CPU!$M$541#</v>
      </c>
      <c r="G541" s="4" t="str" cm="1">
        <f t="array" ref="G541">_xlfn.LET(_xlpm.x, M541,
         _xlpm.cellAddress, "【 选CPU!" &amp; ADDRESS(ROW(选CPU[[#This Row],[X自检]]),COLUMN(选CPU[[#This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_xlfn.FILTERXML("&lt;select&gt;&lt;x&gt;"&amp;SUBSTITUTE(选CPU[[#This Row],[选项表]],",","&lt;/x&gt;&lt;x&gt;") &amp;"&lt;/x&gt;&lt;/select&gt;","//x")
        )
    )
),"无合适选项，请联系作者更新数据")</f>
        <v>1</v>
      </c>
    </row>
    <row r="542" spans="1:13" x14ac:dyDescent="0.4">
      <c r="A542" s="4" t="s">
        <v>39</v>
      </c>
      <c r="B542" s="4" t="s">
        <v>1148</v>
      </c>
      <c r="C542" s="4" t="s">
        <v>1251</v>
      </c>
      <c r="D542" s="4" t="s">
        <v>1204</v>
      </c>
      <c r="E542">
        <v>12</v>
      </c>
      <c r="F542" s="4" t="str">
        <f t="shared" si="8"/>
        <v>选CPU!$M$542#</v>
      </c>
      <c r="G542" s="4" t="str" cm="1">
        <f t="array" ref="G542">_xlfn.LET(_xlpm.x, M542,
         _xlpm.cellAddress, "【 选CPU!" &amp; ADDRESS(ROW(选CPU[[#This Row],[X自检]]),COLUMN(选CPU[[#This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_xlfn.FILTERXML("&lt;select&gt;&lt;x&gt;"&amp;SUBSTITUTE(选CPU[[#This Row],[选项表]],",","&lt;/x&gt;&lt;x&gt;") &amp;"&lt;/x&gt;&lt;/select&gt;","//x")
        )
    )
),"无合适选项，请联系作者更新数据")</f>
        <v>2</v>
      </c>
    </row>
    <row r="543" spans="1:13" x14ac:dyDescent="0.4">
      <c r="A543" s="4" t="s">
        <v>39</v>
      </c>
      <c r="B543" s="4" t="s">
        <v>1148</v>
      </c>
      <c r="C543" s="4" t="s">
        <v>1246</v>
      </c>
      <c r="D543" s="4" t="s">
        <v>1204</v>
      </c>
      <c r="E543">
        <v>32</v>
      </c>
      <c r="F543" s="4" t="str">
        <f t="shared" si="8"/>
        <v>选CPU!$M$543#</v>
      </c>
      <c r="G543" s="4" t="str" cm="1">
        <f t="array" ref="G543">_xlfn.LET(_xlpm.x, M543,
         _xlpm.cellAddress, "【 选CPU!" &amp; ADDRESS(ROW(选CPU[[#This Row],[X自检]]),COLUMN(选CPU[[#This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_xlfn.FILTERXML("&lt;select&gt;&lt;x&gt;"&amp;SUBSTITUTE(选CPU[[#This Row],[选项表]],",","&lt;/x&gt;&lt;x&gt;") &amp;"&lt;/x&gt;&lt;/select&gt;","//x")
        )
    )
),"无合适选项，请联系作者更新数据")</f>
        <v>4</v>
      </c>
    </row>
    <row r="544" spans="1:13" x14ac:dyDescent="0.4">
      <c r="A544" s="4" t="s">
        <v>39</v>
      </c>
      <c r="B544" s="4" t="s">
        <v>1148</v>
      </c>
      <c r="C544" s="4" t="s">
        <v>1244</v>
      </c>
      <c r="D544" s="4" t="s">
        <v>1204</v>
      </c>
      <c r="E544">
        <v>64</v>
      </c>
      <c r="F544" s="4" t="str">
        <f t="shared" si="8"/>
        <v>选CPU!$M$544#</v>
      </c>
      <c r="G544" s="4" t="str" cm="1">
        <f t="array" ref="G544">_xlfn.LET(_xlpm.x, M544,
         _xlpm.cellAddress, "【 选CPU!" &amp; ADDRESS(ROW(选CPU[[#This Row],[X自检]]),COLUMN(选CPU[[#This Row],[X自检]])) &amp; "】",
         _xlfn.IFS(ISBLANK(_xlpm.x),   "error:右侧选项不足:" &amp;  _xlpm.cellAddress,
               ISERROR(_xlpm.x),   "error:右侧选项执行失败:" &amp; _xlpm.cellAddress,
               TRUE,             "ok")
)</f>
        <v>ok</v>
      </c>
      <c r="M544" cm="1">
        <f t="array" ref="M544">IFERROR(_xlfn._xlws.SORT(
    _xlfn.UNIQUE(
        TRANSPOSE(
            _xlfn.FILTERXML("&lt;select&gt;&lt;x&gt;"&amp;SUBSTITUTE(选CPU[[#This Row],[选项表]],",","&lt;/x&gt;&lt;x&gt;") &amp;"&lt;/x&gt;&lt;/select&gt;","//x")
        )
    )
),"无合适选项，请联系作者更新数据")</f>
        <v>8</v>
      </c>
    </row>
    <row r="545" spans="1:13" x14ac:dyDescent="0.4">
      <c r="A545" s="4" t="s">
        <v>39</v>
      </c>
      <c r="B545" s="4" t="s">
        <v>1148</v>
      </c>
      <c r="C545" s="4" t="s">
        <v>1241</v>
      </c>
      <c r="D545" s="4" t="s">
        <v>1204</v>
      </c>
      <c r="E545">
        <v>128</v>
      </c>
      <c r="F545" s="4" t="str">
        <f t="shared" si="8"/>
        <v>选CPU!$M$545#</v>
      </c>
      <c r="G545" s="4" t="str" cm="1">
        <f t="array" ref="G545">_xlfn.LET(_xlpm.x, M545,
         _xlpm.cellAddress, "【 选CPU!" &amp; ADDRESS(ROW(选CPU[[#This Row],[X自检]]),COLUMN(选CPU[[#This Row],[X自检]])) &amp; "】",
         _xlfn.IFS(ISBLANK(_xlpm.x),   "error:右侧选项不足:" &amp;  _xlpm.cellAddress,
               ISERROR(_xlpm.x),   "error:右侧选项执行失败:" &amp; _xlpm.cellAddress,
               TRUE,             "ok")
)</f>
        <v>ok</v>
      </c>
      <c r="M545" cm="1">
        <f t="array" ref="M545">IFERROR(_xlfn._xlws.SORT(
    _xlfn.UNIQUE(
        TRANSPOSE(
            _xlfn.FILTERXML("&lt;select&gt;&lt;x&gt;"&amp;SUBSTITUTE(选CPU[[#This Row],[选项表]],",","&lt;/x&gt;&lt;x&gt;") &amp;"&lt;/x&gt;&lt;/select&gt;","//x")
        )
    )
),"无合适选项，请联系作者更新数据")</f>
        <v>16</v>
      </c>
    </row>
    <row r="546" spans="1:13" x14ac:dyDescent="0.4">
      <c r="A546" s="4" t="s">
        <v>39</v>
      </c>
      <c r="B546" s="4" t="s">
        <v>1148</v>
      </c>
      <c r="C546" s="4" t="s">
        <v>1237</v>
      </c>
      <c r="D546" s="4" t="s">
        <v>1204</v>
      </c>
      <c r="E546">
        <v>256</v>
      </c>
      <c r="F546" s="4" t="str">
        <f t="shared" si="8"/>
        <v>选CPU!$M$546#</v>
      </c>
      <c r="G546" s="4" t="str" cm="1">
        <f t="array" ref="G546">_xlfn.LET(_xlpm.x, M546,
         _xlpm.cellAddress, "【 选CPU!" &amp; ADDRESS(ROW(选CPU[[#This Row],[X自检]]),COLUMN(选CPU[[#This Row],[X自检]])) &amp; "】",
         _xlfn.IFS(ISBLANK(_xlpm.x),   "error:右侧选项不足:" &amp;  _xlpm.cellAddress,
               ISERROR(_xlpm.x),   "error:右侧选项执行失败:" &amp; _xlpm.cellAddress,
               TRUE,             "ok")
)</f>
        <v>ok</v>
      </c>
      <c r="M546" cm="1">
        <f t="array" ref="M546">IFERROR(_xlfn._xlws.SORT(
    _xlfn.UNIQUE(
        TRANSPOSE(
            _xlfn.FILTERXML("&lt;select&gt;&lt;x&gt;"&amp;SUBSTITUTE(选CPU[[#This Row],[选项表]],",","&lt;/x&gt;&lt;x&gt;") &amp;"&lt;/x&gt;&lt;/select&gt;","//x")
        )
    )
),"无合适选项，请联系作者更新数据")</f>
        <v>32</v>
      </c>
    </row>
    <row r="547" spans="1:13" x14ac:dyDescent="0.4">
      <c r="A547" s="4" t="s">
        <v>39</v>
      </c>
      <c r="B547" s="4" t="s">
        <v>1148</v>
      </c>
      <c r="C547" s="4" t="s">
        <v>1404</v>
      </c>
      <c r="D547" s="4" t="s">
        <v>1204</v>
      </c>
      <c r="E547">
        <v>470</v>
      </c>
      <c r="F547" s="4" t="str">
        <f t="shared" si="8"/>
        <v>选CPU!$M$547#</v>
      </c>
      <c r="G547" s="4" t="str" cm="1">
        <f t="array" ref="G547">_xlfn.LET(_xlpm.x, M547,
         _xlpm.cellAddress, "【 选CPU!" &amp; ADDRESS(ROW(选CPU[[#This Row],[X自检]]),COLUMN(选CPU[[#This Row],[X自检]])) &amp; "】",
         _xlfn.IFS(ISBLANK(_xlpm.x),   "error:右侧选项不足:" &amp;  _xlpm.cellAddress,
               ISERROR(_xlpm.x),   "error:右侧选项执行失败:" &amp; _xlpm.cellAddress,
               TRUE,             "ok")
)</f>
        <v>ok</v>
      </c>
      <c r="M547" cm="1">
        <f t="array" ref="M547">IFERROR(_xlfn._xlws.SORT(
    _xlfn.UNIQUE(
        TRANSPOSE(
            _xlfn.FILTERXML("&lt;select&gt;&lt;x&gt;"&amp;SUBSTITUTE(选CPU[[#This Row],[选项表]],",","&lt;/x&gt;&lt;x&gt;") &amp;"&lt;/x&gt;&lt;/select&gt;","//x")
        )
    )
),"无合适选项，请联系作者更新数据")</f>
        <v>62</v>
      </c>
    </row>
    <row r="548" spans="1:13" x14ac:dyDescent="0.4">
      <c r="A548" s="4" t="s">
        <v>39</v>
      </c>
      <c r="B548" s="4" t="s">
        <v>1148</v>
      </c>
      <c r="C548" s="4" t="s">
        <v>1238</v>
      </c>
      <c r="D548" s="4" t="s">
        <v>1204</v>
      </c>
      <c r="E548">
        <v>512</v>
      </c>
      <c r="F548" s="4" t="str">
        <f t="shared" si="8"/>
        <v>选CPU!$M$548#</v>
      </c>
      <c r="G548" s="4" t="str" cm="1">
        <f t="array" ref="G548">_xlfn.LET(_xlpm.x, M548,
         _xlpm.cellAddress, "【 选CPU!" &amp; ADDRESS(ROW(选CPU[[#This Row],[X自检]]),COLUMN(选CPU[[#This Row],[X自检]])) &amp; "】",
         _xlfn.IFS(ISBLANK(_xlpm.x),   "error:右侧选项不足:" &amp;  _xlpm.cellAddress,
               ISERROR(_xlpm.x),   "error:右侧选项执行失败:" &amp; _xlpm.cellAddress,
               TRUE,             "ok")
)</f>
        <v>ok</v>
      </c>
      <c r="M548" cm="1">
        <f t="array" ref="M548">IFERROR(_xlfn._xlws.SORT(
    _xlfn.UNIQUE(
        TRANSPOSE(
            _xlfn.FILTERXML("&lt;select&gt;&lt;x&gt;"&amp;SUBSTITUTE(选CPU[[#This Row],[选项表]],",","&lt;/x&gt;&lt;x&gt;") &amp;"&lt;/x&gt;&lt;/select&gt;","//x")
        )
    )
),"无合适选项，请联系作者更新数据")</f>
        <v>64</v>
      </c>
    </row>
    <row r="549" spans="1:13" x14ac:dyDescent="0.4">
      <c r="A549" s="4" t="s">
        <v>39</v>
      </c>
      <c r="B549" s="4" t="s">
        <v>1148</v>
      </c>
      <c r="C549" s="4" t="s">
        <v>1406</v>
      </c>
      <c r="D549" s="4" t="s">
        <v>1204</v>
      </c>
      <c r="E549">
        <v>940</v>
      </c>
      <c r="F549" s="4" t="str">
        <f t="shared" si="8"/>
        <v>选CPU!$M$549#</v>
      </c>
      <c r="G549" s="4" t="str" cm="1">
        <f t="array" ref="G549">_xlfn.LET(_xlpm.x, M549,
         _xlpm.cellAddress, "【 选CPU!" &amp; ADDRESS(ROW(选CPU[[#This Row],[X自检]]),COLUMN(选CPU[[#This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_xlfn.FILTERXML("&lt;select&gt;&lt;x&gt;"&amp;SUBSTITUTE(选CPU[[#This Row],[选项表]],",","&lt;/x&gt;&lt;x&gt;") &amp;"&lt;/x&gt;&lt;/select&gt;","//x")
        )
    )
),"无合适选项，请联系作者更新数据")</f>
        <v>124</v>
      </c>
    </row>
    <row r="550" spans="1:13" x14ac:dyDescent="0.4">
      <c r="A550" s="4" t="s">
        <v>39</v>
      </c>
      <c r="B550" s="4" t="s">
        <v>1148</v>
      </c>
      <c r="C550" s="4" t="s">
        <v>1250</v>
      </c>
      <c r="D550" s="4" t="s">
        <v>1203</v>
      </c>
      <c r="E550">
        <v>8</v>
      </c>
      <c r="F550" s="4" t="str">
        <f t="shared" si="8"/>
        <v>选CPU!$M$550#</v>
      </c>
      <c r="G550" s="4" t="str" cm="1">
        <f t="array" ref="G550">_xlfn.LET(_xlpm.x, M550,
         _xlpm.cellAddress, "【 选CPU!" &amp; ADDRESS(ROW(选CPU[[#This Row],[X自检]]),COLUMN(选CPU[[#This Row],[X自检]])) &amp; "】",
         _xlfn.IFS(ISBLANK(_xlpm.x),   "error:右侧选项不足:" &amp;  _xlpm.cellAddress,
               ISERROR(_xlpm.x),   "error:右侧选项执行失败:" &amp; _xlpm.cellAddress,
               TRUE,             "ok")
)</f>
        <v>ok</v>
      </c>
      <c r="M550" cm="1">
        <f t="array" ref="M550">IFERROR(_xlfn._xlws.SORT(
    _xlfn.UNIQUE(
        TRANSPOSE(
            _xlfn.FILTERXML("&lt;select&gt;&lt;x&gt;"&amp;SUBSTITUTE(选CPU[[#This Row],[选项表]],",","&lt;/x&gt;&lt;x&gt;") &amp;"&lt;/x&gt;&lt;/select&gt;","//x")
        )
    )
),"无合适选项，请联系作者更新数据")</f>
        <v>1</v>
      </c>
    </row>
    <row r="551" spans="1:13" x14ac:dyDescent="0.4">
      <c r="A551" s="4" t="s">
        <v>39</v>
      </c>
      <c r="B551" s="4" t="s">
        <v>1148</v>
      </c>
      <c r="C551" s="4" t="s">
        <v>1246</v>
      </c>
      <c r="D551" s="4" t="s">
        <v>1203</v>
      </c>
      <c r="E551">
        <v>32</v>
      </c>
      <c r="F551" s="4" t="str">
        <f t="shared" si="8"/>
        <v>选CPU!$M$551#</v>
      </c>
      <c r="G551" s="4" t="str" cm="1">
        <f t="array" ref="G551">_xlfn.LET(_xlpm.x, M551,
         _xlpm.cellAddress, "【 选CPU!" &amp; ADDRESS(ROW(选CPU[[#This Row],[X自检]]),COLUMN(选CPU[[#This Row],[X自检]])) &amp; "】",
         _xlfn.IFS(ISBLANK(_xlpm.x),   "error:右侧选项不足:" &amp;  _xlpm.cellAddress,
               ISERROR(_xlpm.x),   "error:右侧选项执行失败:" &amp; _xlpm.cellAddress,
               TRUE,             "ok")
)</f>
        <v>ok</v>
      </c>
      <c r="M551" cm="1">
        <f t="array" ref="M551">IFERROR(_xlfn._xlws.SORT(
    _xlfn.UNIQUE(
        TRANSPOSE(
            _xlfn.FILTERXML("&lt;select&gt;&lt;x&gt;"&amp;SUBSTITUTE(选CPU[[#This Row],[选项表]],",","&lt;/x&gt;&lt;x&gt;") &amp;"&lt;/x&gt;&lt;/select&gt;","//x")
        )
    )
),"无合适选项，请联系作者更新数据")</f>
        <v>4</v>
      </c>
    </row>
    <row r="552" spans="1:13" x14ac:dyDescent="0.4">
      <c r="A552" s="4" t="s">
        <v>39</v>
      </c>
      <c r="B552" s="4" t="s">
        <v>1148</v>
      </c>
      <c r="C552" s="4" t="s">
        <v>1244</v>
      </c>
      <c r="D552" s="4" t="s">
        <v>1203</v>
      </c>
      <c r="E552">
        <v>64</v>
      </c>
      <c r="F552" s="4" t="str">
        <f t="shared" si="8"/>
        <v>选CPU!$M$552#</v>
      </c>
      <c r="G552" s="4" t="str" cm="1">
        <f t="array" ref="G552">_xlfn.LET(_xlpm.x, M552,
         _xlpm.cellAddress, "【 选CPU!" &amp; ADDRESS(ROW(选CPU[[#This Row],[X自检]]),COLUMN(选CPU[[#This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_xlfn.FILTERXML("&lt;select&gt;&lt;x&gt;"&amp;SUBSTITUTE(选CPU[[#This Row],[选项表]],",","&lt;/x&gt;&lt;x&gt;") &amp;"&lt;/x&gt;&lt;/select&gt;","//x")
        )
    )
),"无合适选项，请联系作者更新数据")</f>
        <v>8</v>
      </c>
    </row>
    <row r="553" spans="1:13" x14ac:dyDescent="0.4">
      <c r="A553" s="4" t="s">
        <v>39</v>
      </c>
      <c r="B553" s="4" t="s">
        <v>1148</v>
      </c>
      <c r="C553" s="4" t="s">
        <v>1241</v>
      </c>
      <c r="D553" s="4" t="s">
        <v>1203</v>
      </c>
      <c r="E553">
        <v>128</v>
      </c>
      <c r="F553" s="4" t="str">
        <f t="shared" si="8"/>
        <v>选CPU!$M$553#</v>
      </c>
      <c r="G553" s="4" t="str" cm="1">
        <f t="array" ref="G553">_xlfn.LET(_xlpm.x, M553,
         _xlpm.cellAddress, "【 选CPU!" &amp; ADDRESS(ROW(选CPU[[#This Row],[X自检]]),COLUMN(选CPU[[#This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_xlfn.FILTERXML("&lt;select&gt;&lt;x&gt;"&amp;SUBSTITUTE(选CPU[[#This Row],[选项表]],",","&lt;/x&gt;&lt;x&gt;") &amp;"&lt;/x&gt;&lt;/select&gt;","//x")
        )
    )
),"无合适选项，请联系作者更新数据")</f>
        <v>16</v>
      </c>
    </row>
    <row r="554" spans="1:13" x14ac:dyDescent="0.4">
      <c r="A554" s="4" t="s">
        <v>39</v>
      </c>
      <c r="B554" s="4" t="s">
        <v>1148</v>
      </c>
      <c r="C554" s="4" t="s">
        <v>1237</v>
      </c>
      <c r="D554" s="4" t="s">
        <v>1203</v>
      </c>
      <c r="E554">
        <v>256</v>
      </c>
      <c r="F554" s="4" t="str">
        <f t="shared" si="8"/>
        <v>选CPU!$M$554#</v>
      </c>
      <c r="G554" s="4" t="str" cm="1">
        <f t="array" ref="G554">_xlfn.LET(_xlpm.x, M554,
         _xlpm.cellAddress, "【 选CPU!" &amp; ADDRESS(ROW(选CPU[[#This Row],[X自检]]),COLUMN(选CPU[[#This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_xlfn.FILTERXML("&lt;select&gt;&lt;x&gt;"&amp;SUBSTITUTE(选CPU[[#This Row],[选项表]],",","&lt;/x&gt;&lt;x&gt;") &amp;"&lt;/x&gt;&lt;/select&gt;","//x")
        )
    )
),"无合适选项，请联系作者更新数据")</f>
        <v>32</v>
      </c>
    </row>
    <row r="555" spans="1:13" x14ac:dyDescent="0.4">
      <c r="A555" s="4" t="s">
        <v>39</v>
      </c>
      <c r="B555" s="4" t="s">
        <v>1148</v>
      </c>
      <c r="C555" s="4" t="s">
        <v>1247</v>
      </c>
      <c r="D555" s="4" t="s">
        <v>1203</v>
      </c>
      <c r="E555">
        <v>384</v>
      </c>
      <c r="F555" s="4" t="str">
        <f t="shared" si="8"/>
        <v>选CPU!$M$555#</v>
      </c>
      <c r="G555" s="4" t="str" cm="1">
        <f t="array" ref="G555">_xlfn.LET(_xlpm.x, M555,
         _xlpm.cellAddress, "【 选CPU!" &amp; ADDRESS(ROW(选CPU[[#This Row],[X自检]]),COLUMN(选CPU[[#This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_xlfn.FILTERXML("&lt;select&gt;&lt;x&gt;"&amp;SUBSTITUTE(选CPU[[#This Row],[选项表]],",","&lt;/x&gt;&lt;x&gt;") &amp;"&lt;/x&gt;&lt;/select&gt;","//x")
        )
    )
),"无合适选项，请联系作者更新数据")</f>
        <v>48</v>
      </c>
    </row>
    <row r="556" spans="1:13" x14ac:dyDescent="0.4">
      <c r="A556" s="4" t="s">
        <v>39</v>
      </c>
      <c r="B556" s="4" t="s">
        <v>1148</v>
      </c>
      <c r="C556" s="4" t="s">
        <v>1250</v>
      </c>
      <c r="D556" s="4" t="s">
        <v>1205</v>
      </c>
      <c r="E556">
        <v>8</v>
      </c>
      <c r="F556" s="4" t="str">
        <f t="shared" si="8"/>
        <v>选CPU!$M$556#</v>
      </c>
      <c r="G556" s="4" t="str" cm="1">
        <f t="array" ref="G556">_xlfn.LET(_xlpm.x, M556,
         _xlpm.cellAddress, "【 选CPU!" &amp; ADDRESS(ROW(选CPU[[#This Row],[X自检]]),COLUMN(选CPU[[#This Row],[X自检]])) &amp; "】",
         _xlfn.IFS(ISBLANK(_xlpm.x),   "error:右侧选项不足:" &amp;  _xlpm.cellAddress,
               ISERROR(_xlpm.x),   "error:右侧选项执行失败:" &amp; _xlpm.cellAddress,
               TRUE,             "ok")
)</f>
        <v>ok</v>
      </c>
      <c r="M556" cm="1">
        <f t="array" ref="M556">IFERROR(_xlfn._xlws.SORT(
    _xlfn.UNIQUE(
        TRANSPOSE(
            _xlfn.FILTERXML("&lt;select&gt;&lt;x&gt;"&amp;SUBSTITUTE(选CPU[[#This Row],[选项表]],",","&lt;/x&gt;&lt;x&gt;") &amp;"&lt;/x&gt;&lt;/select&gt;","//x")
        )
    )
),"无合适选项，请联系作者更新数据")</f>
        <v>1</v>
      </c>
    </row>
    <row r="557" spans="1:13" x14ac:dyDescent="0.4">
      <c r="A557" s="4" t="s">
        <v>39</v>
      </c>
      <c r="B557" s="4" t="s">
        <v>1148</v>
      </c>
      <c r="C557" s="4" t="s">
        <v>1251</v>
      </c>
      <c r="D557" s="4" t="s">
        <v>1205</v>
      </c>
      <c r="E557">
        <v>16</v>
      </c>
      <c r="F557" s="4" t="str">
        <f t="shared" si="8"/>
        <v>选CPU!$M$557#</v>
      </c>
      <c r="G557" s="4" t="str" cm="1">
        <f t="array" ref="G557">_xlfn.LET(_xlpm.x, M557,
         _xlpm.cellAddress, "【 选CPU!" &amp; ADDRESS(ROW(选CPU[[#This Row],[X自检]]),COLUMN(选CPU[[#This Row],[X自检]])) &amp; "】",
         _xlfn.IFS(ISBLANK(_xlpm.x),   "error:右侧选项不足:" &amp;  _xlpm.cellAddress,
               ISERROR(_xlpm.x),   "error:右侧选项执行失败:" &amp; _xlpm.cellAddress,
               TRUE,             "ok")
)</f>
        <v>ok</v>
      </c>
      <c r="M557" cm="1">
        <f t="array" ref="M557">IFERROR(_xlfn._xlws.SORT(
    _xlfn.UNIQUE(
        TRANSPOSE(
            _xlfn.FILTERXML("&lt;select&gt;&lt;x&gt;"&amp;SUBSTITUTE(选CPU[[#This Row],[选项表]],",","&lt;/x&gt;&lt;x&gt;") &amp;"&lt;/x&gt;&lt;/select&gt;","//x")
        )
    )
),"无合适选项，请联系作者更新数据")</f>
        <v>2</v>
      </c>
    </row>
    <row r="558" spans="1:13" x14ac:dyDescent="0.4">
      <c r="A558" s="4" t="s">
        <v>39</v>
      </c>
      <c r="B558" s="4" t="s">
        <v>1148</v>
      </c>
      <c r="C558" s="4" t="s">
        <v>1246</v>
      </c>
      <c r="D558" s="4" t="s">
        <v>1205</v>
      </c>
      <c r="E558">
        <v>32</v>
      </c>
      <c r="F558" s="4" t="str">
        <f t="shared" si="8"/>
        <v>选CPU!$M$558#</v>
      </c>
      <c r="G558" s="4" t="str" cm="1">
        <f t="array" ref="G558">_xlfn.LET(_xlpm.x, M558,
         _xlpm.cellAddress, "【 选CPU!" &amp; ADDRESS(ROW(选CPU[[#This Row],[X自检]]),COLUMN(选CPU[[#This Row],[X自检]])) &amp; "】",
         _xlfn.IFS(ISBLANK(_xlpm.x),   "error:右侧选项不足:" &amp;  _xlpm.cellAddress,
               ISERROR(_xlpm.x),   "error:右侧选项执行失败:" &amp; _xlpm.cellAddress,
               TRUE,             "ok")
)</f>
        <v>ok</v>
      </c>
      <c r="M558" cm="1">
        <f t="array" ref="M558">IFERROR(_xlfn._xlws.SORT(
    _xlfn.UNIQUE(
        TRANSPOSE(
            _xlfn.FILTERXML("&lt;select&gt;&lt;x&gt;"&amp;SUBSTITUTE(选CPU[[#This Row],[选项表]],",","&lt;/x&gt;&lt;x&gt;") &amp;"&lt;/x&gt;&lt;/select&gt;","//x")
        )
    )
),"无合适选项，请联系作者更新数据")</f>
        <v>4</v>
      </c>
    </row>
    <row r="559" spans="1:13" x14ac:dyDescent="0.4">
      <c r="A559" s="4" t="s">
        <v>39</v>
      </c>
      <c r="B559" s="4" t="s">
        <v>1148</v>
      </c>
      <c r="C559" s="4" t="s">
        <v>1244</v>
      </c>
      <c r="D559" s="4" t="s">
        <v>1205</v>
      </c>
      <c r="E559">
        <v>64</v>
      </c>
      <c r="F559" s="4" t="str">
        <f t="shared" si="8"/>
        <v>选CPU!$M$559#</v>
      </c>
      <c r="G559" s="4" t="str" cm="1">
        <f t="array" ref="G559">_xlfn.LET(_xlpm.x, M559,
         _xlpm.cellAddress, "【 选CPU!" &amp; ADDRESS(ROW(选CPU[[#This Row],[X自检]]),COLUMN(选CPU[[#This Row],[X自检]])) &amp; "】",
         _xlfn.IFS(ISBLANK(_xlpm.x),   "error:右侧选项不足:" &amp;  _xlpm.cellAddress,
               ISERROR(_xlpm.x),   "error:右侧选项执行失败:" &amp; _xlpm.cellAddress,
               TRUE,             "ok")
)</f>
        <v>ok</v>
      </c>
      <c r="M559" cm="1">
        <f t="array" ref="M559">IFERROR(_xlfn._xlws.SORT(
    _xlfn.UNIQUE(
        TRANSPOSE(
            _xlfn.FILTERXML("&lt;select&gt;&lt;x&gt;"&amp;SUBSTITUTE(选CPU[[#This Row],[选项表]],",","&lt;/x&gt;&lt;x&gt;") &amp;"&lt;/x&gt;&lt;/select&gt;","//x")
        )
    )
),"无合适选项，请联系作者更新数据")</f>
        <v>8</v>
      </c>
    </row>
    <row r="560" spans="1:13" x14ac:dyDescent="0.4">
      <c r="A560" s="4" t="s">
        <v>39</v>
      </c>
      <c r="B560" s="4" t="s">
        <v>1148</v>
      </c>
      <c r="C560" s="4" t="s">
        <v>1252</v>
      </c>
      <c r="D560" s="4" t="s">
        <v>1205</v>
      </c>
      <c r="E560">
        <v>96</v>
      </c>
      <c r="F560" s="4" t="str">
        <f t="shared" si="8"/>
        <v>选CPU!$M$560#</v>
      </c>
      <c r="G560" s="4" t="str" cm="1">
        <f t="array" ref="G560">_xlfn.LET(_xlpm.x, M560,
         _xlpm.cellAddress, "【 选CPU!" &amp; ADDRESS(ROW(选CPU[[#This Row],[X自检]]),COLUMN(选CPU[[#This Row],[X自检]])) &amp; "】",
         _xlfn.IFS(ISBLANK(_xlpm.x),   "error:右侧选项不足:" &amp;  _xlpm.cellAddress,
               ISERROR(_xlpm.x),   "error:右侧选项执行失败:" &amp; _xlpm.cellAddress,
               TRUE,             "ok")
)</f>
        <v>ok</v>
      </c>
      <c r="M560" cm="1">
        <f t="array" ref="M560">IFERROR(_xlfn._xlws.SORT(
    _xlfn.UNIQUE(
        TRANSPOSE(
            _xlfn.FILTERXML("&lt;select&gt;&lt;x&gt;"&amp;SUBSTITUTE(选CPU[[#This Row],[选项表]],",","&lt;/x&gt;&lt;x&gt;") &amp;"&lt;/x&gt;&lt;/select&gt;","//x")
        )
    )
),"无合适选项，请联系作者更新数据")</f>
        <v>12</v>
      </c>
    </row>
    <row r="561" spans="1:13" x14ac:dyDescent="0.4">
      <c r="A561" s="4" t="s">
        <v>39</v>
      </c>
      <c r="B561" s="4" t="s">
        <v>1148</v>
      </c>
      <c r="C561" s="4" t="s">
        <v>1241</v>
      </c>
      <c r="D561" s="4" t="s">
        <v>1205</v>
      </c>
      <c r="E561">
        <v>128</v>
      </c>
      <c r="F561" s="4" t="str">
        <f t="shared" si="8"/>
        <v>选CPU!$M$561#</v>
      </c>
      <c r="G561" s="4" t="str" cm="1">
        <f t="array" ref="G561">_xlfn.LET(_xlpm.x, M561,
         _xlpm.cellAddress, "【 选CPU!" &amp; ADDRESS(ROW(选CPU[[#This Row],[X自检]]),COLUMN(选CPU[[#This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_xlfn.FILTERXML("&lt;select&gt;&lt;x&gt;"&amp;SUBSTITUTE(选CPU[[#This Row],[选项表]],",","&lt;/x&gt;&lt;x&gt;") &amp;"&lt;/x&gt;&lt;/select&gt;","//x")
        )
    )
),"无合适选项，请联系作者更新数据")</f>
        <v>16</v>
      </c>
    </row>
    <row r="562" spans="1:13" x14ac:dyDescent="0.4">
      <c r="A562" s="4" t="s">
        <v>39</v>
      </c>
      <c r="B562" s="4" t="s">
        <v>1148</v>
      </c>
      <c r="C562" s="4" t="s">
        <v>1237</v>
      </c>
      <c r="D562" s="4" t="s">
        <v>1205</v>
      </c>
      <c r="E562">
        <v>256</v>
      </c>
      <c r="F562" s="4" t="str">
        <f t="shared" si="8"/>
        <v>选CPU!$M$562#</v>
      </c>
      <c r="G562" s="4" t="str" cm="1">
        <f t="array" ref="G562">_xlfn.LET(_xlpm.x, M562,
         _xlpm.cellAddress, "【 选CPU!" &amp; ADDRESS(ROW(选CPU[[#This Row],[X自检]]),COLUMN(选CPU[[#This Row],[X自检]])) &amp; "】",
         _xlfn.IFS(ISBLANK(_xlpm.x),   "error:右侧选项不足:" &amp;  _xlpm.cellAddress,
               ISERROR(_xlpm.x),   "error:右侧选项执行失败:" &amp; _xlpm.cellAddress,
               TRUE,             "ok")
)</f>
        <v>ok</v>
      </c>
      <c r="M562" cm="1">
        <f t="array" ref="M562">IFERROR(_xlfn._xlws.SORT(
    _xlfn.UNIQUE(
        TRANSPOSE(
            _xlfn.FILTERXML("&lt;select&gt;&lt;x&gt;"&amp;SUBSTITUTE(选CPU[[#This Row],[选项表]],",","&lt;/x&gt;&lt;x&gt;") &amp;"&lt;/x&gt;&lt;/select&gt;","//x")
        )
    )
),"无合适选项，请联系作者更新数据")</f>
        <v>32</v>
      </c>
    </row>
    <row r="563" spans="1:13" x14ac:dyDescent="0.4">
      <c r="A563" s="4" t="s">
        <v>39</v>
      </c>
      <c r="B563" s="4" t="s">
        <v>1148</v>
      </c>
      <c r="C563" s="4" t="s">
        <v>1238</v>
      </c>
      <c r="D563" s="4" t="s">
        <v>1205</v>
      </c>
      <c r="E563">
        <v>512</v>
      </c>
      <c r="F563" s="4" t="str">
        <f t="shared" si="8"/>
        <v>选CPU!$M$563#</v>
      </c>
      <c r="G563" s="4" t="str" cm="1">
        <f t="array" ref="G563">_xlfn.LET(_xlpm.x, M563,
         _xlpm.cellAddress, "【 选CPU!" &amp; ADDRESS(ROW(选CPU[[#This Row],[X自检]]),COLUMN(选CPU[[#This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_xlfn.FILTERXML("&lt;select&gt;&lt;x&gt;"&amp;SUBSTITUTE(选CPU[[#This Row],[选项表]],",","&lt;/x&gt;&lt;x&gt;") &amp;"&lt;/x&gt;&lt;/select&gt;","//x")
        )
    )
),"无合适选项，请联系作者更新数据")</f>
        <v>64</v>
      </c>
    </row>
    <row r="564" spans="1:13" x14ac:dyDescent="0.4">
      <c r="A564" s="4" t="s">
        <v>39</v>
      </c>
      <c r="B564" s="4" t="s">
        <v>1148</v>
      </c>
      <c r="C564" s="4" t="s">
        <v>1250</v>
      </c>
      <c r="D564" s="4" t="s">
        <v>1206</v>
      </c>
      <c r="E564">
        <v>8</v>
      </c>
      <c r="F564" s="4" t="str">
        <f t="shared" si="8"/>
        <v>选CPU!$M$564#</v>
      </c>
      <c r="G564" s="4" t="str" cm="1">
        <f t="array" ref="G564">_xlfn.LET(_xlpm.x, M564,
         _xlpm.cellAddress, "【 选CPU!" &amp; ADDRESS(ROW(选CPU[[#This Row],[X自检]]),COLUMN(选CPU[[#This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_xlfn.FILTERXML("&lt;select&gt;&lt;x&gt;"&amp;SUBSTITUTE(选CPU[[#This Row],[选项表]],",","&lt;/x&gt;&lt;x&gt;") &amp;"&lt;/x&gt;&lt;/select&gt;","//x")
        )
    )
),"无合适选项，请联系作者更新数据")</f>
        <v>1</v>
      </c>
    </row>
    <row r="565" spans="1:13" x14ac:dyDescent="0.4">
      <c r="A565" s="4" t="s">
        <v>39</v>
      </c>
      <c r="B565" s="4" t="s">
        <v>1148</v>
      </c>
      <c r="C565" s="4" t="s">
        <v>1251</v>
      </c>
      <c r="D565" s="4" t="s">
        <v>1206</v>
      </c>
      <c r="E565">
        <v>16</v>
      </c>
      <c r="F565" s="4" t="str">
        <f t="shared" si="8"/>
        <v>选CPU!$M$565#</v>
      </c>
      <c r="G565" s="4" t="str" cm="1">
        <f t="array" ref="G565">_xlfn.LET(_xlpm.x, M565,
         _xlpm.cellAddress, "【 选CPU!" &amp; ADDRESS(ROW(选CPU[[#This Row],[X自检]]),COLUMN(选CPU[[#This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_xlfn.FILTERXML("&lt;select&gt;&lt;x&gt;"&amp;SUBSTITUTE(选CPU[[#This Row],[选项表]],",","&lt;/x&gt;&lt;x&gt;") &amp;"&lt;/x&gt;&lt;/select&gt;","//x")
        )
    )
),"无合适选项，请联系作者更新数据")</f>
        <v>2</v>
      </c>
    </row>
    <row r="566" spans="1:13" x14ac:dyDescent="0.4">
      <c r="A566" s="4" t="s">
        <v>39</v>
      </c>
      <c r="B566" s="4" t="s">
        <v>1148</v>
      </c>
      <c r="C566" s="4" t="s">
        <v>1246</v>
      </c>
      <c r="D566" s="4" t="s">
        <v>1206</v>
      </c>
      <c r="E566">
        <v>32</v>
      </c>
      <c r="F566" s="4" t="str">
        <f t="shared" si="8"/>
        <v>选CPU!$M$566#</v>
      </c>
      <c r="G566" s="4" t="str" cm="1">
        <f t="array" ref="G566">_xlfn.LET(_xlpm.x, M566,
         _xlpm.cellAddress, "【 选CPU!" &amp; ADDRESS(ROW(选CPU[[#This Row],[X自检]]),COLUMN(选CPU[[#This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_xlfn.FILTERXML("&lt;select&gt;&lt;x&gt;"&amp;SUBSTITUTE(选CPU[[#This Row],[选项表]],",","&lt;/x&gt;&lt;x&gt;") &amp;"&lt;/x&gt;&lt;/select&gt;","//x")
        )
    )
),"无合适选项，请联系作者更新数据")</f>
        <v>4</v>
      </c>
    </row>
    <row r="567" spans="1:13" x14ac:dyDescent="0.4">
      <c r="A567" s="4" t="s">
        <v>39</v>
      </c>
      <c r="B567" s="4" t="s">
        <v>1148</v>
      </c>
      <c r="C567" s="4" t="s">
        <v>1244</v>
      </c>
      <c r="D567" s="4" t="s">
        <v>1206</v>
      </c>
      <c r="E567">
        <v>64</v>
      </c>
      <c r="F567" s="4" t="str">
        <f t="shared" si="8"/>
        <v>选CPU!$M$567#</v>
      </c>
      <c r="G567" s="4" t="str" cm="1">
        <f t="array" ref="G567">_xlfn.LET(_xlpm.x, M567,
         _xlpm.cellAddress, "【 选CPU!" &amp; ADDRESS(ROW(选CPU[[#This Row],[X自检]]),COLUMN(选CPU[[#This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_xlfn.FILTERXML("&lt;select&gt;&lt;x&gt;"&amp;SUBSTITUTE(选CPU[[#This Row],[选项表]],",","&lt;/x&gt;&lt;x&gt;") &amp;"&lt;/x&gt;&lt;/select&gt;","//x")
        )
    )
),"无合适选项，请联系作者更新数据")</f>
        <v>8</v>
      </c>
    </row>
    <row r="568" spans="1:13" x14ac:dyDescent="0.4">
      <c r="A568" s="4" t="s">
        <v>39</v>
      </c>
      <c r="B568" s="4" t="s">
        <v>1148</v>
      </c>
      <c r="C568" s="4" t="s">
        <v>1252</v>
      </c>
      <c r="D568" s="4" t="s">
        <v>1206</v>
      </c>
      <c r="E568">
        <v>96</v>
      </c>
      <c r="F568" s="4" t="str">
        <f t="shared" si="8"/>
        <v>选CPU!$M$568#</v>
      </c>
      <c r="G568" s="4" t="str" cm="1">
        <f t="array" ref="G568">_xlfn.LET(_xlpm.x, M568,
         _xlpm.cellAddress, "【 选CPU!" &amp; ADDRESS(ROW(选CPU[[#This Row],[X自检]]),COLUMN(选CPU[[#This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_xlfn.FILTERXML("&lt;select&gt;&lt;x&gt;"&amp;SUBSTITUTE(选CPU[[#This Row],[选项表]],",","&lt;/x&gt;&lt;x&gt;") &amp;"&lt;/x&gt;&lt;/select&gt;","//x")
        )
    )
),"无合适选项，请联系作者更新数据")</f>
        <v>12</v>
      </c>
    </row>
    <row r="569" spans="1:13" x14ac:dyDescent="0.4">
      <c r="A569" s="4" t="s">
        <v>39</v>
      </c>
      <c r="B569" s="4" t="s">
        <v>1148</v>
      </c>
      <c r="C569" s="4" t="s">
        <v>1252</v>
      </c>
      <c r="D569" s="4" t="s">
        <v>1206</v>
      </c>
      <c r="E569">
        <v>144</v>
      </c>
      <c r="F569" s="4" t="str">
        <f t="shared" si="8"/>
        <v>选CPU!$M$569#</v>
      </c>
      <c r="G569" s="4" t="str" cm="1">
        <f t="array" ref="G569">_xlfn.LET(_xlpm.x, M569,
         _xlpm.cellAddress, "【 选CPU!" &amp; ADDRESS(ROW(选CPU[[#This Row],[X自检]]),COLUMN(选CPU[[#This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_xlfn.FILTERXML("&lt;select&gt;&lt;x&gt;"&amp;SUBSTITUTE(选CPU[[#This Row],[选项表]],",","&lt;/x&gt;&lt;x&gt;") &amp;"&lt;/x&gt;&lt;/select&gt;","//x")
        )
    )
),"无合适选项，请联系作者更新数据")</f>
        <v>12</v>
      </c>
    </row>
    <row r="570" spans="1:13" x14ac:dyDescent="0.4">
      <c r="A570" s="4" t="s">
        <v>39</v>
      </c>
      <c r="B570" s="4" t="s">
        <v>1148</v>
      </c>
      <c r="C570" s="4" t="s">
        <v>1241</v>
      </c>
      <c r="D570" s="4" t="s">
        <v>1206</v>
      </c>
      <c r="E570">
        <v>128</v>
      </c>
      <c r="F570" s="4" t="str">
        <f t="shared" si="8"/>
        <v>选CPU!$M$570#</v>
      </c>
      <c r="G570" s="4" t="str" cm="1">
        <f t="array" ref="G570">_xlfn.LET(_xlpm.x, M570,
         _xlpm.cellAddress, "【 选CPU!" &amp; ADDRESS(ROW(选CPU[[#This Row],[X自检]]),COLUMN(选CPU[[#This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_xlfn.FILTERXML("&lt;select&gt;&lt;x&gt;"&amp;SUBSTITUTE(选CPU[[#This Row],[选项表]],",","&lt;/x&gt;&lt;x&gt;") &amp;"&lt;/x&gt;&lt;/select&gt;","//x")
        )
    )
),"无合适选项，请联系作者更新数据")</f>
        <v>16</v>
      </c>
    </row>
    <row r="571" spans="1:13" x14ac:dyDescent="0.4">
      <c r="A571" s="4" t="s">
        <v>39</v>
      </c>
      <c r="B571" s="4" t="s">
        <v>1148</v>
      </c>
      <c r="C571" s="4" t="s">
        <v>1241</v>
      </c>
      <c r="D571" s="4" t="s">
        <v>1206</v>
      </c>
      <c r="E571">
        <v>192</v>
      </c>
      <c r="F571" s="4" t="str">
        <f t="shared" si="8"/>
        <v>选CPU!$M$571#</v>
      </c>
      <c r="G571" s="4" t="str" cm="1">
        <f t="array" ref="G571">_xlfn.LET(_xlpm.x, M571,
         _xlpm.cellAddress, "【 选CPU!" &amp; ADDRESS(ROW(选CPU[[#This Row],[X自检]]),COLUMN(选CPU[[#This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_xlfn.FILTERXML("&lt;select&gt;&lt;x&gt;"&amp;SUBSTITUTE(选CPU[[#This Row],[选项表]],",","&lt;/x&gt;&lt;x&gt;") &amp;"&lt;/x&gt;&lt;/select&gt;","//x")
        )
    )
),"无合适选项，请联系作者更新数据")</f>
        <v>16</v>
      </c>
    </row>
    <row r="572" spans="1:13" x14ac:dyDescent="0.4">
      <c r="A572" s="4" t="s">
        <v>39</v>
      </c>
      <c r="B572" s="4" t="s">
        <v>1148</v>
      </c>
      <c r="C572" s="4" t="s">
        <v>1237</v>
      </c>
      <c r="D572" s="4" t="s">
        <v>1206</v>
      </c>
      <c r="E572">
        <v>256</v>
      </c>
      <c r="F572" s="4" t="str">
        <f t="shared" si="8"/>
        <v>选CPU!$M$572#</v>
      </c>
      <c r="G572" s="4" t="str" cm="1">
        <f t="array" ref="G572">_xlfn.LET(_xlpm.x, M572,
         _xlpm.cellAddress, "【 选CPU!" &amp; ADDRESS(ROW(选CPU[[#This Row],[X自检]]),COLUMN(选CPU[[#This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_xlfn.FILTERXML("&lt;select&gt;&lt;x&gt;"&amp;SUBSTITUTE(选CPU[[#This Row],[选项表]],",","&lt;/x&gt;&lt;x&gt;") &amp;"&lt;/x&gt;&lt;/select&gt;","//x")
        )
    )
),"无合适选项，请联系作者更新数据")</f>
        <v>32</v>
      </c>
    </row>
    <row r="573" spans="1:13" x14ac:dyDescent="0.4">
      <c r="A573" s="4" t="s">
        <v>39</v>
      </c>
      <c r="B573" s="4" t="s">
        <v>1148</v>
      </c>
      <c r="C573" s="4" t="s">
        <v>1237</v>
      </c>
      <c r="D573" s="4" t="s">
        <v>1206</v>
      </c>
      <c r="E573">
        <v>384</v>
      </c>
      <c r="F573" s="4" t="str">
        <f t="shared" si="8"/>
        <v>选CPU!$M$573#</v>
      </c>
      <c r="G573" s="4" t="str" cm="1">
        <f t="array" ref="G573">_xlfn.LET(_xlpm.x, M573,
         _xlpm.cellAddress, "【 选CPU!" &amp; ADDRESS(ROW(选CPU[[#This Row],[X自检]]),COLUMN(选CPU[[#This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_xlfn.FILTERXML("&lt;select&gt;&lt;x&gt;"&amp;SUBSTITUTE(选CPU[[#This Row],[选项表]],",","&lt;/x&gt;&lt;x&gt;") &amp;"&lt;/x&gt;&lt;/select&gt;","//x")
        )
    )
),"无合适选项，请联系作者更新数据")</f>
        <v>32</v>
      </c>
    </row>
    <row r="574" spans="1:13" x14ac:dyDescent="0.4">
      <c r="A574" s="4" t="s">
        <v>39</v>
      </c>
      <c r="B574" s="4" t="s">
        <v>1148</v>
      </c>
      <c r="C574" s="4" t="s">
        <v>1238</v>
      </c>
      <c r="D574" s="4" t="s">
        <v>1206</v>
      </c>
      <c r="E574">
        <v>512</v>
      </c>
      <c r="F574" s="4" t="str">
        <f t="shared" si="8"/>
        <v>选CPU!$M$574#</v>
      </c>
      <c r="G574" s="4" t="str" cm="1">
        <f t="array" ref="G574">_xlfn.LET(_xlpm.x, M574,
         _xlpm.cellAddress, "【 选CPU!" &amp; ADDRESS(ROW(选CPU[[#This Row],[X自检]]),COLUMN(选CPU[[#This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_xlfn.FILTERXML("&lt;select&gt;&lt;x&gt;"&amp;SUBSTITUTE(选CPU[[#This Row],[选项表]],",","&lt;/x&gt;&lt;x&gt;") &amp;"&lt;/x&gt;&lt;/select&gt;","//x")
        )
    )
),"无合适选项，请联系作者更新数据")</f>
        <v>64</v>
      </c>
    </row>
    <row r="575" spans="1:13" x14ac:dyDescent="0.4">
      <c r="A575" s="4" t="s">
        <v>39</v>
      </c>
      <c r="B575" s="4" t="s">
        <v>1148</v>
      </c>
      <c r="C575" s="4" t="s">
        <v>1253</v>
      </c>
      <c r="D575" s="4" t="s">
        <v>1206</v>
      </c>
      <c r="E575">
        <v>648</v>
      </c>
      <c r="F575" s="4" t="str">
        <f t="shared" si="8"/>
        <v>选CPU!$M$575#</v>
      </c>
      <c r="G575" s="4" t="str" cm="1">
        <f t="array" ref="G575">_xlfn.LET(_xlpm.x, M575,
         _xlpm.cellAddress, "【 选CPU!" &amp; ADDRESS(ROW(选CPU[[#This Row],[X自检]]),COLUMN(选CPU[[#This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_xlfn.FILTERXML("&lt;select&gt;&lt;x&gt;"&amp;SUBSTITUTE(选CPU[[#This Row],[选项表]],",","&lt;/x&gt;&lt;x&gt;") &amp;"&lt;/x&gt;&lt;/select&gt;","//x")
        )
    )
),"无合适选项，请联系作者更新数据")</f>
        <v>72</v>
      </c>
    </row>
    <row r="576" spans="1:13" x14ac:dyDescent="0.4">
      <c r="A576" s="4" t="s">
        <v>39</v>
      </c>
      <c r="B576" s="4" t="s">
        <v>1148</v>
      </c>
      <c r="C576" s="4" t="s">
        <v>1250</v>
      </c>
      <c r="D576" s="4" t="s">
        <v>1207</v>
      </c>
      <c r="E576">
        <v>8</v>
      </c>
      <c r="F576" s="4" t="str">
        <f t="shared" si="8"/>
        <v>选CPU!$M$576#</v>
      </c>
      <c r="G576" s="4" t="str" cm="1">
        <f t="array" ref="G576">_xlfn.LET(_xlpm.x, M576,
         _xlpm.cellAddress, "【 选CPU!" &amp; ADDRESS(ROW(选CPU[[#This Row],[X自检]]),COLUMN(选CPU[[#This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_xlfn.FILTERXML("&lt;select&gt;&lt;x&gt;"&amp;SUBSTITUTE(选CPU[[#This Row],[选项表]],",","&lt;/x&gt;&lt;x&gt;") &amp;"&lt;/x&gt;&lt;/select&gt;","//x")
        )
    )
),"无合适选项，请联系作者更新数据")</f>
        <v>1</v>
      </c>
    </row>
    <row r="577" spans="1:13" x14ac:dyDescent="0.4">
      <c r="A577" s="4" t="s">
        <v>39</v>
      </c>
      <c r="B577" s="4" t="s">
        <v>1148</v>
      </c>
      <c r="C577" s="4" t="s">
        <v>1251</v>
      </c>
      <c r="D577" s="4" t="s">
        <v>1207</v>
      </c>
      <c r="E577">
        <v>16</v>
      </c>
      <c r="F577" s="4" t="str">
        <f t="shared" si="8"/>
        <v>选CPU!$M$577#</v>
      </c>
      <c r="G577" s="4" t="str" cm="1">
        <f t="array" ref="G577">_xlfn.LET(_xlpm.x, M577,
         _xlpm.cellAddress, "【 选CPU!" &amp; ADDRESS(ROW(选CPU[[#This Row],[X自检]]),COLUMN(选CPU[[#This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_xlfn.FILTERXML("&lt;select&gt;&lt;x&gt;"&amp;SUBSTITUTE(选CPU[[#This Row],[选项表]],",","&lt;/x&gt;&lt;x&gt;") &amp;"&lt;/x&gt;&lt;/select&gt;","//x")
        )
    )
),"无合适选项，请联系作者更新数据")</f>
        <v>2</v>
      </c>
    </row>
    <row r="578" spans="1:13" x14ac:dyDescent="0.4">
      <c r="A578" s="4" t="s">
        <v>39</v>
      </c>
      <c r="B578" s="4" t="s">
        <v>1148</v>
      </c>
      <c r="C578" s="4" t="s">
        <v>1246</v>
      </c>
      <c r="D578" s="4" t="s">
        <v>1207</v>
      </c>
      <c r="E578">
        <v>32</v>
      </c>
      <c r="F578" s="4" t="str">
        <f t="shared" ref="F578:F641" si="9">"选CPU!" &amp; ADDRESS(ROW(M578),COLUMN(M578)) &amp; "#"</f>
        <v>选CPU!$M$578#</v>
      </c>
      <c r="G578" s="4" t="str" cm="1">
        <f t="array" ref="G578">_xlfn.LET(_xlpm.x, M578,
         _xlpm.cellAddress, "【 选CPU!" &amp; ADDRESS(ROW(选CPU[[#This Row],[X自检]]),COLUMN(选CPU[[#This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_xlfn.FILTERXML("&lt;select&gt;&lt;x&gt;"&amp;SUBSTITUTE(选CPU[[#This Row],[选项表]],",","&lt;/x&gt;&lt;x&gt;") &amp;"&lt;/x&gt;&lt;/select&gt;","//x")
        )
    )
),"无合适选项，请联系作者更新数据")</f>
        <v>4</v>
      </c>
    </row>
    <row r="579" spans="1:13" x14ac:dyDescent="0.4">
      <c r="A579" s="4" t="s">
        <v>39</v>
      </c>
      <c r="B579" s="4" t="s">
        <v>1148</v>
      </c>
      <c r="C579" s="4" t="s">
        <v>1244</v>
      </c>
      <c r="D579" s="4" t="s">
        <v>1207</v>
      </c>
      <c r="E579">
        <v>64</v>
      </c>
      <c r="F579" s="4" t="str">
        <f t="shared" si="9"/>
        <v>选CPU!$M$579#</v>
      </c>
      <c r="G579" s="4" t="str" cm="1">
        <f t="array" ref="G579">_xlfn.LET(_xlpm.x, M579,
         _xlpm.cellAddress, "【 选CPU!" &amp; ADDRESS(ROW(选CPU[[#This Row],[X自检]]),COLUMN(选CPU[[#This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_xlfn.FILTERXML("&lt;select&gt;&lt;x&gt;"&amp;SUBSTITUTE(选CPU[[#This Row],[选项表]],",","&lt;/x&gt;&lt;x&gt;") &amp;"&lt;/x&gt;&lt;/select&gt;","//x")
        )
    )
),"无合适选项，请联系作者更新数据")</f>
        <v>8</v>
      </c>
    </row>
    <row r="580" spans="1:13" x14ac:dyDescent="0.4">
      <c r="A580" s="4" t="s">
        <v>39</v>
      </c>
      <c r="B580" s="4" t="s">
        <v>1148</v>
      </c>
      <c r="C580" s="4" t="s">
        <v>1252</v>
      </c>
      <c r="D580" s="4" t="s">
        <v>1207</v>
      </c>
      <c r="E580">
        <v>96</v>
      </c>
      <c r="F580" s="4" t="str">
        <f t="shared" si="9"/>
        <v>选CPU!$M$580#</v>
      </c>
      <c r="G580" s="4" t="str" cm="1">
        <f t="array" ref="G580">_xlfn.LET(_xlpm.x, M580,
         _xlpm.cellAddress, "【 选CPU!" &amp; ADDRESS(ROW(选CPU[[#This Row],[X自检]]),COLUMN(选CPU[[#This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_xlfn.FILTERXML("&lt;select&gt;&lt;x&gt;"&amp;SUBSTITUTE(选CPU[[#This Row],[选项表]],",","&lt;/x&gt;&lt;x&gt;") &amp;"&lt;/x&gt;&lt;/select&gt;","//x")
        )
    )
),"无合适选项，请联系作者更新数据")</f>
        <v>12</v>
      </c>
    </row>
    <row r="581" spans="1:13" x14ac:dyDescent="0.4">
      <c r="A581" s="4" t="s">
        <v>39</v>
      </c>
      <c r="B581" s="4" t="s">
        <v>1148</v>
      </c>
      <c r="C581" s="4" t="s">
        <v>1252</v>
      </c>
      <c r="D581" s="4" t="s">
        <v>1207</v>
      </c>
      <c r="E581">
        <v>144</v>
      </c>
      <c r="F581" s="4" t="str">
        <f t="shared" si="9"/>
        <v>选CPU!$M$581#</v>
      </c>
      <c r="G581" s="4" t="str" cm="1">
        <f t="array" ref="G581">_xlfn.LET(_xlpm.x, M581,
         _xlpm.cellAddress, "【 选CPU!" &amp; ADDRESS(ROW(选CPU[[#This Row],[X自检]]),COLUMN(选CPU[[#This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_xlfn.FILTERXML("&lt;select&gt;&lt;x&gt;"&amp;SUBSTITUTE(选CPU[[#This Row],[选项表]],",","&lt;/x&gt;&lt;x&gt;") &amp;"&lt;/x&gt;&lt;/select&gt;","//x")
        )
    )
),"无合适选项，请联系作者更新数据")</f>
        <v>12</v>
      </c>
    </row>
    <row r="582" spans="1:13" x14ac:dyDescent="0.4">
      <c r="A582" s="4" t="s">
        <v>39</v>
      </c>
      <c r="B582" s="4" t="s">
        <v>1148</v>
      </c>
      <c r="C582" s="4" t="s">
        <v>1241</v>
      </c>
      <c r="D582" s="4" t="s">
        <v>1207</v>
      </c>
      <c r="E582">
        <v>128</v>
      </c>
      <c r="F582" s="4" t="str">
        <f t="shared" si="9"/>
        <v>选CPU!$M$582#</v>
      </c>
      <c r="G582" s="4" t="str" cm="1">
        <f t="array" ref="G582">_xlfn.LET(_xlpm.x, M582,
         _xlpm.cellAddress, "【 选CPU!" &amp; ADDRESS(ROW(选CPU[[#This Row],[X自检]]),COLUMN(选CPU[[#This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_xlfn.FILTERXML("&lt;select&gt;&lt;x&gt;"&amp;SUBSTITUTE(选CPU[[#This Row],[选项表]],",","&lt;/x&gt;&lt;x&gt;") &amp;"&lt;/x&gt;&lt;/select&gt;","//x")
        )
    )
),"无合适选项，请联系作者更新数据")</f>
        <v>16</v>
      </c>
    </row>
    <row r="583" spans="1:13" x14ac:dyDescent="0.4">
      <c r="A583" s="4" t="s">
        <v>39</v>
      </c>
      <c r="B583" s="4" t="s">
        <v>1148</v>
      </c>
      <c r="C583" s="4" t="s">
        <v>1241</v>
      </c>
      <c r="D583" s="4" t="s">
        <v>1207</v>
      </c>
      <c r="E583">
        <v>192</v>
      </c>
      <c r="F583" s="4" t="str">
        <f t="shared" si="9"/>
        <v>选CPU!$M$583#</v>
      </c>
      <c r="G583" s="4" t="str" cm="1">
        <f t="array" ref="G583">_xlfn.LET(_xlpm.x, M583,
         _xlpm.cellAddress, "【 选CPU!" &amp; ADDRESS(ROW(选CPU[[#This Row],[X自检]]),COLUMN(选CPU[[#This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_xlfn.FILTERXML("&lt;select&gt;&lt;x&gt;"&amp;SUBSTITUTE(选CPU[[#This Row],[选项表]],",","&lt;/x&gt;&lt;x&gt;") &amp;"&lt;/x&gt;&lt;/select&gt;","//x")
        )
    )
),"无合适选项，请联系作者更新数据")</f>
        <v>16</v>
      </c>
    </row>
    <row r="584" spans="1:13" x14ac:dyDescent="0.4">
      <c r="A584" s="4" t="s">
        <v>39</v>
      </c>
      <c r="B584" s="4" t="s">
        <v>1148</v>
      </c>
      <c r="C584" s="4" t="s">
        <v>1237</v>
      </c>
      <c r="D584" s="4" t="s">
        <v>1207</v>
      </c>
      <c r="E584">
        <v>256</v>
      </c>
      <c r="F584" s="4" t="str">
        <f t="shared" si="9"/>
        <v>选CPU!$M$584#</v>
      </c>
      <c r="G584" s="4" t="str" cm="1">
        <f t="array" ref="G584">_xlfn.LET(_xlpm.x, M584,
         _xlpm.cellAddress, "【 选CPU!" &amp; ADDRESS(ROW(选CPU[[#This Row],[X自检]]),COLUMN(选CPU[[#This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_xlfn.FILTERXML("&lt;select&gt;&lt;x&gt;"&amp;SUBSTITUTE(选CPU[[#This Row],[选项表]],",","&lt;/x&gt;&lt;x&gt;") &amp;"&lt;/x&gt;&lt;/select&gt;","//x")
        )
    )
),"无合适选项，请联系作者更新数据")</f>
        <v>32</v>
      </c>
    </row>
    <row r="585" spans="1:13" x14ac:dyDescent="0.4">
      <c r="A585" s="4" t="s">
        <v>39</v>
      </c>
      <c r="B585" s="4" t="s">
        <v>1148</v>
      </c>
      <c r="C585" s="4" t="s">
        <v>1237</v>
      </c>
      <c r="D585" s="4" t="s">
        <v>1207</v>
      </c>
      <c r="E585">
        <v>384</v>
      </c>
      <c r="F585" s="4" t="str">
        <f t="shared" si="9"/>
        <v>选CPU!$M$585#</v>
      </c>
      <c r="G585" s="4" t="str" cm="1">
        <f t="array" ref="G585">_xlfn.LET(_xlpm.x, M585,
         _xlpm.cellAddress, "【 选CPU!" &amp; ADDRESS(ROW(选CPU[[#This Row],[X自检]]),COLUMN(选CPU[[#This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_xlfn.FILTERXML("&lt;select&gt;&lt;x&gt;"&amp;SUBSTITUTE(选CPU[[#This Row],[选项表]],",","&lt;/x&gt;&lt;x&gt;") &amp;"&lt;/x&gt;&lt;/select&gt;","//x")
        )
    )
),"无合适选项，请联系作者更新数据")</f>
        <v>32</v>
      </c>
    </row>
    <row r="586" spans="1:13" x14ac:dyDescent="0.4">
      <c r="A586" s="4" t="s">
        <v>39</v>
      </c>
      <c r="B586" s="4" t="s">
        <v>1148</v>
      </c>
      <c r="C586" s="4" t="s">
        <v>1238</v>
      </c>
      <c r="D586" s="4" t="s">
        <v>1207</v>
      </c>
      <c r="E586">
        <v>512</v>
      </c>
      <c r="F586" s="4" t="str">
        <f t="shared" si="9"/>
        <v>选CPU!$M$586#</v>
      </c>
      <c r="G586" s="4" t="str" cm="1">
        <f t="array" ref="G586">_xlfn.LET(_xlpm.x, M586,
         _xlpm.cellAddress, "【 选CPU!" &amp; ADDRESS(ROW(选CPU[[#This Row],[X自检]]),COLUMN(选CPU[[#This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_xlfn.FILTERXML("&lt;select&gt;&lt;x&gt;"&amp;SUBSTITUTE(选CPU[[#This Row],[选项表]],",","&lt;/x&gt;&lt;x&gt;") &amp;"&lt;/x&gt;&lt;/select&gt;","//x")
        )
    )
),"无合适选项，请联系作者更新数据")</f>
        <v>64</v>
      </c>
    </row>
    <row r="587" spans="1:13" x14ac:dyDescent="0.4">
      <c r="A587" s="4" t="s">
        <v>39</v>
      </c>
      <c r="B587" s="4" t="s">
        <v>1148</v>
      </c>
      <c r="C587" s="4" t="s">
        <v>1250</v>
      </c>
      <c r="D587" s="4" t="s">
        <v>1208</v>
      </c>
      <c r="E587">
        <v>8</v>
      </c>
      <c r="F587" s="4" t="str">
        <f t="shared" si="9"/>
        <v>选CPU!$M$587#</v>
      </c>
      <c r="G587" s="4" t="str" cm="1">
        <f t="array" ref="G587">_xlfn.LET(_xlpm.x, M587,
         _xlpm.cellAddress, "【 选CPU!" &amp; ADDRESS(ROW(选CPU[[#This Row],[X自检]]),COLUMN(选CPU[[#This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_xlfn.FILTERXML("&lt;select&gt;&lt;x&gt;"&amp;SUBSTITUTE(选CPU[[#This Row],[选项表]],",","&lt;/x&gt;&lt;x&gt;") &amp;"&lt;/x&gt;&lt;/select&gt;","//x")
        )
    )
),"无合适选项，请联系作者更新数据")</f>
        <v>1</v>
      </c>
    </row>
    <row r="588" spans="1:13" x14ac:dyDescent="0.4">
      <c r="A588" s="4" t="s">
        <v>39</v>
      </c>
      <c r="B588" s="4" t="s">
        <v>1148</v>
      </c>
      <c r="C588" s="4" t="s">
        <v>1251</v>
      </c>
      <c r="D588" s="4" t="s">
        <v>1208</v>
      </c>
      <c r="E588">
        <v>16</v>
      </c>
      <c r="F588" s="4" t="str">
        <f t="shared" si="9"/>
        <v>选CPU!$M$588#</v>
      </c>
      <c r="G588" s="4" t="str" cm="1">
        <f t="array" ref="G588">_xlfn.LET(_xlpm.x, M588,
         _xlpm.cellAddress, "【 选CPU!" &amp; ADDRESS(ROW(选CPU[[#This Row],[X自检]]),COLUMN(选CPU[[#This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_xlfn.FILTERXML("&lt;select&gt;&lt;x&gt;"&amp;SUBSTITUTE(选CPU[[#This Row],[选项表]],",","&lt;/x&gt;&lt;x&gt;") &amp;"&lt;/x&gt;&lt;/select&gt;","//x")
        )
    )
),"无合适选项，请联系作者更新数据")</f>
        <v>2</v>
      </c>
    </row>
    <row r="589" spans="1:13" x14ac:dyDescent="0.4">
      <c r="A589" s="4" t="s">
        <v>39</v>
      </c>
      <c r="B589" s="4" t="s">
        <v>1148</v>
      </c>
      <c r="C589" s="4" t="s">
        <v>1246</v>
      </c>
      <c r="D589" s="4" t="s">
        <v>1208</v>
      </c>
      <c r="E589">
        <v>32</v>
      </c>
      <c r="F589" s="4" t="str">
        <f t="shared" si="9"/>
        <v>选CPU!$M$589#</v>
      </c>
      <c r="G589" s="4" t="str" cm="1">
        <f t="array" ref="G589">_xlfn.LET(_xlpm.x, M589,
         _xlpm.cellAddress, "【 选CPU!" &amp; ADDRESS(ROW(选CPU[[#This Row],[X自检]]),COLUMN(选CPU[[#This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_xlfn.FILTERXML("&lt;select&gt;&lt;x&gt;"&amp;SUBSTITUTE(选CPU[[#This Row],[选项表]],",","&lt;/x&gt;&lt;x&gt;") &amp;"&lt;/x&gt;&lt;/select&gt;","//x")
        )
    )
),"无合适选项，请联系作者更新数据")</f>
        <v>4</v>
      </c>
    </row>
    <row r="590" spans="1:13" x14ac:dyDescent="0.4">
      <c r="A590" s="4" t="s">
        <v>39</v>
      </c>
      <c r="B590" s="4" t="s">
        <v>1148</v>
      </c>
      <c r="C590" s="4" t="s">
        <v>1244</v>
      </c>
      <c r="D590" s="4" t="s">
        <v>1208</v>
      </c>
      <c r="E590">
        <v>64</v>
      </c>
      <c r="F590" s="4" t="str">
        <f t="shared" si="9"/>
        <v>选CPU!$M$590#</v>
      </c>
      <c r="G590" s="4" t="str" cm="1">
        <f t="array" ref="G590">_xlfn.LET(_xlpm.x, M590,
         _xlpm.cellAddress, "【 选CPU!" &amp; ADDRESS(ROW(选CPU[[#This Row],[X自检]]),COLUMN(选CPU[[#This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_xlfn.FILTERXML("&lt;select&gt;&lt;x&gt;"&amp;SUBSTITUTE(选CPU[[#This Row],[选项表]],",","&lt;/x&gt;&lt;x&gt;") &amp;"&lt;/x&gt;&lt;/select&gt;","//x")
        )
    )
),"无合适选项，请联系作者更新数据")</f>
        <v>8</v>
      </c>
    </row>
    <row r="591" spans="1:13" x14ac:dyDescent="0.4">
      <c r="A591" s="4" t="s">
        <v>39</v>
      </c>
      <c r="B591" s="4" t="s">
        <v>1148</v>
      </c>
      <c r="C591" s="4" t="s">
        <v>1252</v>
      </c>
      <c r="D591" s="4" t="s">
        <v>1208</v>
      </c>
      <c r="E591">
        <v>96</v>
      </c>
      <c r="F591" s="4" t="str">
        <f t="shared" si="9"/>
        <v>选CPU!$M$591#</v>
      </c>
      <c r="G591" s="4" t="str" cm="1">
        <f t="array" ref="G591">_xlfn.LET(_xlpm.x, M591,
         _xlpm.cellAddress, "【 选CPU!" &amp; ADDRESS(ROW(选CPU[[#This Row],[X自检]]),COLUMN(选CPU[[#This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_xlfn.FILTERXML("&lt;select&gt;&lt;x&gt;"&amp;SUBSTITUTE(选CPU[[#This Row],[选项表]],",","&lt;/x&gt;&lt;x&gt;") &amp;"&lt;/x&gt;&lt;/select&gt;","//x")
        )
    )
),"无合适选项，请联系作者更新数据")</f>
        <v>12</v>
      </c>
    </row>
    <row r="592" spans="1:13" x14ac:dyDescent="0.4">
      <c r="A592" s="4" t="s">
        <v>39</v>
      </c>
      <c r="B592" s="4" t="s">
        <v>1148</v>
      </c>
      <c r="C592" s="4" t="s">
        <v>1241</v>
      </c>
      <c r="D592" s="4" t="s">
        <v>1208</v>
      </c>
      <c r="E592">
        <v>128</v>
      </c>
      <c r="F592" s="4" t="str">
        <f t="shared" si="9"/>
        <v>选CPU!$M$592#</v>
      </c>
      <c r="G592" s="4" t="str" cm="1">
        <f t="array" ref="G592">_xlfn.LET(_xlpm.x, M592,
         _xlpm.cellAddress, "【 选CPU!" &amp; ADDRESS(ROW(选CPU[[#This Row],[X自检]]),COLUMN(选CPU[[#This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_xlfn.FILTERXML("&lt;select&gt;&lt;x&gt;"&amp;SUBSTITUTE(选CPU[[#This Row],[选项表]],",","&lt;/x&gt;&lt;x&gt;") &amp;"&lt;/x&gt;&lt;/select&gt;","//x")
        )
    )
),"无合适选项，请联系作者更新数据")</f>
        <v>16</v>
      </c>
    </row>
    <row r="593" spans="1:14" x14ac:dyDescent="0.4">
      <c r="A593" s="4" t="s">
        <v>39</v>
      </c>
      <c r="B593" s="4" t="s">
        <v>1148</v>
      </c>
      <c r="C593" s="4" t="s">
        <v>1245</v>
      </c>
      <c r="D593" s="4" t="s">
        <v>1208</v>
      </c>
      <c r="E593">
        <v>192</v>
      </c>
      <c r="F593" s="4" t="str">
        <f t="shared" si="9"/>
        <v>选CPU!$M$593#</v>
      </c>
      <c r="G593" s="4" t="str" cm="1">
        <f t="array" ref="G593">_xlfn.LET(_xlpm.x, M593,
         _xlpm.cellAddress, "【 选CPU!" &amp; ADDRESS(ROW(选CPU[[#This Row],[X自检]]),COLUMN(选CPU[[#This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_xlfn.FILTERXML("&lt;select&gt;&lt;x&gt;"&amp;SUBSTITUTE(选CPU[[#This Row],[选项表]],",","&lt;/x&gt;&lt;x&gt;") &amp;"&lt;/x&gt;&lt;/select&gt;","//x")
        )
    )
),"无合适选项，请联系作者更新数据")</f>
        <v>24</v>
      </c>
    </row>
    <row r="594" spans="1:14" x14ac:dyDescent="0.4">
      <c r="A594" s="4" t="s">
        <v>39</v>
      </c>
      <c r="B594" s="4" t="s">
        <v>1148</v>
      </c>
      <c r="C594" s="4" t="s">
        <v>1237</v>
      </c>
      <c r="D594" s="4" t="s">
        <v>1208</v>
      </c>
      <c r="E594">
        <v>256</v>
      </c>
      <c r="F594" s="4" t="str">
        <f t="shared" si="9"/>
        <v>选CPU!$M$594#</v>
      </c>
      <c r="G594" s="4" t="str" cm="1">
        <f t="array" ref="G594">_xlfn.LET(_xlpm.x, M594,
         _xlpm.cellAddress, "【 选CPU!" &amp; ADDRESS(ROW(选CPU[[#This Row],[X自检]]),COLUMN(选CPU[[#This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_xlfn.FILTERXML("&lt;select&gt;&lt;x&gt;"&amp;SUBSTITUTE(选CPU[[#This Row],[选项表]],",","&lt;/x&gt;&lt;x&gt;") &amp;"&lt;/x&gt;&lt;/select&gt;","//x")
        )
    )
),"无合适选项，请联系作者更新数据")</f>
        <v>32</v>
      </c>
    </row>
    <row r="595" spans="1:14" x14ac:dyDescent="0.4">
      <c r="A595" s="4" t="s">
        <v>39</v>
      </c>
      <c r="B595" s="4" t="s">
        <v>1148</v>
      </c>
      <c r="C595" s="4" t="s">
        <v>1247</v>
      </c>
      <c r="D595" s="4" t="s">
        <v>1208</v>
      </c>
      <c r="E595">
        <v>384</v>
      </c>
      <c r="F595" s="4" t="str">
        <f t="shared" si="9"/>
        <v>选CPU!$M$595#</v>
      </c>
      <c r="G595" s="4" t="str" cm="1">
        <f t="array" ref="G595">_xlfn.LET(_xlpm.x, M595,
         _xlpm.cellAddress, "【 选CPU!" &amp; ADDRESS(ROW(选CPU[[#This Row],[X自检]]),COLUMN(选CPU[[#This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_xlfn.FILTERXML("&lt;select&gt;&lt;x&gt;"&amp;SUBSTITUTE(选CPU[[#This Row],[选项表]],",","&lt;/x&gt;&lt;x&gt;") &amp;"&lt;/x&gt;&lt;/select&gt;","//x")
        )
    )
),"无合适选项，请联系作者更新数据")</f>
        <v>48</v>
      </c>
    </row>
    <row r="596" spans="1:14" x14ac:dyDescent="0.4">
      <c r="A596" s="4" t="s">
        <v>39</v>
      </c>
      <c r="B596" s="4" t="s">
        <v>1148</v>
      </c>
      <c r="C596" s="4" t="s">
        <v>1239</v>
      </c>
      <c r="D596" s="4" t="s">
        <v>1208</v>
      </c>
      <c r="E596">
        <v>448</v>
      </c>
      <c r="F596" s="4" t="str">
        <f t="shared" si="9"/>
        <v>选CPU!$M$596#</v>
      </c>
      <c r="G596" s="4" t="str" cm="1">
        <f t="array" ref="G596">_xlfn.LET(_xlpm.x, M596,
         _xlpm.cellAddress, "【 选CPU!" &amp; ADDRESS(ROW(选CPU[[#This Row],[X自检]]),COLUMN(选CPU[[#This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_xlfn.FILTERXML("&lt;select&gt;&lt;x&gt;"&amp;SUBSTITUTE(选CPU[[#This Row],[选项表]],",","&lt;/x&gt;&lt;x&gt;") &amp;"&lt;/x&gt;&lt;/select&gt;","//x")
        )
    )
),"无合适选项，请联系作者更新数据")</f>
        <v>56</v>
      </c>
    </row>
    <row r="597" spans="1:14" x14ac:dyDescent="0.4">
      <c r="A597" s="4" t="s">
        <v>39</v>
      </c>
      <c r="B597" s="4" t="s">
        <v>1148</v>
      </c>
      <c r="C597" s="4" t="s">
        <v>1250</v>
      </c>
      <c r="D597" s="4" t="s">
        <v>1209</v>
      </c>
      <c r="E597">
        <v>8</v>
      </c>
      <c r="F597" s="4" t="str">
        <f t="shared" si="9"/>
        <v>选CPU!$M$597#</v>
      </c>
      <c r="G597" s="4" t="str" cm="1">
        <f t="array" ref="G597">_xlfn.LET(_xlpm.x, M597,
         _xlpm.cellAddress, "【 选CPU!" &amp; ADDRESS(ROW(选CPU[[#This Row],[X自检]]),COLUMN(选CPU[[#This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_xlfn.FILTERXML("&lt;select&gt;&lt;x&gt;"&amp;SUBSTITUTE(选CPU[[#This Row],[选项表]],",","&lt;/x&gt;&lt;x&gt;") &amp;"&lt;/x&gt;&lt;/select&gt;","//x")
        )
    )
),"无合适选项，请联系作者更新数据")</f>
        <v>1</v>
      </c>
    </row>
    <row r="598" spans="1:14" x14ac:dyDescent="0.4">
      <c r="A598" s="4" t="s">
        <v>39</v>
      </c>
      <c r="B598" s="4" t="s">
        <v>1148</v>
      </c>
      <c r="C598" s="4" t="s">
        <v>1251</v>
      </c>
      <c r="D598" s="4" t="s">
        <v>1209</v>
      </c>
      <c r="E598">
        <v>16</v>
      </c>
      <c r="F598" s="4" t="str">
        <f t="shared" si="9"/>
        <v>选CPU!$M$598#</v>
      </c>
      <c r="G598" s="4" t="str" cm="1">
        <f t="array" ref="G598">_xlfn.LET(_xlpm.x, M598,
         _xlpm.cellAddress, "【 选CPU!" &amp; ADDRESS(ROW(选CPU[[#This Row],[X自检]]),COLUMN(选CPU[[#This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_xlfn.FILTERXML("&lt;select&gt;&lt;x&gt;"&amp;SUBSTITUTE(选CPU[[#This Row],[选项表]],",","&lt;/x&gt;&lt;x&gt;") &amp;"&lt;/x&gt;&lt;/select&gt;","//x")
        )
    )
),"无合适选项，请联系作者更新数据")</f>
        <v>2</v>
      </c>
    </row>
    <row r="599" spans="1:14" x14ac:dyDescent="0.4">
      <c r="A599" s="4" t="s">
        <v>39</v>
      </c>
      <c r="B599" s="4" t="s">
        <v>1148</v>
      </c>
      <c r="C599" s="4" t="s">
        <v>1246</v>
      </c>
      <c r="D599" s="4" t="s">
        <v>1209</v>
      </c>
      <c r="E599">
        <v>32</v>
      </c>
      <c r="F599" s="4" t="str">
        <f t="shared" si="9"/>
        <v>选CPU!$M$599#</v>
      </c>
      <c r="G599" s="4" t="str" cm="1">
        <f t="array" ref="G599">_xlfn.LET(_xlpm.x, M599,
         _xlpm.cellAddress, "【 选CPU!" &amp; ADDRESS(ROW(选CPU[[#This Row],[X自检]]),COLUMN(选CPU[[#This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_xlfn.FILTERXML("&lt;select&gt;&lt;x&gt;"&amp;SUBSTITUTE(选CPU[[#This Row],[选项表]],",","&lt;/x&gt;&lt;x&gt;") &amp;"&lt;/x&gt;&lt;/select&gt;","//x")
        )
    )
),"无合适选项，请联系作者更新数据")</f>
        <v>4</v>
      </c>
    </row>
    <row r="600" spans="1:14" x14ac:dyDescent="0.4">
      <c r="A600" s="4" t="s">
        <v>39</v>
      </c>
      <c r="B600" s="4" t="s">
        <v>1148</v>
      </c>
      <c r="C600" s="4" t="s">
        <v>1244</v>
      </c>
      <c r="D600" s="4" t="s">
        <v>1209</v>
      </c>
      <c r="E600">
        <v>64</v>
      </c>
      <c r="F600" s="4" t="str">
        <f t="shared" si="9"/>
        <v>选CPU!$M$600#</v>
      </c>
      <c r="G600" s="4" t="str" cm="1">
        <f t="array" ref="G600">_xlfn.LET(_xlpm.x, M600,
         _xlpm.cellAddress, "【 选CPU!" &amp; ADDRESS(ROW(选CPU[[#This Row],[X自检]]),COLUMN(选CPU[[#This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_xlfn.FILTERXML("&lt;select&gt;&lt;x&gt;"&amp;SUBSTITUTE(选CPU[[#This Row],[选项表]],",","&lt;/x&gt;&lt;x&gt;") &amp;"&lt;/x&gt;&lt;/select&gt;","//x")
        )
    )
),"无合适选项，请联系作者更新数据")</f>
        <v>8</v>
      </c>
    </row>
    <row r="601" spans="1:14" x14ac:dyDescent="0.4">
      <c r="A601" s="4" t="s">
        <v>39</v>
      </c>
      <c r="B601" s="4" t="s">
        <v>1148</v>
      </c>
      <c r="C601" s="4" t="s">
        <v>1252</v>
      </c>
      <c r="D601" s="4" t="s">
        <v>1209</v>
      </c>
      <c r="E601">
        <v>96</v>
      </c>
      <c r="F601" s="4" t="str">
        <f t="shared" si="9"/>
        <v>选CPU!$M$601#</v>
      </c>
      <c r="G601" s="4" t="str" cm="1">
        <f t="array" ref="G601">_xlfn.LET(_xlpm.x, M601,
         _xlpm.cellAddress, "【 选CPU!" &amp; ADDRESS(ROW(选CPU[[#This Row],[X自检]]),COLUMN(选CPU[[#This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_xlfn.FILTERXML("&lt;select&gt;&lt;x&gt;"&amp;SUBSTITUTE(选CPU[[#This Row],[选项表]],",","&lt;/x&gt;&lt;x&gt;") &amp;"&lt;/x&gt;&lt;/select&gt;","//x")
        )
    )
),"无合适选项，请联系作者更新数据")</f>
        <v>12</v>
      </c>
    </row>
    <row r="602" spans="1:14" x14ac:dyDescent="0.4">
      <c r="A602" s="4" t="s">
        <v>39</v>
      </c>
      <c r="B602" s="4" t="s">
        <v>1148</v>
      </c>
      <c r="C602" s="4" t="s">
        <v>1241</v>
      </c>
      <c r="D602" s="4" t="s">
        <v>1209</v>
      </c>
      <c r="E602">
        <v>128</v>
      </c>
      <c r="F602" s="4" t="str">
        <f t="shared" si="9"/>
        <v>选CPU!$M$602#</v>
      </c>
      <c r="G602" s="4" t="str" cm="1">
        <f t="array" ref="G602">_xlfn.LET(_xlpm.x, M602,
         _xlpm.cellAddress, "【 选CPU!" &amp; ADDRESS(ROW(选CPU[[#This Row],[X自检]]),COLUMN(选CPU[[#This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_xlfn.FILTERXML("&lt;select&gt;&lt;x&gt;"&amp;SUBSTITUTE(选CPU[[#This Row],[选项表]],",","&lt;/x&gt;&lt;x&gt;") &amp;"&lt;/x&gt;&lt;/select&gt;","//x")
        )
    )
),"无合适选项，请联系作者更新数据")</f>
        <v>16</v>
      </c>
    </row>
    <row r="603" spans="1:14" x14ac:dyDescent="0.4">
      <c r="A603" s="4" t="s">
        <v>39</v>
      </c>
      <c r="B603" s="4" t="s">
        <v>1148</v>
      </c>
      <c r="C603" s="4" t="s">
        <v>1245</v>
      </c>
      <c r="D603" s="4" t="s">
        <v>1209</v>
      </c>
      <c r="E603">
        <v>192</v>
      </c>
      <c r="F603" s="4" t="str">
        <f t="shared" si="9"/>
        <v>选CPU!$M$603#</v>
      </c>
      <c r="G603" s="4" t="str" cm="1">
        <f t="array" ref="G603">_xlfn.LET(_xlpm.x, M603,
         _xlpm.cellAddress, "【 选CPU!" &amp; ADDRESS(ROW(选CPU[[#This Row],[X自检]]),COLUMN(选CPU[[#This Row],[X自检]])) &amp; "】",
         _xlfn.IFS(ISBLANK(_xlpm.x),   "error:右侧选项不足:" &amp;  _xlpm.cellAddress,
               ISERROR(_xlpm.x),   "error:右侧选项执行失败:" &amp; _xlpm.cellAddress,
               TRUE,             "ok")
)</f>
        <v>ok</v>
      </c>
      <c r="M603" cm="1">
        <f t="array" ref="M603">IFERROR(_xlfn._xlws.SORT(
    _xlfn.UNIQUE(
        TRANSPOSE(
            _xlfn.FILTERXML("&lt;select&gt;&lt;x&gt;"&amp;SUBSTITUTE(选CPU[[#This Row],[选项表]],",","&lt;/x&gt;&lt;x&gt;") &amp;"&lt;/x&gt;&lt;/select&gt;","//x")
        )
    )
),"无合适选项，请联系作者更新数据")</f>
        <v>24</v>
      </c>
    </row>
    <row r="604" spans="1:14" x14ac:dyDescent="0.4">
      <c r="A604" s="4" t="s">
        <v>39</v>
      </c>
      <c r="B604" s="4" t="s">
        <v>1148</v>
      </c>
      <c r="C604" s="4" t="s">
        <v>1237</v>
      </c>
      <c r="D604" s="4" t="s">
        <v>1209</v>
      </c>
      <c r="E604">
        <v>256</v>
      </c>
      <c r="F604" s="4" t="str">
        <f t="shared" si="9"/>
        <v>选CPU!$M$604#</v>
      </c>
      <c r="G604" s="4" t="str" cm="1">
        <f t="array" ref="G604">_xlfn.LET(_xlpm.x, M604,
         _xlpm.cellAddress, "【 选CPU!" &amp; ADDRESS(ROW(选CPU[[#This Row],[X自检]]),COLUMN(选CPU[[#This Row],[X自检]])) &amp; "】",
         _xlfn.IFS(ISBLANK(_xlpm.x),   "error:右侧选项不足:" &amp;  _xlpm.cellAddress,
               ISERROR(_xlpm.x),   "error:右侧选项执行失败:" &amp; _xlpm.cellAddress,
               TRUE,             "ok")
)</f>
        <v>ok</v>
      </c>
      <c r="M604" cm="1">
        <f t="array" ref="M604">IFERROR(_xlfn._xlws.SORT(
    _xlfn.UNIQUE(
        TRANSPOSE(
            _xlfn.FILTERXML("&lt;select&gt;&lt;x&gt;"&amp;SUBSTITUTE(选CPU[[#This Row],[选项表]],",","&lt;/x&gt;&lt;x&gt;") &amp;"&lt;/x&gt;&lt;/select&gt;","//x")
        )
    )
),"无合适选项，请联系作者更新数据")</f>
        <v>32</v>
      </c>
    </row>
    <row r="605" spans="1:14" x14ac:dyDescent="0.4">
      <c r="A605" s="4" t="s">
        <v>39</v>
      </c>
      <c r="B605" s="4" t="s">
        <v>1148</v>
      </c>
      <c r="C605" s="4" t="s">
        <v>1246</v>
      </c>
      <c r="D605" s="4" t="s">
        <v>1183</v>
      </c>
      <c r="E605">
        <v>8</v>
      </c>
      <c r="F605" s="4" t="str">
        <f t="shared" si="9"/>
        <v>选CPU!$M$605#</v>
      </c>
      <c r="G605" s="4" t="str" cm="1">
        <f t="array" ref="G605">_xlfn.LET(_xlpm.x, M605,
         _xlpm.cellAddress, "【 选CPU!" &amp; ADDRESS(ROW(选CPU[[#This Row],[X自检]]),COLUMN(选CPU[[#This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_xlfn.FILTERXML("&lt;select&gt;&lt;x&gt;"&amp;SUBSTITUTE(选CPU[[#This Row],[选项表]],",","&lt;/x&gt;&lt;x&gt;") &amp;"&lt;/x&gt;&lt;/select&gt;","//x")
        )
    )
),"无合适选项，请联系作者更新数据")</f>
        <v>4</v>
      </c>
    </row>
    <row r="606" spans="1:14" x14ac:dyDescent="0.4">
      <c r="A606" s="4" t="s">
        <v>39</v>
      </c>
      <c r="B606" s="4" t="s">
        <v>1148</v>
      </c>
      <c r="C606" s="4" t="s">
        <v>1236</v>
      </c>
      <c r="D606" s="4" t="s">
        <v>1183</v>
      </c>
      <c r="E606">
        <v>16</v>
      </c>
      <c r="F606" s="4" t="str">
        <f t="shared" si="9"/>
        <v>选CPU!$M$606#</v>
      </c>
      <c r="G606" s="4" t="str" cm="1">
        <f t="array" ref="G606">_xlfn.LET(_xlpm.x, M606,
         _xlpm.cellAddress, "【 选CPU!" &amp; ADDRESS(ROW(选CPU[[#This Row],[X自检]]),COLUMN(选CPU[[#This Row],[X自检]])) &amp; "】",
         _xlfn.IFS(ISBLANK(_xlpm.x),   "error:右侧选项不足:" &amp;  _xlpm.cellAddress,
               ISERROR(_xlpm.x),   "error:右侧选项执行失败:" &amp; _xlpm.cellAddress,
               TRUE,             "ok")
)</f>
        <v>ok</v>
      </c>
      <c r="M606" cm="1">
        <f t="array" ref="M606:N606">IFERROR(_xlfn._xlws.SORT(
    _xlfn.UNIQUE(
        TRANSPOSE(
            _xlfn.FILTERXML("&lt;select&gt;&lt;x&gt;"&amp;SUBSTITUTE(选CPU[[#This Row],[选项表]],",","&lt;/x&gt;&lt;x&gt;") &amp;"&lt;/x&gt;&lt;/select&gt;","//x")
        )
    )
),"无合适选项，请联系作者更新数据")</f>
        <v>4</v>
      </c>
      <c r="N606">
        <v>8</v>
      </c>
    </row>
    <row r="607" spans="1:14" x14ac:dyDescent="0.4">
      <c r="A607" s="4" t="s">
        <v>39</v>
      </c>
      <c r="B607" s="4" t="s">
        <v>1148</v>
      </c>
      <c r="C607" s="4" t="s">
        <v>1332</v>
      </c>
      <c r="D607" s="4" t="s">
        <v>1183</v>
      </c>
      <c r="E607">
        <v>32</v>
      </c>
      <c r="F607" s="4" t="str">
        <f t="shared" si="9"/>
        <v>选CPU!$M$607#</v>
      </c>
      <c r="G607" s="4" t="str" cm="1">
        <f t="array" ref="G607">_xlfn.LET(_xlpm.x, M607,
         _xlpm.cellAddress, "【 选CPU!" &amp; ADDRESS(ROW(选CPU[[#This Row],[X自检]]),COLUMN(选CPU[[#This Row],[X自检]])) &amp; "】",
         _xlfn.IFS(ISBLANK(_xlpm.x),   "error:右侧选项不足:" &amp;  _xlpm.cellAddress,
               ISERROR(_xlpm.x),   "error:右侧选项执行失败:" &amp; _xlpm.cellAddress,
               TRUE,             "ok")
)</f>
        <v>ok</v>
      </c>
      <c r="M607" cm="1">
        <f t="array" ref="M607:N607">IFERROR(_xlfn._xlws.SORT(
    _xlfn.UNIQUE(
        TRANSPOSE(
            _xlfn.FILTERXML("&lt;select&gt;&lt;x&gt;"&amp;SUBSTITUTE(选CPU[[#This Row],[选项表]],",","&lt;/x&gt;&lt;x&gt;") &amp;"&lt;/x&gt;&lt;/select&gt;","//x")
        )
    )
),"无合适选项，请联系作者更新数据")</f>
        <v>8</v>
      </c>
      <c r="N607">
        <v>16</v>
      </c>
    </row>
    <row r="608" spans="1:14" x14ac:dyDescent="0.4">
      <c r="A608" s="4" t="s">
        <v>39</v>
      </c>
      <c r="B608" s="4" t="s">
        <v>1148</v>
      </c>
      <c r="C608" s="4" t="s">
        <v>1241</v>
      </c>
      <c r="D608" s="4" t="s">
        <v>1183</v>
      </c>
      <c r="E608">
        <v>64</v>
      </c>
      <c r="F608" s="4" t="str">
        <f t="shared" si="9"/>
        <v>选CPU!$M$608#</v>
      </c>
      <c r="G608" s="4" t="str" cm="1">
        <f t="array" ref="G608">_xlfn.LET(_xlpm.x, M608,
         _xlpm.cellAddress, "【 选CPU!" &amp; ADDRESS(ROW(选CPU[[#This Row],[X自检]]),COLUMN(选CPU[[#This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_xlfn.FILTERXML("&lt;select&gt;&lt;x&gt;"&amp;SUBSTITUTE(选CPU[[#This Row],[选项表]],",","&lt;/x&gt;&lt;x&gt;") &amp;"&lt;/x&gt;&lt;/select&gt;","//x")
        )
    )
),"无合适选项，请联系作者更新数据")</f>
        <v>16</v>
      </c>
    </row>
    <row r="609" spans="1:14" x14ac:dyDescent="0.4">
      <c r="A609" s="4" t="s">
        <v>39</v>
      </c>
      <c r="B609" s="4" t="s">
        <v>1148</v>
      </c>
      <c r="C609" s="4" t="s">
        <v>1237</v>
      </c>
      <c r="D609" s="4" t="s">
        <v>1183</v>
      </c>
      <c r="E609">
        <v>128</v>
      </c>
      <c r="F609" s="4" t="str">
        <f t="shared" si="9"/>
        <v>选CPU!$M$609#</v>
      </c>
      <c r="G609" s="4" t="str" cm="1">
        <f t="array" ref="G609">_xlfn.LET(_xlpm.x, M609,
         _xlpm.cellAddress, "【 选CPU!" &amp; ADDRESS(ROW(选CPU[[#This Row],[X自检]]),COLUMN(选CPU[[#This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_xlfn.FILTERXML("&lt;select&gt;&lt;x&gt;"&amp;SUBSTITUTE(选CPU[[#This Row],[选项表]],",","&lt;/x&gt;&lt;x&gt;") &amp;"&lt;/x&gt;&lt;/select&gt;","//x")
        )
    )
),"无合适选项，请联系作者更新数据")</f>
        <v>32</v>
      </c>
    </row>
    <row r="610" spans="1:14" x14ac:dyDescent="0.4">
      <c r="A610" s="4" t="s">
        <v>39</v>
      </c>
      <c r="B610" s="4" t="s">
        <v>1148</v>
      </c>
      <c r="C610" s="4" t="s">
        <v>1415</v>
      </c>
      <c r="D610" s="4" t="s">
        <v>1183</v>
      </c>
      <c r="E610">
        <v>216</v>
      </c>
      <c r="F610" s="4" t="str">
        <f t="shared" si="9"/>
        <v>选CPU!$M$610#</v>
      </c>
      <c r="G610" s="4" t="str" cm="1">
        <f t="array" ref="G610">_xlfn.LET(_xlpm.x, M610,
         _xlpm.cellAddress, "【 选CPU!" &amp; ADDRESS(ROW(选CPU[[#This Row],[X自检]]),COLUMN(选CPU[[#This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_xlfn.FILTERXML("&lt;select&gt;&lt;x&gt;"&amp;SUBSTITUTE(选CPU[[#This Row],[选项表]],",","&lt;/x&gt;&lt;x&gt;") &amp;"&lt;/x&gt;&lt;/select&gt;","//x")
        )
    )
),"无合适选项，请联系作者更新数据")</f>
        <v>46</v>
      </c>
    </row>
    <row r="611" spans="1:14" x14ac:dyDescent="0.4">
      <c r="A611" s="4" t="s">
        <v>39</v>
      </c>
      <c r="B611" s="4" t="s">
        <v>1148</v>
      </c>
      <c r="C611" s="4" t="s">
        <v>1238</v>
      </c>
      <c r="D611" s="4" t="s">
        <v>1183</v>
      </c>
      <c r="E611">
        <v>256</v>
      </c>
      <c r="F611" s="4" t="str">
        <f t="shared" si="9"/>
        <v>选CPU!$M$611#</v>
      </c>
      <c r="G611" s="4" t="str" cm="1">
        <f t="array" ref="G611">_xlfn.LET(_xlpm.x, M611,
         _xlpm.cellAddress, "【 选CPU!" &amp; ADDRESS(ROW(选CPU[[#This Row],[X自检]]),COLUMN(选CPU[[#This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_xlfn.FILTERXML("&lt;select&gt;&lt;x&gt;"&amp;SUBSTITUTE(选CPU[[#This Row],[选项表]],",","&lt;/x&gt;&lt;x&gt;") &amp;"&lt;/x&gt;&lt;/select&gt;","//x")
        )
    )
),"无合适选项，请联系作者更新数据")</f>
        <v>64</v>
      </c>
    </row>
    <row r="612" spans="1:14" x14ac:dyDescent="0.4">
      <c r="A612" s="4" t="s">
        <v>39</v>
      </c>
      <c r="B612" s="4" t="s">
        <v>1148</v>
      </c>
      <c r="C612" s="4" t="s">
        <v>1235</v>
      </c>
      <c r="D612" s="4" t="s">
        <v>1183</v>
      </c>
      <c r="E612">
        <v>320</v>
      </c>
      <c r="F612" s="4" t="str">
        <f t="shared" si="9"/>
        <v>选CPU!$M$612#</v>
      </c>
      <c r="G612" s="4" t="str" cm="1">
        <f t="array" ref="G612">_xlfn.LET(_xlpm.x, M612,
         _xlpm.cellAddress, "【 选CPU!" &amp; ADDRESS(ROW(选CPU[[#This Row],[X自检]]),COLUMN(选CPU[[#This Row],[X自检]])) &amp; "】",
         _xlfn.IFS(ISBLANK(_xlpm.x),   "error:右侧选项不足:" &amp;  _xlpm.cellAddress,
               ISERROR(_xlpm.x),   "error:右侧选项执行失败:" &amp; _xlpm.cellAddress,
               TRUE,             "ok")
)</f>
        <v>ok</v>
      </c>
      <c r="M612" cm="1">
        <f t="array" ref="M612">IFERROR(_xlfn._xlws.SORT(
    _xlfn.UNIQUE(
        TRANSPOSE(
            _xlfn.FILTERXML("&lt;select&gt;&lt;x&gt;"&amp;SUBSTITUTE(选CPU[[#This Row],[选项表]],",","&lt;/x&gt;&lt;x&gt;") &amp;"&lt;/x&gt;&lt;/select&gt;","//x")
        )
    )
),"无合适选项，请联系作者更新数据")</f>
        <v>80</v>
      </c>
    </row>
    <row r="613" spans="1:14" x14ac:dyDescent="0.4">
      <c r="A613" s="4" t="s">
        <v>39</v>
      </c>
      <c r="B613" s="4" t="s">
        <v>1148</v>
      </c>
      <c r="C613" s="4" t="s">
        <v>1416</v>
      </c>
      <c r="D613" s="4" t="s">
        <v>1183</v>
      </c>
      <c r="E613">
        <v>432</v>
      </c>
      <c r="F613" s="4" t="str">
        <f t="shared" si="9"/>
        <v>选CPU!$M$613#</v>
      </c>
      <c r="G613" s="4" t="str" cm="1">
        <f t="array" ref="G613">_xlfn.LET(_xlpm.x, M613,
         _xlpm.cellAddress, "【 选CPU!" &amp; ADDRESS(ROW(选CPU[[#This Row],[X自检]]),COLUMN(选CPU[[#This Row],[X自检]])) &amp; "】",
         _xlfn.IFS(ISBLANK(_xlpm.x),   "error:右侧选项不足:" &amp;  _xlpm.cellAddress,
               ISERROR(_xlpm.x),   "error:右侧选项执行失败:" &amp; _xlpm.cellAddress,
               TRUE,             "ok")
)</f>
        <v>ok</v>
      </c>
      <c r="M613" cm="1">
        <f t="array" ref="M613">IFERROR(_xlfn._xlws.SORT(
    _xlfn.UNIQUE(
        TRANSPOSE(
            _xlfn.FILTERXML("&lt;select&gt;&lt;x&gt;"&amp;SUBSTITUTE(选CPU[[#This Row],[选项表]],",","&lt;/x&gt;&lt;x&gt;") &amp;"&lt;/x&gt;&lt;/select&gt;","//x")
        )
    )
),"无合适选项，请联系作者更新数据")</f>
        <v>92</v>
      </c>
    </row>
    <row r="614" spans="1:14" x14ac:dyDescent="0.4">
      <c r="A614" s="4" t="s">
        <v>39</v>
      </c>
      <c r="B614" s="4" t="s">
        <v>1148</v>
      </c>
      <c r="C614" s="4" t="s">
        <v>1246</v>
      </c>
      <c r="D614" s="4" t="s">
        <v>1184</v>
      </c>
      <c r="E614">
        <v>8</v>
      </c>
      <c r="F614" s="4" t="str">
        <f t="shared" si="9"/>
        <v>选CPU!$M$614#</v>
      </c>
      <c r="G614" s="4" t="str" cm="1">
        <f t="array" ref="G614">_xlfn.LET(_xlpm.x, M614,
         _xlpm.cellAddress, "【 选CPU!" &amp; ADDRESS(ROW(选CPU[[#This Row],[X自检]]),COLUMN(选CPU[[#This Row],[X自检]])) &amp; "】",
         _xlfn.IFS(ISBLANK(_xlpm.x),   "error:右侧选项不足:" &amp;  _xlpm.cellAddress,
               ISERROR(_xlpm.x),   "error:右侧选项执行失败:" &amp; _xlpm.cellAddress,
               TRUE,             "ok")
)</f>
        <v>ok</v>
      </c>
      <c r="M614" cm="1">
        <f t="array" ref="M614">IFERROR(_xlfn._xlws.SORT(
    _xlfn.UNIQUE(
        TRANSPOSE(
            _xlfn.FILTERXML("&lt;select&gt;&lt;x&gt;"&amp;SUBSTITUTE(选CPU[[#This Row],[选项表]],",","&lt;/x&gt;&lt;x&gt;") &amp;"&lt;/x&gt;&lt;/select&gt;","//x")
        )
    )
),"无合适选项，请联系作者更新数据")</f>
        <v>4</v>
      </c>
    </row>
    <row r="615" spans="1:14" x14ac:dyDescent="0.4">
      <c r="A615" s="4" t="s">
        <v>39</v>
      </c>
      <c r="B615" s="4" t="s">
        <v>1148</v>
      </c>
      <c r="C615" s="4" t="s">
        <v>1236</v>
      </c>
      <c r="D615" s="4" t="s">
        <v>1184</v>
      </c>
      <c r="E615">
        <v>16</v>
      </c>
      <c r="F615" s="4" t="str">
        <f t="shared" si="9"/>
        <v>选CPU!$M$615#</v>
      </c>
      <c r="G615" s="4" t="str" cm="1">
        <f t="array" ref="G615">_xlfn.LET(_xlpm.x, M615,
         _xlpm.cellAddress, "【 选CPU!" &amp; ADDRESS(ROW(选CPU[[#This Row],[X自检]]),COLUMN(选CPU[[#This Row],[X自检]])) &amp; "】",
         _xlfn.IFS(ISBLANK(_xlpm.x),   "error:右侧选项不足:" &amp;  _xlpm.cellAddress,
               ISERROR(_xlpm.x),   "error:右侧选项执行失败:" &amp; _xlpm.cellAddress,
               TRUE,             "ok")
)</f>
        <v>ok</v>
      </c>
      <c r="M615" cm="1">
        <f t="array" ref="M615:N615">IFERROR(_xlfn._xlws.SORT(
    _xlfn.UNIQUE(
        TRANSPOSE(
            _xlfn.FILTERXML("&lt;select&gt;&lt;x&gt;"&amp;SUBSTITUTE(选CPU[[#This Row],[选项表]],",","&lt;/x&gt;&lt;x&gt;") &amp;"&lt;/x&gt;&lt;/select&gt;","//x")
        )
    )
),"无合适选项，请联系作者更新数据")</f>
        <v>4</v>
      </c>
      <c r="N615">
        <v>8</v>
      </c>
    </row>
    <row r="616" spans="1:14" x14ac:dyDescent="0.4">
      <c r="A616" s="4" t="s">
        <v>39</v>
      </c>
      <c r="B616" s="4" t="s">
        <v>1148</v>
      </c>
      <c r="C616" s="4" t="s">
        <v>1332</v>
      </c>
      <c r="D616" s="4" t="s">
        <v>1184</v>
      </c>
      <c r="E616">
        <v>32</v>
      </c>
      <c r="F616" s="4" t="str">
        <f t="shared" si="9"/>
        <v>选CPU!$M$616#</v>
      </c>
      <c r="G616" s="4" t="str" cm="1">
        <f t="array" ref="G616">_xlfn.LET(_xlpm.x, M616,
         _xlpm.cellAddress, "【 选CPU!" &amp; ADDRESS(ROW(选CPU[[#This Row],[X自检]]),COLUMN(选CPU[[#This Row],[X自检]])) &amp; "】",
         _xlfn.IFS(ISBLANK(_xlpm.x),   "error:右侧选项不足:" &amp;  _xlpm.cellAddress,
               ISERROR(_xlpm.x),   "error:右侧选项执行失败:" &amp; _xlpm.cellAddress,
               TRUE,             "ok")
)</f>
        <v>ok</v>
      </c>
      <c r="M616" cm="1">
        <f t="array" ref="M616:N616">IFERROR(_xlfn._xlws.SORT(
    _xlfn.UNIQUE(
        TRANSPOSE(
            _xlfn.FILTERXML("&lt;select&gt;&lt;x&gt;"&amp;SUBSTITUTE(选CPU[[#This Row],[选项表]],",","&lt;/x&gt;&lt;x&gt;") &amp;"&lt;/x&gt;&lt;/select&gt;","//x")
        )
    )
),"无合适选项，请联系作者更新数据")</f>
        <v>8</v>
      </c>
      <c r="N616">
        <v>16</v>
      </c>
    </row>
    <row r="617" spans="1:14" x14ac:dyDescent="0.4">
      <c r="A617" s="4" t="s">
        <v>39</v>
      </c>
      <c r="B617" s="4" t="s">
        <v>1148</v>
      </c>
      <c r="C617" s="4" t="s">
        <v>1333</v>
      </c>
      <c r="D617" s="4" t="s">
        <v>1184</v>
      </c>
      <c r="E617">
        <v>64</v>
      </c>
      <c r="F617" s="4" t="str">
        <f t="shared" si="9"/>
        <v>选CPU!$M$617#</v>
      </c>
      <c r="G617" s="4" t="str" cm="1">
        <f t="array" ref="G617">_xlfn.LET(_xlpm.x, M617,
         _xlpm.cellAddress, "【 选CPU!" &amp; ADDRESS(ROW(选CPU[[#This Row],[X自检]]),COLUMN(选CPU[[#This Row],[X自检]])) &amp; "】",
         _xlfn.IFS(ISBLANK(_xlpm.x),   "error:右侧选项不足:" &amp;  _xlpm.cellAddress,
               ISERROR(_xlpm.x),   "error:右侧选项执行失败:" &amp; _xlpm.cellAddress,
               TRUE,             "ok")
)</f>
        <v>ok</v>
      </c>
      <c r="M617" cm="1">
        <f t="array" ref="M617:N617">IFERROR(_xlfn._xlws.SORT(
    _xlfn.UNIQUE(
        TRANSPOSE(
            _xlfn.FILTERXML("&lt;select&gt;&lt;x&gt;"&amp;SUBSTITUTE(选CPU[[#This Row],[选项表]],",","&lt;/x&gt;&lt;x&gt;") &amp;"&lt;/x&gt;&lt;/select&gt;","//x")
        )
    )
),"无合适选项，请联系作者更新数据")</f>
        <v>16</v>
      </c>
      <c r="N617">
        <v>32</v>
      </c>
    </row>
    <row r="618" spans="1:14" x14ac:dyDescent="0.4">
      <c r="A618" s="4" t="s">
        <v>39</v>
      </c>
      <c r="B618" s="4" t="s">
        <v>1148</v>
      </c>
      <c r="C618" s="4" t="s">
        <v>1334</v>
      </c>
      <c r="D618" s="4" t="s">
        <v>1184</v>
      </c>
      <c r="E618">
        <v>128</v>
      </c>
      <c r="F618" s="4" t="str">
        <f t="shared" si="9"/>
        <v>选CPU!$M$618#</v>
      </c>
      <c r="G618" s="4" t="str" cm="1">
        <f t="array" ref="G618">_xlfn.LET(_xlpm.x, M618,
         _xlpm.cellAddress, "【 选CPU!" &amp; ADDRESS(ROW(选CPU[[#This Row],[X自检]]),COLUMN(选CPU[[#This Row],[X自检]])) &amp; "】",
         _xlfn.IFS(ISBLANK(_xlpm.x),   "error:右侧选项不足:" &amp;  _xlpm.cellAddress,
               ISERROR(_xlpm.x),   "error:右侧选项执行失败:" &amp; _xlpm.cellAddress,
               TRUE,             "ok")
)</f>
        <v>ok</v>
      </c>
      <c r="M618" cm="1">
        <f t="array" ref="M618:N618">IFERROR(_xlfn._xlws.SORT(
    _xlfn.UNIQUE(
        TRANSPOSE(
            _xlfn.FILTERXML("&lt;select&gt;&lt;x&gt;"&amp;SUBSTITUTE(选CPU[[#This Row],[选项表]],",","&lt;/x&gt;&lt;x&gt;") &amp;"&lt;/x&gt;&lt;/select&gt;","//x")
        )
    )
),"无合适选项，请联系作者更新数据")</f>
        <v>32</v>
      </c>
      <c r="N618">
        <v>64</v>
      </c>
    </row>
    <row r="619" spans="1:14" x14ac:dyDescent="0.4">
      <c r="A619" s="4" t="s">
        <v>39</v>
      </c>
      <c r="B619" s="4" t="s">
        <v>1148</v>
      </c>
      <c r="C619" s="4" t="s">
        <v>1247</v>
      </c>
      <c r="D619" s="4" t="s">
        <v>1184</v>
      </c>
      <c r="E619">
        <v>96</v>
      </c>
      <c r="F619" s="4" t="str">
        <f t="shared" si="9"/>
        <v>选CPU!$M$619#</v>
      </c>
      <c r="G619" s="4" t="str" cm="1">
        <f t="array" ref="G619">_xlfn.LET(_xlpm.x, M619,
         _xlpm.cellAddress, "【 选CPU!" &amp; ADDRESS(ROW(选CPU[[#This Row],[X自检]]),COLUMN(选CPU[[#This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_xlfn.FILTERXML("&lt;select&gt;&lt;x&gt;"&amp;SUBSTITUTE(选CPU[[#This Row],[选项表]],",","&lt;/x&gt;&lt;x&gt;") &amp;"&lt;/x&gt;&lt;/select&gt;","//x")
        )
    )
),"无合适选项，请联系作者更新数据")</f>
        <v>48</v>
      </c>
    </row>
    <row r="620" spans="1:14" x14ac:dyDescent="0.4">
      <c r="A620" s="4" t="s">
        <v>39</v>
      </c>
      <c r="B620" s="4" t="s">
        <v>1148</v>
      </c>
      <c r="C620" s="4" t="s">
        <v>1247</v>
      </c>
      <c r="D620" s="4" t="s">
        <v>1184</v>
      </c>
      <c r="E620">
        <v>192</v>
      </c>
      <c r="F620" s="4" t="str">
        <f t="shared" si="9"/>
        <v>选CPU!$M$620#</v>
      </c>
      <c r="G620" s="4" t="str" cm="1">
        <f t="array" ref="G620">_xlfn.LET(_xlpm.x, M620,
         _xlpm.cellAddress, "【 选CPU!" &amp; ADDRESS(ROW(选CPU[[#This Row],[X自检]]),COLUMN(选CPU[[#This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_xlfn.FILTERXML("&lt;select&gt;&lt;x&gt;"&amp;SUBSTITUTE(选CPU[[#This Row],[选项表]],",","&lt;/x&gt;&lt;x&gt;") &amp;"&lt;/x&gt;&lt;/select&gt;","//x")
        )
    )
),"无合适选项，请联系作者更新数据")</f>
        <v>48</v>
      </c>
    </row>
    <row r="621" spans="1:14" x14ac:dyDescent="0.4">
      <c r="A621" s="4" t="s">
        <v>39</v>
      </c>
      <c r="B621" s="4" t="s">
        <v>1148</v>
      </c>
      <c r="C621" s="4" t="s">
        <v>1248</v>
      </c>
      <c r="D621" s="4" t="s">
        <v>1184</v>
      </c>
      <c r="E621">
        <v>184</v>
      </c>
      <c r="F621" s="4" t="str">
        <f t="shared" si="9"/>
        <v>选CPU!$M$621#</v>
      </c>
      <c r="G621" s="4" t="str" cm="1">
        <f t="array" ref="G621">_xlfn.LET(_xlpm.x, M621,
         _xlpm.cellAddress, "【 选CPU!" &amp; ADDRESS(ROW(选CPU[[#This Row],[X自检]]),COLUMN(选CPU[[#This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_xlfn.FILTERXML("&lt;select&gt;&lt;x&gt;"&amp;SUBSTITUTE(选CPU[[#This Row],[选项表]],",","&lt;/x&gt;&lt;x&gt;") &amp;"&lt;/x&gt;&lt;/select&gt;","//x")
        )
    )
),"无合适选项，请联系作者更新数据")</f>
        <v>52</v>
      </c>
    </row>
    <row r="622" spans="1:14" x14ac:dyDescent="0.4">
      <c r="A622" s="4" t="s">
        <v>39</v>
      </c>
      <c r="B622" s="4" t="s">
        <v>1148</v>
      </c>
      <c r="C622" s="4" t="s">
        <v>1238</v>
      </c>
      <c r="D622" s="4" t="s">
        <v>1184</v>
      </c>
      <c r="E622">
        <v>256</v>
      </c>
      <c r="F622" s="4" t="str">
        <f t="shared" si="9"/>
        <v>选CPU!$M$622#</v>
      </c>
      <c r="G622" s="4" t="str" cm="1">
        <f t="array" ref="G622">_xlfn.LET(_xlpm.x, M622,
         _xlpm.cellAddress, "【 选CPU!" &amp; ADDRESS(ROW(选CPU[[#This Row],[X自检]]),COLUMN(选CPU[[#This Row],[X自检]])) &amp; "】",
         _xlfn.IFS(ISBLANK(_xlpm.x),   "error:右侧选项不足:" &amp;  _xlpm.cellAddress,
               ISERROR(_xlpm.x),   "error:右侧选项执行失败:" &amp; _xlpm.cellAddress,
               TRUE,             "ok")
)</f>
        <v>ok</v>
      </c>
      <c r="M622" cm="1">
        <f t="array" ref="M622">IFERROR(_xlfn._xlws.SORT(
    _xlfn.UNIQUE(
        TRANSPOSE(
            _xlfn.FILTERXML("&lt;select&gt;&lt;x&gt;"&amp;SUBSTITUTE(选CPU[[#This Row],[选项表]],",","&lt;/x&gt;&lt;x&gt;") &amp;"&lt;/x&gt;&lt;/select&gt;","//x")
        )
    )
),"无合适选项，请联系作者更新数据")</f>
        <v>64</v>
      </c>
    </row>
    <row r="623" spans="1:14" x14ac:dyDescent="0.4">
      <c r="A623" s="4" t="s">
        <v>39</v>
      </c>
      <c r="B623" s="4" t="s">
        <v>1148</v>
      </c>
      <c r="C623" s="4" t="s">
        <v>1249</v>
      </c>
      <c r="D623" s="4" t="s">
        <v>1184</v>
      </c>
      <c r="E623">
        <v>368</v>
      </c>
      <c r="F623" s="4" t="str">
        <f t="shared" si="9"/>
        <v>选CPU!$M$623#</v>
      </c>
      <c r="G623" s="4" t="str" cm="1">
        <f t="array" ref="G623">_xlfn.LET(_xlpm.x, M623,
         _xlpm.cellAddress, "【 选CPU!" &amp; ADDRESS(ROW(选CPU[[#This Row],[X自检]]),COLUMN(选CPU[[#This Row],[X自检]])) &amp; "】",
         _xlfn.IFS(ISBLANK(_xlpm.x),   "error:右侧选项不足:" &amp;  _xlpm.cellAddress,
               ISERROR(_xlpm.x),   "error:右侧选项执行失败:" &amp; _xlpm.cellAddress,
               TRUE,             "ok")
)</f>
        <v>ok</v>
      </c>
      <c r="M623" cm="1">
        <f t="array" ref="M623">IFERROR(_xlfn._xlws.SORT(
    _xlfn.UNIQUE(
        TRANSPOSE(
            _xlfn.FILTERXML("&lt;select&gt;&lt;x&gt;"&amp;SUBSTITUTE(选CPU[[#This Row],[选项表]],",","&lt;/x&gt;&lt;x&gt;") &amp;"&lt;/x&gt;&lt;/select&gt;","//x")
        )
    )
),"无合适选项，请联系作者更新数据")</f>
        <v>104</v>
      </c>
    </row>
    <row r="624" spans="1:14" x14ac:dyDescent="0.4">
      <c r="A624" s="4" t="s">
        <v>39</v>
      </c>
      <c r="B624" s="4" t="s">
        <v>1148</v>
      </c>
      <c r="C624" s="4" t="s">
        <v>1246</v>
      </c>
      <c r="D624" s="4" t="s">
        <v>1185</v>
      </c>
      <c r="E624">
        <v>8</v>
      </c>
      <c r="F624" s="4" t="str">
        <f t="shared" si="9"/>
        <v>选CPU!$M$624#</v>
      </c>
      <c r="G624" s="4" t="str" cm="1">
        <f t="array" ref="G624">_xlfn.LET(_xlpm.x, M624,
         _xlpm.cellAddress, "【 选CPU!" &amp; ADDRESS(ROW(选CPU[[#This Row],[X自检]]),COLUMN(选CPU[[#This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_xlfn.FILTERXML("&lt;select&gt;&lt;x&gt;"&amp;SUBSTITUTE(选CPU[[#This Row],[选项表]],",","&lt;/x&gt;&lt;x&gt;") &amp;"&lt;/x&gt;&lt;/select&gt;","//x")
        )
    )
),"无合适选项，请联系作者更新数据")</f>
        <v>4</v>
      </c>
    </row>
    <row r="625" spans="1:14" x14ac:dyDescent="0.4">
      <c r="A625" s="4" t="s">
        <v>39</v>
      </c>
      <c r="B625" s="4" t="s">
        <v>1148</v>
      </c>
      <c r="C625" s="4" t="s">
        <v>1236</v>
      </c>
      <c r="D625" s="4" t="s">
        <v>1185</v>
      </c>
      <c r="E625">
        <v>16</v>
      </c>
      <c r="F625" s="4" t="str">
        <f t="shared" si="9"/>
        <v>选CPU!$M$625#</v>
      </c>
      <c r="G625" s="4" t="str" cm="1">
        <f t="array" ref="G625">_xlfn.LET(_xlpm.x, M625,
         _xlpm.cellAddress, "【 选CPU!" &amp; ADDRESS(ROW(选CPU[[#This Row],[X自检]]),COLUMN(选CPU[[#This Row],[X自检]])) &amp; "】",
         _xlfn.IFS(ISBLANK(_xlpm.x),   "error:右侧选项不足:" &amp;  _xlpm.cellAddress,
               ISERROR(_xlpm.x),   "error:右侧选项执行失败:" &amp; _xlpm.cellAddress,
               TRUE,             "ok")
)</f>
        <v>ok</v>
      </c>
      <c r="M625" cm="1">
        <f t="array" ref="M625:N625">IFERROR(_xlfn._xlws.SORT(
    _xlfn.UNIQUE(
        TRANSPOSE(
            _xlfn.FILTERXML("&lt;select&gt;&lt;x&gt;"&amp;SUBSTITUTE(选CPU[[#This Row],[选项表]],",","&lt;/x&gt;&lt;x&gt;") &amp;"&lt;/x&gt;&lt;/select&gt;","//x")
        )
    )
),"无合适选项，请联系作者更新数据")</f>
        <v>4</v>
      </c>
      <c r="N625">
        <v>8</v>
      </c>
    </row>
    <row r="626" spans="1:14" x14ac:dyDescent="0.4">
      <c r="A626" s="4" t="s">
        <v>39</v>
      </c>
      <c r="B626" s="4" t="s">
        <v>1148</v>
      </c>
      <c r="C626" s="4" t="s">
        <v>1332</v>
      </c>
      <c r="D626" s="4" t="s">
        <v>1185</v>
      </c>
      <c r="E626">
        <v>32</v>
      </c>
      <c r="F626" s="4" t="str">
        <f t="shared" si="9"/>
        <v>选CPU!$M$626#</v>
      </c>
      <c r="G626" s="4" t="str" cm="1">
        <f t="array" ref="G626">_xlfn.LET(_xlpm.x, M626,
         _xlpm.cellAddress, "【 选CPU!" &amp; ADDRESS(ROW(选CPU[[#This Row],[X自检]]),COLUMN(选CPU[[#This Row],[X自检]])) &amp; "】",
         _xlfn.IFS(ISBLANK(_xlpm.x),   "error:右侧选项不足:" &amp;  _xlpm.cellAddress,
               ISERROR(_xlpm.x),   "error:右侧选项执行失败:" &amp; _xlpm.cellAddress,
               TRUE,             "ok")
)</f>
        <v>ok</v>
      </c>
      <c r="M626" cm="1">
        <f t="array" ref="M626:N626">IFERROR(_xlfn._xlws.SORT(
    _xlfn.UNIQUE(
        TRANSPOSE(
            _xlfn.FILTERXML("&lt;select&gt;&lt;x&gt;"&amp;SUBSTITUTE(选CPU[[#This Row],[选项表]],",","&lt;/x&gt;&lt;x&gt;") &amp;"&lt;/x&gt;&lt;/select&gt;","//x")
        )
    )
),"无合适选项，请联系作者更新数据")</f>
        <v>8</v>
      </c>
      <c r="N626">
        <v>16</v>
      </c>
    </row>
    <row r="627" spans="1:14" x14ac:dyDescent="0.4">
      <c r="A627" s="4" t="s">
        <v>39</v>
      </c>
      <c r="B627" s="4" t="s">
        <v>1148</v>
      </c>
      <c r="C627" s="4" t="s">
        <v>1241</v>
      </c>
      <c r="D627" s="4" t="s">
        <v>1185</v>
      </c>
      <c r="E627">
        <v>64</v>
      </c>
      <c r="F627" s="4" t="str">
        <f t="shared" si="9"/>
        <v>选CPU!$M$627#</v>
      </c>
      <c r="G627" s="4" t="str" cm="1">
        <f t="array" ref="G627">_xlfn.LET(_xlpm.x, M627,
         _xlpm.cellAddress, "【 选CPU!" &amp; ADDRESS(ROW(选CPU[[#This Row],[X自检]]),COLUMN(选CPU[[#This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_xlfn.FILTERXML("&lt;select&gt;&lt;x&gt;"&amp;SUBSTITUTE(选CPU[[#This Row],[选项表]],",","&lt;/x&gt;&lt;x&gt;") &amp;"&lt;/x&gt;&lt;/select&gt;","//x")
        )
    )
),"无合适选项，请联系作者更新数据")</f>
        <v>16</v>
      </c>
    </row>
    <row r="628" spans="1:14" x14ac:dyDescent="0.4">
      <c r="A628" s="4" t="s">
        <v>39</v>
      </c>
      <c r="B628" s="4" t="s">
        <v>1148</v>
      </c>
      <c r="C628" s="4" t="s">
        <v>1237</v>
      </c>
      <c r="D628" s="4" t="s">
        <v>1185</v>
      </c>
      <c r="E628">
        <v>174</v>
      </c>
      <c r="F628" s="4" t="str">
        <f t="shared" si="9"/>
        <v>选CPU!$M$628#</v>
      </c>
      <c r="G628" s="4" t="str" cm="1">
        <f t="array" ref="G628">_xlfn.LET(_xlpm.x, M628,
         _xlpm.cellAddress, "【 选CPU!" &amp; ADDRESS(ROW(选CPU[[#This Row],[X自检]]),COLUMN(选CPU[[#This Row],[X自检]])) &amp; "】",
         _xlfn.IFS(ISBLANK(_xlpm.x),   "error:右侧选项不足:" &amp;  _xlpm.cellAddress,
               ISERROR(_xlpm.x),   "error:右侧选项执行失败:" &amp; _xlpm.cellAddress,
               TRUE,             "ok")
)</f>
        <v>ok</v>
      </c>
      <c r="M628" cm="1">
        <f t="array" ref="M628">IFERROR(_xlfn._xlws.SORT(
    _xlfn.UNIQUE(
        TRANSPOSE(
            _xlfn.FILTERXML("&lt;select&gt;&lt;x&gt;"&amp;SUBSTITUTE(选CPU[[#This Row],[选项表]],",","&lt;/x&gt;&lt;x&gt;") &amp;"&lt;/x&gt;&lt;/select&gt;","//x")
        )
    )
),"无合适选项，请联系作者更新数据")</f>
        <v>32</v>
      </c>
    </row>
    <row r="629" spans="1:14" x14ac:dyDescent="0.4">
      <c r="A629" s="4" t="s">
        <v>39</v>
      </c>
      <c r="B629" s="4" t="s">
        <v>1148</v>
      </c>
      <c r="C629" s="4" t="s">
        <v>1238</v>
      </c>
      <c r="D629" s="4" t="s">
        <v>1185</v>
      </c>
      <c r="E629">
        <v>348</v>
      </c>
      <c r="F629" s="4" t="str">
        <f t="shared" si="9"/>
        <v>选CPU!$M$629#</v>
      </c>
      <c r="G629" s="4" t="str" cm="1">
        <f t="array" ref="G629">_xlfn.LET(_xlpm.x, M629,
         _xlpm.cellAddress, "【 选CPU!" &amp; ADDRESS(ROW(选CPU[[#This Row],[X自检]]),COLUMN(选CPU[[#This Row],[X自检]])) &amp; "】",
         _xlfn.IFS(ISBLANK(_xlpm.x),   "error:右侧选项不足:" &amp;  _xlpm.cellAddress,
               ISERROR(_xlpm.x),   "error:右侧选项执行失败:" &amp; _xlpm.cellAddress,
               TRUE,             "ok")
)</f>
        <v>ok</v>
      </c>
      <c r="M629" cm="1">
        <f t="array" ref="M629">IFERROR(_xlfn._xlws.SORT(
    _xlfn.UNIQUE(
        TRANSPOSE(
            _xlfn.FILTERXML("&lt;select&gt;&lt;x&gt;"&amp;SUBSTITUTE(选CPU[[#This Row],[选项表]],",","&lt;/x&gt;&lt;x&gt;") &amp;"&lt;/x&gt;&lt;/select&gt;","//x")
        )
    )
),"无合适选项，请联系作者更新数据")</f>
        <v>64</v>
      </c>
    </row>
    <row r="630" spans="1:14" x14ac:dyDescent="0.4">
      <c r="A630" s="4" t="s">
        <v>39</v>
      </c>
      <c r="B630" s="4" t="s">
        <v>1148</v>
      </c>
      <c r="C630" s="4" t="s">
        <v>1246</v>
      </c>
      <c r="D630" s="4" t="s">
        <v>1182</v>
      </c>
      <c r="E630">
        <v>8</v>
      </c>
      <c r="F630" s="4" t="str">
        <f t="shared" si="9"/>
        <v>选CPU!$M$630#</v>
      </c>
      <c r="G630" s="4" t="str" cm="1">
        <f t="array" ref="G630">_xlfn.LET(_xlpm.x, M630,
         _xlpm.cellAddress, "【 选CPU!" &amp; ADDRESS(ROW(选CPU[[#This Row],[X自检]]),COLUMN(选CPU[[#This Row],[X自检]])) &amp; "】",
         _xlfn.IFS(ISBLANK(_xlpm.x),   "error:右侧选项不足:" &amp;  _xlpm.cellAddress,
               ISERROR(_xlpm.x),   "error:右侧选项执行失败:" &amp; _xlpm.cellAddress,
               TRUE,             "ok")
)</f>
        <v>ok</v>
      </c>
      <c r="M630" cm="1">
        <f t="array" ref="M630">IFERROR(_xlfn._xlws.SORT(
    _xlfn.UNIQUE(
        TRANSPOSE(
            _xlfn.FILTERXML("&lt;select&gt;&lt;x&gt;"&amp;SUBSTITUTE(选CPU[[#This Row],[选项表]],",","&lt;/x&gt;&lt;x&gt;") &amp;"&lt;/x&gt;&lt;/select&gt;","//x")
        )
    )
),"无合适选项，请联系作者更新数据")</f>
        <v>4</v>
      </c>
    </row>
    <row r="631" spans="1:14" x14ac:dyDescent="0.4">
      <c r="A631" s="4" t="s">
        <v>39</v>
      </c>
      <c r="B631" s="4" t="s">
        <v>1148</v>
      </c>
      <c r="C631" s="4" t="s">
        <v>1236</v>
      </c>
      <c r="D631" s="4" t="s">
        <v>1182</v>
      </c>
      <c r="E631">
        <v>16</v>
      </c>
      <c r="F631" s="4" t="str">
        <f t="shared" si="9"/>
        <v>选CPU!$M$631#</v>
      </c>
      <c r="G631" s="4" t="str" cm="1">
        <f t="array" ref="G631">_xlfn.LET(_xlpm.x, M631,
         _xlpm.cellAddress, "【 选CPU!" &amp; ADDRESS(ROW(选CPU[[#This Row],[X自检]]),COLUMN(选CPU[[#This Row],[X自检]])) &amp; "】",
         _xlfn.IFS(ISBLANK(_xlpm.x),   "error:右侧选项不足:" &amp;  _xlpm.cellAddress,
               ISERROR(_xlpm.x),   "error:右侧选项执行失败:" &amp; _xlpm.cellAddress,
               TRUE,             "ok")
)</f>
        <v>ok</v>
      </c>
      <c r="M631" cm="1">
        <f t="array" ref="M631:N631">IFERROR(_xlfn._xlws.SORT(
    _xlfn.UNIQUE(
        TRANSPOSE(
            _xlfn.FILTERXML("&lt;select&gt;&lt;x&gt;"&amp;SUBSTITUTE(选CPU[[#This Row],[选项表]],",","&lt;/x&gt;&lt;x&gt;") &amp;"&lt;/x&gt;&lt;/select&gt;","//x")
        )
    )
),"无合适选项，请联系作者更新数据")</f>
        <v>4</v>
      </c>
      <c r="N631">
        <v>8</v>
      </c>
    </row>
    <row r="632" spans="1:14" x14ac:dyDescent="0.4">
      <c r="A632" s="4" t="s">
        <v>39</v>
      </c>
      <c r="B632" s="4" t="s">
        <v>1148</v>
      </c>
      <c r="C632" s="4" t="s">
        <v>1332</v>
      </c>
      <c r="D632" s="4" t="s">
        <v>1182</v>
      </c>
      <c r="E632">
        <v>32</v>
      </c>
      <c r="F632" s="4" t="str">
        <f t="shared" si="9"/>
        <v>选CPU!$M$632#</v>
      </c>
      <c r="G632" s="4" t="str" cm="1">
        <f t="array" ref="G632">_xlfn.LET(_xlpm.x, M632,
         _xlpm.cellAddress, "【 选CPU!" &amp; ADDRESS(ROW(选CPU[[#This Row],[X自检]]),COLUMN(选CPU[[#This Row],[X自检]])) &amp; "】",
         _xlfn.IFS(ISBLANK(_xlpm.x),   "error:右侧选项不足:" &amp;  _xlpm.cellAddress,
               ISERROR(_xlpm.x),   "error:右侧选项执行失败:" &amp; _xlpm.cellAddress,
               TRUE,             "ok")
)</f>
        <v>ok</v>
      </c>
      <c r="M632" cm="1">
        <f t="array" ref="M632:N632">IFERROR(_xlfn._xlws.SORT(
    _xlfn.UNIQUE(
        TRANSPOSE(
            _xlfn.FILTERXML("&lt;select&gt;&lt;x&gt;"&amp;SUBSTITUTE(选CPU[[#This Row],[选项表]],",","&lt;/x&gt;&lt;x&gt;") &amp;"&lt;/x&gt;&lt;/select&gt;","//x")
        )
    )
),"无合适选项，请联系作者更新数据")</f>
        <v>8</v>
      </c>
      <c r="N632">
        <v>16</v>
      </c>
    </row>
    <row r="633" spans="1:14" x14ac:dyDescent="0.4">
      <c r="A633" s="4" t="s">
        <v>39</v>
      </c>
      <c r="B633" s="4" t="s">
        <v>1148</v>
      </c>
      <c r="C633" s="4" t="s">
        <v>1333</v>
      </c>
      <c r="D633" s="4" t="s">
        <v>1182</v>
      </c>
      <c r="E633">
        <v>64</v>
      </c>
      <c r="F633" s="4" t="str">
        <f t="shared" si="9"/>
        <v>选CPU!$M$633#</v>
      </c>
      <c r="G633" s="4" t="str" cm="1">
        <f t="array" ref="G633">_xlfn.LET(_xlpm.x, M633,
         _xlpm.cellAddress, "【 选CPU!" &amp; ADDRESS(ROW(选CPU[[#This Row],[X自检]]),COLUMN(选CPU[[#This Row],[X自检]])) &amp; "】",
         _xlfn.IFS(ISBLANK(_xlpm.x),   "error:右侧选项不足:" &amp;  _xlpm.cellAddress,
               ISERROR(_xlpm.x),   "error:右侧选项执行失败:" &amp; _xlpm.cellAddress,
               TRUE,             "ok")
)</f>
        <v>ok</v>
      </c>
      <c r="M633" cm="1">
        <f t="array" ref="M633:N633">IFERROR(_xlfn._xlws.SORT(
    _xlfn.UNIQUE(
        TRANSPOSE(
            _xlfn.FILTERXML("&lt;select&gt;&lt;x&gt;"&amp;SUBSTITUTE(选CPU[[#This Row],[选项表]],",","&lt;/x&gt;&lt;x&gt;") &amp;"&lt;/x&gt;&lt;/select&gt;","//x")
        )
    )
),"无合适选项，请联系作者更新数据")</f>
        <v>16</v>
      </c>
      <c r="N633">
        <v>32</v>
      </c>
    </row>
    <row r="634" spans="1:14" x14ac:dyDescent="0.4">
      <c r="A634" s="4" t="s">
        <v>39</v>
      </c>
      <c r="B634" s="4" t="s">
        <v>1148</v>
      </c>
      <c r="C634" s="4" t="s">
        <v>1237</v>
      </c>
      <c r="D634" s="4" t="s">
        <v>1182</v>
      </c>
      <c r="E634">
        <v>128</v>
      </c>
      <c r="F634" s="4" t="str">
        <f t="shared" si="9"/>
        <v>选CPU!$M$634#</v>
      </c>
      <c r="G634" s="4" t="str" cm="1">
        <f t="array" ref="G634">_xlfn.LET(_xlpm.x, M634,
         _xlpm.cellAddress, "【 选CPU!" &amp; ADDRESS(ROW(选CPU[[#This Row],[X自检]]),COLUMN(选CPU[[#This Row],[X自检]])) &amp; "】",
         _xlfn.IFS(ISBLANK(_xlpm.x),   "error:右侧选项不足:" &amp;  _xlpm.cellAddress,
               ISERROR(_xlpm.x),   "error:右侧选项执行失败:" &amp; _xlpm.cellAddress,
               TRUE,             "ok")
)</f>
        <v>ok</v>
      </c>
      <c r="M634" cm="1">
        <f t="array" ref="M634">IFERROR(_xlfn._xlws.SORT(
    _xlfn.UNIQUE(
        TRANSPOSE(
            _xlfn.FILTERXML("&lt;select&gt;&lt;x&gt;"&amp;SUBSTITUTE(选CPU[[#This Row],[选项表]],",","&lt;/x&gt;&lt;x&gt;") &amp;"&lt;/x&gt;&lt;/select&gt;","//x")
        )
    )
),"无合适选项，请联系作者更新数据")</f>
        <v>32</v>
      </c>
    </row>
    <row r="635" spans="1:14" x14ac:dyDescent="0.4">
      <c r="A635" s="4" t="s">
        <v>39</v>
      </c>
      <c r="B635" s="4" t="s">
        <v>1148</v>
      </c>
      <c r="C635" s="4" t="s">
        <v>1246</v>
      </c>
      <c r="D635" s="4" t="s">
        <v>1186</v>
      </c>
      <c r="E635">
        <v>8</v>
      </c>
      <c r="F635" s="4" t="str">
        <f t="shared" si="9"/>
        <v>选CPU!$M$635#</v>
      </c>
      <c r="G635" s="4" t="str" cm="1">
        <f t="array" ref="G635">_xlfn.LET(_xlpm.x, M635,
         _xlpm.cellAddress, "【 选CPU!" &amp; ADDRESS(ROW(选CPU[[#This Row],[X自检]]),COLUMN(选CPU[[#This Row],[X自检]])) &amp; "】",
         _xlfn.IFS(ISBLANK(_xlpm.x),   "error:右侧选项不足:" &amp;  _xlpm.cellAddress,
               ISERROR(_xlpm.x),   "error:右侧选项执行失败:" &amp; _xlpm.cellAddress,
               TRUE,             "ok")
)</f>
        <v>ok</v>
      </c>
      <c r="M635" cm="1">
        <f t="array" ref="M635">IFERROR(_xlfn._xlws.SORT(
    _xlfn.UNIQUE(
        TRANSPOSE(
            _xlfn.FILTERXML("&lt;select&gt;&lt;x&gt;"&amp;SUBSTITUTE(选CPU[[#This Row],[选项表]],",","&lt;/x&gt;&lt;x&gt;") &amp;"&lt;/x&gt;&lt;/select&gt;","//x")
        )
    )
),"无合适选项，请联系作者更新数据")</f>
        <v>4</v>
      </c>
    </row>
    <row r="636" spans="1:14" x14ac:dyDescent="0.4">
      <c r="A636" s="4" t="s">
        <v>39</v>
      </c>
      <c r="B636" s="4" t="s">
        <v>1148</v>
      </c>
      <c r="C636" s="4" t="s">
        <v>1236</v>
      </c>
      <c r="D636" s="4" t="s">
        <v>1186</v>
      </c>
      <c r="E636">
        <v>16</v>
      </c>
      <c r="F636" s="4" t="str">
        <f t="shared" si="9"/>
        <v>选CPU!$M$636#</v>
      </c>
      <c r="G636" s="4" t="str" cm="1">
        <f t="array" ref="G636">_xlfn.LET(_xlpm.x, M636,
         _xlpm.cellAddress, "【 选CPU!" &amp; ADDRESS(ROW(选CPU[[#This Row],[X自检]]),COLUMN(选CPU[[#This Row],[X自检]])) &amp; "】",
         _xlfn.IFS(ISBLANK(_xlpm.x),   "error:右侧选项不足:" &amp;  _xlpm.cellAddress,
               ISERROR(_xlpm.x),   "error:右侧选项执行失败:" &amp; _xlpm.cellAddress,
               TRUE,             "ok")
)</f>
        <v>ok</v>
      </c>
      <c r="M636" cm="1">
        <f t="array" ref="M636:N636">IFERROR(_xlfn._xlws.SORT(
    _xlfn.UNIQUE(
        TRANSPOSE(
            _xlfn.FILTERXML("&lt;select&gt;&lt;x&gt;"&amp;SUBSTITUTE(选CPU[[#This Row],[选项表]],",","&lt;/x&gt;&lt;x&gt;") &amp;"&lt;/x&gt;&lt;/select&gt;","//x")
        )
    )
),"无合适选项，请联系作者更新数据")</f>
        <v>4</v>
      </c>
      <c r="N636">
        <v>8</v>
      </c>
    </row>
    <row r="637" spans="1:14" x14ac:dyDescent="0.4">
      <c r="A637" s="4" t="s">
        <v>39</v>
      </c>
      <c r="B637" s="4" t="s">
        <v>1148</v>
      </c>
      <c r="C637" s="4" t="s">
        <v>1332</v>
      </c>
      <c r="D637" s="4" t="s">
        <v>1186</v>
      </c>
      <c r="E637">
        <v>32</v>
      </c>
      <c r="F637" s="4" t="str">
        <f t="shared" si="9"/>
        <v>选CPU!$M$637#</v>
      </c>
      <c r="G637" s="4" t="str" cm="1">
        <f t="array" ref="G637">_xlfn.LET(_xlpm.x, M637,
         _xlpm.cellAddress, "【 选CPU!" &amp; ADDRESS(ROW(选CPU[[#This Row],[X自检]]),COLUMN(选CPU[[#This Row],[X自检]])) &amp; "】",
         _xlfn.IFS(ISBLANK(_xlpm.x),   "error:右侧选项不足:" &amp;  _xlpm.cellAddress,
               ISERROR(_xlpm.x),   "error:右侧选项执行失败:" &amp; _xlpm.cellAddress,
               TRUE,             "ok")
)</f>
        <v>ok</v>
      </c>
      <c r="M637" cm="1">
        <f t="array" ref="M637:N637">IFERROR(_xlfn._xlws.SORT(
    _xlfn.UNIQUE(
        TRANSPOSE(
            _xlfn.FILTERXML("&lt;select&gt;&lt;x&gt;"&amp;SUBSTITUTE(选CPU[[#This Row],[选项表]],",","&lt;/x&gt;&lt;x&gt;") &amp;"&lt;/x&gt;&lt;/select&gt;","//x")
        )
    )
),"无合适选项，请联系作者更新数据")</f>
        <v>8</v>
      </c>
      <c r="N637">
        <v>16</v>
      </c>
    </row>
    <row r="638" spans="1:14" x14ac:dyDescent="0.4">
      <c r="A638" s="4" t="s">
        <v>39</v>
      </c>
      <c r="B638" s="4" t="s">
        <v>1148</v>
      </c>
      <c r="C638" s="4" t="s">
        <v>1333</v>
      </c>
      <c r="D638" s="4" t="s">
        <v>1186</v>
      </c>
      <c r="E638">
        <v>64</v>
      </c>
      <c r="F638" s="4" t="str">
        <f t="shared" si="9"/>
        <v>选CPU!$M$638#</v>
      </c>
      <c r="G638" s="4" t="str" cm="1">
        <f t="array" ref="G638">_xlfn.LET(_xlpm.x, M638,
         _xlpm.cellAddress, "【 选CPU!" &amp; ADDRESS(ROW(选CPU[[#This Row],[X自检]]),COLUMN(选CPU[[#This Row],[X自检]])) &amp; "】",
         _xlfn.IFS(ISBLANK(_xlpm.x),   "error:右侧选项不足:" &amp;  _xlpm.cellAddress,
               ISERROR(_xlpm.x),   "error:右侧选项执行失败:" &amp; _xlpm.cellAddress,
               TRUE,             "ok")
)</f>
        <v>ok</v>
      </c>
      <c r="M638" cm="1">
        <f t="array" ref="M638:N638">IFERROR(_xlfn._xlws.SORT(
    _xlfn.UNIQUE(
        TRANSPOSE(
            _xlfn.FILTERXML("&lt;select&gt;&lt;x&gt;"&amp;SUBSTITUTE(选CPU[[#This Row],[选项表]],",","&lt;/x&gt;&lt;x&gt;") &amp;"&lt;/x&gt;&lt;/select&gt;","//x")
        )
    )
),"无合适选项，请联系作者更新数据")</f>
        <v>16</v>
      </c>
      <c r="N638">
        <v>32</v>
      </c>
    </row>
    <row r="639" spans="1:14" x14ac:dyDescent="0.4">
      <c r="A639" s="4" t="s">
        <v>39</v>
      </c>
      <c r="B639" s="4" t="s">
        <v>1148</v>
      </c>
      <c r="C639" s="4" t="s">
        <v>1237</v>
      </c>
      <c r="D639" s="4" t="s">
        <v>1186</v>
      </c>
      <c r="E639">
        <v>128</v>
      </c>
      <c r="F639" s="4" t="str">
        <f t="shared" si="9"/>
        <v>选CPU!$M$639#</v>
      </c>
      <c r="G639" s="4" t="str" cm="1">
        <f t="array" ref="G639">_xlfn.LET(_xlpm.x, M639,
         _xlpm.cellAddress, "【 选CPU!" &amp; ADDRESS(ROW(选CPU[[#This Row],[X自检]]),COLUMN(选CPU[[#This Row],[X自检]])) &amp; "】",
         _xlfn.IFS(ISBLANK(_xlpm.x),   "error:右侧选项不足:" &amp;  _xlpm.cellAddress,
               ISERROR(_xlpm.x),   "error:右侧选项执行失败:" &amp; _xlpm.cellAddress,
               TRUE,             "ok")
)</f>
        <v>ok</v>
      </c>
      <c r="M639" cm="1">
        <f t="array" ref="M639">IFERROR(_xlfn._xlws.SORT(
    _xlfn.UNIQUE(
        TRANSPOSE(
            _xlfn.FILTERXML("&lt;select&gt;&lt;x&gt;"&amp;SUBSTITUTE(选CPU[[#This Row],[选项表]],",","&lt;/x&gt;&lt;x&gt;") &amp;"&lt;/x&gt;&lt;/select&gt;","//x")
        )
    )
),"无合适选项，请联系作者更新数据")</f>
        <v>32</v>
      </c>
    </row>
    <row r="640" spans="1:14" x14ac:dyDescent="0.4">
      <c r="A640" s="4" t="s">
        <v>39</v>
      </c>
      <c r="B640" s="4" t="s">
        <v>1148</v>
      </c>
      <c r="C640" s="4" t="s">
        <v>1246</v>
      </c>
      <c r="D640" s="4" t="s">
        <v>1187</v>
      </c>
      <c r="E640">
        <v>8</v>
      </c>
      <c r="F640" s="4" t="str">
        <f t="shared" si="9"/>
        <v>选CPU!$M$640#</v>
      </c>
      <c r="G640" s="4" t="str" cm="1">
        <f t="array" ref="G640">_xlfn.LET(_xlpm.x, M640,
         _xlpm.cellAddress, "【 选CPU!" &amp; ADDRESS(ROW(选CPU[[#This Row],[X自检]]),COLUMN(选CPU[[#This Row],[X自检]])) &amp; "】",
         _xlfn.IFS(ISBLANK(_xlpm.x),   "error:右侧选项不足:" &amp;  _xlpm.cellAddress,
               ISERROR(_xlpm.x),   "error:右侧选项执行失败:" &amp; _xlpm.cellAddress,
               TRUE,             "ok")
)</f>
        <v>ok</v>
      </c>
      <c r="M640" cm="1">
        <f t="array" ref="M640">IFERROR(_xlfn._xlws.SORT(
    _xlfn.UNIQUE(
        TRANSPOSE(
            _xlfn.FILTERXML("&lt;select&gt;&lt;x&gt;"&amp;SUBSTITUTE(选CPU[[#This Row],[选项表]],",","&lt;/x&gt;&lt;x&gt;") &amp;"&lt;/x&gt;&lt;/select&gt;","//x")
        )
    )
),"无合适选项，请联系作者更新数据")</f>
        <v>4</v>
      </c>
    </row>
    <row r="641" spans="1:14" x14ac:dyDescent="0.4">
      <c r="A641" s="4" t="s">
        <v>39</v>
      </c>
      <c r="B641" s="4" t="s">
        <v>1148</v>
      </c>
      <c r="C641" s="4" t="s">
        <v>1236</v>
      </c>
      <c r="D641" s="4" t="s">
        <v>1187</v>
      </c>
      <c r="E641">
        <v>16</v>
      </c>
      <c r="F641" s="4" t="str">
        <f t="shared" si="9"/>
        <v>选CPU!$M$641#</v>
      </c>
      <c r="G641" s="4" t="str" cm="1">
        <f t="array" ref="G641">_xlfn.LET(_xlpm.x, M641,
         _xlpm.cellAddress, "【 选CPU!" &amp; ADDRESS(ROW(选CPU[[#This Row],[X自检]]),COLUMN(选CPU[[#This Row],[X自检]])) &amp; "】",
         _xlfn.IFS(ISBLANK(_xlpm.x),   "error:右侧选项不足:" &amp;  _xlpm.cellAddress,
               ISERROR(_xlpm.x),   "error:右侧选项执行失败:" &amp; _xlpm.cellAddress,
               TRUE,             "ok")
)</f>
        <v>ok</v>
      </c>
      <c r="M641" cm="1">
        <f t="array" ref="M641:N641">IFERROR(_xlfn._xlws.SORT(
    _xlfn.UNIQUE(
        TRANSPOSE(
            _xlfn.FILTERXML("&lt;select&gt;&lt;x&gt;"&amp;SUBSTITUTE(选CPU[[#This Row],[选项表]],",","&lt;/x&gt;&lt;x&gt;") &amp;"&lt;/x&gt;&lt;/select&gt;","//x")
        )
    )
),"无合适选项，请联系作者更新数据")</f>
        <v>4</v>
      </c>
      <c r="N641">
        <v>8</v>
      </c>
    </row>
    <row r="642" spans="1:14" x14ac:dyDescent="0.4">
      <c r="A642" s="4" t="s">
        <v>39</v>
      </c>
      <c r="B642" s="4" t="s">
        <v>1148</v>
      </c>
      <c r="C642" s="4" t="s">
        <v>1332</v>
      </c>
      <c r="D642" s="4" t="s">
        <v>1187</v>
      </c>
      <c r="E642">
        <v>32</v>
      </c>
      <c r="F642" s="4" t="str">
        <f t="shared" ref="F642:F705" si="10">"选CPU!" &amp; ADDRESS(ROW(M642),COLUMN(M642)) &amp; "#"</f>
        <v>选CPU!$M$642#</v>
      </c>
      <c r="G642" s="4" t="str" cm="1">
        <f t="array" ref="G642">_xlfn.LET(_xlpm.x, M642,
         _xlpm.cellAddress, "【 选CPU!" &amp; ADDRESS(ROW(选CPU[[#This Row],[X自检]]),COLUMN(选CPU[[#This Row],[X自检]])) &amp; "】",
         _xlfn.IFS(ISBLANK(_xlpm.x),   "error:右侧选项不足:" &amp;  _xlpm.cellAddress,
               ISERROR(_xlpm.x),   "error:右侧选项执行失败:" &amp; _xlpm.cellAddress,
               TRUE,             "ok")
)</f>
        <v>ok</v>
      </c>
      <c r="M642" cm="1">
        <f t="array" ref="M642:N642">IFERROR(_xlfn._xlws.SORT(
    _xlfn.UNIQUE(
        TRANSPOSE(
            _xlfn.FILTERXML("&lt;select&gt;&lt;x&gt;"&amp;SUBSTITUTE(选CPU[[#This Row],[选项表]],",","&lt;/x&gt;&lt;x&gt;") &amp;"&lt;/x&gt;&lt;/select&gt;","//x")
        )
    )
),"无合适选项，请联系作者更新数据")</f>
        <v>8</v>
      </c>
      <c r="N642">
        <v>16</v>
      </c>
    </row>
    <row r="643" spans="1:14" x14ac:dyDescent="0.4">
      <c r="A643" s="4" t="s">
        <v>39</v>
      </c>
      <c r="B643" s="4" t="s">
        <v>1148</v>
      </c>
      <c r="C643" s="4" t="s">
        <v>1333</v>
      </c>
      <c r="D643" s="4" t="s">
        <v>1187</v>
      </c>
      <c r="E643">
        <v>64</v>
      </c>
      <c r="F643" s="4" t="str">
        <f t="shared" si="10"/>
        <v>选CPU!$M$643#</v>
      </c>
      <c r="G643" s="4" t="str" cm="1">
        <f t="array" ref="G643">_xlfn.LET(_xlpm.x, M643,
         _xlpm.cellAddress, "【 选CPU!" &amp; ADDRESS(ROW(选CPU[[#This Row],[X自检]]),COLUMN(选CPU[[#This Row],[X自检]])) &amp; "】",
         _xlfn.IFS(ISBLANK(_xlpm.x),   "error:右侧选项不足:" &amp;  _xlpm.cellAddress,
               ISERROR(_xlpm.x),   "error:右侧选项执行失败:" &amp; _xlpm.cellAddress,
               TRUE,             "ok")
)</f>
        <v>ok</v>
      </c>
      <c r="M643" cm="1">
        <f t="array" ref="M643:N643">IFERROR(_xlfn._xlws.SORT(
    _xlfn.UNIQUE(
        TRANSPOSE(
            _xlfn.FILTERXML("&lt;select&gt;&lt;x&gt;"&amp;SUBSTITUTE(选CPU[[#This Row],[选项表]],",","&lt;/x&gt;&lt;x&gt;") &amp;"&lt;/x&gt;&lt;/select&gt;","//x")
        )
    )
),"无合适选项，请联系作者更新数据")</f>
        <v>16</v>
      </c>
      <c r="N643">
        <v>32</v>
      </c>
    </row>
    <row r="644" spans="1:14" x14ac:dyDescent="0.4">
      <c r="A644" s="4" t="s">
        <v>39</v>
      </c>
      <c r="B644" s="4" t="s">
        <v>1148</v>
      </c>
      <c r="C644" s="4" t="s">
        <v>1237</v>
      </c>
      <c r="D644" s="4" t="s">
        <v>1187</v>
      </c>
      <c r="E644">
        <v>96</v>
      </c>
      <c r="F644" s="4" t="str">
        <f t="shared" si="10"/>
        <v>选CPU!$M$644#</v>
      </c>
      <c r="G644" s="4" t="str" cm="1">
        <f t="array" ref="G644">_xlfn.LET(_xlpm.x, M644,
         _xlpm.cellAddress, "【 选CPU!" &amp; ADDRESS(ROW(选CPU[[#This Row],[X自检]]),COLUMN(选CPU[[#This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_xlfn.FILTERXML("&lt;select&gt;&lt;x&gt;"&amp;SUBSTITUTE(选CPU[[#This Row],[选项表]],",","&lt;/x&gt;&lt;x&gt;") &amp;"&lt;/x&gt;&lt;/select&gt;","//x")
        )
    )
),"无合适选项，请联系作者更新数据")</f>
        <v>32</v>
      </c>
    </row>
    <row r="645" spans="1:14" x14ac:dyDescent="0.4">
      <c r="A645" s="4" t="s">
        <v>39</v>
      </c>
      <c r="B645" s="4" t="s">
        <v>1148</v>
      </c>
      <c r="C645" s="4" t="s">
        <v>1246</v>
      </c>
      <c r="D645" s="4" t="s">
        <v>1213</v>
      </c>
      <c r="E645">
        <v>20</v>
      </c>
      <c r="F645" s="4" t="str">
        <f t="shared" si="10"/>
        <v>选CPU!$M$645#</v>
      </c>
      <c r="G645" s="4" t="str" cm="1">
        <f t="array" ref="G645">_xlfn.LET(_xlpm.x, M645,
         _xlpm.cellAddress, "【 选CPU!" &amp; ADDRESS(ROW(选CPU[[#This Row],[X自检]]),COLUMN(选CPU[[#This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_xlfn.FILTERXML("&lt;select&gt;&lt;x&gt;"&amp;SUBSTITUTE(选CPU[[#This Row],[选项表]],",","&lt;/x&gt;&lt;x&gt;") &amp;"&lt;/x&gt;&lt;/select&gt;","//x")
        )
    )
),"无合适选项，请联系作者更新数据")</f>
        <v>4</v>
      </c>
    </row>
    <row r="646" spans="1:14" x14ac:dyDescent="0.4">
      <c r="A646" s="4" t="s">
        <v>39</v>
      </c>
      <c r="B646" s="4" t="s">
        <v>1148</v>
      </c>
      <c r="C646" s="4" t="s">
        <v>1244</v>
      </c>
      <c r="D646" s="4" t="s">
        <v>1213</v>
      </c>
      <c r="E646">
        <v>40</v>
      </c>
      <c r="F646" s="4" t="str">
        <f t="shared" si="10"/>
        <v>选CPU!$M$646#</v>
      </c>
      <c r="G646" s="4" t="str" cm="1">
        <f t="array" ref="G646">_xlfn.LET(_xlpm.x, M646,
         _xlpm.cellAddress, "【 选CPU!" &amp; ADDRESS(ROW(选CPU[[#This Row],[X自检]]),COLUMN(选CPU[[#This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_xlfn.FILTERXML("&lt;select&gt;&lt;x&gt;"&amp;SUBSTITUTE(选CPU[[#This Row],[选项表]],",","&lt;/x&gt;&lt;x&gt;") &amp;"&lt;/x&gt;&lt;/select&gt;","//x")
        )
    )
),"无合适选项，请联系作者更新数据")</f>
        <v>8</v>
      </c>
    </row>
    <row r="647" spans="1:14" x14ac:dyDescent="0.4">
      <c r="A647" s="4" t="s">
        <v>39</v>
      </c>
      <c r="B647" s="4" t="s">
        <v>1148</v>
      </c>
      <c r="C647" s="4" t="s">
        <v>1246</v>
      </c>
      <c r="D647" s="4" t="s">
        <v>1212</v>
      </c>
      <c r="E647">
        <v>20</v>
      </c>
      <c r="F647" s="4" t="str">
        <f t="shared" si="10"/>
        <v>选CPU!$M$647#</v>
      </c>
      <c r="G647" s="4" t="str" cm="1">
        <f t="array" ref="G647">_xlfn.LET(_xlpm.x, M647,
         _xlpm.cellAddress, "【 选CPU!" &amp; ADDRESS(ROW(选CPU[[#This Row],[X自检]]),COLUMN(选CPU[[#This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_xlfn.FILTERXML("&lt;select&gt;&lt;x&gt;"&amp;SUBSTITUTE(选CPU[[#This Row],[选项表]],",","&lt;/x&gt;&lt;x&gt;") &amp;"&lt;/x&gt;&lt;/select&gt;","//x")
        )
    )
),"无合适选项，请联系作者更新数据")</f>
        <v>4</v>
      </c>
    </row>
    <row r="648" spans="1:14" x14ac:dyDescent="0.4">
      <c r="A648" s="4" t="s">
        <v>39</v>
      </c>
      <c r="B648" s="4" t="s">
        <v>1148</v>
      </c>
      <c r="C648" s="4" t="s">
        <v>1244</v>
      </c>
      <c r="D648" s="4" t="s">
        <v>1212</v>
      </c>
      <c r="E648">
        <v>32</v>
      </c>
      <c r="F648" s="4" t="str">
        <f t="shared" si="10"/>
        <v>选CPU!$M$648#</v>
      </c>
      <c r="G648" s="4" t="str" cm="1">
        <f t="array" ref="G648">_xlfn.LET(_xlpm.x, M648,
         _xlpm.cellAddress, "【 选CPU!" &amp; ADDRESS(ROW(选CPU[[#This Row],[X自检]]),COLUMN(选CPU[[#This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_xlfn.FILTERXML("&lt;select&gt;&lt;x&gt;"&amp;SUBSTITUTE(选CPU[[#This Row],[选项表]],",","&lt;/x&gt;&lt;x&gt;") &amp;"&lt;/x&gt;&lt;/select&gt;","//x")
        )
    )
),"无合适选项，请联系作者更新数据")</f>
        <v>8</v>
      </c>
    </row>
    <row r="649" spans="1:14" x14ac:dyDescent="0.4">
      <c r="A649" s="4" t="s">
        <v>39</v>
      </c>
      <c r="B649" s="4" t="s">
        <v>1148</v>
      </c>
      <c r="C649" s="4" t="s">
        <v>1268</v>
      </c>
      <c r="D649" s="4" t="s">
        <v>1212</v>
      </c>
      <c r="E649">
        <v>40</v>
      </c>
      <c r="F649" s="4" t="str">
        <f t="shared" si="10"/>
        <v>选CPU!$M$649#</v>
      </c>
      <c r="G649" s="4" t="str" cm="1">
        <f t="array" ref="G649">_xlfn.LET(_xlpm.x, M649,
         _xlpm.cellAddress, "【 选CPU!" &amp; ADDRESS(ROW(选CPU[[#This Row],[X自检]]),COLUMN(选CPU[[#This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_xlfn.FILTERXML("&lt;select&gt;&lt;x&gt;"&amp;SUBSTITUTE(选CPU[[#This Row],[选项表]],",","&lt;/x&gt;&lt;x&gt;") &amp;"&lt;/x&gt;&lt;/select&gt;","//x")
        )
    )
),"无合适选项，请联系作者更新数据")</f>
        <v>10</v>
      </c>
    </row>
    <row r="650" spans="1:14" x14ac:dyDescent="0.4">
      <c r="A650" s="4" t="s">
        <v>39</v>
      </c>
      <c r="B650" s="4" t="s">
        <v>1148</v>
      </c>
      <c r="C650" s="4" t="s">
        <v>1270</v>
      </c>
      <c r="D650" s="4" t="s">
        <v>1212</v>
      </c>
      <c r="E650">
        <v>80</v>
      </c>
      <c r="F650" s="4" t="str">
        <f t="shared" si="10"/>
        <v>选CPU!$M$650#</v>
      </c>
      <c r="G650" s="4" t="str" cm="1">
        <f t="array" ref="G650">_xlfn.LET(_xlpm.x, M650,
         _xlpm.cellAddress, "【 选CPU!" &amp; ADDRESS(ROW(选CPU[[#This Row],[X自检]]),COLUMN(选CPU[[#This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_xlfn.FILTERXML("&lt;select&gt;&lt;x&gt;"&amp;SUBSTITUTE(选CPU[[#This Row],[选项表]],",","&lt;/x&gt;&lt;x&gt;") &amp;"&lt;/x&gt;&lt;/select&gt;","//x")
        )
    )
),"无合适选项，请联系作者更新数据")</f>
        <v>20</v>
      </c>
    </row>
    <row r="651" spans="1:14" x14ac:dyDescent="0.4">
      <c r="A651" s="4" t="s">
        <v>39</v>
      </c>
      <c r="B651" s="4" t="s">
        <v>1148</v>
      </c>
      <c r="C651" s="4" t="s">
        <v>1237</v>
      </c>
      <c r="D651" s="4" t="s">
        <v>1212</v>
      </c>
      <c r="E651">
        <v>128</v>
      </c>
      <c r="F651" s="4" t="str">
        <f t="shared" si="10"/>
        <v>选CPU!$M$651#</v>
      </c>
      <c r="G651" s="4" t="str" cm="1">
        <f t="array" ref="G651">_xlfn.LET(_xlpm.x, M651,
         _xlpm.cellAddress, "【 选CPU!" &amp; ADDRESS(ROW(选CPU[[#This Row],[X自检]]),COLUMN(选CPU[[#This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_xlfn.FILTERXML("&lt;select&gt;&lt;x&gt;"&amp;SUBSTITUTE(选CPU[[#This Row],[选项表]],",","&lt;/x&gt;&lt;x&gt;") &amp;"&lt;/x&gt;&lt;/select&gt;","//x")
        )
    )
),"无合适选项，请联系作者更新数据")</f>
        <v>32</v>
      </c>
    </row>
    <row r="652" spans="1:14" x14ac:dyDescent="0.4">
      <c r="A652" s="4" t="s">
        <v>39</v>
      </c>
      <c r="B652" s="4" t="s">
        <v>1148</v>
      </c>
      <c r="C652" s="4" t="s">
        <v>1272</v>
      </c>
      <c r="D652" s="4" t="s">
        <v>1212</v>
      </c>
      <c r="E652">
        <v>160</v>
      </c>
      <c r="F652" s="4" t="str">
        <f t="shared" si="10"/>
        <v>选CPU!$M$652#</v>
      </c>
      <c r="G652" s="4" t="str" cm="1">
        <f t="array" ref="G652">_xlfn.LET(_xlpm.x, M652,
         _xlpm.cellAddress, "【 选CPU!" &amp; ADDRESS(ROW(选CPU[[#This Row],[X自检]]),COLUMN(选CPU[[#This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_xlfn.FILTERXML("&lt;select&gt;&lt;x&gt;"&amp;SUBSTITUTE(选CPU[[#This Row],[选项表]],",","&lt;/x&gt;&lt;x&gt;") &amp;"&lt;/x&gt;&lt;/select&gt;","//x")
        )
    )
),"无合适选项，请联系作者更新数据")</f>
        <v>40</v>
      </c>
    </row>
    <row r="653" spans="1:14" x14ac:dyDescent="0.4">
      <c r="A653" s="4" t="s">
        <v>39</v>
      </c>
      <c r="B653" s="4" t="s">
        <v>1148</v>
      </c>
      <c r="C653" s="4" t="s">
        <v>1235</v>
      </c>
      <c r="D653" s="4" t="s">
        <v>1212</v>
      </c>
      <c r="E653">
        <v>320</v>
      </c>
      <c r="F653" s="4" t="str">
        <f t="shared" si="10"/>
        <v>选CPU!$M$653#</v>
      </c>
      <c r="G653" s="4" t="str" cm="1">
        <f t="array" ref="G653">_xlfn.LET(_xlpm.x, M653,
         _xlpm.cellAddress, "【 选CPU!" &amp; ADDRESS(ROW(选CPU[[#This Row],[X自检]]),COLUMN(选CPU[[#This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_xlfn.FILTERXML("&lt;select&gt;&lt;x&gt;"&amp;SUBSTITUTE(选CPU[[#This Row],[选项表]],",","&lt;/x&gt;&lt;x&gt;") &amp;"&lt;/x&gt;&lt;/select&gt;","//x")
        )
    )
),"无合适选项，请联系作者更新数据")</f>
        <v>80</v>
      </c>
    </row>
    <row r="654" spans="1:14" x14ac:dyDescent="0.4">
      <c r="A654" s="4" t="s">
        <v>39</v>
      </c>
      <c r="B654" s="4" t="s">
        <v>1148</v>
      </c>
      <c r="C654" s="4" t="s">
        <v>1266</v>
      </c>
      <c r="D654" s="4" t="s">
        <v>1211</v>
      </c>
      <c r="E654">
        <v>56</v>
      </c>
      <c r="F654" s="4" t="str">
        <f t="shared" si="10"/>
        <v>选CPU!$M$654#</v>
      </c>
      <c r="G654" s="4" t="str" cm="1">
        <f t="array" ref="G654">_xlfn.LET(_xlpm.x, M654,
         _xlpm.cellAddress, "【 选CPU!" &amp; ADDRESS(ROW(选CPU[[#This Row],[X自检]]),COLUMN(选CPU[[#This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_xlfn.FILTERXML("&lt;select&gt;&lt;x&gt;"&amp;SUBSTITUTE(选CPU[[#This Row],[选项表]],",","&lt;/x&gt;&lt;x&gt;") &amp;"&lt;/x&gt;&lt;/select&gt;","//x")
        )
    )
),"无合适选项，请联系作者更新数据")</f>
        <v>6</v>
      </c>
    </row>
    <row r="655" spans="1:14" x14ac:dyDescent="0.4">
      <c r="A655" s="4" t="s">
        <v>39</v>
      </c>
      <c r="B655" s="4" t="s">
        <v>1148</v>
      </c>
      <c r="C655" s="4" t="s">
        <v>1267</v>
      </c>
      <c r="D655" s="4" t="s">
        <v>1211</v>
      </c>
      <c r="E655">
        <v>112</v>
      </c>
      <c r="F655" s="4" t="str">
        <f t="shared" si="10"/>
        <v>选CPU!$M$655#</v>
      </c>
      <c r="G655" s="4" t="str" cm="1">
        <f t="array" ref="G655">_xlfn.LET(_xlpm.x, M655,
         _xlpm.cellAddress, "【 选CPU!" &amp; ADDRESS(ROW(选CPU[[#This Row],[X自检]]),COLUMN(选CPU[[#This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_xlfn.FILTERXML("&lt;select&gt;&lt;x&gt;"&amp;SUBSTITUTE(选CPU[[#This Row],[选项表]],",","&lt;/x&gt;&lt;x&gt;") &amp;"&lt;/x&gt;&lt;/select&gt;","//x")
        )
    )
),"无合适选项，请联系作者更新数据")</f>
        <v>14</v>
      </c>
    </row>
    <row r="656" spans="1:14" x14ac:dyDescent="0.4">
      <c r="A656" s="4" t="s">
        <v>39</v>
      </c>
      <c r="B656" s="4" t="s">
        <v>1148</v>
      </c>
      <c r="C656" s="4" t="s">
        <v>1418</v>
      </c>
      <c r="D656" s="4" t="s">
        <v>1211</v>
      </c>
      <c r="E656">
        <v>224</v>
      </c>
      <c r="F656" s="4" t="str">
        <f t="shared" si="10"/>
        <v>选CPU!$M$656#</v>
      </c>
      <c r="G656" s="4" t="str" cm="1">
        <f t="array" ref="G656">_xlfn.LET(_xlpm.x, M656,
         _xlpm.cellAddress, "【 选CPU!" &amp; ADDRESS(ROW(选CPU[[#This Row],[X自检]]),COLUMN(选CPU[[#This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_xlfn.FILTERXML("&lt;select&gt;&lt;x&gt;"&amp;SUBSTITUTE(选CPU[[#This Row],[选项表]],",","&lt;/x&gt;&lt;x&gt;") &amp;"&lt;/x&gt;&lt;/select&gt;","//x")
        )
    )
),"无合适选项，请联系作者更新数据")</f>
        <v>28</v>
      </c>
    </row>
    <row r="657" spans="1:13" x14ac:dyDescent="0.4">
      <c r="A657" s="4" t="s">
        <v>39</v>
      </c>
      <c r="B657" s="4" t="s">
        <v>1148</v>
      </c>
      <c r="C657" s="4" t="s">
        <v>1239</v>
      </c>
      <c r="D657" s="4" t="s">
        <v>1211</v>
      </c>
      <c r="E657">
        <v>448</v>
      </c>
      <c r="F657" s="4" t="str">
        <f t="shared" si="10"/>
        <v>选CPU!$M$657#</v>
      </c>
      <c r="G657" s="4" t="str" cm="1">
        <f t="array" ref="G657">_xlfn.LET(_xlpm.x, M657,
         _xlpm.cellAddress, "【 选CPU!" &amp; ADDRESS(ROW(选CPU[[#This Row],[X自检]]),COLUMN(选CPU[[#This Row],[X自检]])) &amp; "】",
         _xlfn.IFS(ISBLANK(_xlpm.x),   "error:右侧选项不足:" &amp;  _xlpm.cellAddress,
               ISERROR(_xlpm.x),   "error:右侧选项执行失败:" &amp; _xlpm.cellAddress,
               TRUE,             "ok")
)</f>
        <v>ok</v>
      </c>
      <c r="M657" cm="1">
        <f t="array" ref="M657">IFERROR(_xlfn._xlws.SORT(
    _xlfn.UNIQUE(
        TRANSPOSE(
            _xlfn.FILTERXML("&lt;select&gt;&lt;x&gt;"&amp;SUBSTITUTE(选CPU[[#This Row],[选项表]],",","&lt;/x&gt;&lt;x&gt;") &amp;"&lt;/x&gt;&lt;/select&gt;","//x")
        )
    )
),"无合适选项，请联系作者更新数据")</f>
        <v>56</v>
      </c>
    </row>
    <row r="658" spans="1:13" x14ac:dyDescent="0.4">
      <c r="A658" s="4" t="s">
        <v>39</v>
      </c>
      <c r="B658" s="4" t="s">
        <v>1148</v>
      </c>
      <c r="C658" s="4" t="s">
        <v>1244</v>
      </c>
      <c r="D658" s="4" t="s">
        <v>1215</v>
      </c>
      <c r="E658">
        <v>40</v>
      </c>
      <c r="F658" s="4" t="str">
        <f t="shared" si="10"/>
        <v>选CPU!$M$658#</v>
      </c>
      <c r="G658" s="4" t="str" cm="1">
        <f t="array" ref="G658">_xlfn.LET(_xlpm.x, M658,
         _xlpm.cellAddress, "【 选CPU!" &amp; ADDRESS(ROW(选CPU[[#This Row],[X自检]]),COLUMN(选CPU[[#This Row],[X自检]])) &amp; "】",
         _xlfn.IFS(ISBLANK(_xlpm.x),   "error:右侧选项不足:" &amp;  _xlpm.cellAddress,
               ISERROR(_xlpm.x),   "error:右侧选项执行失败:" &amp; _xlpm.cellAddress,
               TRUE,             "ok")
)</f>
        <v>ok</v>
      </c>
      <c r="M658" cm="1">
        <f t="array" ref="M658">IFERROR(_xlfn._xlws.SORT(
    _xlfn.UNIQUE(
        TRANSPOSE(
            _xlfn.FILTERXML("&lt;select&gt;&lt;x&gt;"&amp;SUBSTITUTE(选CPU[[#This Row],[选项表]],",","&lt;/x&gt;&lt;x&gt;") &amp;"&lt;/x&gt;&lt;/select&gt;","//x")
        )
    )
),"无合适选项，请联系作者更新数据")</f>
        <v>8</v>
      </c>
    </row>
    <row r="659" spans="1:13" x14ac:dyDescent="0.4">
      <c r="A659" s="4" t="s">
        <v>39</v>
      </c>
      <c r="B659" s="4" t="s">
        <v>1148</v>
      </c>
      <c r="C659" s="4" t="s">
        <v>1419</v>
      </c>
      <c r="D659" s="4" t="s">
        <v>1215</v>
      </c>
      <c r="E659">
        <v>80</v>
      </c>
      <c r="F659" s="4" t="str">
        <f t="shared" si="10"/>
        <v>选CPU!$M$659#</v>
      </c>
      <c r="G659" s="4" t="str" cm="1">
        <f t="array" ref="G659">_xlfn.LET(_xlpm.x, M659,
         _xlpm.cellAddress, "【 选CPU!" &amp; ADDRESS(ROW(选CPU[[#This Row],[X自检]]),COLUMN(选CPU[[#This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_xlfn.FILTERXML("&lt;select&gt;&lt;x&gt;"&amp;SUBSTITUTE(选CPU[[#This Row],[选项表]],",","&lt;/x&gt;&lt;x&gt;") &amp;"&lt;/x&gt;&lt;/select&gt;","//x")
        )
    )
),"无合适选项，请联系作者更新数据")</f>
        <v>18</v>
      </c>
    </row>
    <row r="660" spans="1:13" x14ac:dyDescent="0.4">
      <c r="A660" s="4" t="s">
        <v>39</v>
      </c>
      <c r="B660" s="4" t="s">
        <v>1148</v>
      </c>
      <c r="C660" s="4" t="s">
        <v>1420</v>
      </c>
      <c r="D660" s="4" t="s">
        <v>1215</v>
      </c>
      <c r="E660">
        <v>160</v>
      </c>
      <c r="F660" s="4" t="str">
        <f t="shared" si="10"/>
        <v>选CPU!$M$660#</v>
      </c>
      <c r="G660" s="4" t="str" cm="1">
        <f t="array" ref="G660">_xlfn.LET(_xlpm.x, M660,
         _xlpm.cellAddress, "【 选CPU!" &amp; ADDRESS(ROW(选CPU[[#This Row],[X自检]]),COLUMN(选CPU[[#This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_xlfn.FILTERXML("&lt;select&gt;&lt;x&gt;"&amp;SUBSTITUTE(选CPU[[#This Row],[选项表]],",","&lt;/x&gt;&lt;x&gt;") &amp;"&lt;/x&gt;&lt;/select&gt;","//x")
        )
    )
),"无合适选项，请联系作者更新数据")</f>
        <v>36</v>
      </c>
    </row>
    <row r="661" spans="1:13" x14ac:dyDescent="0.4">
      <c r="A661" s="4" t="s">
        <v>39</v>
      </c>
      <c r="B661" s="4" t="s">
        <v>1148</v>
      </c>
      <c r="C661" s="4" t="s">
        <v>1253</v>
      </c>
      <c r="D661" s="4" t="s">
        <v>1215</v>
      </c>
      <c r="E661">
        <v>320</v>
      </c>
      <c r="F661" s="4" t="str">
        <f t="shared" si="10"/>
        <v>选CPU!$M$661#</v>
      </c>
      <c r="G661" s="4" t="str" cm="1">
        <f t="array" ref="G661">_xlfn.LET(_xlpm.x, M661,
         _xlpm.cellAddress, "【 选CPU!" &amp; ADDRESS(ROW(选CPU[[#This Row],[X自检]]),COLUMN(选CPU[[#This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_xlfn.FILTERXML("&lt;select&gt;&lt;x&gt;"&amp;SUBSTITUTE(选CPU[[#This Row],[选项表]],",","&lt;/x&gt;&lt;x&gt;") &amp;"&lt;/x&gt;&lt;/select&gt;","//x")
        )
    )
),"无合适选项，请联系作者更新数据")</f>
        <v>72</v>
      </c>
    </row>
    <row r="662" spans="1:13" x14ac:dyDescent="0.4">
      <c r="A662" s="4" t="s">
        <v>39</v>
      </c>
      <c r="B662" s="4" t="s">
        <v>1148</v>
      </c>
      <c r="C662" s="4" t="s">
        <v>1268</v>
      </c>
      <c r="D662" s="4" t="s">
        <v>1214</v>
      </c>
      <c r="E662">
        <v>40</v>
      </c>
      <c r="F662" s="4" t="str">
        <f t="shared" si="10"/>
        <v>选CPU!$M$662#</v>
      </c>
      <c r="G662" s="4" t="str" cm="1">
        <f t="array" ref="G662">_xlfn.LET(_xlpm.x, M662,
         _xlpm.cellAddress, "【 选CPU!" &amp; ADDRESS(ROW(选CPU[[#This Row],[X自检]]),COLUMN(选CPU[[#This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_xlfn.FILTERXML("&lt;select&gt;&lt;x&gt;"&amp;SUBSTITUTE(选CPU[[#This Row],[选项表]],",","&lt;/x&gt;&lt;x&gt;") &amp;"&lt;/x&gt;&lt;/select&gt;","//x")
        )
    )
),"无合适选项，请联系作者更新数据")</f>
        <v>10</v>
      </c>
    </row>
    <row r="663" spans="1:13" x14ac:dyDescent="0.4">
      <c r="A663" s="4" t="s">
        <v>39</v>
      </c>
      <c r="B663" s="4" t="s">
        <v>1148</v>
      </c>
      <c r="C663" s="4" t="s">
        <v>1270</v>
      </c>
      <c r="D663" s="4" t="s">
        <v>1214</v>
      </c>
      <c r="E663">
        <v>80</v>
      </c>
      <c r="F663" s="4" t="str">
        <f t="shared" si="10"/>
        <v>选CPU!$M$663#</v>
      </c>
      <c r="G663" s="4" t="str" cm="1">
        <f t="array" ref="G663">_xlfn.LET(_xlpm.x, M663,
         _xlpm.cellAddress, "【 选CPU!" &amp; ADDRESS(ROW(选CPU[[#This Row],[X自检]]),COLUMN(选CPU[[#This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_xlfn.FILTERXML("&lt;select&gt;&lt;x&gt;"&amp;SUBSTITUTE(选CPU[[#This Row],[选项表]],",","&lt;/x&gt;&lt;x&gt;") &amp;"&lt;/x&gt;&lt;/select&gt;","//x")
        )
    )
),"无合适选项，请联系作者更新数据")</f>
        <v>20</v>
      </c>
    </row>
    <row r="664" spans="1:13" x14ac:dyDescent="0.4">
      <c r="A664" s="4" t="s">
        <v>39</v>
      </c>
      <c r="B664" s="4" t="s">
        <v>1148</v>
      </c>
      <c r="C664" s="4" t="s">
        <v>1272</v>
      </c>
      <c r="D664" s="4" t="s">
        <v>1214</v>
      </c>
      <c r="E664">
        <v>160</v>
      </c>
      <c r="F664" s="4" t="str">
        <f t="shared" si="10"/>
        <v>选CPU!$M$664#</v>
      </c>
      <c r="G664" s="4" t="str" cm="1">
        <f t="array" ref="G664">_xlfn.LET(_xlpm.x, M664,
         _xlpm.cellAddress, "【 选CPU!" &amp; ADDRESS(ROW(选CPU[[#This Row],[X自检]]),COLUMN(选CPU[[#This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_xlfn.FILTERXML("&lt;select&gt;&lt;x&gt;"&amp;SUBSTITUTE(选CPU[[#This Row],[选项表]],",","&lt;/x&gt;&lt;x&gt;") &amp;"&lt;/x&gt;&lt;/select&gt;","//x")
        )
    )
),"无合适选项，请联系作者更新数据")</f>
        <v>40</v>
      </c>
    </row>
    <row r="665" spans="1:13" x14ac:dyDescent="0.4">
      <c r="A665" s="4" t="s">
        <v>39</v>
      </c>
      <c r="B665" s="4" t="s">
        <v>1148</v>
      </c>
      <c r="C665" s="4" t="s">
        <v>1235</v>
      </c>
      <c r="D665" s="4" t="s">
        <v>1214</v>
      </c>
      <c r="E665">
        <v>320</v>
      </c>
      <c r="F665" s="4" t="str">
        <f t="shared" si="10"/>
        <v>选CPU!$M$665#</v>
      </c>
      <c r="G665" s="4" t="str" cm="1">
        <f t="array" ref="G665">_xlfn.LET(_xlpm.x, M665,
         _xlpm.cellAddress, "【 选CPU!" &amp; ADDRESS(ROW(选CPU[[#This Row],[X自检]]),COLUMN(选CPU[[#This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_xlfn.FILTERXML("&lt;select&gt;&lt;x&gt;"&amp;SUBSTITUTE(选CPU[[#This Row],[选项表]],",","&lt;/x&gt;&lt;x&gt;") &amp;"&lt;/x&gt;&lt;/select&gt;","//x")
        )
    )
),"无合适选项，请联系作者更新数据")</f>
        <v>80</v>
      </c>
    </row>
    <row r="666" spans="1:13" x14ac:dyDescent="0.4">
      <c r="A666" s="4" t="s">
        <v>39</v>
      </c>
      <c r="B666" s="4" t="s">
        <v>1148</v>
      </c>
      <c r="C666" s="4" t="s">
        <v>1237</v>
      </c>
      <c r="D666" s="4" t="s">
        <v>1216</v>
      </c>
      <c r="E666">
        <v>64</v>
      </c>
      <c r="F666" s="4" t="str">
        <f t="shared" si="10"/>
        <v>选CPU!$M$666#</v>
      </c>
      <c r="G666" s="4" t="str" cm="1">
        <f t="array" ref="G666">_xlfn.LET(_xlpm.x, M666,
         _xlpm.cellAddress, "【 选CPU!" &amp; ADDRESS(ROW(选CPU[[#This Row],[X自检]]),COLUMN(选CPU[[#This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_xlfn.FILTERXML("&lt;select&gt;&lt;x&gt;"&amp;SUBSTITUTE(选CPU[[#This Row],[选项表]],",","&lt;/x&gt;&lt;x&gt;") &amp;"&lt;/x&gt;&lt;/select&gt;","//x")
        )
    )
),"无合适选项，请联系作者更新数据")</f>
        <v>32</v>
      </c>
    </row>
    <row r="667" spans="1:13" x14ac:dyDescent="0.4">
      <c r="A667" s="4" t="s">
        <v>39</v>
      </c>
      <c r="B667" s="4" t="s">
        <v>1148</v>
      </c>
      <c r="C667" s="4" t="s">
        <v>1259</v>
      </c>
      <c r="D667" s="4" t="s">
        <v>1216</v>
      </c>
      <c r="E667">
        <v>226</v>
      </c>
      <c r="F667" s="4" t="str">
        <f t="shared" si="10"/>
        <v>选CPU!$M$667#</v>
      </c>
      <c r="G667" s="4" t="str" cm="1">
        <f t="array" ref="G667">_xlfn.LET(_xlpm.x, M667,
         _xlpm.cellAddress, "【 选CPU!" &amp; ADDRESS(ROW(选CPU[[#This Row],[X自检]]),COLUMN(选CPU[[#This Row],[X自检]])) &amp; "】",
         _xlfn.IFS(ISBLANK(_xlpm.x),   "error:右侧选项不足:" &amp;  _xlpm.cellAddress,
               ISERROR(_xlpm.x),   "error:右侧选项执行失败:" &amp; _xlpm.cellAddress,
               TRUE,             "ok")
)</f>
        <v>ok</v>
      </c>
      <c r="M667" cm="1">
        <f t="array" ref="M667">IFERROR(_xlfn._xlws.SORT(
    _xlfn.UNIQUE(
        TRANSPOSE(
            _xlfn.FILTERXML("&lt;select&gt;&lt;x&gt;"&amp;SUBSTITUTE(选CPU[[#This Row],[选项表]],",","&lt;/x&gt;&lt;x&gt;") &amp;"&lt;/x&gt;&lt;/select&gt;","//x")
        )
    )
),"无合适选项，请联系作者更新数据")</f>
        <v>90</v>
      </c>
    </row>
    <row r="668" spans="1:13" x14ac:dyDescent="0.4">
      <c r="A668" s="4" t="s">
        <v>39</v>
      </c>
      <c r="B668" s="4" t="s">
        <v>1148</v>
      </c>
      <c r="C668" s="4" t="s">
        <v>1261</v>
      </c>
      <c r="D668" s="4" t="s">
        <v>1216</v>
      </c>
      <c r="E668">
        <v>452</v>
      </c>
      <c r="F668" s="4" t="str">
        <f t="shared" si="10"/>
        <v>选CPU!$M$668#</v>
      </c>
      <c r="G668" s="4" t="str" cm="1">
        <f t="array" ref="G668">_xlfn.LET(_xlpm.x, M668,
         _xlpm.cellAddress, "【 选CPU!" &amp; ADDRESS(ROW(选CPU[[#This Row],[X自检]]),COLUMN(选CPU[[#This Row],[X自检]])) &amp; "】",
         _xlfn.IFS(ISBLANK(_xlpm.x),   "error:右侧选项不足:" &amp;  _xlpm.cellAddress,
               ISERROR(_xlpm.x),   "error:右侧选项执行失败:" &amp; _xlpm.cellAddress,
               TRUE,             "ok")
)</f>
        <v>ok</v>
      </c>
      <c r="M668" cm="1">
        <f t="array" ref="M668">IFERROR(_xlfn._xlws.SORT(
    _xlfn.UNIQUE(
        TRANSPOSE(
            _xlfn.FILTERXML("&lt;select&gt;&lt;x&gt;"&amp;SUBSTITUTE(选CPU[[#This Row],[选项表]],",","&lt;/x&gt;&lt;x&gt;") &amp;"&lt;/x&gt;&lt;/select&gt;","//x")
        )
    )
),"无合适选项，请联系作者更新数据")</f>
        <v>180</v>
      </c>
    </row>
    <row r="669" spans="1:13" x14ac:dyDescent="0.4">
      <c r="A669" s="4" t="s">
        <v>39</v>
      </c>
      <c r="B669" s="4" t="s">
        <v>1148</v>
      </c>
      <c r="C669" s="4" t="s">
        <v>1241</v>
      </c>
      <c r="D669" s="4" t="s">
        <v>1210</v>
      </c>
      <c r="E669">
        <v>96</v>
      </c>
      <c r="F669" s="4" t="str">
        <f t="shared" si="10"/>
        <v>选CPU!$M$669#</v>
      </c>
      <c r="G669" s="4" t="str" cm="1">
        <f t="array" ref="G669">_xlfn.LET(_xlpm.x, M669,
         _xlpm.cellAddress, "【 选CPU!" &amp; ADDRESS(ROW(选CPU[[#This Row],[X自检]]),COLUMN(选CPU[[#This Row],[X自检]])) &amp; "】",
         _xlfn.IFS(ISBLANK(_xlpm.x),   "error:右侧选项不足:" &amp;  _xlpm.cellAddress,
               ISERROR(_xlpm.x),   "error:右侧选项执行失败:" &amp; _xlpm.cellAddress,
               TRUE,             "ok")
)</f>
        <v>ok</v>
      </c>
      <c r="M669" cm="1">
        <f t="array" ref="M669">IFERROR(_xlfn._xlws.SORT(
    _xlfn.UNIQUE(
        TRANSPOSE(
            _xlfn.FILTERXML("&lt;select&gt;&lt;x&gt;"&amp;SUBSTITUTE(选CPU[[#This Row],[选项表]],",","&lt;/x&gt;&lt;x&gt;") &amp;"&lt;/x&gt;&lt;/select&gt;","//x")
        )
    )
),"无合适选项，请联系作者更新数据")</f>
        <v>16</v>
      </c>
    </row>
    <row r="670" spans="1:13" x14ac:dyDescent="0.4">
      <c r="A670" s="4" t="s">
        <v>39</v>
      </c>
      <c r="B670" s="4" t="s">
        <v>1148</v>
      </c>
      <c r="C670" s="4" t="s">
        <v>1237</v>
      </c>
      <c r="D670" s="4" t="s">
        <v>1210</v>
      </c>
      <c r="E670">
        <v>192</v>
      </c>
      <c r="F670" s="4" t="str">
        <f t="shared" si="10"/>
        <v>选CPU!$M$670#</v>
      </c>
      <c r="G670" s="4" t="str" cm="1">
        <f t="array" ref="G670">_xlfn.LET(_xlpm.x, M670,
         _xlpm.cellAddress, "【 选CPU!" &amp; ADDRESS(ROW(选CPU[[#This Row],[X自检]]),COLUMN(选CPU[[#This Row],[X自检]])) &amp; "】",
         _xlfn.IFS(ISBLANK(_xlpm.x),   "error:右侧选项不足:" &amp;  _xlpm.cellAddress,
               ISERROR(_xlpm.x),   "error:右侧选项执行失败:" &amp; _xlpm.cellAddress,
               TRUE,             "ok")
)</f>
        <v>ok</v>
      </c>
      <c r="M670" cm="1">
        <f t="array" ref="M670">IFERROR(_xlfn._xlws.SORT(
    _xlfn.UNIQUE(
        TRANSPOSE(
            _xlfn.FILTERXML("&lt;select&gt;&lt;x&gt;"&amp;SUBSTITUTE(选CPU[[#This Row],[选项表]],",","&lt;/x&gt;&lt;x&gt;") &amp;"&lt;/x&gt;&lt;/select&gt;","//x")
        )
    )
),"无合适选项，请联系作者更新数据")</f>
        <v>32</v>
      </c>
    </row>
    <row r="671" spans="1:13" x14ac:dyDescent="0.4">
      <c r="A671" s="4" t="s">
        <v>39</v>
      </c>
      <c r="B671" s="4" t="s">
        <v>1148</v>
      </c>
      <c r="C671" s="4" t="s">
        <v>1264</v>
      </c>
      <c r="D671" s="4" t="s">
        <v>1210</v>
      </c>
      <c r="E671">
        <v>474</v>
      </c>
      <c r="F671" s="4" t="str">
        <f t="shared" si="10"/>
        <v>选CPU!$M$671#</v>
      </c>
      <c r="G671" s="4" t="str" cm="1">
        <f t="array" ref="G671">_xlfn.LET(_xlpm.x, M671,
         _xlpm.cellAddress, "【 选CPU!" &amp; ADDRESS(ROW(选CPU[[#This Row],[X自检]]),COLUMN(选CPU[[#This Row],[X自检]])) &amp; "】",
         _xlfn.IFS(ISBLANK(_xlpm.x),   "error:右侧选项不足:" &amp;  _xlpm.cellAddress,
               ISERROR(_xlpm.x),   "error:右侧选项执行失败:" &amp; _xlpm.cellAddress,
               TRUE,             "ok")
)</f>
        <v>ok</v>
      </c>
      <c r="M671" cm="1">
        <f t="array" ref="M671">IFERROR(_xlfn._xlws.SORT(
    _xlfn.UNIQUE(
        TRANSPOSE(
            _xlfn.FILTERXML("&lt;select&gt;&lt;x&gt;"&amp;SUBSTITUTE(选CPU[[#This Row],[选项表]],",","&lt;/x&gt;&lt;x&gt;") &amp;"&lt;/x&gt;&lt;/select&gt;","//x")
        )
    )
),"无合适选项，请联系作者更新数据")</f>
        <v>82</v>
      </c>
    </row>
    <row r="672" spans="1:13" x14ac:dyDescent="0.4">
      <c r="A672" s="4" t="s">
        <v>39</v>
      </c>
      <c r="B672" s="4" t="s">
        <v>1148</v>
      </c>
      <c r="C672" s="4" t="s">
        <v>1265</v>
      </c>
      <c r="D672" s="4" t="s">
        <v>1210</v>
      </c>
      <c r="E672">
        <v>948</v>
      </c>
      <c r="F672" s="4" t="str">
        <f t="shared" si="10"/>
        <v>选CPU!$M$672#</v>
      </c>
      <c r="G672" s="4" t="str" cm="1">
        <f t="array" ref="G672">_xlfn.LET(_xlpm.x, M672,
         _xlpm.cellAddress, "【 选CPU!" &amp; ADDRESS(ROW(选CPU[[#This Row],[X自检]]),COLUMN(选CPU[[#This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_xlfn.FILTERXML("&lt;select&gt;&lt;x&gt;"&amp;SUBSTITUTE(选CPU[[#This Row],[选项表]],",","&lt;/x&gt;&lt;x&gt;") &amp;"&lt;/x&gt;&lt;/select&gt;","//x")
        )
    )
),"无合适选项，请联系作者更新数据")</f>
        <v>164</v>
      </c>
    </row>
    <row r="673" spans="1:13" x14ac:dyDescent="0.4">
      <c r="A673" s="4" t="s">
        <v>39</v>
      </c>
      <c r="B673" s="4" t="s">
        <v>1148</v>
      </c>
      <c r="C673" s="4" t="s">
        <v>1268</v>
      </c>
      <c r="D673" s="4" t="s">
        <v>1218</v>
      </c>
      <c r="E673">
        <v>88</v>
      </c>
      <c r="F673" s="4" t="str">
        <f t="shared" si="10"/>
        <v>选CPU!$M$673#</v>
      </c>
      <c r="G673" s="4" t="str" cm="1">
        <f t="array" ref="G673">_xlfn.LET(_xlpm.x, M673,
         _xlpm.cellAddress, "【 选CPU!" &amp; ADDRESS(ROW(选CPU[[#This Row],[X自检]]),COLUMN(选CPU[[#This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_xlfn.FILTERXML("&lt;select&gt;&lt;x&gt;"&amp;SUBSTITUTE(选CPU[[#This Row],[选项表]],",","&lt;/x&gt;&lt;x&gt;") &amp;"&lt;/x&gt;&lt;/select&gt;","//x")
        )
    )
),"无合适选项，请联系作者更新数据")</f>
        <v>10</v>
      </c>
    </row>
    <row r="674" spans="1:13" x14ac:dyDescent="0.4">
      <c r="A674" s="4" t="s">
        <v>39</v>
      </c>
      <c r="B674" s="4" t="s">
        <v>1148</v>
      </c>
      <c r="C674" s="4" t="s">
        <v>1273</v>
      </c>
      <c r="D674" s="4" t="s">
        <v>1218</v>
      </c>
      <c r="E674">
        <v>176</v>
      </c>
      <c r="F674" s="4" t="str">
        <f t="shared" si="10"/>
        <v>选CPU!$M$674#</v>
      </c>
      <c r="G674" s="4" t="str" cm="1">
        <f t="array" ref="G674">_xlfn.LET(_xlpm.x, M674,
         _xlpm.cellAddress, "【 选CPU!" &amp; ADDRESS(ROW(选CPU[[#This Row],[X自检]]),COLUMN(选CPU[[#This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_xlfn.FILTERXML("&lt;select&gt;&lt;x&gt;"&amp;SUBSTITUTE(选CPU[[#This Row],[选项表]],",","&lt;/x&gt;&lt;x&gt;") &amp;"&lt;/x&gt;&lt;/select&gt;","//x")
        )
    )
),"无合适选项，请联系作者更新数据")</f>
        <v>22</v>
      </c>
    </row>
    <row r="675" spans="1:13" x14ac:dyDescent="0.4">
      <c r="A675" s="4" t="s">
        <v>39</v>
      </c>
      <c r="B675" s="4" t="s">
        <v>1148</v>
      </c>
      <c r="C675" s="4" t="s">
        <v>1274</v>
      </c>
      <c r="D675" s="4" t="s">
        <v>1218</v>
      </c>
      <c r="E675">
        <v>352</v>
      </c>
      <c r="F675" s="4" t="str">
        <f t="shared" si="10"/>
        <v>选CPU!$M$675#</v>
      </c>
      <c r="G675" s="4" t="str" cm="1">
        <f t="array" ref="G675">_xlfn.LET(_xlpm.x, M675,
         _xlpm.cellAddress, "【 选CPU!" &amp; ADDRESS(ROW(选CPU[[#This Row],[X自检]]),COLUMN(选CPU[[#This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_xlfn.FILTERXML("&lt;select&gt;&lt;x&gt;"&amp;SUBSTITUTE(选CPU[[#This Row],[选项表]],",","&lt;/x&gt;&lt;x&gt;") &amp;"&lt;/x&gt;&lt;/select&gt;","//x")
        )
    )
),"无合适选项，请联系作者更新数据")</f>
        <v>44</v>
      </c>
    </row>
    <row r="676" spans="1:13" x14ac:dyDescent="0.4">
      <c r="A676" s="4" t="s">
        <v>39</v>
      </c>
      <c r="B676" s="4" t="s">
        <v>1148</v>
      </c>
      <c r="C676" s="4" t="s">
        <v>1244</v>
      </c>
      <c r="D676" s="4" t="s">
        <v>1201</v>
      </c>
      <c r="E676">
        <v>32</v>
      </c>
      <c r="F676" s="4" t="str">
        <f t="shared" si="10"/>
        <v>选CPU!$M$676#</v>
      </c>
      <c r="G676" s="4" t="str" cm="1">
        <f t="array" ref="G676">_xlfn.LET(_xlpm.x, M676,
         _xlpm.cellAddress, "【 选CPU!" &amp; ADDRESS(ROW(选CPU[[#This Row],[X自检]]),COLUMN(选CPU[[#This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_xlfn.FILTERXML("&lt;select&gt;&lt;x&gt;"&amp;SUBSTITUTE(选CPU[[#This Row],[选项表]],",","&lt;/x&gt;&lt;x&gt;") &amp;"&lt;/x&gt;&lt;/select&gt;","//x")
        )
    )
),"无合适选项，请联系作者更新数据")</f>
        <v>8</v>
      </c>
    </row>
    <row r="677" spans="1:13" x14ac:dyDescent="0.4">
      <c r="A677" s="4" t="s">
        <v>39</v>
      </c>
      <c r="B677" s="4" t="s">
        <v>1148</v>
      </c>
      <c r="C677" s="4" t="s">
        <v>1241</v>
      </c>
      <c r="D677" s="4" t="s">
        <v>1201</v>
      </c>
      <c r="E677">
        <v>64</v>
      </c>
      <c r="F677" s="4" t="str">
        <f t="shared" si="10"/>
        <v>选CPU!$M$677#</v>
      </c>
      <c r="G677" s="4" t="str" cm="1">
        <f t="array" ref="G677">_xlfn.LET(_xlpm.x, M677,
         _xlpm.cellAddress, "【 选CPU!" &amp; ADDRESS(ROW(选CPU[[#This Row],[X自检]]),COLUMN(选CPU[[#This Row],[X自检]])) &amp; "】",
         _xlfn.IFS(ISBLANK(_xlpm.x),   "error:右侧选项不足:" &amp;  _xlpm.cellAddress,
               ISERROR(_xlpm.x),   "error:右侧选项执行失败:" &amp; _xlpm.cellAddress,
               TRUE,             "ok")
)</f>
        <v>ok</v>
      </c>
      <c r="M677" cm="1">
        <f t="array" ref="M677">IFERROR(_xlfn._xlws.SORT(
    _xlfn.UNIQUE(
        TRANSPOSE(
            _xlfn.FILTERXML("&lt;select&gt;&lt;x&gt;"&amp;SUBSTITUTE(选CPU[[#This Row],[选项表]],",","&lt;/x&gt;&lt;x&gt;") &amp;"&lt;/x&gt;&lt;/select&gt;","//x")
        )
    )
),"无合适选项，请联系作者更新数据")</f>
        <v>16</v>
      </c>
    </row>
    <row r="678" spans="1:13" x14ac:dyDescent="0.4">
      <c r="A678" s="4" t="s">
        <v>39</v>
      </c>
      <c r="B678" s="4" t="s">
        <v>1148</v>
      </c>
      <c r="C678" s="4" t="s">
        <v>1237</v>
      </c>
      <c r="D678" s="4" t="s">
        <v>1201</v>
      </c>
      <c r="E678">
        <v>128</v>
      </c>
      <c r="F678" s="4" t="str">
        <f t="shared" si="10"/>
        <v>选CPU!$M$678#</v>
      </c>
      <c r="G678" s="4" t="str" cm="1">
        <f t="array" ref="G678">_xlfn.LET(_xlpm.x, M678,
         _xlpm.cellAddress, "【 选CPU!" &amp; ADDRESS(ROW(选CPU[[#This Row],[X自检]]),COLUMN(选CPU[[#This Row],[X自检]])) &amp; "】",
         _xlfn.IFS(ISBLANK(_xlpm.x),   "error:右侧选项不足:" &amp;  _xlpm.cellAddress,
               ISERROR(_xlpm.x),   "error:右侧选项执行失败:" &amp; _xlpm.cellAddress,
               TRUE,             "ok")
)</f>
        <v>ok</v>
      </c>
      <c r="M678" cm="1">
        <f t="array" ref="M678">IFERROR(_xlfn._xlws.SORT(
    _xlfn.UNIQUE(
        TRANSPOSE(
            _xlfn.FILTERXML("&lt;select&gt;&lt;x&gt;"&amp;SUBSTITUTE(选CPU[[#This Row],[选项表]],",","&lt;/x&gt;&lt;x&gt;") &amp;"&lt;/x&gt;&lt;/select&gt;","//x")
        )
    )
),"无合适选项，请联系作者更新数据")</f>
        <v>32</v>
      </c>
    </row>
    <row r="679" spans="1:13" x14ac:dyDescent="0.4">
      <c r="A679" s="4" t="s">
        <v>39</v>
      </c>
      <c r="B679" s="4" t="s">
        <v>1148</v>
      </c>
      <c r="C679" s="4" t="s">
        <v>1238</v>
      </c>
      <c r="D679" s="4" t="s">
        <v>1201</v>
      </c>
      <c r="E679">
        <v>256</v>
      </c>
      <c r="F679" s="4" t="str">
        <f t="shared" si="10"/>
        <v>选CPU!$M$679#</v>
      </c>
      <c r="G679" s="4" t="str" cm="1">
        <f t="array" ref="G679">_xlfn.LET(_xlpm.x, M679,
         _xlpm.cellAddress, "【 选CPU!" &amp; ADDRESS(ROW(选CPU[[#This Row],[X自检]]),COLUMN(选CPU[[#This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_xlfn.FILTERXML("&lt;select&gt;&lt;x&gt;"&amp;SUBSTITUTE(选CPU[[#This Row],[选项表]],",","&lt;/x&gt;&lt;x&gt;") &amp;"&lt;/x&gt;&lt;/select&gt;","//x")
        )
    )
),"无合适选项，请联系作者更新数据")</f>
        <v>64</v>
      </c>
    </row>
    <row r="680" spans="1:13" x14ac:dyDescent="0.4">
      <c r="A680" s="4" t="s">
        <v>39</v>
      </c>
      <c r="B680" s="4" t="s">
        <v>1148</v>
      </c>
      <c r="C680" s="4" t="s">
        <v>1242</v>
      </c>
      <c r="D680" s="4" t="s">
        <v>1201</v>
      </c>
      <c r="E680">
        <v>320</v>
      </c>
      <c r="F680" s="4" t="str">
        <f t="shared" si="10"/>
        <v>选CPU!$M$680#</v>
      </c>
      <c r="G680" s="4" t="str" cm="1">
        <f t="array" ref="G680">_xlfn.LET(_xlpm.x, M680,
         _xlpm.cellAddress, "【 选CPU!" &amp; ADDRESS(ROW(选CPU[[#This Row],[X自检]]),COLUMN(选CPU[[#This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_xlfn.FILTERXML("&lt;select&gt;&lt;x&gt;"&amp;SUBSTITUTE(选CPU[[#This Row],[选项表]],",","&lt;/x&gt;&lt;x&gt;") &amp;"&lt;/x&gt;&lt;/select&gt;","//x")
        )
    )
),"无合适选项，请联系作者更新数据")</f>
        <v>84</v>
      </c>
    </row>
    <row r="681" spans="1:13" x14ac:dyDescent="0.4">
      <c r="A681" s="4" t="s">
        <v>39</v>
      </c>
      <c r="B681" s="4" t="s">
        <v>1148</v>
      </c>
      <c r="C681" s="4" t="s">
        <v>1244</v>
      </c>
      <c r="D681" s="4" t="s">
        <v>1202</v>
      </c>
      <c r="E681">
        <v>32</v>
      </c>
      <c r="F681" s="4" t="str">
        <f t="shared" si="10"/>
        <v>选CPU!$M$681#</v>
      </c>
      <c r="G681" s="4" t="str" cm="1">
        <f t="array" ref="G681">_xlfn.LET(_xlpm.x, M681,
         _xlpm.cellAddress, "【 选CPU!" &amp; ADDRESS(ROW(选CPU[[#This Row],[X自检]]),COLUMN(选CPU[[#This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_xlfn.FILTERXML("&lt;select&gt;&lt;x&gt;"&amp;SUBSTITUTE(选CPU[[#This Row],[选项表]],",","&lt;/x&gt;&lt;x&gt;") &amp;"&lt;/x&gt;&lt;/select&gt;","//x")
        )
    )
),"无合适选项，请联系作者更新数据")</f>
        <v>8</v>
      </c>
    </row>
    <row r="682" spans="1:13" x14ac:dyDescent="0.4">
      <c r="A682" s="4" t="s">
        <v>39</v>
      </c>
      <c r="B682" s="4" t="s">
        <v>1148</v>
      </c>
      <c r="C682" s="4" t="s">
        <v>1241</v>
      </c>
      <c r="D682" s="4" t="s">
        <v>1202</v>
      </c>
      <c r="E682">
        <v>64</v>
      </c>
      <c r="F682" s="4" t="str">
        <f t="shared" si="10"/>
        <v>选CPU!$M$682#</v>
      </c>
      <c r="G682" s="4" t="str" cm="1">
        <f t="array" ref="G682">_xlfn.LET(_xlpm.x, M682,
         _xlpm.cellAddress, "【 选CPU!" &amp; ADDRESS(ROW(选CPU[[#This Row],[X自检]]),COLUMN(选CPU[[#This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_xlfn.FILTERXML("&lt;select&gt;&lt;x&gt;"&amp;SUBSTITUTE(选CPU[[#This Row],[选项表]],",","&lt;/x&gt;&lt;x&gt;") &amp;"&lt;/x&gt;&lt;/select&gt;","//x")
        )
    )
),"无合适选项，请联系作者更新数据")</f>
        <v>16</v>
      </c>
    </row>
    <row r="683" spans="1:13" x14ac:dyDescent="0.4">
      <c r="A683" s="4" t="s">
        <v>39</v>
      </c>
      <c r="B683" s="4" t="s">
        <v>1148</v>
      </c>
      <c r="C683" s="4" t="s">
        <v>1245</v>
      </c>
      <c r="D683" s="4" t="s">
        <v>1202</v>
      </c>
      <c r="E683">
        <v>96</v>
      </c>
      <c r="F683" s="4" t="str">
        <f t="shared" si="10"/>
        <v>选CPU!$M$683#</v>
      </c>
      <c r="G683" s="4" t="str" cm="1">
        <f t="array" ref="G683">_xlfn.LET(_xlpm.x, M683,
         _xlpm.cellAddress, "【 选CPU!" &amp; ADDRESS(ROW(选CPU[[#This Row],[X自检]]),COLUMN(选CPU[[#This Row],[X自检]])) &amp; "】",
         _xlfn.IFS(ISBLANK(_xlpm.x),   "error:右侧选项不足:" &amp;  _xlpm.cellAddress,
               ISERROR(_xlpm.x),   "error:右侧选项执行失败:" &amp; _xlpm.cellAddress,
               TRUE,             "ok")
)</f>
        <v>ok</v>
      </c>
      <c r="M683" cm="1">
        <f t="array" ref="M683">IFERROR(_xlfn._xlws.SORT(
    _xlfn.UNIQUE(
        TRANSPOSE(
            _xlfn.FILTERXML("&lt;select&gt;&lt;x&gt;"&amp;SUBSTITUTE(选CPU[[#This Row],[选项表]],",","&lt;/x&gt;&lt;x&gt;") &amp;"&lt;/x&gt;&lt;/select&gt;","//x")
        )
    )
),"无合适选项，请联系作者更新数据")</f>
        <v>24</v>
      </c>
    </row>
    <row r="684" spans="1:13" x14ac:dyDescent="0.4">
      <c r="A684" s="4" t="s">
        <v>39</v>
      </c>
      <c r="B684" s="4" t="s">
        <v>1148</v>
      </c>
      <c r="C684" s="4" t="s">
        <v>1237</v>
      </c>
      <c r="D684" s="4" t="s">
        <v>1202</v>
      </c>
      <c r="E684">
        <v>128</v>
      </c>
      <c r="F684" s="4" t="str">
        <f t="shared" si="10"/>
        <v>选CPU!$M$684#</v>
      </c>
      <c r="G684" s="4" t="str" cm="1">
        <f t="array" ref="G684">_xlfn.LET(_xlpm.x, M684,
         _xlpm.cellAddress, "【 选CPU!" &amp; ADDRESS(ROW(选CPU[[#This Row],[X自检]]),COLUMN(选CPU[[#This Row],[X自检]])) &amp; "】",
         _xlfn.IFS(ISBLANK(_xlpm.x),   "error:右侧选项不足:" &amp;  _xlpm.cellAddress,
               ISERROR(_xlpm.x),   "error:右侧选项执行失败:" &amp; _xlpm.cellAddress,
               TRUE,             "ok")
)</f>
        <v>ok</v>
      </c>
      <c r="M684" cm="1">
        <f t="array" ref="M684">IFERROR(_xlfn._xlws.SORT(
    _xlfn.UNIQUE(
        TRANSPOSE(
            _xlfn.FILTERXML("&lt;select&gt;&lt;x&gt;"&amp;SUBSTITUTE(选CPU[[#This Row],[选项表]],",","&lt;/x&gt;&lt;x&gt;") &amp;"&lt;/x&gt;&lt;/select&gt;","//x")
        )
    )
),"无合适选项，请联系作者更新数据")</f>
        <v>32</v>
      </c>
    </row>
    <row r="685" spans="1:13" x14ac:dyDescent="0.4">
      <c r="A685" s="4" t="s">
        <v>39</v>
      </c>
      <c r="B685" s="4" t="s">
        <v>1148</v>
      </c>
      <c r="C685" s="4" t="s">
        <v>1238</v>
      </c>
      <c r="D685" s="4" t="s">
        <v>1202</v>
      </c>
      <c r="E685">
        <v>256</v>
      </c>
      <c r="F685" s="4" t="str">
        <f t="shared" si="10"/>
        <v>选CPU!$M$685#</v>
      </c>
      <c r="G685" s="4" t="str" cm="1">
        <f t="array" ref="G685">_xlfn.LET(_xlpm.x, M685,
         _xlpm.cellAddress, "【 选CPU!" &amp; ADDRESS(ROW(选CPU[[#This Row],[X自检]]),COLUMN(选CPU[[#This Row],[X自检]])) &amp; "】",
         _xlfn.IFS(ISBLANK(_xlpm.x),   "error:右侧选项不足:" &amp;  _xlpm.cellAddress,
               ISERROR(_xlpm.x),   "error:右侧选项执行失败:" &amp; _xlpm.cellAddress,
               TRUE,             "ok")
)</f>
        <v>ok</v>
      </c>
      <c r="M685" cm="1">
        <f t="array" ref="M685">IFERROR(_xlfn._xlws.SORT(
    _xlfn.UNIQUE(
        TRANSPOSE(
            _xlfn.FILTERXML("&lt;select&gt;&lt;x&gt;"&amp;SUBSTITUTE(选CPU[[#This Row],[选项表]],",","&lt;/x&gt;&lt;x&gt;") &amp;"&lt;/x&gt;&lt;/select&gt;","//x")
        )
    )
),"无合适选项，请联系作者更新数据")</f>
        <v>64</v>
      </c>
    </row>
    <row r="686" spans="1:13" x14ac:dyDescent="0.4">
      <c r="A686" s="4" t="s">
        <v>39</v>
      </c>
      <c r="B686" s="4" t="s">
        <v>1148</v>
      </c>
      <c r="C686" s="4" t="s">
        <v>1421</v>
      </c>
      <c r="D686" s="4" t="s">
        <v>1202</v>
      </c>
      <c r="E686">
        <v>320</v>
      </c>
      <c r="F686" s="4" t="str">
        <f t="shared" si="10"/>
        <v>选CPU!$M$686#</v>
      </c>
      <c r="G686" s="4" t="str" cm="1">
        <f t="array" ref="G686">_xlfn.LET(_xlpm.x, M686,
         _xlpm.cellAddress, "【 选CPU!" &amp; ADDRESS(ROW(选CPU[[#This Row],[X自检]]),COLUMN(选CPU[[#This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_xlfn.FILTERXML("&lt;select&gt;&lt;x&gt;"&amp;SUBSTITUTE(选CPU[[#This Row],[选项表]],",","&lt;/x&gt;&lt;x&gt;") &amp;"&lt;/x&gt;&lt;/select&gt;","//x")
        )
    )
),"无合适选项，请联系作者更新数据")</f>
        <v>76</v>
      </c>
    </row>
    <row r="687" spans="1:13" x14ac:dyDescent="0.4">
      <c r="A687" s="4" t="s">
        <v>39</v>
      </c>
      <c r="B687" s="4" t="s">
        <v>1148</v>
      </c>
      <c r="C687" s="4" t="s">
        <v>1235</v>
      </c>
      <c r="D687" s="4" t="s">
        <v>1190</v>
      </c>
      <c r="E687">
        <v>384</v>
      </c>
      <c r="F687" s="4" t="str">
        <f t="shared" si="10"/>
        <v>选CPU!$M$687#</v>
      </c>
      <c r="G687" s="4" t="str" cm="1">
        <f t="array" ref="G687">_xlfn.LET(_xlpm.x, M687,
         _xlpm.cellAddress, "【 选CPU!" &amp; ADDRESS(ROW(选CPU[[#This Row],[X自检]]),COLUMN(选CPU[[#This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_xlfn.FILTERXML("&lt;select&gt;&lt;x&gt;"&amp;SUBSTITUTE(选CPU[[#This Row],[选项表]],",","&lt;/x&gt;&lt;x&gt;") &amp;"&lt;/x&gt;&lt;/select&gt;","//x")
        )
    )
),"无合适选项，请联系作者更新数据")</f>
        <v>80</v>
      </c>
    </row>
    <row r="688" spans="1:13" x14ac:dyDescent="0.4">
      <c r="A688" s="4" t="s">
        <v>39</v>
      </c>
      <c r="B688" s="4" t="s">
        <v>1148</v>
      </c>
      <c r="C688" s="4" t="s">
        <v>1235</v>
      </c>
      <c r="D688" s="4" t="s">
        <v>1200</v>
      </c>
      <c r="E688">
        <v>384</v>
      </c>
      <c r="F688" s="4" t="str">
        <f t="shared" si="10"/>
        <v>选CPU!$M$688#</v>
      </c>
      <c r="G688" s="4" t="str" cm="1">
        <f t="array" ref="G688">_xlfn.LET(_xlpm.x, M688,
         _xlpm.cellAddress, "【 选CPU!" &amp; ADDRESS(ROW(选CPU[[#This Row],[X自检]]),COLUMN(选CPU[[#This Row],[X自检]])) &amp; "】",
         _xlfn.IFS(ISBLANK(_xlpm.x),   "error:右侧选项不足:" &amp;  _xlpm.cellAddress,
               ISERROR(_xlpm.x),   "error:右侧选项执行失败:" &amp; _xlpm.cellAddress,
               TRUE,             "ok")
)</f>
        <v>ok</v>
      </c>
      <c r="M688" cm="1">
        <f t="array" ref="M688">IFERROR(_xlfn._xlws.SORT(
    _xlfn.UNIQUE(
        TRANSPOSE(
            _xlfn.FILTERXML("&lt;select&gt;&lt;x&gt;"&amp;SUBSTITUTE(选CPU[[#This Row],[选项表]],",","&lt;/x&gt;&lt;x&gt;") &amp;"&lt;/x&gt;&lt;/select&gt;","//x")
        )
    )
),"无合适选项，请联系作者更新数据")</f>
        <v>80</v>
      </c>
    </row>
    <row r="689" spans="1:14" x14ac:dyDescent="0.4">
      <c r="A689" s="4" t="s">
        <v>39</v>
      </c>
      <c r="B689" s="4" t="s">
        <v>1148</v>
      </c>
      <c r="C689" s="4" t="s">
        <v>1234</v>
      </c>
      <c r="D689" s="4" t="s">
        <v>1178</v>
      </c>
      <c r="E689">
        <v>384</v>
      </c>
      <c r="F689" s="4" t="str">
        <f t="shared" si="10"/>
        <v>选CPU!$M$689#</v>
      </c>
      <c r="G689" s="4" t="str" cm="1">
        <f t="array" ref="G689">_xlfn.LET(_xlpm.x, M689,
         _xlpm.cellAddress, "【 选CPU!" &amp; ADDRESS(ROW(选CPU[[#This Row],[X自检]]),COLUMN(选CPU[[#This Row],[X自检]])) &amp; "】",
         _xlfn.IFS(ISBLANK(_xlpm.x),   "error:右侧选项不足:" &amp;  _xlpm.cellAddress,
               ISERROR(_xlpm.x),   "error:右侧选项执行失败:" &amp; _xlpm.cellAddress,
               TRUE,             "ok")
)</f>
        <v>ok</v>
      </c>
      <c r="M689" cm="1">
        <f t="array" ref="M689">IFERROR(_xlfn._xlws.SORT(
    _xlfn.UNIQUE(
        TRANSPOSE(
            _xlfn.FILTERXML("&lt;select&gt;&lt;x&gt;"&amp;SUBSTITUTE(选CPU[[#This Row],[选项表]],",","&lt;/x&gt;&lt;x&gt;") &amp;"&lt;/x&gt;&lt;/select&gt;","//x")
        )
    )
),"无合适选项，请联系作者更新数据")</f>
        <v>96</v>
      </c>
    </row>
    <row r="690" spans="1:14" x14ac:dyDescent="0.4">
      <c r="A690" s="4" t="s">
        <v>39</v>
      </c>
      <c r="B690" s="4" t="s">
        <v>1148</v>
      </c>
      <c r="C690" s="4" t="s">
        <v>1234</v>
      </c>
      <c r="D690" s="4" t="s">
        <v>1217</v>
      </c>
      <c r="E690">
        <v>384</v>
      </c>
      <c r="F690" s="4" t="str">
        <f t="shared" si="10"/>
        <v>选CPU!$M$690#</v>
      </c>
      <c r="G690" s="4" t="str" cm="1">
        <f t="array" ref="G690">_xlfn.LET(_xlpm.x, M690,
         _xlpm.cellAddress, "【 选CPU!" &amp; ADDRESS(ROW(选CPU[[#This Row],[X自检]]),COLUMN(选CPU[[#This Row],[X自检]])) &amp; "】",
         _xlfn.IFS(ISBLANK(_xlpm.x),   "error:右侧选项不足:" &amp;  _xlpm.cellAddress,
               ISERROR(_xlpm.x),   "error:右侧选项执行失败:" &amp; _xlpm.cellAddress,
               TRUE,             "ok")
)</f>
        <v>ok</v>
      </c>
      <c r="M690" cm="1">
        <f t="array" ref="M690">IFERROR(_xlfn._xlws.SORT(
    _xlfn.UNIQUE(
        TRANSPOSE(
            _xlfn.FILTERXML("&lt;select&gt;&lt;x&gt;"&amp;SUBSTITUTE(选CPU[[#This Row],[选项表]],",","&lt;/x&gt;&lt;x&gt;") &amp;"&lt;/x&gt;&lt;/select&gt;","//x")
        )
    )
),"无合适选项，请联系作者更新数据")</f>
        <v>96</v>
      </c>
    </row>
    <row r="691" spans="1:14" x14ac:dyDescent="0.4">
      <c r="A691" s="4" t="s">
        <v>39</v>
      </c>
      <c r="B691" s="4" t="s">
        <v>10</v>
      </c>
      <c r="C691" s="4" t="s">
        <v>1250</v>
      </c>
      <c r="D691" s="4" t="s">
        <v>1194</v>
      </c>
      <c r="E691">
        <v>1</v>
      </c>
      <c r="F691" s="4" t="str">
        <f t="shared" si="10"/>
        <v>选CPU!$M$691#</v>
      </c>
      <c r="G691" s="4" t="str" cm="1">
        <f t="array" ref="G691">_xlfn.LET(_xlpm.x, M691,
         _xlpm.cellAddress, "【 选CPU!" &amp; ADDRESS(ROW(选CPU[[#This Row],[X自检]]),COLUMN(选CPU[[#This Row],[X自检]])) &amp; "】",
         _xlfn.IFS(ISBLANK(_xlpm.x),   "error:右侧选项不足:" &amp;  _xlpm.cellAddress,
               ISERROR(_xlpm.x),   "error:右侧选项执行失败:" &amp; _xlpm.cellAddress,
               TRUE,             "ok")
)</f>
        <v>ok</v>
      </c>
      <c r="M691" cm="1">
        <f t="array" ref="M691">IFERROR(_xlfn._xlws.SORT(
    _xlfn.UNIQUE(
        TRANSPOSE(
            _xlfn.FILTERXML("&lt;select&gt;&lt;x&gt;"&amp;SUBSTITUTE(选CPU[[#This Row],[选项表]],",","&lt;/x&gt;&lt;x&gt;") &amp;"&lt;/x&gt;&lt;/select&gt;","//x")
        )
    )
),"无合适选项，请联系作者更新数据")</f>
        <v>1</v>
      </c>
    </row>
    <row r="692" spans="1:14" x14ac:dyDescent="0.4">
      <c r="A692" s="4" t="s">
        <v>39</v>
      </c>
      <c r="B692" s="4" t="s">
        <v>10</v>
      </c>
      <c r="C692" s="4" t="s">
        <v>1250</v>
      </c>
      <c r="D692" s="4" t="s">
        <v>1194</v>
      </c>
      <c r="E692">
        <v>2</v>
      </c>
      <c r="F692" s="4" t="str">
        <f t="shared" si="10"/>
        <v>选CPU!$M$692#</v>
      </c>
      <c r="G692" s="4" t="str" cm="1">
        <f t="array" ref="G692">_xlfn.LET(_xlpm.x, M692,
         _xlpm.cellAddress, "【 选CPU!" &amp; ADDRESS(ROW(选CPU[[#This Row],[X自检]]),COLUMN(选CPU[[#This Row],[X自检]])) &amp; "】",
         _xlfn.IFS(ISBLANK(_xlpm.x),   "error:右侧选项不足:" &amp;  _xlpm.cellAddress,
               ISERROR(_xlpm.x),   "error:右侧选项执行失败:" &amp; _xlpm.cellAddress,
               TRUE,             "ok")
)</f>
        <v>ok</v>
      </c>
      <c r="M692" cm="1">
        <f t="array" ref="M692">IFERROR(_xlfn._xlws.SORT(
    _xlfn.UNIQUE(
        TRANSPOSE(
            _xlfn.FILTERXML("&lt;select&gt;&lt;x&gt;"&amp;SUBSTITUTE(选CPU[[#This Row],[选项表]],",","&lt;/x&gt;&lt;x&gt;") &amp;"&lt;/x&gt;&lt;/select&gt;","//x")
        )
    )
),"无合适选项，请联系作者更新数据")</f>
        <v>1</v>
      </c>
    </row>
    <row r="693" spans="1:14" x14ac:dyDescent="0.4">
      <c r="A693" s="4" t="s">
        <v>39</v>
      </c>
      <c r="B693" s="4" t="s">
        <v>10</v>
      </c>
      <c r="C693" s="4" t="s">
        <v>1312</v>
      </c>
      <c r="D693" s="4" t="s">
        <v>1194</v>
      </c>
      <c r="E693">
        <v>4</v>
      </c>
      <c r="F693" s="4" t="str">
        <f t="shared" si="10"/>
        <v>选CPU!$M$693#</v>
      </c>
      <c r="G693" s="4" t="str" cm="1">
        <f t="array" ref="G693">_xlfn.LET(_xlpm.x, M693,
         _xlpm.cellAddress, "【 选CPU!" &amp; ADDRESS(ROW(选CPU[[#This Row],[X自检]]),COLUMN(选CPU[[#This Row],[X自检]])) &amp; "】",
         _xlfn.IFS(ISBLANK(_xlpm.x),   "error:右侧选项不足:" &amp;  _xlpm.cellAddress,
               ISERROR(_xlpm.x),   "error:右侧选项执行失败:" &amp; _xlpm.cellAddress,
               TRUE,             "ok")
)</f>
        <v>ok</v>
      </c>
      <c r="M693" cm="1">
        <f t="array" ref="M693:N693">IFERROR(_xlfn._xlws.SORT(
    _xlfn.UNIQUE(
        TRANSPOSE(
            _xlfn.FILTERXML("&lt;select&gt;&lt;x&gt;"&amp;SUBSTITUTE(选CPU[[#This Row],[选项表]],",","&lt;/x&gt;&lt;x&gt;") &amp;"&lt;/x&gt;&lt;/select&gt;","//x")
        )
    )
),"无合适选项，请联系作者更新数据")</f>
        <v>1</v>
      </c>
      <c r="N693">
        <v>2</v>
      </c>
    </row>
    <row r="694" spans="1:14" x14ac:dyDescent="0.4">
      <c r="A694" s="4" t="s">
        <v>39</v>
      </c>
      <c r="B694" s="4" t="s">
        <v>10</v>
      </c>
      <c r="C694" s="4" t="s">
        <v>1336</v>
      </c>
      <c r="D694" s="4" t="s">
        <v>1194</v>
      </c>
      <c r="E694">
        <v>8</v>
      </c>
      <c r="F694" s="4" t="str">
        <f t="shared" si="10"/>
        <v>选CPU!$M$694#</v>
      </c>
      <c r="G694" s="4" t="str" cm="1">
        <f t="array" ref="G694">_xlfn.LET(_xlpm.x, M694,
         _xlpm.cellAddress, "【 选CPU!" &amp; ADDRESS(ROW(选CPU[[#This Row],[X自检]]),COLUMN(选CPU[[#This Row],[X自检]])) &amp; "】",
         _xlfn.IFS(ISBLANK(_xlpm.x),   "error:右侧选项不足:" &amp;  _xlpm.cellAddress,
               ISERROR(_xlpm.x),   "error:右侧选项执行失败:" &amp; _xlpm.cellAddress,
               TRUE,             "ok")
)</f>
        <v>ok</v>
      </c>
      <c r="M694" cm="1">
        <f t="array" ref="M694:N694">IFERROR(_xlfn._xlws.SORT(
    _xlfn.UNIQUE(
        TRANSPOSE(
            _xlfn.FILTERXML("&lt;select&gt;&lt;x&gt;"&amp;SUBSTITUTE(选CPU[[#This Row],[选项表]],",","&lt;/x&gt;&lt;x&gt;") &amp;"&lt;/x&gt;&lt;/select&gt;","//x")
        )
    )
),"无合适选项，请联系作者更新数据")</f>
        <v>2</v>
      </c>
      <c r="N694">
        <v>4</v>
      </c>
    </row>
    <row r="695" spans="1:14" x14ac:dyDescent="0.4">
      <c r="A695" s="4" t="s">
        <v>39</v>
      </c>
      <c r="B695" s="4" t="s">
        <v>10</v>
      </c>
      <c r="C695" s="4" t="s">
        <v>1236</v>
      </c>
      <c r="D695" s="4" t="s">
        <v>1194</v>
      </c>
      <c r="E695">
        <v>16</v>
      </c>
      <c r="F695" s="4" t="str">
        <f t="shared" si="10"/>
        <v>选CPU!$M$695#</v>
      </c>
      <c r="G695" s="4" t="str" cm="1">
        <f t="array" ref="G695">_xlfn.LET(_xlpm.x, M695,
         _xlpm.cellAddress, "【 选CPU!" &amp; ADDRESS(ROW(选CPU[[#This Row],[X自检]]),COLUMN(选CPU[[#This Row],[X自检]])) &amp; "】",
         _xlfn.IFS(ISBLANK(_xlpm.x),   "error:右侧选项不足:" &amp;  _xlpm.cellAddress,
               ISERROR(_xlpm.x),   "error:右侧选项执行失败:" &amp; _xlpm.cellAddress,
               TRUE,             "ok")
)</f>
        <v>ok</v>
      </c>
      <c r="M695" cm="1">
        <f t="array" ref="M695:N695">IFERROR(_xlfn._xlws.SORT(
    _xlfn.UNIQUE(
        TRANSPOSE(
            _xlfn.FILTERXML("&lt;select&gt;&lt;x&gt;"&amp;SUBSTITUTE(选CPU[[#This Row],[选项表]],",","&lt;/x&gt;&lt;x&gt;") &amp;"&lt;/x&gt;&lt;/select&gt;","//x")
        )
    )
),"无合适选项，请联系作者更新数据")</f>
        <v>4</v>
      </c>
      <c r="N695">
        <v>8</v>
      </c>
    </row>
    <row r="696" spans="1:14" x14ac:dyDescent="0.4">
      <c r="A696" s="4" t="s">
        <v>39</v>
      </c>
      <c r="B696" s="4" t="s">
        <v>10</v>
      </c>
      <c r="C696" s="4" t="s">
        <v>1332</v>
      </c>
      <c r="D696" s="4" t="s">
        <v>1194</v>
      </c>
      <c r="E696">
        <v>32</v>
      </c>
      <c r="F696" s="4" t="str">
        <f t="shared" si="10"/>
        <v>选CPU!$M$696#</v>
      </c>
      <c r="G696" s="4" t="str" cm="1">
        <f t="array" ref="G696">_xlfn.LET(_xlpm.x, M696,
         _xlpm.cellAddress, "【 选CPU!" &amp; ADDRESS(ROW(选CPU[[#This Row],[X自检]]),COLUMN(选CPU[[#This Row],[X自检]])) &amp; "】",
         _xlfn.IFS(ISBLANK(_xlpm.x),   "error:右侧选项不足:" &amp;  _xlpm.cellAddress,
               ISERROR(_xlpm.x),   "error:右侧选项执行失败:" &amp; _xlpm.cellAddress,
               TRUE,             "ok")
)</f>
        <v>ok</v>
      </c>
      <c r="M696" cm="1">
        <f t="array" ref="M696:N696">IFERROR(_xlfn._xlws.SORT(
    _xlfn.UNIQUE(
        TRANSPOSE(
            _xlfn.FILTERXML("&lt;select&gt;&lt;x&gt;"&amp;SUBSTITUTE(选CPU[[#This Row],[选项表]],",","&lt;/x&gt;&lt;x&gt;") &amp;"&lt;/x&gt;&lt;/select&gt;","//x")
        )
    )
),"无合适选项，请联系作者更新数据")</f>
        <v>8</v>
      </c>
      <c r="N696">
        <v>16</v>
      </c>
    </row>
    <row r="697" spans="1:14" x14ac:dyDescent="0.4">
      <c r="A697" s="4" t="s">
        <v>39</v>
      </c>
      <c r="B697" s="4" t="s">
        <v>10</v>
      </c>
      <c r="C697" s="4" t="s">
        <v>1333</v>
      </c>
      <c r="D697" s="4" t="s">
        <v>1194</v>
      </c>
      <c r="E697">
        <v>64</v>
      </c>
      <c r="F697" s="4" t="str">
        <f t="shared" si="10"/>
        <v>选CPU!$M$697#</v>
      </c>
      <c r="G697" s="4" t="str" cm="1">
        <f t="array" ref="G697">_xlfn.LET(_xlpm.x, M697,
         _xlpm.cellAddress, "【 选CPU!" &amp; ADDRESS(ROW(选CPU[[#This Row],[X自检]]),COLUMN(选CPU[[#This Row],[X自检]])) &amp; "】",
         _xlfn.IFS(ISBLANK(_xlpm.x),   "error:右侧选项不足:" &amp;  _xlpm.cellAddress,
               ISERROR(_xlpm.x),   "error:右侧选项执行失败:" &amp; _xlpm.cellAddress,
               TRUE,             "ok")
)</f>
        <v>ok</v>
      </c>
      <c r="M697" cm="1">
        <f t="array" ref="M697:N697">IFERROR(_xlfn._xlws.SORT(
    _xlfn.UNIQUE(
        TRANSPOSE(
            _xlfn.FILTERXML("&lt;select&gt;&lt;x&gt;"&amp;SUBSTITUTE(选CPU[[#This Row],[选项表]],",","&lt;/x&gt;&lt;x&gt;") &amp;"&lt;/x&gt;&lt;/select&gt;","//x")
        )
    )
),"无合适选项，请联系作者更新数据")</f>
        <v>16</v>
      </c>
      <c r="N697">
        <v>32</v>
      </c>
    </row>
    <row r="698" spans="1:14" x14ac:dyDescent="0.4">
      <c r="A698" s="4" t="s">
        <v>39</v>
      </c>
      <c r="B698" s="4" t="s">
        <v>10</v>
      </c>
      <c r="C698" s="4" t="s">
        <v>1237</v>
      </c>
      <c r="D698" s="4" t="s">
        <v>1194</v>
      </c>
      <c r="E698">
        <v>128</v>
      </c>
      <c r="F698" s="4" t="str">
        <f t="shared" si="10"/>
        <v>选CPU!$M$698#</v>
      </c>
      <c r="G698" s="4" t="str" cm="1">
        <f t="array" ref="G698">_xlfn.LET(_xlpm.x, M698,
         _xlpm.cellAddress, "【 选CPU!" &amp; ADDRESS(ROW(选CPU[[#This Row],[X自检]]),COLUMN(选CPU[[#This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_xlfn.FILTERXML("&lt;select&gt;&lt;x&gt;"&amp;SUBSTITUTE(选CPU[[#This Row],[选项表]],",","&lt;/x&gt;&lt;x&gt;") &amp;"&lt;/x&gt;&lt;/select&gt;","//x")
        )
    )
),"无合适选项，请联系作者更新数据")</f>
        <v>32</v>
      </c>
    </row>
    <row r="699" spans="1:14" x14ac:dyDescent="0.4">
      <c r="A699" s="4" t="s">
        <v>39</v>
      </c>
      <c r="B699" s="4" t="s">
        <v>10</v>
      </c>
      <c r="C699" s="4" t="s">
        <v>1247</v>
      </c>
      <c r="D699" s="4" t="s">
        <v>1194</v>
      </c>
      <c r="E699">
        <v>96</v>
      </c>
      <c r="F699" s="4" t="str">
        <f t="shared" si="10"/>
        <v>选CPU!$M$699#</v>
      </c>
      <c r="G699" s="4" t="str" cm="1">
        <f t="array" ref="G699">_xlfn.LET(_xlpm.x, M699,
         _xlpm.cellAddress, "【 选CPU!" &amp; ADDRESS(ROW(选CPU[[#This Row],[X自检]]),COLUMN(选CPU[[#This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_xlfn.FILTERXML("&lt;select&gt;&lt;x&gt;"&amp;SUBSTITUTE(选CPU[[#This Row],[选项表]],",","&lt;/x&gt;&lt;x&gt;") &amp;"&lt;/x&gt;&lt;/select&gt;","//x")
        )
    )
),"无合适选项，请联系作者更新数据")</f>
        <v>48</v>
      </c>
    </row>
    <row r="700" spans="1:14" x14ac:dyDescent="0.4">
      <c r="A700" s="4" t="s">
        <v>39</v>
      </c>
      <c r="B700" s="4" t="s">
        <v>10</v>
      </c>
      <c r="C700" s="4" t="s">
        <v>1247</v>
      </c>
      <c r="D700" s="4" t="s">
        <v>1194</v>
      </c>
      <c r="E700">
        <v>192</v>
      </c>
      <c r="F700" s="4" t="str">
        <f t="shared" si="10"/>
        <v>选CPU!$M$700#</v>
      </c>
      <c r="G700" s="4" t="str" cm="1">
        <f t="array" ref="G700">_xlfn.LET(_xlpm.x, M700,
         _xlpm.cellAddress, "【 选CPU!" &amp; ADDRESS(ROW(选CPU[[#This Row],[X自检]]),COLUMN(选CPU[[#This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_xlfn.FILTERXML("&lt;select&gt;&lt;x&gt;"&amp;SUBSTITUTE(选CPU[[#This Row],[选项表]],",","&lt;/x&gt;&lt;x&gt;") &amp;"&lt;/x&gt;&lt;/select&gt;","//x")
        )
    )
),"无合适选项，请联系作者更新数据")</f>
        <v>48</v>
      </c>
    </row>
    <row r="701" spans="1:14" x14ac:dyDescent="0.4">
      <c r="A701" s="4" t="s">
        <v>39</v>
      </c>
      <c r="B701" s="4" t="s">
        <v>10</v>
      </c>
      <c r="C701" s="4" t="s">
        <v>1404</v>
      </c>
      <c r="D701" s="4" t="s">
        <v>1194</v>
      </c>
      <c r="E701">
        <v>216</v>
      </c>
      <c r="F701" s="4" t="str">
        <f t="shared" si="10"/>
        <v>选CPU!$M$701#</v>
      </c>
      <c r="G701" s="4" t="str" cm="1">
        <f t="array" ref="G701">_xlfn.LET(_xlpm.x, M701,
         _xlpm.cellAddress, "【 选CPU!" &amp; ADDRESS(ROW(选CPU[[#This Row],[X自检]]),COLUMN(选CPU[[#This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_xlfn.FILTERXML("&lt;select&gt;&lt;x&gt;"&amp;SUBSTITUTE(选CPU[[#This Row],[选项表]],",","&lt;/x&gt;&lt;x&gt;") &amp;"&lt;/x&gt;&lt;/select&gt;","//x")
        )
    )
),"无合适选项，请联系作者更新数据")</f>
        <v>62</v>
      </c>
    </row>
    <row r="702" spans="1:14" x14ac:dyDescent="0.4">
      <c r="A702" s="4" t="s">
        <v>39</v>
      </c>
      <c r="B702" s="4" t="s">
        <v>10</v>
      </c>
      <c r="C702" s="4" t="s">
        <v>1238</v>
      </c>
      <c r="D702" s="4" t="s">
        <v>1194</v>
      </c>
      <c r="E702">
        <v>256</v>
      </c>
      <c r="F702" s="4" t="str">
        <f t="shared" si="10"/>
        <v>选CPU!$M$702#</v>
      </c>
      <c r="G702" s="4" t="str" cm="1">
        <f t="array" ref="G702">_xlfn.LET(_xlpm.x, M702,
         _xlpm.cellAddress, "【 选CPU!" &amp; ADDRESS(ROW(选CPU[[#This Row],[X自检]]),COLUMN(选CPU[[#This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_xlfn.FILTERXML("&lt;select&gt;&lt;x&gt;"&amp;SUBSTITUTE(选CPU[[#This Row],[选项表]],",","&lt;/x&gt;&lt;x&gt;") &amp;"&lt;/x&gt;&lt;/select&gt;","//x")
        )
    )
),"无合适选项，请联系作者更新数据")</f>
        <v>64</v>
      </c>
    </row>
    <row r="703" spans="1:14" x14ac:dyDescent="0.4">
      <c r="A703" s="4" t="s">
        <v>39</v>
      </c>
      <c r="B703" s="4" t="s">
        <v>10</v>
      </c>
      <c r="C703" s="4" t="s">
        <v>1406</v>
      </c>
      <c r="D703" s="4" t="s">
        <v>1194</v>
      </c>
      <c r="E703">
        <v>432</v>
      </c>
      <c r="F703" s="4" t="str">
        <f t="shared" si="10"/>
        <v>选CPU!$M$703#</v>
      </c>
      <c r="G703" s="4" t="str" cm="1">
        <f t="array" ref="G703">_xlfn.LET(_xlpm.x, M703,
         _xlpm.cellAddress, "【 选CPU!" &amp; ADDRESS(ROW(选CPU[[#This Row],[X自检]]),COLUMN(选CPU[[#This Row],[X自检]])) &amp; "】",
         _xlfn.IFS(ISBLANK(_xlpm.x),   "error:右侧选项不足:" &amp;  _xlpm.cellAddress,
               ISERROR(_xlpm.x),   "error:右侧选项执行失败:" &amp; _xlpm.cellAddress,
               TRUE,             "ok")
)</f>
        <v>ok</v>
      </c>
      <c r="M703" cm="1">
        <f t="array" ref="M703">IFERROR(_xlfn._xlws.SORT(
    _xlfn.UNIQUE(
        TRANSPOSE(
            _xlfn.FILTERXML("&lt;select&gt;&lt;x&gt;"&amp;SUBSTITUTE(选CPU[[#This Row],[选项表]],",","&lt;/x&gt;&lt;x&gt;") &amp;"&lt;/x&gt;&lt;/select&gt;","//x")
        )
    )
),"无合适选项，请联系作者更新数据")</f>
        <v>124</v>
      </c>
    </row>
    <row r="704" spans="1:14" x14ac:dyDescent="0.4">
      <c r="A704" s="4" t="s">
        <v>39</v>
      </c>
      <c r="B704" s="4" t="s">
        <v>10</v>
      </c>
      <c r="C704" s="4" t="s">
        <v>1250</v>
      </c>
      <c r="D704" s="4" t="s">
        <v>1192</v>
      </c>
      <c r="E704">
        <v>1</v>
      </c>
      <c r="F704" s="4" t="str">
        <f t="shared" si="10"/>
        <v>选CPU!$M$704#</v>
      </c>
      <c r="G704" s="4" t="str" cm="1">
        <f t="array" ref="G704">_xlfn.LET(_xlpm.x, M704,
         _xlpm.cellAddress, "【 选CPU!" &amp; ADDRESS(ROW(选CPU[[#This Row],[X自检]]),COLUMN(选CPU[[#This Row],[X自检]])) &amp; "】",
         _xlfn.IFS(ISBLANK(_xlpm.x),   "error:右侧选项不足:" &amp;  _xlpm.cellAddress,
               ISERROR(_xlpm.x),   "error:右侧选项执行失败:" &amp; _xlpm.cellAddress,
               TRUE,             "ok")
)</f>
        <v>ok</v>
      </c>
      <c r="M704" cm="1">
        <f t="array" ref="M704">IFERROR(_xlfn._xlws.SORT(
    _xlfn.UNIQUE(
        TRANSPOSE(
            _xlfn.FILTERXML("&lt;select&gt;&lt;x&gt;"&amp;SUBSTITUTE(选CPU[[#This Row],[选项表]],",","&lt;/x&gt;&lt;x&gt;") &amp;"&lt;/x&gt;&lt;/select&gt;","//x")
        )
    )
),"无合适选项，请联系作者更新数据")</f>
        <v>1</v>
      </c>
    </row>
    <row r="705" spans="1:14" x14ac:dyDescent="0.4">
      <c r="A705" s="4" t="s">
        <v>39</v>
      </c>
      <c r="B705" s="4" t="s">
        <v>10</v>
      </c>
      <c r="C705" s="4" t="s">
        <v>1250</v>
      </c>
      <c r="D705" s="4" t="s">
        <v>1192</v>
      </c>
      <c r="E705">
        <v>2</v>
      </c>
      <c r="F705" s="4" t="str">
        <f t="shared" si="10"/>
        <v>选CPU!$M$705#</v>
      </c>
      <c r="G705" s="4" t="str" cm="1">
        <f t="array" ref="G705">_xlfn.LET(_xlpm.x, M705,
         _xlpm.cellAddress, "【 选CPU!" &amp; ADDRESS(ROW(选CPU[[#This Row],[X自检]]),COLUMN(选CPU[[#This Row],[X自检]])) &amp; "】",
         _xlfn.IFS(ISBLANK(_xlpm.x),   "error:右侧选项不足:" &amp;  _xlpm.cellAddress,
               ISERROR(_xlpm.x),   "error:右侧选项执行失败:" &amp; _xlpm.cellAddress,
               TRUE,             "ok")
)</f>
        <v>ok</v>
      </c>
      <c r="M705" cm="1">
        <f t="array" ref="M705">IFERROR(_xlfn._xlws.SORT(
    _xlfn.UNIQUE(
        TRANSPOSE(
            _xlfn.FILTERXML("&lt;select&gt;&lt;x&gt;"&amp;SUBSTITUTE(选CPU[[#This Row],[选项表]],",","&lt;/x&gt;&lt;x&gt;") &amp;"&lt;/x&gt;&lt;/select&gt;","//x")
        )
    )
),"无合适选项，请联系作者更新数据")</f>
        <v>1</v>
      </c>
    </row>
    <row r="706" spans="1:14" x14ac:dyDescent="0.4">
      <c r="A706" s="4" t="s">
        <v>39</v>
      </c>
      <c r="B706" s="4" t="s">
        <v>10</v>
      </c>
      <c r="C706" s="4" t="s">
        <v>1312</v>
      </c>
      <c r="D706" s="4" t="s">
        <v>1192</v>
      </c>
      <c r="E706">
        <v>4</v>
      </c>
      <c r="F706" s="4" t="str">
        <f t="shared" ref="F706:F769" si="11">"选CPU!" &amp; ADDRESS(ROW(M706),COLUMN(M706)) &amp; "#"</f>
        <v>选CPU!$M$706#</v>
      </c>
      <c r="G706" s="4" t="str" cm="1">
        <f t="array" ref="G706">_xlfn.LET(_xlpm.x, M706,
         _xlpm.cellAddress, "【 选CPU!" &amp; ADDRESS(ROW(选CPU[[#This Row],[X自检]]),COLUMN(选CPU[[#This Row],[X自检]])) &amp; "】",
         _xlfn.IFS(ISBLANK(_xlpm.x),   "error:右侧选项不足:" &amp;  _xlpm.cellAddress,
               ISERROR(_xlpm.x),   "error:右侧选项执行失败:" &amp; _xlpm.cellAddress,
               TRUE,             "ok")
)</f>
        <v>ok</v>
      </c>
      <c r="M706" cm="1">
        <f t="array" ref="M706:N706">IFERROR(_xlfn._xlws.SORT(
    _xlfn.UNIQUE(
        TRANSPOSE(
            _xlfn.FILTERXML("&lt;select&gt;&lt;x&gt;"&amp;SUBSTITUTE(选CPU[[#This Row],[选项表]],",","&lt;/x&gt;&lt;x&gt;") &amp;"&lt;/x&gt;&lt;/select&gt;","//x")
        )
    )
),"无合适选项，请联系作者更新数据")</f>
        <v>1</v>
      </c>
      <c r="N706">
        <v>2</v>
      </c>
    </row>
    <row r="707" spans="1:14" x14ac:dyDescent="0.4">
      <c r="A707" s="4" t="s">
        <v>39</v>
      </c>
      <c r="B707" s="4" t="s">
        <v>10</v>
      </c>
      <c r="C707" s="4" t="s">
        <v>1336</v>
      </c>
      <c r="D707" s="4" t="s">
        <v>1192</v>
      </c>
      <c r="E707">
        <v>8</v>
      </c>
      <c r="F707" s="4" t="str">
        <f t="shared" si="11"/>
        <v>选CPU!$M$707#</v>
      </c>
      <c r="G707" s="4" t="str" cm="1">
        <f t="array" ref="G707">_xlfn.LET(_xlpm.x, M707,
         _xlpm.cellAddress, "【 选CPU!" &amp; ADDRESS(ROW(选CPU[[#This Row],[X自检]]),COLUMN(选CPU[[#This Row],[X自检]])) &amp; "】",
         _xlfn.IFS(ISBLANK(_xlpm.x),   "error:右侧选项不足:" &amp;  _xlpm.cellAddress,
               ISERROR(_xlpm.x),   "error:右侧选项执行失败:" &amp; _xlpm.cellAddress,
               TRUE,             "ok")
)</f>
        <v>ok</v>
      </c>
      <c r="M707" cm="1">
        <f t="array" ref="M707:N707">IFERROR(_xlfn._xlws.SORT(
    _xlfn.UNIQUE(
        TRANSPOSE(
            _xlfn.FILTERXML("&lt;select&gt;&lt;x&gt;"&amp;SUBSTITUTE(选CPU[[#This Row],[选项表]],",","&lt;/x&gt;&lt;x&gt;") &amp;"&lt;/x&gt;&lt;/select&gt;","//x")
        )
    )
),"无合适选项，请联系作者更新数据")</f>
        <v>2</v>
      </c>
      <c r="N707">
        <v>4</v>
      </c>
    </row>
    <row r="708" spans="1:14" x14ac:dyDescent="0.4">
      <c r="A708" s="4" t="s">
        <v>39</v>
      </c>
      <c r="B708" s="4" t="s">
        <v>10</v>
      </c>
      <c r="C708" s="4" t="s">
        <v>1236</v>
      </c>
      <c r="D708" s="4" t="s">
        <v>1192</v>
      </c>
      <c r="E708">
        <v>16</v>
      </c>
      <c r="F708" s="4" t="str">
        <f t="shared" si="11"/>
        <v>选CPU!$M$708#</v>
      </c>
      <c r="G708" s="4" t="str" cm="1">
        <f t="array" ref="G708">_xlfn.LET(_xlpm.x, M708,
         _xlpm.cellAddress, "【 选CPU!" &amp; ADDRESS(ROW(选CPU[[#This Row],[X自检]]),COLUMN(选CPU[[#This Row],[X自检]])) &amp; "】",
         _xlfn.IFS(ISBLANK(_xlpm.x),   "error:右侧选项不足:" &amp;  _xlpm.cellAddress,
               ISERROR(_xlpm.x),   "error:右侧选项执行失败:" &amp; _xlpm.cellAddress,
               TRUE,             "ok")
)</f>
        <v>ok</v>
      </c>
      <c r="M708" cm="1">
        <f t="array" ref="M708:N708">IFERROR(_xlfn._xlws.SORT(
    _xlfn.UNIQUE(
        TRANSPOSE(
            _xlfn.FILTERXML("&lt;select&gt;&lt;x&gt;"&amp;SUBSTITUTE(选CPU[[#This Row],[选项表]],",","&lt;/x&gt;&lt;x&gt;") &amp;"&lt;/x&gt;&lt;/select&gt;","//x")
        )
    )
),"无合适选项，请联系作者更新数据")</f>
        <v>4</v>
      </c>
      <c r="N708">
        <v>8</v>
      </c>
    </row>
    <row r="709" spans="1:14" x14ac:dyDescent="0.4">
      <c r="A709" s="4" t="s">
        <v>39</v>
      </c>
      <c r="B709" s="4" t="s">
        <v>10</v>
      </c>
      <c r="C709" s="4" t="s">
        <v>1332</v>
      </c>
      <c r="D709" s="4" t="s">
        <v>1192</v>
      </c>
      <c r="E709">
        <v>32</v>
      </c>
      <c r="F709" s="4" t="str">
        <f t="shared" si="11"/>
        <v>选CPU!$M$709#</v>
      </c>
      <c r="G709" s="4" t="str" cm="1">
        <f t="array" ref="G709">_xlfn.LET(_xlpm.x, M709,
         _xlpm.cellAddress, "【 选CPU!" &amp; ADDRESS(ROW(选CPU[[#This Row],[X自检]]),COLUMN(选CPU[[#This Row],[X自检]])) &amp; "】",
         _xlfn.IFS(ISBLANK(_xlpm.x),   "error:右侧选项不足:" &amp;  _xlpm.cellAddress,
               ISERROR(_xlpm.x),   "error:右侧选项执行失败:" &amp; _xlpm.cellAddress,
               TRUE,             "ok")
)</f>
        <v>ok</v>
      </c>
      <c r="M709" cm="1">
        <f t="array" ref="M709:N709">IFERROR(_xlfn._xlws.SORT(
    _xlfn.UNIQUE(
        TRANSPOSE(
            _xlfn.FILTERXML("&lt;select&gt;&lt;x&gt;"&amp;SUBSTITUTE(选CPU[[#This Row],[选项表]],",","&lt;/x&gt;&lt;x&gt;") &amp;"&lt;/x&gt;&lt;/select&gt;","//x")
        )
    )
),"无合适选项，请联系作者更新数据")</f>
        <v>8</v>
      </c>
      <c r="N709">
        <v>16</v>
      </c>
    </row>
    <row r="710" spans="1:14" x14ac:dyDescent="0.4">
      <c r="A710" s="4" t="s">
        <v>39</v>
      </c>
      <c r="B710" s="4" t="s">
        <v>10</v>
      </c>
      <c r="C710" s="4" t="s">
        <v>1333</v>
      </c>
      <c r="D710" s="4" t="s">
        <v>1192</v>
      </c>
      <c r="E710">
        <v>64</v>
      </c>
      <c r="F710" s="4" t="str">
        <f t="shared" si="11"/>
        <v>选CPU!$M$710#</v>
      </c>
      <c r="G710" s="4" t="str" cm="1">
        <f t="array" ref="G710">_xlfn.LET(_xlpm.x, M710,
         _xlpm.cellAddress, "【 选CPU!" &amp; ADDRESS(ROW(选CPU[[#This Row],[X自检]]),COLUMN(选CPU[[#This Row],[X自检]])) &amp; "】",
         _xlfn.IFS(ISBLANK(_xlpm.x),   "error:右侧选项不足:" &amp;  _xlpm.cellAddress,
               ISERROR(_xlpm.x),   "error:右侧选项执行失败:" &amp; _xlpm.cellAddress,
               TRUE,             "ok")
)</f>
        <v>ok</v>
      </c>
      <c r="M710" cm="1">
        <f t="array" ref="M710:N710">IFERROR(_xlfn._xlws.SORT(
    _xlfn.UNIQUE(
        TRANSPOSE(
            _xlfn.FILTERXML("&lt;select&gt;&lt;x&gt;"&amp;SUBSTITUTE(选CPU[[#This Row],[选项表]],",","&lt;/x&gt;&lt;x&gt;") &amp;"&lt;/x&gt;&lt;/select&gt;","//x")
        )
    )
),"无合适选项，请联系作者更新数据")</f>
        <v>16</v>
      </c>
      <c r="N710">
        <v>32</v>
      </c>
    </row>
    <row r="711" spans="1:14" x14ac:dyDescent="0.4">
      <c r="A711" s="4" t="s">
        <v>39</v>
      </c>
      <c r="B711" s="4" t="s">
        <v>10</v>
      </c>
      <c r="C711" s="4" t="s">
        <v>1334</v>
      </c>
      <c r="D711" s="4" t="s">
        <v>1192</v>
      </c>
      <c r="E711">
        <v>128</v>
      </c>
      <c r="F711" s="4" t="str">
        <f t="shared" si="11"/>
        <v>选CPU!$M$711#</v>
      </c>
      <c r="G711" s="4" t="str" cm="1">
        <f t="array" ref="G711">_xlfn.LET(_xlpm.x, M711,
         _xlpm.cellAddress, "【 选CPU!" &amp; ADDRESS(ROW(选CPU[[#This Row],[X自检]]),COLUMN(选CPU[[#This Row],[X自检]])) &amp; "】",
         _xlfn.IFS(ISBLANK(_xlpm.x),   "error:右侧选项不足:" &amp;  _xlpm.cellAddress,
               ISERROR(_xlpm.x),   "error:右侧选项执行失败:" &amp; _xlpm.cellAddress,
               TRUE,             "ok")
)</f>
        <v>ok</v>
      </c>
      <c r="M711" cm="1">
        <f t="array" ref="M711:N711">IFERROR(_xlfn._xlws.SORT(
    _xlfn.UNIQUE(
        TRANSPOSE(
            _xlfn.FILTERXML("&lt;select&gt;&lt;x&gt;"&amp;SUBSTITUTE(选CPU[[#This Row],[选项表]],",","&lt;/x&gt;&lt;x&gt;") &amp;"&lt;/x&gt;&lt;/select&gt;","//x")
        )
    )
),"无合适选项，请联系作者更新数据")</f>
        <v>32</v>
      </c>
      <c r="N711">
        <v>64</v>
      </c>
    </row>
    <row r="712" spans="1:14" x14ac:dyDescent="0.4">
      <c r="A712" s="4" t="s">
        <v>39</v>
      </c>
      <c r="B712" s="4" t="s">
        <v>10</v>
      </c>
      <c r="C712" s="4" t="s">
        <v>1247</v>
      </c>
      <c r="D712" s="4" t="s">
        <v>1192</v>
      </c>
      <c r="E712">
        <v>96</v>
      </c>
      <c r="F712" s="4" t="str">
        <f t="shared" si="11"/>
        <v>选CPU!$M$712#</v>
      </c>
      <c r="G712" s="4" t="str" cm="1">
        <f t="array" ref="G712">_xlfn.LET(_xlpm.x, M712,
         _xlpm.cellAddress, "【 选CPU!" &amp; ADDRESS(ROW(选CPU[[#This Row],[X自检]]),COLUMN(选CPU[[#This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_xlfn.FILTERXML("&lt;select&gt;&lt;x&gt;"&amp;SUBSTITUTE(选CPU[[#This Row],[选项表]],",","&lt;/x&gt;&lt;x&gt;") &amp;"&lt;/x&gt;&lt;/select&gt;","//x")
        )
    )
),"无合适选项，请联系作者更新数据")</f>
        <v>48</v>
      </c>
    </row>
    <row r="713" spans="1:14" x14ac:dyDescent="0.4">
      <c r="A713" s="4" t="s">
        <v>39</v>
      </c>
      <c r="B713" s="4" t="s">
        <v>10</v>
      </c>
      <c r="C713" s="4" t="s">
        <v>1247</v>
      </c>
      <c r="D713" s="4" t="s">
        <v>1192</v>
      </c>
      <c r="E713">
        <v>192</v>
      </c>
      <c r="F713" s="4" t="str">
        <f t="shared" si="11"/>
        <v>选CPU!$M$713#</v>
      </c>
      <c r="G713" s="4" t="str" cm="1">
        <f t="array" ref="G713">_xlfn.LET(_xlpm.x, M713,
         _xlpm.cellAddress, "【 选CPU!" &amp; ADDRESS(ROW(选CPU[[#This Row],[X自检]]),COLUMN(选CPU[[#This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_xlfn.FILTERXML("&lt;select&gt;&lt;x&gt;"&amp;SUBSTITUTE(选CPU[[#This Row],[选项表]],",","&lt;/x&gt;&lt;x&gt;") &amp;"&lt;/x&gt;&lt;/select&gt;","//x")
        )
    )
),"无合适选项，请联系作者更新数据")</f>
        <v>48</v>
      </c>
    </row>
    <row r="714" spans="1:14" x14ac:dyDescent="0.4">
      <c r="A714" s="4" t="s">
        <v>39</v>
      </c>
      <c r="B714" s="4" t="s">
        <v>10</v>
      </c>
      <c r="C714" s="4" t="s">
        <v>1335</v>
      </c>
      <c r="D714" s="4" t="s">
        <v>1192</v>
      </c>
      <c r="E714">
        <v>256</v>
      </c>
      <c r="F714" s="4" t="str">
        <f t="shared" si="11"/>
        <v>选CPU!$M$714#</v>
      </c>
      <c r="G714" s="4" t="str" cm="1">
        <f t="array" ref="G714">_xlfn.LET(_xlpm.x, M714,
         _xlpm.cellAddress, "【 选CPU!" &amp; ADDRESS(ROW(选CPU[[#This Row],[X自检]]),COLUMN(选CPU[[#This Row],[X自检]])) &amp; "】",
         _xlfn.IFS(ISBLANK(_xlpm.x),   "error:右侧选项不足:" &amp;  _xlpm.cellAddress,
               ISERROR(_xlpm.x),   "error:右侧选项执行失败:" &amp; _xlpm.cellAddress,
               TRUE,             "ok")
)</f>
        <v>ok</v>
      </c>
      <c r="M714" cm="1">
        <f t="array" ref="M714:N714">IFERROR(_xlfn._xlws.SORT(
    _xlfn.UNIQUE(
        TRANSPOSE(
            _xlfn.FILTERXML("&lt;select&gt;&lt;x&gt;"&amp;SUBSTITUTE(选CPU[[#This Row],[选项表]],",","&lt;/x&gt;&lt;x&gt;") &amp;"&lt;/x&gt;&lt;/select&gt;","//x")
        )
    )
),"无合适选项，请联系作者更新数据")</f>
        <v>64</v>
      </c>
      <c r="N714">
        <v>128</v>
      </c>
    </row>
    <row r="715" spans="1:14" x14ac:dyDescent="0.4">
      <c r="A715" s="4" t="s">
        <v>39</v>
      </c>
      <c r="B715" s="4" t="s">
        <v>10</v>
      </c>
      <c r="C715" s="4" t="s">
        <v>1235</v>
      </c>
      <c r="D715" s="4" t="s">
        <v>1192</v>
      </c>
      <c r="E715">
        <v>160</v>
      </c>
      <c r="F715" s="4" t="str">
        <f t="shared" si="11"/>
        <v>选CPU!$M$715#</v>
      </c>
      <c r="G715" s="4" t="str" cm="1">
        <f t="array" ref="G715">_xlfn.LET(_xlpm.x, M715,
         _xlpm.cellAddress, "【 选CPU!" &amp; ADDRESS(ROW(选CPU[[#This Row],[X自检]]),COLUMN(选CPU[[#This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_xlfn.FILTERXML("&lt;select&gt;&lt;x&gt;"&amp;SUBSTITUTE(选CPU[[#This Row],[选项表]],",","&lt;/x&gt;&lt;x&gt;") &amp;"&lt;/x&gt;&lt;/select&gt;","//x")
        )
    )
),"无合适选项，请联系作者更新数据")</f>
        <v>80</v>
      </c>
    </row>
    <row r="716" spans="1:14" x14ac:dyDescent="0.4">
      <c r="A716" s="4" t="s">
        <v>39</v>
      </c>
      <c r="B716" s="4" t="s">
        <v>10</v>
      </c>
      <c r="C716" s="4" t="s">
        <v>1259</v>
      </c>
      <c r="D716" s="4" t="s">
        <v>1192</v>
      </c>
      <c r="E716">
        <v>224</v>
      </c>
      <c r="F716" s="4" t="str">
        <f t="shared" si="11"/>
        <v>选CPU!$M$716#</v>
      </c>
      <c r="G716" s="4" t="str" cm="1">
        <f t="array" ref="G716">_xlfn.LET(_xlpm.x, M716,
         _xlpm.cellAddress, "【 选CPU!" &amp; ADDRESS(ROW(选CPU[[#This Row],[X自检]]),COLUMN(选CPU[[#This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_xlfn.FILTERXML("&lt;select&gt;&lt;x&gt;"&amp;SUBSTITUTE(选CPU[[#This Row],[选项表]],",","&lt;/x&gt;&lt;x&gt;") &amp;"&lt;/x&gt;&lt;/select&gt;","//x")
        )
    )
),"无合适选项，请联系作者更新数据")</f>
        <v>90</v>
      </c>
    </row>
    <row r="717" spans="1:14" x14ac:dyDescent="0.4">
      <c r="A717" s="4" t="s">
        <v>39</v>
      </c>
      <c r="B717" s="4" t="s">
        <v>10</v>
      </c>
      <c r="C717" s="4" t="s">
        <v>1259</v>
      </c>
      <c r="D717" s="4" t="s">
        <v>1192</v>
      </c>
      <c r="E717">
        <v>480</v>
      </c>
      <c r="F717" s="4" t="str">
        <f t="shared" si="11"/>
        <v>选CPU!$M$717#</v>
      </c>
      <c r="G717" s="4" t="str" cm="1">
        <f t="array" ref="G717">_xlfn.LET(_xlpm.x, M717,
         _xlpm.cellAddress, "【 选CPU!" &amp; ADDRESS(ROW(选CPU[[#This Row],[X自检]]),COLUMN(选CPU[[#This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_xlfn.FILTERXML("&lt;select&gt;&lt;x&gt;"&amp;SUBSTITUTE(选CPU[[#This Row],[选项表]],",","&lt;/x&gt;&lt;x&gt;") &amp;"&lt;/x&gt;&lt;/select&gt;","//x")
        )
    )
),"无合适选项，请联系作者更新数据")</f>
        <v>90</v>
      </c>
    </row>
    <row r="718" spans="1:14" x14ac:dyDescent="0.4">
      <c r="A718" s="4" t="s">
        <v>39</v>
      </c>
      <c r="B718" s="4" t="s">
        <v>10</v>
      </c>
      <c r="C718" s="4" t="s">
        <v>1257</v>
      </c>
      <c r="D718" s="4" t="s">
        <v>1192</v>
      </c>
      <c r="E718">
        <v>320</v>
      </c>
      <c r="F718" s="4" t="str">
        <f t="shared" si="11"/>
        <v>选CPU!$M$718#</v>
      </c>
      <c r="G718" s="4" t="str" cm="1">
        <f t="array" ref="G718">_xlfn.LET(_xlpm.x, M718,
         _xlpm.cellAddress, "【 选CPU!" &amp; ADDRESS(ROW(选CPU[[#This Row],[X自检]]),COLUMN(选CPU[[#This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_xlfn.FILTERXML("&lt;select&gt;&lt;x&gt;"&amp;SUBSTITUTE(选CPU[[#This Row],[选项表]],",","&lt;/x&gt;&lt;x&gt;") &amp;"&lt;/x&gt;&lt;/select&gt;","//x")
        )
    )
),"无合适选项，请联系作者更新数据")</f>
        <v>160</v>
      </c>
    </row>
    <row r="719" spans="1:14" x14ac:dyDescent="0.4">
      <c r="A719" s="4" t="s">
        <v>39</v>
      </c>
      <c r="B719" s="4" t="s">
        <v>10</v>
      </c>
      <c r="C719" s="4" t="s">
        <v>1261</v>
      </c>
      <c r="D719" s="4" t="s">
        <v>1192</v>
      </c>
      <c r="E719">
        <v>464</v>
      </c>
      <c r="F719" s="4" t="str">
        <f t="shared" si="11"/>
        <v>选CPU!$M$719#</v>
      </c>
      <c r="G719" s="4" t="str" cm="1">
        <f t="array" ref="G719">_xlfn.LET(_xlpm.x, M719,
         _xlpm.cellAddress, "【 选CPU!" &amp; ADDRESS(ROW(选CPU[[#This Row],[X自检]]),COLUMN(选CPU[[#This Row],[X自检]])) &amp; "】",
         _xlfn.IFS(ISBLANK(_xlpm.x),   "error:右侧选项不足:" &amp;  _xlpm.cellAddress,
               ISERROR(_xlpm.x),   "error:右侧选项执行失败:" &amp; _xlpm.cellAddress,
               TRUE,             "ok")
)</f>
        <v>ok</v>
      </c>
      <c r="M719" cm="1">
        <f t="array" ref="M719">IFERROR(_xlfn._xlws.SORT(
    _xlfn.UNIQUE(
        TRANSPOSE(
            _xlfn.FILTERXML("&lt;select&gt;&lt;x&gt;"&amp;SUBSTITUTE(选CPU[[#This Row],[选项表]],",","&lt;/x&gt;&lt;x&gt;") &amp;"&lt;/x&gt;&lt;/select&gt;","//x")
        )
    )
),"无合适选项，请联系作者更新数据")</f>
        <v>180</v>
      </c>
    </row>
    <row r="720" spans="1:14" x14ac:dyDescent="0.4">
      <c r="A720" s="4" t="s">
        <v>39</v>
      </c>
      <c r="B720" s="4" t="s">
        <v>10</v>
      </c>
      <c r="C720" s="4" t="s">
        <v>1261</v>
      </c>
      <c r="D720" s="4" t="s">
        <v>1192</v>
      </c>
      <c r="E720">
        <v>960</v>
      </c>
      <c r="F720" s="4" t="str">
        <f t="shared" si="11"/>
        <v>选CPU!$M$720#</v>
      </c>
      <c r="G720" s="4" t="str" cm="1">
        <f t="array" ref="G720">_xlfn.LET(_xlpm.x, M720,
         _xlpm.cellAddress, "【 选CPU!" &amp; ADDRESS(ROW(选CPU[[#This Row],[X自检]]),COLUMN(选CPU[[#This Row],[X自检]])) &amp; "】",
         _xlfn.IFS(ISBLANK(_xlpm.x),   "error:右侧选项不足:" &amp;  _xlpm.cellAddress,
               ISERROR(_xlpm.x),   "error:右侧选项执行失败:" &amp; _xlpm.cellAddress,
               TRUE,             "ok")
)</f>
        <v>ok</v>
      </c>
      <c r="M720" cm="1">
        <f t="array" ref="M720">IFERROR(_xlfn._xlws.SORT(
    _xlfn.UNIQUE(
        TRANSPOSE(
            _xlfn.FILTERXML("&lt;select&gt;&lt;x&gt;"&amp;SUBSTITUTE(选CPU[[#This Row],[选项表]],",","&lt;/x&gt;&lt;x&gt;") &amp;"&lt;/x&gt;&lt;/select&gt;","//x")
        )
    )
),"无合适选项，请联系作者更新数据")</f>
        <v>180</v>
      </c>
    </row>
    <row r="721" spans="1:14" x14ac:dyDescent="0.4">
      <c r="A721" s="4" t="s">
        <v>39</v>
      </c>
      <c r="B721" s="4" t="s">
        <v>10</v>
      </c>
      <c r="C721" s="4" t="s">
        <v>1250</v>
      </c>
      <c r="D721" s="4" t="s">
        <v>1195</v>
      </c>
      <c r="E721">
        <v>2</v>
      </c>
      <c r="F721" s="4" t="str">
        <f t="shared" si="11"/>
        <v>选CPU!$M$721#</v>
      </c>
      <c r="G721" s="4" t="str" cm="1">
        <f t="array" ref="G721">_xlfn.LET(_xlpm.x, M721,
         _xlpm.cellAddress, "【 选CPU!" &amp; ADDRESS(ROW(选CPU[[#This Row],[X自检]]),COLUMN(选CPU[[#This Row],[X自检]])) &amp; "】",
         _xlfn.IFS(ISBLANK(_xlpm.x),   "error:右侧选项不足:" &amp;  _xlpm.cellAddress,
               ISERROR(_xlpm.x),   "error:右侧选项执行失败:" &amp; _xlpm.cellAddress,
               TRUE,             "ok")
)</f>
        <v>ok</v>
      </c>
      <c r="M721" cm="1">
        <f t="array" ref="M721">IFERROR(_xlfn._xlws.SORT(
    _xlfn.UNIQUE(
        TRANSPOSE(
            _xlfn.FILTERXML("&lt;select&gt;&lt;x&gt;"&amp;SUBSTITUTE(选CPU[[#This Row],[选项表]],",","&lt;/x&gt;&lt;x&gt;") &amp;"&lt;/x&gt;&lt;/select&gt;","//x")
        )
    )
),"无合适选项，请联系作者更新数据")</f>
        <v>1</v>
      </c>
    </row>
    <row r="722" spans="1:14" x14ac:dyDescent="0.4">
      <c r="A722" s="4" t="s">
        <v>39</v>
      </c>
      <c r="B722" s="4" t="s">
        <v>10</v>
      </c>
      <c r="C722" s="4" t="s">
        <v>1312</v>
      </c>
      <c r="D722" s="4" t="s">
        <v>1195</v>
      </c>
      <c r="E722">
        <v>4</v>
      </c>
      <c r="F722" s="4" t="str">
        <f t="shared" si="11"/>
        <v>选CPU!$M$722#</v>
      </c>
      <c r="G722" s="4" t="str" cm="1">
        <f t="array" ref="G722">_xlfn.LET(_xlpm.x, M722,
         _xlpm.cellAddress, "【 选CPU!" &amp; ADDRESS(ROW(选CPU[[#This Row],[X自检]]),COLUMN(选CPU[[#This Row],[X自检]])) &amp; "】",
         _xlfn.IFS(ISBLANK(_xlpm.x),   "error:右侧选项不足:" &amp;  _xlpm.cellAddress,
               ISERROR(_xlpm.x),   "error:右侧选项执行失败:" &amp; _xlpm.cellAddress,
               TRUE,             "ok")
)</f>
        <v>ok</v>
      </c>
      <c r="M722" cm="1">
        <f t="array" ref="M722:N722">IFERROR(_xlfn._xlws.SORT(
    _xlfn.UNIQUE(
        TRANSPOSE(
            _xlfn.FILTERXML("&lt;select&gt;&lt;x&gt;"&amp;SUBSTITUTE(选CPU[[#This Row],[选项表]],",","&lt;/x&gt;&lt;x&gt;") &amp;"&lt;/x&gt;&lt;/select&gt;","//x")
        )
    )
),"无合适选项，请联系作者更新数据")</f>
        <v>1</v>
      </c>
      <c r="N722">
        <v>2</v>
      </c>
    </row>
    <row r="723" spans="1:14" x14ac:dyDescent="0.4">
      <c r="A723" s="4" t="s">
        <v>39</v>
      </c>
      <c r="B723" s="4" t="s">
        <v>10</v>
      </c>
      <c r="C723" s="4" t="s">
        <v>1336</v>
      </c>
      <c r="D723" s="4" t="s">
        <v>1195</v>
      </c>
      <c r="E723">
        <v>8</v>
      </c>
      <c r="F723" s="4" t="str">
        <f t="shared" si="11"/>
        <v>选CPU!$M$723#</v>
      </c>
      <c r="G723" s="4" t="str" cm="1">
        <f t="array" ref="G723">_xlfn.LET(_xlpm.x, M723,
         _xlpm.cellAddress, "【 选CPU!" &amp; ADDRESS(ROW(选CPU[[#This Row],[X自检]]),COLUMN(选CPU[[#This Row],[X自检]])) &amp; "】",
         _xlfn.IFS(ISBLANK(_xlpm.x),   "error:右侧选项不足:" &amp;  _xlpm.cellAddress,
               ISERROR(_xlpm.x),   "error:右侧选项执行失败:" &amp; _xlpm.cellAddress,
               TRUE,             "ok")
)</f>
        <v>ok</v>
      </c>
      <c r="M723" cm="1">
        <f t="array" ref="M723:N723">IFERROR(_xlfn._xlws.SORT(
    _xlfn.UNIQUE(
        TRANSPOSE(
            _xlfn.FILTERXML("&lt;select&gt;&lt;x&gt;"&amp;SUBSTITUTE(选CPU[[#This Row],[选项表]],",","&lt;/x&gt;&lt;x&gt;") &amp;"&lt;/x&gt;&lt;/select&gt;","//x")
        )
    )
),"无合适选项，请联系作者更新数据")</f>
        <v>2</v>
      </c>
      <c r="N723">
        <v>4</v>
      </c>
    </row>
    <row r="724" spans="1:14" x14ac:dyDescent="0.4">
      <c r="A724" s="4" t="s">
        <v>39</v>
      </c>
      <c r="B724" s="4" t="s">
        <v>10</v>
      </c>
      <c r="C724" s="4" t="s">
        <v>1236</v>
      </c>
      <c r="D724" s="4" t="s">
        <v>1195</v>
      </c>
      <c r="E724">
        <v>16</v>
      </c>
      <c r="F724" s="4" t="str">
        <f t="shared" si="11"/>
        <v>选CPU!$M$724#</v>
      </c>
      <c r="G724" s="4" t="str" cm="1">
        <f t="array" ref="G724">_xlfn.LET(_xlpm.x, M724,
         _xlpm.cellAddress, "【 选CPU!" &amp; ADDRESS(ROW(选CPU[[#This Row],[X自检]]),COLUMN(选CPU[[#This Row],[X自检]])) &amp; "】",
         _xlfn.IFS(ISBLANK(_xlpm.x),   "error:右侧选项不足:" &amp;  _xlpm.cellAddress,
               ISERROR(_xlpm.x),   "error:右侧选项执行失败:" &amp; _xlpm.cellAddress,
               TRUE,             "ok")
)</f>
        <v>ok</v>
      </c>
      <c r="M724" cm="1">
        <f t="array" ref="M724:N724">IFERROR(_xlfn._xlws.SORT(
    _xlfn.UNIQUE(
        TRANSPOSE(
            _xlfn.FILTERXML("&lt;select&gt;&lt;x&gt;"&amp;SUBSTITUTE(选CPU[[#This Row],[选项表]],",","&lt;/x&gt;&lt;x&gt;") &amp;"&lt;/x&gt;&lt;/select&gt;","//x")
        )
    )
),"无合适选项，请联系作者更新数据")</f>
        <v>4</v>
      </c>
      <c r="N724">
        <v>8</v>
      </c>
    </row>
    <row r="725" spans="1:14" x14ac:dyDescent="0.4">
      <c r="A725" s="4" t="s">
        <v>39</v>
      </c>
      <c r="B725" s="4" t="s">
        <v>10</v>
      </c>
      <c r="C725" s="4" t="s">
        <v>1332</v>
      </c>
      <c r="D725" s="4" t="s">
        <v>1195</v>
      </c>
      <c r="E725">
        <v>32</v>
      </c>
      <c r="F725" s="4" t="str">
        <f t="shared" si="11"/>
        <v>选CPU!$M$725#</v>
      </c>
      <c r="G725" s="4" t="str" cm="1">
        <f t="array" ref="G725">_xlfn.LET(_xlpm.x, M725,
         _xlpm.cellAddress, "【 选CPU!" &amp; ADDRESS(ROW(选CPU[[#This Row],[X自检]]),COLUMN(选CPU[[#This Row],[X自检]])) &amp; "】",
         _xlfn.IFS(ISBLANK(_xlpm.x),   "error:右侧选项不足:" &amp;  _xlpm.cellAddress,
               ISERROR(_xlpm.x),   "error:右侧选项执行失败:" &amp; _xlpm.cellAddress,
               TRUE,             "ok")
)</f>
        <v>ok</v>
      </c>
      <c r="M725" cm="1">
        <f t="array" ref="M725:N725">IFERROR(_xlfn._xlws.SORT(
    _xlfn.UNIQUE(
        TRANSPOSE(
            _xlfn.FILTERXML("&lt;select&gt;&lt;x&gt;"&amp;SUBSTITUTE(选CPU[[#This Row],[选项表]],",","&lt;/x&gt;&lt;x&gt;") &amp;"&lt;/x&gt;&lt;/select&gt;","//x")
        )
    )
),"无合适选项，请联系作者更新数据")</f>
        <v>8</v>
      </c>
      <c r="N725">
        <v>16</v>
      </c>
    </row>
    <row r="726" spans="1:14" x14ac:dyDescent="0.4">
      <c r="A726" s="4" t="s">
        <v>39</v>
      </c>
      <c r="B726" s="4" t="s">
        <v>10</v>
      </c>
      <c r="C726" s="4" t="s">
        <v>1333</v>
      </c>
      <c r="D726" s="4" t="s">
        <v>1195</v>
      </c>
      <c r="E726">
        <v>64</v>
      </c>
      <c r="F726" s="4" t="str">
        <f t="shared" si="11"/>
        <v>选CPU!$M$726#</v>
      </c>
      <c r="G726" s="4" t="str" cm="1">
        <f t="array" ref="G726">_xlfn.LET(_xlpm.x, M726,
         _xlpm.cellAddress, "【 选CPU!" &amp; ADDRESS(ROW(选CPU[[#This Row],[X自检]]),COLUMN(选CPU[[#This Row],[X自检]])) &amp; "】",
         _xlfn.IFS(ISBLANK(_xlpm.x),   "error:右侧选项不足:" &amp;  _xlpm.cellAddress,
               ISERROR(_xlpm.x),   "error:右侧选项执行失败:" &amp; _xlpm.cellAddress,
               TRUE,             "ok")
)</f>
        <v>ok</v>
      </c>
      <c r="M726" cm="1">
        <f t="array" ref="M726:N726">IFERROR(_xlfn._xlws.SORT(
    _xlfn.UNIQUE(
        TRANSPOSE(
            _xlfn.FILTERXML("&lt;select&gt;&lt;x&gt;"&amp;SUBSTITUTE(选CPU[[#This Row],[选项表]],",","&lt;/x&gt;&lt;x&gt;") &amp;"&lt;/x&gt;&lt;/select&gt;","//x")
        )
    )
),"无合适选项，请联系作者更新数据")</f>
        <v>16</v>
      </c>
      <c r="N726">
        <v>32</v>
      </c>
    </row>
    <row r="727" spans="1:14" x14ac:dyDescent="0.4">
      <c r="A727" s="4" t="s">
        <v>39</v>
      </c>
      <c r="B727" s="4" t="s">
        <v>10</v>
      </c>
      <c r="C727" s="4" t="s">
        <v>1245</v>
      </c>
      <c r="D727" s="4" t="s">
        <v>1195</v>
      </c>
      <c r="E727">
        <v>48</v>
      </c>
      <c r="F727" s="4" t="str">
        <f t="shared" si="11"/>
        <v>选CPU!$M$727#</v>
      </c>
      <c r="G727" s="4" t="str" cm="1">
        <f t="array" ref="G727">_xlfn.LET(_xlpm.x, M727,
         _xlpm.cellAddress, "【 选CPU!" &amp; ADDRESS(ROW(选CPU[[#This Row],[X自检]]),COLUMN(选CPU[[#This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_xlfn.FILTERXML("&lt;select&gt;&lt;x&gt;"&amp;SUBSTITUTE(选CPU[[#This Row],[选项表]],",","&lt;/x&gt;&lt;x&gt;") &amp;"&lt;/x&gt;&lt;/select&gt;","//x")
        )
    )
),"无合适选项，请联系作者更新数据")</f>
        <v>24</v>
      </c>
    </row>
    <row r="728" spans="1:14" x14ac:dyDescent="0.4">
      <c r="A728" s="4" t="s">
        <v>39</v>
      </c>
      <c r="B728" s="4" t="s">
        <v>10</v>
      </c>
      <c r="C728" s="4" t="s">
        <v>1337</v>
      </c>
      <c r="D728" s="4" t="s">
        <v>1195</v>
      </c>
      <c r="E728">
        <v>96</v>
      </c>
      <c r="F728" s="4" t="str">
        <f t="shared" si="11"/>
        <v>选CPU!$M$728#</v>
      </c>
      <c r="G728" s="4" t="str" cm="1">
        <f t="array" ref="G728">_xlfn.LET(_xlpm.x, M728,
         _xlpm.cellAddress, "【 选CPU!" &amp; ADDRESS(ROW(选CPU[[#This Row],[X自检]]),COLUMN(选CPU[[#This Row],[X自检]])) &amp; "】",
         _xlfn.IFS(ISBLANK(_xlpm.x),   "error:右侧选项不足:" &amp;  _xlpm.cellAddress,
               ISERROR(_xlpm.x),   "error:右侧选项执行失败:" &amp; _xlpm.cellAddress,
               TRUE,             "ok")
)</f>
        <v>ok</v>
      </c>
      <c r="M728" cm="1">
        <f t="array" ref="M728:N728">IFERROR(_xlfn._xlws.SORT(
    _xlfn.UNIQUE(
        TRANSPOSE(
            _xlfn.FILTERXML("&lt;select&gt;&lt;x&gt;"&amp;SUBSTITUTE(选CPU[[#This Row],[选项表]],",","&lt;/x&gt;&lt;x&gt;") &amp;"&lt;/x&gt;&lt;/select&gt;","//x")
        )
    )
),"无合适选项，请联系作者更新数据")</f>
        <v>24</v>
      </c>
      <c r="N728">
        <v>48</v>
      </c>
    </row>
    <row r="729" spans="1:14" x14ac:dyDescent="0.4">
      <c r="A729" s="4" t="s">
        <v>39</v>
      </c>
      <c r="B729" s="4" t="s">
        <v>10</v>
      </c>
      <c r="C729" s="4" t="s">
        <v>1237</v>
      </c>
      <c r="D729" s="4" t="s">
        <v>1195</v>
      </c>
      <c r="E729">
        <v>128</v>
      </c>
      <c r="F729" s="4" t="str">
        <f t="shared" si="11"/>
        <v>选CPU!$M$729#</v>
      </c>
      <c r="G729" s="4" t="str" cm="1">
        <f t="array" ref="G729">_xlfn.LET(_xlpm.x, M729,
         _xlpm.cellAddress, "【 选CPU!" &amp; ADDRESS(ROW(选CPU[[#This Row],[X自检]]),COLUMN(选CPU[[#This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_xlfn.FILTERXML("&lt;select&gt;&lt;x&gt;"&amp;SUBSTITUTE(选CPU[[#This Row],[选项表]],",","&lt;/x&gt;&lt;x&gt;") &amp;"&lt;/x&gt;&lt;/select&gt;","//x")
        )
    )
),"无合适选项，请联系作者更新数据")</f>
        <v>32</v>
      </c>
    </row>
    <row r="730" spans="1:14" x14ac:dyDescent="0.4">
      <c r="A730" s="4" t="s">
        <v>39</v>
      </c>
      <c r="B730" s="4" t="s">
        <v>10</v>
      </c>
      <c r="C730" s="4" t="s">
        <v>1247</v>
      </c>
      <c r="D730" s="4" t="s">
        <v>1195</v>
      </c>
      <c r="E730">
        <v>192</v>
      </c>
      <c r="F730" s="4" t="str">
        <f t="shared" si="11"/>
        <v>选CPU!$M$730#</v>
      </c>
      <c r="G730" s="4" t="str" cm="1">
        <f t="array" ref="G730">_xlfn.LET(_xlpm.x, M730,
         _xlpm.cellAddress, "【 选CPU!" &amp; ADDRESS(ROW(选CPU[[#This Row],[X自检]]),COLUMN(选CPU[[#This Row],[X自检]])) &amp; "】",
         _xlfn.IFS(ISBLANK(_xlpm.x),   "error:右侧选项不足:" &amp;  _xlpm.cellAddress,
               ISERROR(_xlpm.x),   "error:右侧选项执行失败:" &amp; _xlpm.cellAddress,
               TRUE,             "ok")
)</f>
        <v>ok</v>
      </c>
      <c r="M730" cm="1">
        <f t="array" ref="M730">IFERROR(_xlfn._xlws.SORT(
    _xlfn.UNIQUE(
        TRANSPOSE(
            _xlfn.FILTERXML("&lt;select&gt;&lt;x&gt;"&amp;SUBSTITUTE(选CPU[[#This Row],[选项表]],",","&lt;/x&gt;&lt;x&gt;") &amp;"&lt;/x&gt;&lt;/select&gt;","//x")
        )
    )
),"无合适选项，请联系作者更新数据")</f>
        <v>48</v>
      </c>
    </row>
    <row r="731" spans="1:14" x14ac:dyDescent="0.4">
      <c r="A731" s="4" t="s">
        <v>39</v>
      </c>
      <c r="B731" s="4" t="s">
        <v>10</v>
      </c>
      <c r="C731" s="4" t="s">
        <v>1238</v>
      </c>
      <c r="D731" s="4" t="s">
        <v>1195</v>
      </c>
      <c r="E731">
        <v>256</v>
      </c>
      <c r="F731" s="4" t="str">
        <f t="shared" si="11"/>
        <v>选CPU!$M$731#</v>
      </c>
      <c r="G731" s="4" t="str" cm="1">
        <f t="array" ref="G731">_xlfn.LET(_xlpm.x, M731,
         _xlpm.cellAddress, "【 选CPU!" &amp; ADDRESS(ROW(选CPU[[#This Row],[X自检]]),COLUMN(选CPU[[#This Row],[X自检]])) &amp; "】",
         _xlfn.IFS(ISBLANK(_xlpm.x),   "error:右侧选项不足:" &amp;  _xlpm.cellAddress,
               ISERROR(_xlpm.x),   "error:右侧选项执行失败:" &amp; _xlpm.cellAddress,
               TRUE,             "ok")
)</f>
        <v>ok</v>
      </c>
      <c r="M731" cm="1">
        <f t="array" ref="M731">IFERROR(_xlfn._xlws.SORT(
    _xlfn.UNIQUE(
        TRANSPOSE(
            _xlfn.FILTERXML("&lt;select&gt;&lt;x&gt;"&amp;SUBSTITUTE(选CPU[[#This Row],[选项表]],",","&lt;/x&gt;&lt;x&gt;") &amp;"&lt;/x&gt;&lt;/select&gt;","//x")
        )
    )
),"无合适选项，请联系作者更新数据")</f>
        <v>64</v>
      </c>
    </row>
    <row r="732" spans="1:14" x14ac:dyDescent="0.4">
      <c r="A732" s="4" t="s">
        <v>39</v>
      </c>
      <c r="B732" s="4" t="s">
        <v>10</v>
      </c>
      <c r="C732" s="4" t="s">
        <v>1244</v>
      </c>
      <c r="D732" s="4" t="s">
        <v>1189</v>
      </c>
      <c r="E732">
        <v>16</v>
      </c>
      <c r="F732" s="4" t="str">
        <f t="shared" si="11"/>
        <v>选CPU!$M$732#</v>
      </c>
      <c r="G732" s="4" t="str" cm="1">
        <f t="array" ref="G732">_xlfn.LET(_xlpm.x, M732,
         _xlpm.cellAddress, "【 选CPU!" &amp; ADDRESS(ROW(选CPU[[#This Row],[X自检]]),COLUMN(选CPU[[#This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_xlfn.FILTERXML("&lt;select&gt;&lt;x&gt;"&amp;SUBSTITUTE(选CPU[[#This Row],[选项表]],",","&lt;/x&gt;&lt;x&gt;") &amp;"&lt;/x&gt;&lt;/select&gt;","//x")
        )
    )
),"无合适选项，请联系作者更新数据")</f>
        <v>8</v>
      </c>
    </row>
    <row r="733" spans="1:14" x14ac:dyDescent="0.4">
      <c r="A733" s="4" t="s">
        <v>39</v>
      </c>
      <c r="B733" s="4" t="s">
        <v>10</v>
      </c>
      <c r="C733" s="4" t="s">
        <v>1332</v>
      </c>
      <c r="D733" s="4" t="s">
        <v>1189</v>
      </c>
      <c r="E733">
        <v>32</v>
      </c>
      <c r="F733" s="4" t="str">
        <f t="shared" si="11"/>
        <v>选CPU!$M$733#</v>
      </c>
      <c r="G733" s="4" t="str" cm="1">
        <f t="array" ref="G733">_xlfn.LET(_xlpm.x, M733,
         _xlpm.cellAddress, "【 选CPU!" &amp; ADDRESS(ROW(选CPU[[#This Row],[X自检]]),COLUMN(选CPU[[#This Row],[X自检]])) &amp; "】",
         _xlfn.IFS(ISBLANK(_xlpm.x),   "error:右侧选项不足:" &amp;  _xlpm.cellAddress,
               ISERROR(_xlpm.x),   "error:右侧选项执行失败:" &amp; _xlpm.cellAddress,
               TRUE,             "ok")
)</f>
        <v>ok</v>
      </c>
      <c r="M733" cm="1">
        <f t="array" ref="M733:N733">IFERROR(_xlfn._xlws.SORT(
    _xlfn.UNIQUE(
        TRANSPOSE(
            _xlfn.FILTERXML("&lt;select&gt;&lt;x&gt;"&amp;SUBSTITUTE(选CPU[[#This Row],[选项表]],",","&lt;/x&gt;&lt;x&gt;") &amp;"&lt;/x&gt;&lt;/select&gt;","//x")
        )
    )
),"无合适选项，请联系作者更新数据")</f>
        <v>8</v>
      </c>
      <c r="N733">
        <v>16</v>
      </c>
    </row>
    <row r="734" spans="1:14" x14ac:dyDescent="0.4">
      <c r="A734" s="4" t="s">
        <v>39</v>
      </c>
      <c r="B734" s="4" t="s">
        <v>10</v>
      </c>
      <c r="C734" s="4" t="s">
        <v>1333</v>
      </c>
      <c r="D734" s="4" t="s">
        <v>1189</v>
      </c>
      <c r="E734">
        <v>64</v>
      </c>
      <c r="F734" s="4" t="str">
        <f t="shared" si="11"/>
        <v>选CPU!$M$734#</v>
      </c>
      <c r="G734" s="4" t="str" cm="1">
        <f t="array" ref="G734">_xlfn.LET(_xlpm.x, M734,
         _xlpm.cellAddress, "【 选CPU!" &amp; ADDRESS(ROW(选CPU[[#This Row],[X自检]]),COLUMN(选CPU[[#This Row],[X自检]])) &amp; "】",
         _xlfn.IFS(ISBLANK(_xlpm.x),   "error:右侧选项不足:" &amp;  _xlpm.cellAddress,
               ISERROR(_xlpm.x),   "error:右侧选项执行失败:" &amp; _xlpm.cellAddress,
               TRUE,             "ok")
)</f>
        <v>ok</v>
      </c>
      <c r="M734" cm="1">
        <f t="array" ref="M734:N734">IFERROR(_xlfn._xlws.SORT(
    _xlfn.UNIQUE(
        TRANSPOSE(
            _xlfn.FILTERXML("&lt;select&gt;&lt;x&gt;"&amp;SUBSTITUTE(选CPU[[#This Row],[选项表]],",","&lt;/x&gt;&lt;x&gt;") &amp;"&lt;/x&gt;&lt;/select&gt;","//x")
        )
    )
),"无合适选项，请联系作者更新数据")</f>
        <v>16</v>
      </c>
      <c r="N734">
        <v>32</v>
      </c>
    </row>
    <row r="735" spans="1:14" x14ac:dyDescent="0.4">
      <c r="A735" s="4" t="s">
        <v>39</v>
      </c>
      <c r="B735" s="4" t="s">
        <v>10</v>
      </c>
      <c r="C735" s="4" t="s">
        <v>1237</v>
      </c>
      <c r="D735" s="4" t="s">
        <v>1189</v>
      </c>
      <c r="E735">
        <v>128</v>
      </c>
      <c r="F735" s="4" t="str">
        <f t="shared" si="11"/>
        <v>选CPU!$M$735#</v>
      </c>
      <c r="G735" s="4" t="str" cm="1">
        <f t="array" ref="G735">_xlfn.LET(_xlpm.x, M735,
         _xlpm.cellAddress, "【 选CPU!" &amp; ADDRESS(ROW(选CPU[[#This Row],[X自检]]),COLUMN(选CPU[[#This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_xlfn.FILTERXML("&lt;select&gt;&lt;x&gt;"&amp;SUBSTITUTE(选CPU[[#This Row],[选项表]],",","&lt;/x&gt;&lt;x&gt;") &amp;"&lt;/x&gt;&lt;/select&gt;","//x")
        )
    )
),"无合适选项，请联系作者更新数据")</f>
        <v>32</v>
      </c>
    </row>
    <row r="736" spans="1:14" x14ac:dyDescent="0.4">
      <c r="A736" s="4" t="s">
        <v>39</v>
      </c>
      <c r="B736" s="4" t="s">
        <v>10</v>
      </c>
      <c r="C736" s="4" t="s">
        <v>1254</v>
      </c>
      <c r="D736" s="4" t="s">
        <v>1189</v>
      </c>
      <c r="E736">
        <v>316</v>
      </c>
      <c r="F736" s="4" t="str">
        <f t="shared" si="11"/>
        <v>选CPU!$M$736#</v>
      </c>
      <c r="G736" s="4" t="str" cm="1">
        <f t="array" ref="G736">_xlfn.LET(_xlpm.x, M736,
         _xlpm.cellAddress, "【 选CPU!" &amp; ADDRESS(ROW(选CPU[[#This Row],[X自检]]),COLUMN(选CPU[[#This Row],[X自检]])) &amp; "】",
         _xlfn.IFS(ISBLANK(_xlpm.x),   "error:右侧选项不足:" &amp;  _xlpm.cellAddress,
               ISERROR(_xlpm.x),   "error:右侧选项执行失败:" &amp; _xlpm.cellAddress,
               TRUE,             "ok")
)</f>
        <v>ok</v>
      </c>
      <c r="M736" cm="1">
        <f t="array" ref="M736">IFERROR(_xlfn._xlws.SORT(
    _xlfn.UNIQUE(
        TRANSPOSE(
            _xlfn.FILTERXML("&lt;select&gt;&lt;x&gt;"&amp;SUBSTITUTE(选CPU[[#This Row],[选项表]],",","&lt;/x&gt;&lt;x&gt;") &amp;"&lt;/x&gt;&lt;/select&gt;","//x")
        )
    )
),"无合适选项，请联系作者更新数据")</f>
        <v>68</v>
      </c>
    </row>
    <row r="737" spans="1:14" x14ac:dyDescent="0.4">
      <c r="A737" s="4" t="s">
        <v>39</v>
      </c>
      <c r="B737" s="4" t="s">
        <v>10</v>
      </c>
      <c r="C737" s="4" t="s">
        <v>1250</v>
      </c>
      <c r="D737" s="4" t="s">
        <v>1191</v>
      </c>
      <c r="E737">
        <v>1</v>
      </c>
      <c r="F737" s="4" t="str">
        <f t="shared" si="11"/>
        <v>选CPU!$M$737#</v>
      </c>
      <c r="G737" s="4" t="str" cm="1">
        <f t="array" ref="G737">_xlfn.LET(_xlpm.x, M737,
         _xlpm.cellAddress, "【 选CPU!" &amp; ADDRESS(ROW(选CPU[[#This Row],[X自检]]),COLUMN(选CPU[[#This Row],[X自检]])) &amp; "】",
         _xlfn.IFS(ISBLANK(_xlpm.x),   "error:右侧选项不足:" &amp;  _xlpm.cellAddress,
               ISERROR(_xlpm.x),   "error:右侧选项执行失败:" &amp; _xlpm.cellAddress,
               TRUE,             "ok")
)</f>
        <v>ok</v>
      </c>
      <c r="M737" cm="1">
        <f t="array" ref="M737">IFERROR(_xlfn._xlws.SORT(
    _xlfn.UNIQUE(
        TRANSPOSE(
            _xlfn.FILTERXML("&lt;select&gt;&lt;x&gt;"&amp;SUBSTITUTE(选CPU[[#This Row],[选项表]],",","&lt;/x&gt;&lt;x&gt;") &amp;"&lt;/x&gt;&lt;/select&gt;","//x")
        )
    )
),"无合适选项，请联系作者更新数据")</f>
        <v>1</v>
      </c>
    </row>
    <row r="738" spans="1:14" x14ac:dyDescent="0.4">
      <c r="A738" s="4" t="s">
        <v>39</v>
      </c>
      <c r="B738" s="4" t="s">
        <v>10</v>
      </c>
      <c r="C738" s="4" t="s">
        <v>1250</v>
      </c>
      <c r="D738" s="4" t="s">
        <v>1191</v>
      </c>
      <c r="E738">
        <v>2</v>
      </c>
      <c r="F738" s="4" t="str">
        <f t="shared" si="11"/>
        <v>选CPU!$M$738#</v>
      </c>
      <c r="G738" s="4" t="str" cm="1">
        <f t="array" ref="G738">_xlfn.LET(_xlpm.x, M738,
         _xlpm.cellAddress, "【 选CPU!" &amp; ADDRESS(ROW(选CPU[[#This Row],[X自检]]),COLUMN(选CPU[[#This Row],[X自检]])) &amp; "】",
         _xlfn.IFS(ISBLANK(_xlpm.x),   "error:右侧选项不足:" &amp;  _xlpm.cellAddress,
               ISERROR(_xlpm.x),   "error:右侧选项执行失败:" &amp; _xlpm.cellAddress,
               TRUE,             "ok")
)</f>
        <v>ok</v>
      </c>
      <c r="M738" cm="1">
        <f t="array" ref="M738">IFERROR(_xlfn._xlws.SORT(
    _xlfn.UNIQUE(
        TRANSPOSE(
            _xlfn.FILTERXML("&lt;select&gt;&lt;x&gt;"&amp;SUBSTITUTE(选CPU[[#This Row],[选项表]],",","&lt;/x&gt;&lt;x&gt;") &amp;"&lt;/x&gt;&lt;/select&gt;","//x")
        )
    )
),"无合适选项，请联系作者更新数据")</f>
        <v>1</v>
      </c>
    </row>
    <row r="739" spans="1:14" x14ac:dyDescent="0.4">
      <c r="A739" s="4" t="s">
        <v>39</v>
      </c>
      <c r="B739" s="4" t="s">
        <v>10</v>
      </c>
      <c r="C739" s="4" t="s">
        <v>1312</v>
      </c>
      <c r="D739" s="4" t="s">
        <v>1191</v>
      </c>
      <c r="E739">
        <v>4</v>
      </c>
      <c r="F739" s="4" t="str">
        <f t="shared" si="11"/>
        <v>选CPU!$M$739#</v>
      </c>
      <c r="G739" s="4" t="str" cm="1">
        <f t="array" ref="G739">_xlfn.LET(_xlpm.x, M739,
         _xlpm.cellAddress, "【 选CPU!" &amp; ADDRESS(ROW(选CPU[[#This Row],[X自检]]),COLUMN(选CPU[[#This Row],[X自检]])) &amp; "】",
         _xlfn.IFS(ISBLANK(_xlpm.x),   "error:右侧选项不足:" &amp;  _xlpm.cellAddress,
               ISERROR(_xlpm.x),   "error:右侧选项执行失败:" &amp; _xlpm.cellAddress,
               TRUE,             "ok")
)</f>
        <v>ok</v>
      </c>
      <c r="M739" cm="1">
        <f t="array" ref="M739:N739">IFERROR(_xlfn._xlws.SORT(
    _xlfn.UNIQUE(
        TRANSPOSE(
            _xlfn.FILTERXML("&lt;select&gt;&lt;x&gt;"&amp;SUBSTITUTE(选CPU[[#This Row],[选项表]],",","&lt;/x&gt;&lt;x&gt;") &amp;"&lt;/x&gt;&lt;/select&gt;","//x")
        )
    )
),"无合适选项，请联系作者更新数据")</f>
        <v>1</v>
      </c>
      <c r="N739">
        <v>2</v>
      </c>
    </row>
    <row r="740" spans="1:14" x14ac:dyDescent="0.4">
      <c r="A740" s="4" t="s">
        <v>39</v>
      </c>
      <c r="B740" s="4" t="s">
        <v>10</v>
      </c>
      <c r="C740" s="4" t="s">
        <v>1336</v>
      </c>
      <c r="D740" s="4" t="s">
        <v>1191</v>
      </c>
      <c r="E740">
        <v>8</v>
      </c>
      <c r="F740" s="4" t="str">
        <f t="shared" si="11"/>
        <v>选CPU!$M$740#</v>
      </c>
      <c r="G740" s="4" t="str" cm="1">
        <f t="array" ref="G740">_xlfn.LET(_xlpm.x, M740,
         _xlpm.cellAddress, "【 选CPU!" &amp; ADDRESS(ROW(选CPU[[#This Row],[X自检]]),COLUMN(选CPU[[#This Row],[X自检]])) &amp; "】",
         _xlfn.IFS(ISBLANK(_xlpm.x),   "error:右侧选项不足:" &amp;  _xlpm.cellAddress,
               ISERROR(_xlpm.x),   "error:右侧选项执行失败:" &amp; _xlpm.cellAddress,
               TRUE,             "ok")
)</f>
        <v>ok</v>
      </c>
      <c r="M740" cm="1">
        <f t="array" ref="M740:N740">IFERROR(_xlfn._xlws.SORT(
    _xlfn.UNIQUE(
        TRANSPOSE(
            _xlfn.FILTERXML("&lt;select&gt;&lt;x&gt;"&amp;SUBSTITUTE(选CPU[[#This Row],[选项表]],",","&lt;/x&gt;&lt;x&gt;") &amp;"&lt;/x&gt;&lt;/select&gt;","//x")
        )
    )
),"无合适选项，请联系作者更新数据")</f>
        <v>2</v>
      </c>
      <c r="N740">
        <v>4</v>
      </c>
    </row>
    <row r="741" spans="1:14" x14ac:dyDescent="0.4">
      <c r="A741" s="4" t="s">
        <v>39</v>
      </c>
      <c r="B741" s="4" t="s">
        <v>10</v>
      </c>
      <c r="C741" s="4" t="s">
        <v>1236</v>
      </c>
      <c r="D741" s="4" t="s">
        <v>1191</v>
      </c>
      <c r="E741">
        <v>16</v>
      </c>
      <c r="F741" s="4" t="str">
        <f t="shared" si="11"/>
        <v>选CPU!$M$741#</v>
      </c>
      <c r="G741" s="4" t="str" cm="1">
        <f t="array" ref="G741">_xlfn.LET(_xlpm.x, M741,
         _xlpm.cellAddress, "【 选CPU!" &amp; ADDRESS(ROW(选CPU[[#This Row],[X自检]]),COLUMN(选CPU[[#This Row],[X自检]])) &amp; "】",
         _xlfn.IFS(ISBLANK(_xlpm.x),   "error:右侧选项不足:" &amp;  _xlpm.cellAddress,
               ISERROR(_xlpm.x),   "error:右侧选项执行失败:" &amp; _xlpm.cellAddress,
               TRUE,             "ok")
)</f>
        <v>ok</v>
      </c>
      <c r="M741" cm="1">
        <f t="array" ref="M741:N741">IFERROR(_xlfn._xlws.SORT(
    _xlfn.UNIQUE(
        TRANSPOSE(
            _xlfn.FILTERXML("&lt;select&gt;&lt;x&gt;"&amp;SUBSTITUTE(选CPU[[#This Row],[选项表]],",","&lt;/x&gt;&lt;x&gt;") &amp;"&lt;/x&gt;&lt;/select&gt;","//x")
        )
    )
),"无合适选项，请联系作者更新数据")</f>
        <v>4</v>
      </c>
      <c r="N741">
        <v>8</v>
      </c>
    </row>
    <row r="742" spans="1:14" x14ac:dyDescent="0.4">
      <c r="A742" s="4" t="s">
        <v>39</v>
      </c>
      <c r="B742" s="4" t="s">
        <v>10</v>
      </c>
      <c r="C742" s="4" t="s">
        <v>1332</v>
      </c>
      <c r="D742" s="4" t="s">
        <v>1191</v>
      </c>
      <c r="E742">
        <v>32</v>
      </c>
      <c r="F742" s="4" t="str">
        <f t="shared" si="11"/>
        <v>选CPU!$M$742#</v>
      </c>
      <c r="G742" s="4" t="str" cm="1">
        <f t="array" ref="G742">_xlfn.LET(_xlpm.x, M742,
         _xlpm.cellAddress, "【 选CPU!" &amp; ADDRESS(ROW(选CPU[[#This Row],[X自检]]),COLUMN(选CPU[[#This Row],[X自检]])) &amp; "】",
         _xlfn.IFS(ISBLANK(_xlpm.x),   "error:右侧选项不足:" &amp;  _xlpm.cellAddress,
               ISERROR(_xlpm.x),   "error:右侧选项执行失败:" &amp; _xlpm.cellAddress,
               TRUE,             "ok")
)</f>
        <v>ok</v>
      </c>
      <c r="M742" cm="1">
        <f t="array" ref="M742:N742">IFERROR(_xlfn._xlws.SORT(
    _xlfn.UNIQUE(
        TRANSPOSE(
            _xlfn.FILTERXML("&lt;select&gt;&lt;x&gt;"&amp;SUBSTITUTE(选CPU[[#This Row],[选项表]],",","&lt;/x&gt;&lt;x&gt;") &amp;"&lt;/x&gt;&lt;/select&gt;","//x")
        )
    )
),"无合适选项，请联系作者更新数据")</f>
        <v>8</v>
      </c>
      <c r="N742">
        <v>16</v>
      </c>
    </row>
    <row r="743" spans="1:14" x14ac:dyDescent="0.4">
      <c r="A743" s="4" t="s">
        <v>39</v>
      </c>
      <c r="B743" s="4" t="s">
        <v>10</v>
      </c>
      <c r="C743" s="4" t="s">
        <v>1333</v>
      </c>
      <c r="D743" s="4" t="s">
        <v>1191</v>
      </c>
      <c r="E743">
        <v>64</v>
      </c>
      <c r="F743" s="4" t="str">
        <f t="shared" si="11"/>
        <v>选CPU!$M$743#</v>
      </c>
      <c r="G743" s="4" t="str" cm="1">
        <f t="array" ref="G743">_xlfn.LET(_xlpm.x, M743,
         _xlpm.cellAddress, "【 选CPU!" &amp; ADDRESS(ROW(选CPU[[#This Row],[X自检]]),COLUMN(选CPU[[#This Row],[X自检]])) &amp; "】",
         _xlfn.IFS(ISBLANK(_xlpm.x),   "error:右侧选项不足:" &amp;  _xlpm.cellAddress,
               ISERROR(_xlpm.x),   "error:右侧选项执行失败:" &amp; _xlpm.cellAddress,
               TRUE,             "ok")
)</f>
        <v>ok</v>
      </c>
      <c r="M743" cm="1">
        <f t="array" ref="M743:N743">IFERROR(_xlfn._xlws.SORT(
    _xlfn.UNIQUE(
        TRANSPOSE(
            _xlfn.FILTERXML("&lt;select&gt;&lt;x&gt;"&amp;SUBSTITUTE(选CPU[[#This Row],[选项表]],",","&lt;/x&gt;&lt;x&gt;") &amp;"&lt;/x&gt;&lt;/select&gt;","//x")
        )
    )
),"无合适选项，请联系作者更新数据")</f>
        <v>16</v>
      </c>
      <c r="N743">
        <v>32</v>
      </c>
    </row>
    <row r="744" spans="1:14" x14ac:dyDescent="0.4">
      <c r="A744" s="4" t="s">
        <v>39</v>
      </c>
      <c r="B744" s="4" t="s">
        <v>10</v>
      </c>
      <c r="C744" s="4" t="s">
        <v>1334</v>
      </c>
      <c r="D744" s="4" t="s">
        <v>1191</v>
      </c>
      <c r="E744">
        <v>128</v>
      </c>
      <c r="F744" s="4" t="str">
        <f t="shared" si="11"/>
        <v>选CPU!$M$744#</v>
      </c>
      <c r="G744" s="4" t="str" cm="1">
        <f t="array" ref="G744">_xlfn.LET(_xlpm.x, M744,
         _xlpm.cellAddress, "【 选CPU!" &amp; ADDRESS(ROW(选CPU[[#This Row],[X自检]]),COLUMN(选CPU[[#This Row],[X自检]])) &amp; "】",
         _xlfn.IFS(ISBLANK(_xlpm.x),   "error:右侧选项不足:" &amp;  _xlpm.cellAddress,
               ISERROR(_xlpm.x),   "error:右侧选项执行失败:" &amp; _xlpm.cellAddress,
               TRUE,             "ok")
)</f>
        <v>ok</v>
      </c>
      <c r="M744" cm="1">
        <f t="array" ref="M744:N744">IFERROR(_xlfn._xlws.SORT(
    _xlfn.UNIQUE(
        TRANSPOSE(
            _xlfn.FILTERXML("&lt;select&gt;&lt;x&gt;"&amp;SUBSTITUTE(选CPU[[#This Row],[选项表]],",","&lt;/x&gt;&lt;x&gt;") &amp;"&lt;/x&gt;&lt;/select&gt;","//x")
        )
    )
),"无合适选项，请联系作者更新数据")</f>
        <v>32</v>
      </c>
      <c r="N744">
        <v>64</v>
      </c>
    </row>
    <row r="745" spans="1:14" x14ac:dyDescent="0.4">
      <c r="A745" s="4" t="s">
        <v>39</v>
      </c>
      <c r="B745" s="4" t="s">
        <v>10</v>
      </c>
      <c r="C745" s="4" t="s">
        <v>1247</v>
      </c>
      <c r="D745" s="4" t="s">
        <v>1191</v>
      </c>
      <c r="E745">
        <v>96</v>
      </c>
      <c r="F745" s="4" t="str">
        <f t="shared" si="11"/>
        <v>选CPU!$M$745#</v>
      </c>
      <c r="G745" s="4" t="str" cm="1">
        <f t="array" ref="G745">_xlfn.LET(_xlpm.x, M745,
         _xlpm.cellAddress, "【 选CPU!" &amp; ADDRESS(ROW(选CPU[[#This Row],[X自检]]),COLUMN(选CPU[[#This Row],[X自检]])) &amp; "】",
         _xlfn.IFS(ISBLANK(_xlpm.x),   "error:右侧选项不足:" &amp;  _xlpm.cellAddress,
               ISERROR(_xlpm.x),   "error:右侧选项执行失败:" &amp; _xlpm.cellAddress,
               TRUE,             "ok")
)</f>
        <v>ok</v>
      </c>
      <c r="M745" cm="1">
        <f t="array" ref="M745">IFERROR(_xlfn._xlws.SORT(
    _xlfn.UNIQUE(
        TRANSPOSE(
            _xlfn.FILTERXML("&lt;select&gt;&lt;x&gt;"&amp;SUBSTITUTE(选CPU[[#This Row],[选项表]],",","&lt;/x&gt;&lt;x&gt;") &amp;"&lt;/x&gt;&lt;/select&gt;","//x")
        )
    )
),"无合适选项，请联系作者更新数据")</f>
        <v>48</v>
      </c>
    </row>
    <row r="746" spans="1:14" x14ac:dyDescent="0.4">
      <c r="A746" s="4" t="s">
        <v>39</v>
      </c>
      <c r="B746" s="4" t="s">
        <v>10</v>
      </c>
      <c r="C746" s="4" t="s">
        <v>1240</v>
      </c>
      <c r="D746" s="4" t="s">
        <v>1191</v>
      </c>
      <c r="E746">
        <v>192</v>
      </c>
      <c r="F746" s="4" t="str">
        <f t="shared" si="11"/>
        <v>选CPU!$M$746#</v>
      </c>
      <c r="G746" s="4" t="str" cm="1">
        <f t="array" ref="G746">_xlfn.LET(_xlpm.x, M746,
         _xlpm.cellAddress, "【 选CPU!" &amp; ADDRESS(ROW(选CPU[[#This Row],[X自检]]),COLUMN(选CPU[[#This Row],[X自检]])) &amp; "】",
         _xlfn.IFS(ISBLANK(_xlpm.x),   "error:右侧选项不足:" &amp;  _xlpm.cellAddress,
               ISERROR(_xlpm.x),   "error:右侧选项执行失败:" &amp; _xlpm.cellAddress,
               TRUE,             "ok")
)</f>
        <v>ok</v>
      </c>
      <c r="M746" cm="1">
        <f t="array" ref="M746:N746">IFERROR(_xlfn._xlws.SORT(
    _xlfn.UNIQUE(
        TRANSPOSE(
            _xlfn.FILTERXML("&lt;select&gt;&lt;x&gt;"&amp;SUBSTITUTE(选CPU[[#This Row],[选项表]],",","&lt;/x&gt;&lt;x&gt;") &amp;"&lt;/x&gt;&lt;/select&gt;","//x")
        )
    )
),"无合适选项，请联系作者更新数据")</f>
        <v>48</v>
      </c>
      <c r="N746">
        <v>96</v>
      </c>
    </row>
    <row r="747" spans="1:14" x14ac:dyDescent="0.4">
      <c r="A747" s="4" t="s">
        <v>39</v>
      </c>
      <c r="B747" s="4" t="s">
        <v>10</v>
      </c>
      <c r="C747" s="4" t="s">
        <v>1335</v>
      </c>
      <c r="D747" s="4" t="s">
        <v>1191</v>
      </c>
      <c r="E747">
        <v>256</v>
      </c>
      <c r="F747" s="4" t="str">
        <f t="shared" si="11"/>
        <v>选CPU!$M$747#</v>
      </c>
      <c r="G747" s="4" t="str" cm="1">
        <f t="array" ref="G747">_xlfn.LET(_xlpm.x, M747,
         _xlpm.cellAddress, "【 选CPU!" &amp; ADDRESS(ROW(选CPU[[#This Row],[X自检]]),COLUMN(选CPU[[#This Row],[X自检]])) &amp; "】",
         _xlfn.IFS(ISBLANK(_xlpm.x),   "error:右侧选项不足:" &amp;  _xlpm.cellAddress,
               ISERROR(_xlpm.x),   "error:右侧选项执行失败:" &amp; _xlpm.cellAddress,
               TRUE,             "ok")
)</f>
        <v>ok</v>
      </c>
      <c r="M747" cm="1">
        <f t="array" ref="M747:N747">IFERROR(_xlfn._xlws.SORT(
    _xlfn.UNIQUE(
        TRANSPOSE(
            _xlfn.FILTERXML("&lt;select&gt;&lt;x&gt;"&amp;SUBSTITUTE(选CPU[[#This Row],[选项表]],",","&lt;/x&gt;&lt;x&gt;") &amp;"&lt;/x&gt;&lt;/select&gt;","//x")
        )
    )
),"无合适选项，请联系作者更新数据")</f>
        <v>64</v>
      </c>
      <c r="N747">
        <v>128</v>
      </c>
    </row>
    <row r="748" spans="1:14" x14ac:dyDescent="0.4">
      <c r="A748" s="4" t="s">
        <v>39</v>
      </c>
      <c r="B748" s="4" t="s">
        <v>10</v>
      </c>
      <c r="C748" s="4" t="s">
        <v>1235</v>
      </c>
      <c r="D748" s="4" t="s">
        <v>1191</v>
      </c>
      <c r="E748">
        <v>160</v>
      </c>
      <c r="F748" s="4" t="str">
        <f t="shared" si="11"/>
        <v>选CPU!$M$748#</v>
      </c>
      <c r="G748" s="4" t="str" cm="1">
        <f t="array" ref="G748">_xlfn.LET(_xlpm.x, M748,
         _xlpm.cellAddress, "【 选CPU!" &amp; ADDRESS(ROW(选CPU[[#This Row],[X自检]]),COLUMN(选CPU[[#This Row],[X自检]])) &amp; "】",
         _xlfn.IFS(ISBLANK(_xlpm.x),   "error:右侧选项不足:" &amp;  _xlpm.cellAddress,
               ISERROR(_xlpm.x),   "error:右侧选项执行失败:" &amp; _xlpm.cellAddress,
               TRUE,             "ok")
)</f>
        <v>ok</v>
      </c>
      <c r="M748" cm="1">
        <f t="array" ref="M748">IFERROR(_xlfn._xlws.SORT(
    _xlfn.UNIQUE(
        TRANSPOSE(
            _xlfn.FILTERXML("&lt;select&gt;&lt;x&gt;"&amp;SUBSTITUTE(选CPU[[#This Row],[选项表]],",","&lt;/x&gt;&lt;x&gt;") &amp;"&lt;/x&gt;&lt;/select&gt;","//x")
        )
    )
),"无合适选项，请联系作者更新数据")</f>
        <v>80</v>
      </c>
    </row>
    <row r="749" spans="1:14" x14ac:dyDescent="0.4">
      <c r="A749" s="4" t="s">
        <v>39</v>
      </c>
      <c r="B749" s="4" t="s">
        <v>10</v>
      </c>
      <c r="C749" s="4" t="s">
        <v>1341</v>
      </c>
      <c r="D749" s="4" t="s">
        <v>1191</v>
      </c>
      <c r="E749">
        <v>320</v>
      </c>
      <c r="F749" s="4" t="str">
        <f t="shared" si="11"/>
        <v>选CPU!$M$749#</v>
      </c>
      <c r="G749" s="4" t="str" cm="1">
        <f t="array" ref="G749">_xlfn.LET(_xlpm.x, M749,
         _xlpm.cellAddress, "【 选CPU!" &amp; ADDRESS(ROW(选CPU[[#This Row],[X自检]]),COLUMN(选CPU[[#This Row],[X自检]])) &amp; "】",
         _xlfn.IFS(ISBLANK(_xlpm.x),   "error:右侧选项不足:" &amp;  _xlpm.cellAddress,
               ISERROR(_xlpm.x),   "error:右侧选项执行失败:" &amp; _xlpm.cellAddress,
               TRUE,             "ok")
)</f>
        <v>ok</v>
      </c>
      <c r="M749" cm="1">
        <f t="array" ref="M749:N749">IFERROR(_xlfn._xlws.SORT(
    _xlfn.UNIQUE(
        TRANSPOSE(
            _xlfn.FILTERXML("&lt;select&gt;&lt;x&gt;"&amp;SUBSTITUTE(选CPU[[#This Row],[选项表]],",","&lt;/x&gt;&lt;x&gt;") &amp;"&lt;/x&gt;&lt;/select&gt;","//x")
        )
    )
),"无合适选项，请联系作者更新数据")</f>
        <v>80</v>
      </c>
      <c r="N749">
        <v>160</v>
      </c>
    </row>
    <row r="750" spans="1:14" x14ac:dyDescent="0.4">
      <c r="A750" s="4" t="s">
        <v>39</v>
      </c>
      <c r="B750" s="4" t="s">
        <v>10</v>
      </c>
      <c r="C750" s="4" t="s">
        <v>1234</v>
      </c>
      <c r="D750" s="4" t="s">
        <v>1191</v>
      </c>
      <c r="E750">
        <v>384</v>
      </c>
      <c r="F750" s="4" t="str">
        <f t="shared" si="11"/>
        <v>选CPU!$M$750#</v>
      </c>
      <c r="G750" s="4" t="str" cm="1">
        <f t="array" ref="G750">_xlfn.LET(_xlpm.x, M750,
         _xlpm.cellAddress, "【 选CPU!" &amp; ADDRESS(ROW(选CPU[[#This Row],[X自检]]),COLUMN(选CPU[[#This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_xlfn.FILTERXML("&lt;select&gt;&lt;x&gt;"&amp;SUBSTITUTE(选CPU[[#This Row],[选项表]],",","&lt;/x&gt;&lt;x&gt;") &amp;"&lt;/x&gt;&lt;/select&gt;","//x")
        )
    )
),"无合适选项，请联系作者更新数据")</f>
        <v>96</v>
      </c>
    </row>
    <row r="751" spans="1:14" x14ac:dyDescent="0.4">
      <c r="A751" s="4" t="s">
        <v>39</v>
      </c>
      <c r="B751" s="4" t="s">
        <v>10</v>
      </c>
      <c r="C751" s="4" t="s">
        <v>1255</v>
      </c>
      <c r="D751" s="4" t="s">
        <v>1191</v>
      </c>
      <c r="E751">
        <v>216</v>
      </c>
      <c r="F751" s="4" t="str">
        <f t="shared" si="11"/>
        <v>选CPU!$M$751#</v>
      </c>
      <c r="G751" s="4" t="str" cm="1">
        <f t="array" ref="G751">_xlfn.LET(_xlpm.x, M751,
         _xlpm.cellAddress, "【 选CPU!" &amp; ADDRESS(ROW(选CPU[[#This Row],[X自检]]),COLUMN(选CPU[[#This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_xlfn.FILTERXML("&lt;select&gt;&lt;x&gt;"&amp;SUBSTITUTE(选CPU[[#This Row],[选项表]],",","&lt;/x&gt;&lt;x&gt;") &amp;"&lt;/x&gt;&lt;/select&gt;","//x")
        )
    )
),"无合适选项，请联系作者更新数据")</f>
        <v>116</v>
      </c>
    </row>
    <row r="752" spans="1:14" x14ac:dyDescent="0.4">
      <c r="A752" s="4" t="s">
        <v>39</v>
      </c>
      <c r="B752" s="4" t="s">
        <v>10</v>
      </c>
      <c r="C752" s="4" t="s">
        <v>1255</v>
      </c>
      <c r="D752" s="4" t="s">
        <v>1191</v>
      </c>
      <c r="E752">
        <v>470</v>
      </c>
      <c r="F752" s="4" t="str">
        <f t="shared" si="11"/>
        <v>选CPU!$M$752#</v>
      </c>
      <c r="G752" s="4" t="str" cm="1">
        <f t="array" ref="G752">_xlfn.LET(_xlpm.x, M752,
         _xlpm.cellAddress, "【 选CPU!" &amp; ADDRESS(ROW(选CPU[[#This Row],[X自检]]),COLUMN(选CPU[[#This Row],[X自检]])) &amp; "】",
         _xlfn.IFS(ISBLANK(_xlpm.x),   "error:右侧选项不足:" &amp;  _xlpm.cellAddress,
               ISERROR(_xlpm.x),   "error:右侧选项执行失败:" &amp; _xlpm.cellAddress,
               TRUE,             "ok")
)</f>
        <v>ok</v>
      </c>
      <c r="M752" cm="1">
        <f t="array" ref="M752">IFERROR(_xlfn._xlws.SORT(
    _xlfn.UNIQUE(
        TRANSPOSE(
            _xlfn.FILTERXML("&lt;select&gt;&lt;x&gt;"&amp;SUBSTITUTE(选CPU[[#This Row],[选项表]],",","&lt;/x&gt;&lt;x&gt;") &amp;"&lt;/x&gt;&lt;/select&gt;","//x")
        )
    )
),"无合适选项，请联系作者更新数据")</f>
        <v>116</v>
      </c>
    </row>
    <row r="753" spans="1:14" x14ac:dyDescent="0.4">
      <c r="A753" s="4" t="s">
        <v>39</v>
      </c>
      <c r="B753" s="4" t="s">
        <v>10</v>
      </c>
      <c r="C753" s="4" t="s">
        <v>1256</v>
      </c>
      <c r="D753" s="4" t="s">
        <v>1191</v>
      </c>
      <c r="E753">
        <v>215</v>
      </c>
      <c r="F753" s="4" t="str">
        <f t="shared" si="11"/>
        <v>选CPU!$M$753#</v>
      </c>
      <c r="G753" s="4" t="str" cm="1">
        <f t="array" ref="G753">_xlfn.LET(_xlpm.x, M753,
         _xlpm.cellAddress, "【 选CPU!" &amp; ADDRESS(ROW(选CPU[[#This Row],[X自检]]),COLUMN(选CPU[[#This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_xlfn.FILTERXML("&lt;select&gt;&lt;x&gt;"&amp;SUBSTITUTE(选CPU[[#This Row],[选项表]],",","&lt;/x&gt;&lt;x&gt;") &amp;"&lt;/x&gt;&lt;/select&gt;","//x")
        )
    )
),"无合适选项，请联系作者更新数据")</f>
        <v>128</v>
      </c>
    </row>
    <row r="754" spans="1:14" x14ac:dyDescent="0.4">
      <c r="A754" s="4" t="s">
        <v>39</v>
      </c>
      <c r="B754" s="4" t="s">
        <v>10</v>
      </c>
      <c r="C754" s="4" t="s">
        <v>1257</v>
      </c>
      <c r="D754" s="4" t="s">
        <v>1191</v>
      </c>
      <c r="E754">
        <v>640</v>
      </c>
      <c r="F754" s="4" t="str">
        <f t="shared" si="11"/>
        <v>选CPU!$M$754#</v>
      </c>
      <c r="G754" s="4" t="str" cm="1">
        <f t="array" ref="G754">_xlfn.LET(_xlpm.x, M754,
         _xlpm.cellAddress, "【 选CPU!" &amp; ADDRESS(ROW(选CPU[[#This Row],[X自检]]),COLUMN(选CPU[[#This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_xlfn.FILTERXML("&lt;select&gt;&lt;x&gt;"&amp;SUBSTITUTE(选CPU[[#This Row],[选项表]],",","&lt;/x&gt;&lt;x&gt;") &amp;"&lt;/x&gt;&lt;/select&gt;","//x")
        )
    )
),"无合适选项，请联系作者更新数据")</f>
        <v>160</v>
      </c>
    </row>
    <row r="755" spans="1:14" x14ac:dyDescent="0.4">
      <c r="A755" s="4" t="s">
        <v>39</v>
      </c>
      <c r="B755" s="4" t="s">
        <v>10</v>
      </c>
      <c r="C755" s="4" t="s">
        <v>1258</v>
      </c>
      <c r="D755" s="4" t="s">
        <v>1191</v>
      </c>
      <c r="E755">
        <v>432</v>
      </c>
      <c r="F755" s="4" t="str">
        <f t="shared" si="11"/>
        <v>选CPU!$M$755#</v>
      </c>
      <c r="G755" s="4" t="str" cm="1">
        <f t="array" ref="G755">_xlfn.LET(_xlpm.x, M755,
         _xlpm.cellAddress, "【 选CPU!" &amp; ADDRESS(ROW(选CPU[[#This Row],[X自检]]),COLUMN(选CPU[[#This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_xlfn.FILTERXML("&lt;select&gt;&lt;x&gt;"&amp;SUBSTITUTE(选CPU[[#This Row],[选项表]],",","&lt;/x&gt;&lt;x&gt;") &amp;"&lt;/x&gt;&lt;/select&gt;","//x")
        )
    )
),"无合适选项，请联系作者更新数据")</f>
        <v>232</v>
      </c>
    </row>
    <row r="756" spans="1:14" x14ac:dyDescent="0.4">
      <c r="A756" s="4" t="s">
        <v>39</v>
      </c>
      <c r="B756" s="4" t="s">
        <v>10</v>
      </c>
      <c r="C756" s="4" t="s">
        <v>1258</v>
      </c>
      <c r="D756" s="4" t="s">
        <v>1191</v>
      </c>
      <c r="E756">
        <v>940</v>
      </c>
      <c r="F756" s="4" t="str">
        <f t="shared" si="11"/>
        <v>选CPU!$M$756#</v>
      </c>
      <c r="G756" s="4" t="str" cm="1">
        <f t="array" ref="G756">_xlfn.LET(_xlpm.x, M756,
         _xlpm.cellAddress, "【 选CPU!" &amp; ADDRESS(ROW(选CPU[[#This Row],[X自检]]),COLUMN(选CPU[[#This Row],[X自检]])) &amp; "】",
         _xlfn.IFS(ISBLANK(_xlpm.x),   "error:右侧选项不足:" &amp;  _xlpm.cellAddress,
               ISERROR(_xlpm.x),   "error:右侧选项执行失败:" &amp; _xlpm.cellAddress,
               TRUE,             "ok")
)</f>
        <v>ok</v>
      </c>
      <c r="M756" cm="1">
        <f t="array" ref="M756">IFERROR(_xlfn._xlws.SORT(
    _xlfn.UNIQUE(
        TRANSPOSE(
            _xlfn.FILTERXML("&lt;select&gt;&lt;x&gt;"&amp;SUBSTITUTE(选CPU[[#This Row],[选项表]],",","&lt;/x&gt;&lt;x&gt;") &amp;"&lt;/x&gt;&lt;/select&gt;","//x")
        )
    )
),"无合适选项，请联系作者更新数据")</f>
        <v>232</v>
      </c>
    </row>
    <row r="757" spans="1:14" x14ac:dyDescent="0.4">
      <c r="A757" s="4" t="s">
        <v>39</v>
      </c>
      <c r="B757" s="4" t="s">
        <v>10</v>
      </c>
      <c r="C757" s="4" t="s">
        <v>1250</v>
      </c>
      <c r="D757" s="4" t="s">
        <v>1196</v>
      </c>
      <c r="E757">
        <v>1</v>
      </c>
      <c r="F757" s="4" t="str">
        <f t="shared" si="11"/>
        <v>选CPU!$M$757#</v>
      </c>
      <c r="G757" s="4" t="str" cm="1">
        <f t="array" ref="G757">_xlfn.LET(_xlpm.x, M757,
         _xlpm.cellAddress, "【 选CPU!" &amp; ADDRESS(ROW(选CPU[[#This Row],[X自检]]),COLUMN(选CPU[[#This Row],[X自检]])) &amp; "】",
         _xlfn.IFS(ISBLANK(_xlpm.x),   "error:右侧选项不足:" &amp;  _xlpm.cellAddress,
               ISERROR(_xlpm.x),   "error:右侧选项执行失败:" &amp; _xlpm.cellAddress,
               TRUE,             "ok")
)</f>
        <v>ok</v>
      </c>
      <c r="M757" cm="1">
        <f t="array" ref="M757">IFERROR(_xlfn._xlws.SORT(
    _xlfn.UNIQUE(
        TRANSPOSE(
            _xlfn.FILTERXML("&lt;select&gt;&lt;x&gt;"&amp;SUBSTITUTE(选CPU[[#This Row],[选项表]],",","&lt;/x&gt;&lt;x&gt;") &amp;"&lt;/x&gt;&lt;/select&gt;","//x")
        )
    )
),"无合适选项，请联系作者更新数据")</f>
        <v>1</v>
      </c>
    </row>
    <row r="758" spans="1:14" x14ac:dyDescent="0.4">
      <c r="A758" s="4" t="s">
        <v>39</v>
      </c>
      <c r="B758" s="4" t="s">
        <v>10</v>
      </c>
      <c r="C758" s="4" t="s">
        <v>1250</v>
      </c>
      <c r="D758" s="4" t="s">
        <v>1196</v>
      </c>
      <c r="E758">
        <v>2</v>
      </c>
      <c r="F758" s="4" t="str">
        <f t="shared" si="11"/>
        <v>选CPU!$M$758#</v>
      </c>
      <c r="G758" s="4" t="str" cm="1">
        <f t="array" ref="G758">_xlfn.LET(_xlpm.x, M758,
         _xlpm.cellAddress, "【 选CPU!" &amp; ADDRESS(ROW(选CPU[[#This Row],[X自检]]),COLUMN(选CPU[[#This Row],[X自检]])) &amp; "】",
         _xlfn.IFS(ISBLANK(_xlpm.x),   "error:右侧选项不足:" &amp;  _xlpm.cellAddress,
               ISERROR(_xlpm.x),   "error:右侧选项执行失败:" &amp; _xlpm.cellAddress,
               TRUE,             "ok")
)</f>
        <v>ok</v>
      </c>
      <c r="M758" cm="1">
        <f t="array" ref="M758">IFERROR(_xlfn._xlws.SORT(
    _xlfn.UNIQUE(
        TRANSPOSE(
            _xlfn.FILTERXML("&lt;select&gt;&lt;x&gt;"&amp;SUBSTITUTE(选CPU[[#This Row],[选项表]],",","&lt;/x&gt;&lt;x&gt;") &amp;"&lt;/x&gt;&lt;/select&gt;","//x")
        )
    )
),"无合适选项，请联系作者更新数据")</f>
        <v>1</v>
      </c>
    </row>
    <row r="759" spans="1:14" x14ac:dyDescent="0.4">
      <c r="A759" s="4" t="s">
        <v>39</v>
      </c>
      <c r="B759" s="4" t="s">
        <v>10</v>
      </c>
      <c r="C759" s="4" t="s">
        <v>1312</v>
      </c>
      <c r="D759" s="4" t="s">
        <v>1196</v>
      </c>
      <c r="E759">
        <v>4</v>
      </c>
      <c r="F759" s="4" t="str">
        <f t="shared" si="11"/>
        <v>选CPU!$M$759#</v>
      </c>
      <c r="G759" s="4" t="str" cm="1">
        <f t="array" ref="G759">_xlfn.LET(_xlpm.x, M759,
         _xlpm.cellAddress, "【 选CPU!" &amp; ADDRESS(ROW(选CPU[[#This Row],[X自检]]),COLUMN(选CPU[[#This Row],[X自检]])) &amp; "】",
         _xlfn.IFS(ISBLANK(_xlpm.x),   "error:右侧选项不足:" &amp;  _xlpm.cellAddress,
               ISERROR(_xlpm.x),   "error:右侧选项执行失败:" &amp; _xlpm.cellAddress,
               TRUE,             "ok")
)</f>
        <v>ok</v>
      </c>
      <c r="M759" cm="1">
        <f t="array" ref="M759:N759">IFERROR(_xlfn._xlws.SORT(
    _xlfn.UNIQUE(
        TRANSPOSE(
            _xlfn.FILTERXML("&lt;select&gt;&lt;x&gt;"&amp;SUBSTITUTE(选CPU[[#This Row],[选项表]],",","&lt;/x&gt;&lt;x&gt;") &amp;"&lt;/x&gt;&lt;/select&gt;","//x")
        )
    )
),"无合适选项，请联系作者更新数据")</f>
        <v>1</v>
      </c>
      <c r="N759">
        <v>2</v>
      </c>
    </row>
    <row r="760" spans="1:14" x14ac:dyDescent="0.4">
      <c r="A760" s="4" t="s">
        <v>39</v>
      </c>
      <c r="B760" s="4" t="s">
        <v>10</v>
      </c>
      <c r="C760" s="4" t="s">
        <v>1336</v>
      </c>
      <c r="D760" s="4" t="s">
        <v>1196</v>
      </c>
      <c r="E760">
        <v>8</v>
      </c>
      <c r="F760" s="4" t="str">
        <f t="shared" si="11"/>
        <v>选CPU!$M$760#</v>
      </c>
      <c r="G760" s="4" t="str" cm="1">
        <f t="array" ref="G760">_xlfn.LET(_xlpm.x, M760,
         _xlpm.cellAddress, "【 选CPU!" &amp; ADDRESS(ROW(选CPU[[#This Row],[X自检]]),COLUMN(选CPU[[#This Row],[X自检]])) &amp; "】",
         _xlfn.IFS(ISBLANK(_xlpm.x),   "error:右侧选项不足:" &amp;  _xlpm.cellAddress,
               ISERROR(_xlpm.x),   "error:右侧选项执行失败:" &amp; _xlpm.cellAddress,
               TRUE,             "ok")
)</f>
        <v>ok</v>
      </c>
      <c r="M760" cm="1">
        <f t="array" ref="M760:N760">IFERROR(_xlfn._xlws.SORT(
    _xlfn.UNIQUE(
        TRANSPOSE(
            _xlfn.FILTERXML("&lt;select&gt;&lt;x&gt;"&amp;SUBSTITUTE(选CPU[[#This Row],[选项表]],",","&lt;/x&gt;&lt;x&gt;") &amp;"&lt;/x&gt;&lt;/select&gt;","//x")
        )
    )
),"无合适选项，请联系作者更新数据")</f>
        <v>2</v>
      </c>
      <c r="N760">
        <v>4</v>
      </c>
    </row>
    <row r="761" spans="1:14" x14ac:dyDescent="0.4">
      <c r="A761" s="4" t="s">
        <v>39</v>
      </c>
      <c r="B761" s="4" t="s">
        <v>10</v>
      </c>
      <c r="C761" s="4" t="s">
        <v>1236</v>
      </c>
      <c r="D761" s="4" t="s">
        <v>1196</v>
      </c>
      <c r="E761">
        <v>16</v>
      </c>
      <c r="F761" s="4" t="str">
        <f t="shared" si="11"/>
        <v>选CPU!$M$761#</v>
      </c>
      <c r="G761" s="4" t="str" cm="1">
        <f t="array" ref="G761">_xlfn.LET(_xlpm.x, M761,
         _xlpm.cellAddress, "【 选CPU!" &amp; ADDRESS(ROW(选CPU[[#This Row],[X自检]]),COLUMN(选CPU[[#This Row],[X自检]])) &amp; "】",
         _xlfn.IFS(ISBLANK(_xlpm.x),   "error:右侧选项不足:" &amp;  _xlpm.cellAddress,
               ISERROR(_xlpm.x),   "error:右侧选项执行失败:" &amp; _xlpm.cellAddress,
               TRUE,             "ok")
)</f>
        <v>ok</v>
      </c>
      <c r="M761" cm="1">
        <f t="array" ref="M761:N761">IFERROR(_xlfn._xlws.SORT(
    _xlfn.UNIQUE(
        TRANSPOSE(
            _xlfn.FILTERXML("&lt;select&gt;&lt;x&gt;"&amp;SUBSTITUTE(选CPU[[#This Row],[选项表]],",","&lt;/x&gt;&lt;x&gt;") &amp;"&lt;/x&gt;&lt;/select&gt;","//x")
        )
    )
),"无合适选项，请联系作者更新数据")</f>
        <v>4</v>
      </c>
      <c r="N761">
        <v>8</v>
      </c>
    </row>
    <row r="762" spans="1:14" x14ac:dyDescent="0.4">
      <c r="A762" s="4" t="s">
        <v>39</v>
      </c>
      <c r="B762" s="4" t="s">
        <v>10</v>
      </c>
      <c r="C762" s="4" t="s">
        <v>1332</v>
      </c>
      <c r="D762" s="4" t="s">
        <v>1196</v>
      </c>
      <c r="E762">
        <v>32</v>
      </c>
      <c r="F762" s="4" t="str">
        <f t="shared" si="11"/>
        <v>选CPU!$M$762#</v>
      </c>
      <c r="G762" s="4" t="str" cm="1">
        <f t="array" ref="G762">_xlfn.LET(_xlpm.x, M762,
         _xlpm.cellAddress, "【 选CPU!" &amp; ADDRESS(ROW(选CPU[[#This Row],[X自检]]),COLUMN(选CPU[[#This Row],[X自检]])) &amp; "】",
         _xlfn.IFS(ISBLANK(_xlpm.x),   "error:右侧选项不足:" &amp;  _xlpm.cellAddress,
               ISERROR(_xlpm.x),   "error:右侧选项执行失败:" &amp; _xlpm.cellAddress,
               TRUE,             "ok")
)</f>
        <v>ok</v>
      </c>
      <c r="M762" cm="1">
        <f t="array" ref="M762:N762">IFERROR(_xlfn._xlws.SORT(
    _xlfn.UNIQUE(
        TRANSPOSE(
            _xlfn.FILTERXML("&lt;select&gt;&lt;x&gt;"&amp;SUBSTITUTE(选CPU[[#This Row],[选项表]],",","&lt;/x&gt;&lt;x&gt;") &amp;"&lt;/x&gt;&lt;/select&gt;","//x")
        )
    )
),"无合适选项，请联系作者更新数据")</f>
        <v>8</v>
      </c>
      <c r="N762">
        <v>16</v>
      </c>
    </row>
    <row r="763" spans="1:14" x14ac:dyDescent="0.4">
      <c r="A763" s="4" t="s">
        <v>39</v>
      </c>
      <c r="B763" s="4" t="s">
        <v>10</v>
      </c>
      <c r="C763" s="4" t="s">
        <v>1333</v>
      </c>
      <c r="D763" s="4" t="s">
        <v>1196</v>
      </c>
      <c r="E763">
        <v>64</v>
      </c>
      <c r="F763" s="4" t="str">
        <f t="shared" si="11"/>
        <v>选CPU!$M$763#</v>
      </c>
      <c r="G763" s="4" t="str" cm="1">
        <f t="array" ref="G763">_xlfn.LET(_xlpm.x, M763,
         _xlpm.cellAddress, "【 选CPU!" &amp; ADDRESS(ROW(选CPU[[#This Row],[X自检]]),COLUMN(选CPU[[#This Row],[X自检]])) &amp; "】",
         _xlfn.IFS(ISBLANK(_xlpm.x),   "error:右侧选项不足:" &amp;  _xlpm.cellAddress,
               ISERROR(_xlpm.x),   "error:右侧选项执行失败:" &amp; _xlpm.cellAddress,
               TRUE,             "ok")
)</f>
        <v>ok</v>
      </c>
      <c r="M763" cm="1">
        <f t="array" ref="M763:N763">IFERROR(_xlfn._xlws.SORT(
    _xlfn.UNIQUE(
        TRANSPOSE(
            _xlfn.FILTERXML("&lt;select&gt;&lt;x&gt;"&amp;SUBSTITUTE(选CPU[[#This Row],[选项表]],",","&lt;/x&gt;&lt;x&gt;") &amp;"&lt;/x&gt;&lt;/select&gt;","//x")
        )
    )
),"无合适选项，请联系作者更新数据")</f>
        <v>16</v>
      </c>
      <c r="N763">
        <v>32</v>
      </c>
    </row>
    <row r="764" spans="1:14" x14ac:dyDescent="0.4">
      <c r="A764" s="4" t="s">
        <v>39</v>
      </c>
      <c r="B764" s="4" t="s">
        <v>10</v>
      </c>
      <c r="C764" s="4" t="s">
        <v>1245</v>
      </c>
      <c r="D764" s="4" t="s">
        <v>1196</v>
      </c>
      <c r="E764">
        <v>48</v>
      </c>
      <c r="F764" s="4" t="str">
        <f t="shared" si="11"/>
        <v>选CPU!$M$764#</v>
      </c>
      <c r="G764" s="4" t="str" cm="1">
        <f t="array" ref="G764">_xlfn.LET(_xlpm.x, M764,
         _xlpm.cellAddress, "【 选CPU!" &amp; ADDRESS(ROW(选CPU[[#This Row],[X自检]]),COLUMN(选CPU[[#This Row],[X自检]])) &amp; "】",
         _xlfn.IFS(ISBLANK(_xlpm.x),   "error:右侧选项不足:" &amp;  _xlpm.cellAddress,
               ISERROR(_xlpm.x),   "error:右侧选项执行失败:" &amp; _xlpm.cellAddress,
               TRUE,             "ok")
)</f>
        <v>ok</v>
      </c>
      <c r="M764" cm="1">
        <f t="array" ref="M764">IFERROR(_xlfn._xlws.SORT(
    _xlfn.UNIQUE(
        TRANSPOSE(
            _xlfn.FILTERXML("&lt;select&gt;&lt;x&gt;"&amp;SUBSTITUTE(选CPU[[#This Row],[选项表]],",","&lt;/x&gt;&lt;x&gt;") &amp;"&lt;/x&gt;&lt;/select&gt;","//x")
        )
    )
),"无合适选项，请联系作者更新数据")</f>
        <v>24</v>
      </c>
    </row>
    <row r="765" spans="1:14" x14ac:dyDescent="0.4">
      <c r="A765" s="4" t="s">
        <v>39</v>
      </c>
      <c r="B765" s="4" t="s">
        <v>10</v>
      </c>
      <c r="C765" s="4" t="s">
        <v>1337</v>
      </c>
      <c r="D765" s="4" t="s">
        <v>1196</v>
      </c>
      <c r="E765">
        <v>96</v>
      </c>
      <c r="F765" s="4" t="str">
        <f t="shared" si="11"/>
        <v>选CPU!$M$765#</v>
      </c>
      <c r="G765" s="4" t="str" cm="1">
        <f t="array" ref="G765">_xlfn.LET(_xlpm.x, M765,
         _xlpm.cellAddress, "【 选CPU!" &amp; ADDRESS(ROW(选CPU[[#This Row],[X自检]]),COLUMN(选CPU[[#This Row],[X自检]])) &amp; "】",
         _xlfn.IFS(ISBLANK(_xlpm.x),   "error:右侧选项不足:" &amp;  _xlpm.cellAddress,
               ISERROR(_xlpm.x),   "error:右侧选项执行失败:" &amp; _xlpm.cellAddress,
               TRUE,             "ok")
)</f>
        <v>ok</v>
      </c>
      <c r="M765" cm="1">
        <f t="array" ref="M765:N765">IFERROR(_xlfn._xlws.SORT(
    _xlfn.UNIQUE(
        TRANSPOSE(
            _xlfn.FILTERXML("&lt;select&gt;&lt;x&gt;"&amp;SUBSTITUTE(选CPU[[#This Row],[选项表]],",","&lt;/x&gt;&lt;x&gt;") &amp;"&lt;/x&gt;&lt;/select&gt;","//x")
        )
    )
),"无合适选项，请联系作者更新数据")</f>
        <v>24</v>
      </c>
      <c r="N765">
        <v>48</v>
      </c>
    </row>
    <row r="766" spans="1:14" x14ac:dyDescent="0.4">
      <c r="A766" s="4" t="s">
        <v>39</v>
      </c>
      <c r="B766" s="4" t="s">
        <v>10</v>
      </c>
      <c r="C766" s="4" t="s">
        <v>1541</v>
      </c>
      <c r="D766" s="4" t="s">
        <v>1196</v>
      </c>
      <c r="E766">
        <v>128</v>
      </c>
      <c r="F766" s="4" t="str">
        <f t="shared" si="11"/>
        <v>选CPU!$M$766#</v>
      </c>
      <c r="G766" s="4" t="str" cm="1">
        <f t="array" ref="G766">_xlfn.LET(_xlpm.x, M766,
         _xlpm.cellAddress, "【 选CPU!" &amp; ADDRESS(ROW(选CPU[[#This Row],[X自检]]),COLUMN(选CPU[[#This Row],[X自检]])) &amp; "】",
         _xlfn.IFS(ISBLANK(_xlpm.x),   "error:右侧选项不足:" &amp;  _xlpm.cellAddress,
               ISERROR(_xlpm.x),   "error:右侧选项执行失败:" &amp; _xlpm.cellAddress,
               TRUE,             "ok")
)</f>
        <v>ok</v>
      </c>
      <c r="M766" cm="1">
        <f t="array" ref="M766:N766">IFERROR(_xlfn._xlws.SORT(
    _xlfn.UNIQUE(
        TRANSPOSE(
            _xlfn.FILTERXML("&lt;select&gt;&lt;x&gt;"&amp;SUBSTITUTE(选CPU[[#This Row],[选项表]],",","&lt;/x&gt;&lt;x&gt;") &amp;"&lt;/x&gt;&lt;/select&gt;","//x")
        )
    )
),"无合适选项，请联系作者更新数据")</f>
        <v>24</v>
      </c>
      <c r="N766">
        <v>32</v>
      </c>
    </row>
    <row r="767" spans="1:14" x14ac:dyDescent="0.4">
      <c r="A767" s="4" t="s">
        <v>39</v>
      </c>
      <c r="B767" s="4" t="s">
        <v>10</v>
      </c>
      <c r="C767" s="4" t="s">
        <v>1247</v>
      </c>
      <c r="D767" s="4" t="s">
        <v>1196</v>
      </c>
      <c r="E767">
        <v>192</v>
      </c>
      <c r="F767" s="4" t="str">
        <f t="shared" si="11"/>
        <v>选CPU!$M$767#</v>
      </c>
      <c r="G767" s="4" t="str" cm="1">
        <f t="array" ref="G767">_xlfn.LET(_xlpm.x, M767,
         _xlpm.cellAddress, "【 选CPU!" &amp; ADDRESS(ROW(选CPU[[#This Row],[X自检]]),COLUMN(选CPU[[#This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_xlfn.FILTERXML("&lt;select&gt;&lt;x&gt;"&amp;SUBSTITUTE(选CPU[[#This Row],[选项表]],",","&lt;/x&gt;&lt;x&gt;") &amp;"&lt;/x&gt;&lt;/select&gt;","//x")
        )
    )
),"无合适选项，请联系作者更新数据")</f>
        <v>48</v>
      </c>
    </row>
    <row r="768" spans="1:14" x14ac:dyDescent="0.4">
      <c r="A768" s="4" t="s">
        <v>39</v>
      </c>
      <c r="B768" s="4" t="s">
        <v>10</v>
      </c>
      <c r="C768" s="4" t="s">
        <v>1238</v>
      </c>
      <c r="D768" s="4" t="s">
        <v>1196</v>
      </c>
      <c r="E768">
        <v>256</v>
      </c>
      <c r="F768" s="4" t="str">
        <f t="shared" si="11"/>
        <v>选CPU!$M$768#</v>
      </c>
      <c r="G768" s="4" t="str" cm="1">
        <f t="array" ref="G768">_xlfn.LET(_xlpm.x, M768,
         _xlpm.cellAddress, "【 选CPU!" &amp; ADDRESS(ROW(选CPU[[#This Row],[X自检]]),COLUMN(选CPU[[#This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_xlfn.FILTERXML("&lt;select&gt;&lt;x&gt;"&amp;SUBSTITUTE(选CPU[[#This Row],[选项表]],",","&lt;/x&gt;&lt;x&gt;") &amp;"&lt;/x&gt;&lt;/select&gt;","//x")
        )
    )
),"无合适选项，请联系作者更新数据")</f>
        <v>64</v>
      </c>
    </row>
    <row r="769" spans="1:14" x14ac:dyDescent="0.4">
      <c r="A769" s="4" t="s">
        <v>39</v>
      </c>
      <c r="B769" s="4" t="s">
        <v>10</v>
      </c>
      <c r="C769" s="4" t="s">
        <v>1253</v>
      </c>
      <c r="D769" s="4" t="s">
        <v>1196</v>
      </c>
      <c r="E769">
        <v>288</v>
      </c>
      <c r="F769" s="4" t="str">
        <f t="shared" si="11"/>
        <v>选CPU!$M$769#</v>
      </c>
      <c r="G769" s="4" t="str" cm="1">
        <f t="array" ref="G769">_xlfn.LET(_xlpm.x, M769,
         _xlpm.cellAddress, "【 选CPU!" &amp; ADDRESS(ROW(选CPU[[#This Row],[X自检]]),COLUMN(选CPU[[#This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_xlfn.FILTERXML("&lt;select&gt;&lt;x&gt;"&amp;SUBSTITUTE(选CPU[[#This Row],[选项表]],",","&lt;/x&gt;&lt;x&gt;") &amp;"&lt;/x&gt;&lt;/select&gt;","//x")
        )
    )
),"无合适选项，请联系作者更新数据")</f>
        <v>72</v>
      </c>
    </row>
    <row r="770" spans="1:14" x14ac:dyDescent="0.4">
      <c r="A770" s="4" t="s">
        <v>39</v>
      </c>
      <c r="B770" s="4" t="s">
        <v>10</v>
      </c>
      <c r="C770" s="4" t="s">
        <v>1421</v>
      </c>
      <c r="D770" s="4" t="s">
        <v>1196</v>
      </c>
      <c r="E770">
        <v>320</v>
      </c>
      <c r="F770" s="4" t="str">
        <f t="shared" ref="F770:F833" si="12">"选CPU!" &amp; ADDRESS(ROW(M770),COLUMN(M770)) &amp; "#"</f>
        <v>选CPU!$M$770#</v>
      </c>
      <c r="G770" s="4" t="str" cm="1">
        <f t="array" ref="G770">_xlfn.LET(_xlpm.x, M770,
         _xlpm.cellAddress, "【 选CPU!" &amp; ADDRESS(ROW(选CPU[[#This Row],[X自检]]),COLUMN(选CPU[[#This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_xlfn.FILTERXML("&lt;select&gt;&lt;x&gt;"&amp;SUBSTITUTE(选CPU[[#This Row],[选项表]],",","&lt;/x&gt;&lt;x&gt;") &amp;"&lt;/x&gt;&lt;/select&gt;","//x")
        )
    )
),"无合适选项，请联系作者更新数据")</f>
        <v>76</v>
      </c>
    </row>
    <row r="771" spans="1:14" x14ac:dyDescent="0.4">
      <c r="A771" s="4" t="s">
        <v>39</v>
      </c>
      <c r="B771" s="4" t="s">
        <v>10</v>
      </c>
      <c r="C771" s="4" t="s">
        <v>1250</v>
      </c>
      <c r="D771" s="4" t="s">
        <v>1188</v>
      </c>
      <c r="E771">
        <v>2</v>
      </c>
      <c r="F771" s="4" t="str">
        <f t="shared" si="12"/>
        <v>选CPU!$M$771#</v>
      </c>
      <c r="G771" s="4" t="str" cm="1">
        <f t="array" ref="G771">_xlfn.LET(_xlpm.x, M771,
         _xlpm.cellAddress, "【 选CPU!" &amp; ADDRESS(ROW(选CPU[[#This Row],[X自检]]),COLUMN(选CPU[[#This Row],[X自检]])) &amp; "】",
         _xlfn.IFS(ISBLANK(_xlpm.x),   "error:右侧选项不足:" &amp;  _xlpm.cellAddress,
               ISERROR(_xlpm.x),   "error:右侧选项执行失败:" &amp; _xlpm.cellAddress,
               TRUE,             "ok")
)</f>
        <v>ok</v>
      </c>
      <c r="M771" cm="1">
        <f t="array" ref="M771">IFERROR(_xlfn._xlws.SORT(
    _xlfn.UNIQUE(
        TRANSPOSE(
            _xlfn.FILTERXML("&lt;select&gt;&lt;x&gt;"&amp;SUBSTITUTE(选CPU[[#This Row],[选项表]],",","&lt;/x&gt;&lt;x&gt;") &amp;"&lt;/x&gt;&lt;/select&gt;","//x")
        )
    )
),"无合适选项，请联系作者更新数据")</f>
        <v>1</v>
      </c>
    </row>
    <row r="772" spans="1:14" x14ac:dyDescent="0.4">
      <c r="A772" s="4" t="s">
        <v>39</v>
      </c>
      <c r="B772" s="4" t="s">
        <v>10</v>
      </c>
      <c r="C772" s="4" t="s">
        <v>1251</v>
      </c>
      <c r="D772" s="4" t="s">
        <v>1188</v>
      </c>
      <c r="E772">
        <v>4</v>
      </c>
      <c r="F772" s="4" t="str">
        <f t="shared" si="12"/>
        <v>选CPU!$M$772#</v>
      </c>
      <c r="G772" s="4" t="str" cm="1">
        <f t="array" ref="G772">_xlfn.LET(_xlpm.x, M772,
         _xlpm.cellAddress, "【 选CPU!" &amp; ADDRESS(ROW(选CPU[[#This Row],[X自检]]),COLUMN(选CPU[[#This Row],[X自检]])) &amp; "】",
         _xlfn.IFS(ISBLANK(_xlpm.x),   "error:右侧选项不足:" &amp;  _xlpm.cellAddress,
               ISERROR(_xlpm.x),   "error:右侧选项执行失败:" &amp; _xlpm.cellAddress,
               TRUE,             "ok")
)</f>
        <v>ok</v>
      </c>
      <c r="M772" cm="1">
        <f t="array" ref="M772">IFERROR(_xlfn._xlws.SORT(
    _xlfn.UNIQUE(
        TRANSPOSE(
            _xlfn.FILTERXML("&lt;select&gt;&lt;x&gt;"&amp;SUBSTITUTE(选CPU[[#This Row],[选项表]],",","&lt;/x&gt;&lt;x&gt;") &amp;"&lt;/x&gt;&lt;/select&gt;","//x")
        )
    )
),"无合适选项，请联系作者更新数据")</f>
        <v>2</v>
      </c>
    </row>
    <row r="773" spans="1:14" x14ac:dyDescent="0.4">
      <c r="A773" s="4" t="s">
        <v>39</v>
      </c>
      <c r="B773" s="4" t="s">
        <v>10</v>
      </c>
      <c r="C773" s="4" t="s">
        <v>1246</v>
      </c>
      <c r="D773" s="4" t="s">
        <v>1188</v>
      </c>
      <c r="E773">
        <v>8</v>
      </c>
      <c r="F773" s="4" t="str">
        <f t="shared" si="12"/>
        <v>选CPU!$M$773#</v>
      </c>
      <c r="G773" s="4" t="str" cm="1">
        <f t="array" ref="G773">_xlfn.LET(_xlpm.x, M773,
         _xlpm.cellAddress, "【 选CPU!" &amp; ADDRESS(ROW(选CPU[[#This Row],[X自检]]),COLUMN(选CPU[[#This Row],[X自检]])) &amp; "】",
         _xlfn.IFS(ISBLANK(_xlpm.x),   "error:右侧选项不足:" &amp;  _xlpm.cellAddress,
               ISERROR(_xlpm.x),   "error:右侧选项执行失败:" &amp; _xlpm.cellAddress,
               TRUE,             "ok")
)</f>
        <v>ok</v>
      </c>
      <c r="M773" cm="1">
        <f t="array" ref="M773">IFERROR(_xlfn._xlws.SORT(
    _xlfn.UNIQUE(
        TRANSPOSE(
            _xlfn.FILTERXML("&lt;select&gt;&lt;x&gt;"&amp;SUBSTITUTE(选CPU[[#This Row],[选项表]],",","&lt;/x&gt;&lt;x&gt;") &amp;"&lt;/x&gt;&lt;/select&gt;","//x")
        )
    )
),"无合适选项，请联系作者更新数据")</f>
        <v>4</v>
      </c>
    </row>
    <row r="774" spans="1:14" x14ac:dyDescent="0.4">
      <c r="A774" s="4" t="s">
        <v>39</v>
      </c>
      <c r="B774" s="4" t="s">
        <v>10</v>
      </c>
      <c r="C774" s="4" t="s">
        <v>1236</v>
      </c>
      <c r="D774" s="4" t="s">
        <v>1188</v>
      </c>
      <c r="E774">
        <v>16</v>
      </c>
      <c r="F774" s="4" t="str">
        <f t="shared" si="12"/>
        <v>选CPU!$M$774#</v>
      </c>
      <c r="G774" s="4" t="str" cm="1">
        <f t="array" ref="G774">_xlfn.LET(_xlpm.x, M774,
         _xlpm.cellAddress, "【 选CPU!" &amp; ADDRESS(ROW(选CPU[[#This Row],[X自检]]),COLUMN(选CPU[[#This Row],[X自检]])) &amp; "】",
         _xlfn.IFS(ISBLANK(_xlpm.x),   "error:右侧选项不足:" &amp;  _xlpm.cellAddress,
               ISERROR(_xlpm.x),   "error:右侧选项执行失败:" &amp; _xlpm.cellAddress,
               TRUE,             "ok")
)</f>
        <v>ok</v>
      </c>
      <c r="M774" cm="1">
        <f t="array" ref="M774:N774">IFERROR(_xlfn._xlws.SORT(
    _xlfn.UNIQUE(
        TRANSPOSE(
            _xlfn.FILTERXML("&lt;select&gt;&lt;x&gt;"&amp;SUBSTITUTE(选CPU[[#This Row],[选项表]],",","&lt;/x&gt;&lt;x&gt;") &amp;"&lt;/x&gt;&lt;/select&gt;","//x")
        )
    )
),"无合适选项，请联系作者更新数据")</f>
        <v>4</v>
      </c>
      <c r="N774">
        <v>8</v>
      </c>
    </row>
    <row r="775" spans="1:14" x14ac:dyDescent="0.4">
      <c r="A775" s="4" t="s">
        <v>39</v>
      </c>
      <c r="B775" s="4" t="s">
        <v>10</v>
      </c>
      <c r="C775" s="4" t="s">
        <v>1332</v>
      </c>
      <c r="D775" s="4" t="s">
        <v>1188</v>
      </c>
      <c r="E775">
        <v>32</v>
      </c>
      <c r="F775" s="4" t="str">
        <f t="shared" si="12"/>
        <v>选CPU!$M$775#</v>
      </c>
      <c r="G775" s="4" t="str" cm="1">
        <f t="array" ref="G775">_xlfn.LET(_xlpm.x, M775,
         _xlpm.cellAddress, "【 选CPU!" &amp; ADDRESS(ROW(选CPU[[#This Row],[X自检]]),COLUMN(选CPU[[#This Row],[X自检]])) &amp; "】",
         _xlfn.IFS(ISBLANK(_xlpm.x),   "error:右侧选项不足:" &amp;  _xlpm.cellAddress,
               ISERROR(_xlpm.x),   "error:右侧选项执行失败:" &amp; _xlpm.cellAddress,
               TRUE,             "ok")
)</f>
        <v>ok</v>
      </c>
      <c r="M775" cm="1">
        <f t="array" ref="M775:N775">IFERROR(_xlfn._xlws.SORT(
    _xlfn.UNIQUE(
        TRANSPOSE(
            _xlfn.FILTERXML("&lt;select&gt;&lt;x&gt;"&amp;SUBSTITUTE(选CPU[[#This Row],[选项表]],",","&lt;/x&gt;&lt;x&gt;") &amp;"&lt;/x&gt;&lt;/select&gt;","//x")
        )
    )
),"无合适选项，请联系作者更新数据")</f>
        <v>8</v>
      </c>
      <c r="N775">
        <v>16</v>
      </c>
    </row>
    <row r="776" spans="1:14" x14ac:dyDescent="0.4">
      <c r="A776" s="4" t="s">
        <v>39</v>
      </c>
      <c r="B776" s="4" t="s">
        <v>10</v>
      </c>
      <c r="C776" s="4" t="s">
        <v>1252</v>
      </c>
      <c r="D776" s="4" t="s">
        <v>1188</v>
      </c>
      <c r="E776">
        <v>24</v>
      </c>
      <c r="F776" s="4" t="str">
        <f t="shared" si="12"/>
        <v>选CPU!$M$776#</v>
      </c>
      <c r="G776" s="4" t="str" cm="1">
        <f t="array" ref="G776">_xlfn.LET(_xlpm.x, M776,
         _xlpm.cellAddress, "【 选CPU!" &amp; ADDRESS(ROW(选CPU[[#This Row],[X自检]]),COLUMN(选CPU[[#This Row],[X自检]])) &amp; "】",
         _xlfn.IFS(ISBLANK(_xlpm.x),   "error:右侧选项不足:" &amp;  _xlpm.cellAddress,
               ISERROR(_xlpm.x),   "error:右侧选项执行失败:" &amp; _xlpm.cellAddress,
               TRUE,             "ok")
)</f>
        <v>ok</v>
      </c>
      <c r="M776" cm="1">
        <f t="array" ref="M776">IFERROR(_xlfn._xlws.SORT(
    _xlfn.UNIQUE(
        TRANSPOSE(
            _xlfn.FILTERXML("&lt;select&gt;&lt;x&gt;"&amp;SUBSTITUTE(选CPU[[#This Row],[选项表]],",","&lt;/x&gt;&lt;x&gt;") &amp;"&lt;/x&gt;&lt;/select&gt;","//x")
        )
    )
),"无合适选项，请联系作者更新数据")</f>
        <v>12</v>
      </c>
    </row>
    <row r="777" spans="1:14" x14ac:dyDescent="0.4">
      <c r="A777" s="4" t="s">
        <v>39</v>
      </c>
      <c r="B777" s="4" t="s">
        <v>10</v>
      </c>
      <c r="C777" s="4" t="s">
        <v>1333</v>
      </c>
      <c r="D777" s="4" t="s">
        <v>1188</v>
      </c>
      <c r="E777">
        <v>64</v>
      </c>
      <c r="F777" s="4" t="str">
        <f t="shared" si="12"/>
        <v>选CPU!$M$777#</v>
      </c>
      <c r="G777" s="4" t="str" cm="1">
        <f t="array" ref="G777">_xlfn.LET(_xlpm.x, M777,
         _xlpm.cellAddress, "【 选CPU!" &amp; ADDRESS(ROW(选CPU[[#This Row],[X自检]]),COLUMN(选CPU[[#This Row],[X自检]])) &amp; "】",
         _xlfn.IFS(ISBLANK(_xlpm.x),   "error:右侧选项不足:" &amp;  _xlpm.cellAddress,
               ISERROR(_xlpm.x),   "error:右侧选项执行失败:" &amp; _xlpm.cellAddress,
               TRUE,             "ok")
)</f>
        <v>ok</v>
      </c>
      <c r="M777" cm="1">
        <f t="array" ref="M777:N777">IFERROR(_xlfn._xlws.SORT(
    _xlfn.UNIQUE(
        TRANSPOSE(
            _xlfn.FILTERXML("&lt;select&gt;&lt;x&gt;"&amp;SUBSTITUTE(选CPU[[#This Row],[选项表]],",","&lt;/x&gt;&lt;x&gt;") &amp;"&lt;/x&gt;&lt;/select&gt;","//x")
        )
    )
),"无合适选项，请联系作者更新数据")</f>
        <v>16</v>
      </c>
      <c r="N777">
        <v>32</v>
      </c>
    </row>
    <row r="778" spans="1:14" x14ac:dyDescent="0.4">
      <c r="A778" s="4" t="s">
        <v>39</v>
      </c>
      <c r="B778" s="4" t="s">
        <v>10</v>
      </c>
      <c r="C778" s="4" t="s">
        <v>1245</v>
      </c>
      <c r="D778" s="4" t="s">
        <v>1188</v>
      </c>
      <c r="E778">
        <v>48</v>
      </c>
      <c r="F778" s="4" t="str">
        <f t="shared" si="12"/>
        <v>选CPU!$M$778#</v>
      </c>
      <c r="G778" s="4" t="str" cm="1">
        <f t="array" ref="G778">_xlfn.LET(_xlpm.x, M778,
         _xlpm.cellAddress, "【 选CPU!" &amp; ADDRESS(ROW(选CPU[[#This Row],[X自检]]),COLUMN(选CPU[[#This Row],[X自检]])) &amp; "】",
         _xlfn.IFS(ISBLANK(_xlpm.x),   "error:右侧选项不足:" &amp;  _xlpm.cellAddress,
               ISERROR(_xlpm.x),   "error:右侧选项执行失败:" &amp; _xlpm.cellAddress,
               TRUE,             "ok")
)</f>
        <v>ok</v>
      </c>
      <c r="M778" cm="1">
        <f t="array" ref="M778">IFERROR(_xlfn._xlws.SORT(
    _xlfn.UNIQUE(
        TRANSPOSE(
            _xlfn.FILTERXML("&lt;select&gt;&lt;x&gt;"&amp;SUBSTITUTE(选CPU[[#This Row],[选项表]],",","&lt;/x&gt;&lt;x&gt;") &amp;"&lt;/x&gt;&lt;/select&gt;","//x")
        )
    )
),"无合适选项，请联系作者更新数据")</f>
        <v>24</v>
      </c>
    </row>
    <row r="779" spans="1:14" x14ac:dyDescent="0.4">
      <c r="A779" s="4" t="s">
        <v>39</v>
      </c>
      <c r="B779" s="4" t="s">
        <v>10</v>
      </c>
      <c r="C779" s="4" t="s">
        <v>1337</v>
      </c>
      <c r="D779" s="4" t="s">
        <v>1188</v>
      </c>
      <c r="E779">
        <v>96</v>
      </c>
      <c r="F779" s="4" t="str">
        <f t="shared" si="12"/>
        <v>选CPU!$M$779#</v>
      </c>
      <c r="G779" s="4" t="str" cm="1">
        <f t="array" ref="G779">_xlfn.LET(_xlpm.x, M779,
         _xlpm.cellAddress, "【 选CPU!" &amp; ADDRESS(ROW(选CPU[[#This Row],[X自检]]),COLUMN(选CPU[[#This Row],[X自检]])) &amp; "】",
         _xlfn.IFS(ISBLANK(_xlpm.x),   "error:右侧选项不足:" &amp;  _xlpm.cellAddress,
               ISERROR(_xlpm.x),   "error:右侧选项执行失败:" &amp; _xlpm.cellAddress,
               TRUE,             "ok")
)</f>
        <v>ok</v>
      </c>
      <c r="M779" cm="1">
        <f t="array" ref="M779:N779">IFERROR(_xlfn._xlws.SORT(
    _xlfn.UNIQUE(
        TRANSPOSE(
            _xlfn.FILTERXML("&lt;select&gt;&lt;x&gt;"&amp;SUBSTITUTE(选CPU[[#This Row],[选项表]],",","&lt;/x&gt;&lt;x&gt;") &amp;"&lt;/x&gt;&lt;/select&gt;","//x")
        )
    )
),"无合适选项，请联系作者更新数据")</f>
        <v>24</v>
      </c>
      <c r="N779">
        <v>48</v>
      </c>
    </row>
    <row r="780" spans="1:14" x14ac:dyDescent="0.4">
      <c r="A780" s="4" t="s">
        <v>39</v>
      </c>
      <c r="B780" s="4" t="s">
        <v>10</v>
      </c>
      <c r="C780" s="4" t="s">
        <v>1334</v>
      </c>
      <c r="D780" s="4" t="s">
        <v>1188</v>
      </c>
      <c r="E780">
        <v>128</v>
      </c>
      <c r="F780" s="4" t="str">
        <f t="shared" si="12"/>
        <v>选CPU!$M$780#</v>
      </c>
      <c r="G780" s="4" t="str" cm="1">
        <f t="array" ref="G780">_xlfn.LET(_xlpm.x, M780,
         _xlpm.cellAddress, "【 选CPU!" &amp; ADDRESS(ROW(选CPU[[#This Row],[X自检]]),COLUMN(选CPU[[#This Row],[X自检]])) &amp; "】",
         _xlfn.IFS(ISBLANK(_xlpm.x),   "error:右侧选项不足:" &amp;  _xlpm.cellAddress,
               ISERROR(_xlpm.x),   "error:右侧选项执行失败:" &amp; _xlpm.cellAddress,
               TRUE,             "ok")
)</f>
        <v>ok</v>
      </c>
      <c r="M780" cm="1">
        <f t="array" ref="M780:N780">IFERROR(_xlfn._xlws.SORT(
    _xlfn.UNIQUE(
        TRANSPOSE(
            _xlfn.FILTERXML("&lt;select&gt;&lt;x&gt;"&amp;SUBSTITUTE(选CPU[[#This Row],[选项表]],",","&lt;/x&gt;&lt;x&gt;") &amp;"&lt;/x&gt;&lt;/select&gt;","//x")
        )
    )
),"无合适选项，请联系作者更新数据")</f>
        <v>32</v>
      </c>
      <c r="N780">
        <v>64</v>
      </c>
    </row>
    <row r="781" spans="1:14" x14ac:dyDescent="0.4">
      <c r="A781" s="4" t="s">
        <v>39</v>
      </c>
      <c r="B781" s="4" t="s">
        <v>10</v>
      </c>
      <c r="C781" s="4" t="s">
        <v>1247</v>
      </c>
      <c r="D781" s="4" t="s">
        <v>1188</v>
      </c>
      <c r="E781">
        <v>192</v>
      </c>
      <c r="F781" s="4" t="str">
        <f t="shared" si="12"/>
        <v>选CPU!$M$781#</v>
      </c>
      <c r="G781" s="4" t="str" cm="1">
        <f t="array" ref="G781">_xlfn.LET(_xlpm.x, M781,
         _xlpm.cellAddress, "【 选CPU!" &amp; ADDRESS(ROW(选CPU[[#This Row],[X自检]]),COLUMN(选CPU[[#This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_xlfn.FILTERXML("&lt;select&gt;&lt;x&gt;"&amp;SUBSTITUTE(选CPU[[#This Row],[选项表]],",","&lt;/x&gt;&lt;x&gt;") &amp;"&lt;/x&gt;&lt;/select&gt;","//x")
        )
    )
),"无合适选项，请联系作者更新数据")</f>
        <v>48</v>
      </c>
    </row>
    <row r="782" spans="1:14" x14ac:dyDescent="0.4">
      <c r="A782" s="4" t="s">
        <v>39</v>
      </c>
      <c r="B782" s="4" t="s">
        <v>10</v>
      </c>
      <c r="C782" s="4" t="s">
        <v>1238</v>
      </c>
      <c r="D782" s="4" t="s">
        <v>1188</v>
      </c>
      <c r="E782">
        <v>256</v>
      </c>
      <c r="F782" s="4" t="str">
        <f t="shared" si="12"/>
        <v>选CPU!$M$782#</v>
      </c>
      <c r="G782" s="4" t="str" cm="1">
        <f t="array" ref="G782">_xlfn.LET(_xlpm.x, M782,
         _xlpm.cellAddress, "【 选CPU!" &amp; ADDRESS(ROW(选CPU[[#This Row],[X自检]]),COLUMN(选CPU[[#This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_xlfn.FILTERXML("&lt;select&gt;&lt;x&gt;"&amp;SUBSTITUTE(选CPU[[#This Row],[选项表]],",","&lt;/x&gt;&lt;x&gt;") &amp;"&lt;/x&gt;&lt;/select&gt;","//x")
        )
    )
),"无合适选项，请联系作者更新数据")</f>
        <v>64</v>
      </c>
    </row>
    <row r="783" spans="1:14" x14ac:dyDescent="0.4">
      <c r="A783" s="4" t="s">
        <v>39</v>
      </c>
      <c r="B783" s="4" t="s">
        <v>10</v>
      </c>
      <c r="C783" s="4" t="s">
        <v>1253</v>
      </c>
      <c r="D783" s="4" t="s">
        <v>1188</v>
      </c>
      <c r="E783">
        <v>288</v>
      </c>
      <c r="F783" s="4" t="str">
        <f t="shared" si="12"/>
        <v>选CPU!$M$783#</v>
      </c>
      <c r="G783" s="4" t="str" cm="1">
        <f t="array" ref="G783">_xlfn.LET(_xlpm.x, M783,
         _xlpm.cellAddress, "【 选CPU!" &amp; ADDRESS(ROW(选CPU[[#This Row],[X自检]]),COLUMN(选CPU[[#This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_xlfn.FILTERXML("&lt;select&gt;&lt;x&gt;"&amp;SUBSTITUTE(选CPU[[#This Row],[选项表]],",","&lt;/x&gt;&lt;x&gt;") &amp;"&lt;/x&gt;&lt;/select&gt;","//x")
        )
    )
),"无合适选项，请联系作者更新数据")</f>
        <v>72</v>
      </c>
    </row>
    <row r="784" spans="1:14" x14ac:dyDescent="0.4">
      <c r="A784" s="4" t="s">
        <v>39</v>
      </c>
      <c r="B784" s="4" t="s">
        <v>10</v>
      </c>
      <c r="C784" s="4" t="s">
        <v>1421</v>
      </c>
      <c r="D784" s="4" t="s">
        <v>1188</v>
      </c>
      <c r="E784">
        <v>320</v>
      </c>
      <c r="F784" s="4" t="str">
        <f t="shared" si="12"/>
        <v>选CPU!$M$784#</v>
      </c>
      <c r="G784" s="4" t="str" cm="1">
        <f t="array" ref="G784">_xlfn.LET(_xlpm.x, M784,
         _xlpm.cellAddress, "【 选CPU!" &amp; ADDRESS(ROW(选CPU[[#This Row],[X自检]]),COLUMN(选CPU[[#This Row],[X自检]])) &amp; "】",
         _xlfn.IFS(ISBLANK(_xlpm.x),   "error:右侧选项不足:" &amp;  _xlpm.cellAddress,
               ISERROR(_xlpm.x),   "error:右侧选项执行失败:" &amp; _xlpm.cellAddress,
               TRUE,             "ok")
)</f>
        <v>ok</v>
      </c>
      <c r="M784" cm="1">
        <f t="array" ref="M784">IFERROR(_xlfn._xlws.SORT(
    _xlfn.UNIQUE(
        TRANSPOSE(
            _xlfn.FILTERXML("&lt;select&gt;&lt;x&gt;"&amp;SUBSTITUTE(选CPU[[#This Row],[选项表]],",","&lt;/x&gt;&lt;x&gt;") &amp;"&lt;/x&gt;&lt;/select&gt;","//x")
        )
    )
),"无合适选项，请联系作者更新数据")</f>
        <v>76</v>
      </c>
    </row>
    <row r="785" spans="1:14" x14ac:dyDescent="0.4">
      <c r="A785" s="4" t="s">
        <v>39</v>
      </c>
      <c r="B785" s="4" t="s">
        <v>10</v>
      </c>
      <c r="C785" s="4" t="s">
        <v>1250</v>
      </c>
      <c r="D785" s="4" t="s">
        <v>1197</v>
      </c>
      <c r="E785">
        <v>1</v>
      </c>
      <c r="F785" s="4" t="str">
        <f t="shared" si="12"/>
        <v>选CPU!$M$785#</v>
      </c>
      <c r="G785" s="4" t="str" cm="1">
        <f t="array" ref="G785">_xlfn.LET(_xlpm.x, M785,
         _xlpm.cellAddress, "【 选CPU!" &amp; ADDRESS(ROW(选CPU[[#This Row],[X自检]]),COLUMN(选CPU[[#This Row],[X自检]])) &amp; "】",
         _xlfn.IFS(ISBLANK(_xlpm.x),   "error:右侧选项不足:" &amp;  _xlpm.cellAddress,
               ISERROR(_xlpm.x),   "error:右侧选项执行失败:" &amp; _xlpm.cellAddress,
               TRUE,             "ok")
)</f>
        <v>ok</v>
      </c>
      <c r="M785" cm="1">
        <f t="array" ref="M785">IFERROR(_xlfn._xlws.SORT(
    _xlfn.UNIQUE(
        TRANSPOSE(
            _xlfn.FILTERXML("&lt;select&gt;&lt;x&gt;"&amp;SUBSTITUTE(选CPU[[#This Row],[选项表]],",","&lt;/x&gt;&lt;x&gt;") &amp;"&lt;/x&gt;&lt;/select&gt;","//x")
        )
    )
),"无合适选项，请联系作者更新数据")</f>
        <v>1</v>
      </c>
    </row>
    <row r="786" spans="1:14" x14ac:dyDescent="0.4">
      <c r="A786" s="4" t="s">
        <v>39</v>
      </c>
      <c r="B786" s="4" t="s">
        <v>10</v>
      </c>
      <c r="C786" s="4" t="s">
        <v>1250</v>
      </c>
      <c r="D786" s="4" t="s">
        <v>1197</v>
      </c>
      <c r="E786">
        <v>2</v>
      </c>
      <c r="F786" s="4" t="str">
        <f t="shared" si="12"/>
        <v>选CPU!$M$786#</v>
      </c>
      <c r="G786" s="4" t="str" cm="1">
        <f t="array" ref="G786">_xlfn.LET(_xlpm.x, M786,
         _xlpm.cellAddress, "【 选CPU!" &amp; ADDRESS(ROW(选CPU[[#This Row],[X自检]]),COLUMN(选CPU[[#This Row],[X自检]])) &amp; "】",
         _xlfn.IFS(ISBLANK(_xlpm.x),   "error:右侧选项不足:" &amp;  _xlpm.cellAddress,
               ISERROR(_xlpm.x),   "error:右侧选项执行失败:" &amp; _xlpm.cellAddress,
               TRUE,             "ok")
)</f>
        <v>ok</v>
      </c>
      <c r="M786" cm="1">
        <f t="array" ref="M786">IFERROR(_xlfn._xlws.SORT(
    _xlfn.UNIQUE(
        TRANSPOSE(
            _xlfn.FILTERXML("&lt;select&gt;&lt;x&gt;"&amp;SUBSTITUTE(选CPU[[#This Row],[选项表]],",","&lt;/x&gt;&lt;x&gt;") &amp;"&lt;/x&gt;&lt;/select&gt;","//x")
        )
    )
),"无合适选项，请联系作者更新数据")</f>
        <v>1</v>
      </c>
    </row>
    <row r="787" spans="1:14" x14ac:dyDescent="0.4">
      <c r="A787" s="4" t="s">
        <v>39</v>
      </c>
      <c r="B787" s="4" t="s">
        <v>10</v>
      </c>
      <c r="C787" s="4" t="s">
        <v>1312</v>
      </c>
      <c r="D787" s="4" t="s">
        <v>1197</v>
      </c>
      <c r="E787">
        <v>4</v>
      </c>
      <c r="F787" s="4" t="str">
        <f t="shared" si="12"/>
        <v>选CPU!$M$787#</v>
      </c>
      <c r="G787" s="4" t="str" cm="1">
        <f t="array" ref="G787">_xlfn.LET(_xlpm.x, M787,
         _xlpm.cellAddress, "【 选CPU!" &amp; ADDRESS(ROW(选CPU[[#This Row],[X自检]]),COLUMN(选CPU[[#This Row],[X自检]])) &amp; "】",
         _xlfn.IFS(ISBLANK(_xlpm.x),   "error:右侧选项不足:" &amp;  _xlpm.cellAddress,
               ISERROR(_xlpm.x),   "error:右侧选项执行失败:" &amp; _xlpm.cellAddress,
               TRUE,             "ok")
)</f>
        <v>ok</v>
      </c>
      <c r="M787" cm="1">
        <f t="array" ref="M787:N787">IFERROR(_xlfn._xlws.SORT(
    _xlfn.UNIQUE(
        TRANSPOSE(
            _xlfn.FILTERXML("&lt;select&gt;&lt;x&gt;"&amp;SUBSTITUTE(选CPU[[#This Row],[选项表]],",","&lt;/x&gt;&lt;x&gt;") &amp;"&lt;/x&gt;&lt;/select&gt;","//x")
        )
    )
),"无合适选项，请联系作者更新数据")</f>
        <v>1</v>
      </c>
      <c r="N787">
        <v>2</v>
      </c>
    </row>
    <row r="788" spans="1:14" x14ac:dyDescent="0.4">
      <c r="A788" s="4" t="s">
        <v>39</v>
      </c>
      <c r="B788" s="4" t="s">
        <v>10</v>
      </c>
      <c r="C788" s="4" t="s">
        <v>1336</v>
      </c>
      <c r="D788" s="4" t="s">
        <v>1197</v>
      </c>
      <c r="E788">
        <v>8</v>
      </c>
      <c r="F788" s="4" t="str">
        <f t="shared" si="12"/>
        <v>选CPU!$M$788#</v>
      </c>
      <c r="G788" s="4" t="str" cm="1">
        <f t="array" ref="G788">_xlfn.LET(_xlpm.x, M788,
         _xlpm.cellAddress, "【 选CPU!" &amp; ADDRESS(ROW(选CPU[[#This Row],[X自检]]),COLUMN(选CPU[[#This Row],[X自检]])) &amp; "】",
         _xlfn.IFS(ISBLANK(_xlpm.x),   "error:右侧选项不足:" &amp;  _xlpm.cellAddress,
               ISERROR(_xlpm.x),   "error:右侧选项执行失败:" &amp; _xlpm.cellAddress,
               TRUE,             "ok")
)</f>
        <v>ok</v>
      </c>
      <c r="M788" cm="1">
        <f t="array" ref="M788:N788">IFERROR(_xlfn._xlws.SORT(
    _xlfn.UNIQUE(
        TRANSPOSE(
            _xlfn.FILTERXML("&lt;select&gt;&lt;x&gt;"&amp;SUBSTITUTE(选CPU[[#This Row],[选项表]],",","&lt;/x&gt;&lt;x&gt;") &amp;"&lt;/x&gt;&lt;/select&gt;","//x")
        )
    )
),"无合适选项，请联系作者更新数据")</f>
        <v>2</v>
      </c>
      <c r="N788">
        <v>4</v>
      </c>
    </row>
    <row r="789" spans="1:14" x14ac:dyDescent="0.4">
      <c r="A789" s="4" t="s">
        <v>39</v>
      </c>
      <c r="B789" s="4" t="s">
        <v>10</v>
      </c>
      <c r="C789" s="4" t="s">
        <v>1236</v>
      </c>
      <c r="D789" s="4" t="s">
        <v>1197</v>
      </c>
      <c r="E789">
        <v>16</v>
      </c>
      <c r="F789" s="4" t="str">
        <f t="shared" si="12"/>
        <v>选CPU!$M$789#</v>
      </c>
      <c r="G789" s="4" t="str" cm="1">
        <f t="array" ref="G789">_xlfn.LET(_xlpm.x, M789,
         _xlpm.cellAddress, "【 选CPU!" &amp; ADDRESS(ROW(选CPU[[#This Row],[X自检]]),COLUMN(选CPU[[#This Row],[X自检]])) &amp; "】",
         _xlfn.IFS(ISBLANK(_xlpm.x),   "error:右侧选项不足:" &amp;  _xlpm.cellAddress,
               ISERROR(_xlpm.x),   "error:右侧选项执行失败:" &amp; _xlpm.cellAddress,
               TRUE,             "ok")
)</f>
        <v>ok</v>
      </c>
      <c r="M789" cm="1">
        <f t="array" ref="M789:N789">IFERROR(_xlfn._xlws.SORT(
    _xlfn.UNIQUE(
        TRANSPOSE(
            _xlfn.FILTERXML("&lt;select&gt;&lt;x&gt;"&amp;SUBSTITUTE(选CPU[[#This Row],[选项表]],",","&lt;/x&gt;&lt;x&gt;") &amp;"&lt;/x&gt;&lt;/select&gt;","//x")
        )
    )
),"无合适选项，请联系作者更新数据")</f>
        <v>4</v>
      </c>
      <c r="N789">
        <v>8</v>
      </c>
    </row>
    <row r="790" spans="1:14" x14ac:dyDescent="0.4">
      <c r="A790" s="4" t="s">
        <v>39</v>
      </c>
      <c r="B790" s="4" t="s">
        <v>10</v>
      </c>
      <c r="C790" s="4" t="s">
        <v>1332</v>
      </c>
      <c r="D790" s="4" t="s">
        <v>1197</v>
      </c>
      <c r="E790">
        <v>32</v>
      </c>
      <c r="F790" s="4" t="str">
        <f t="shared" si="12"/>
        <v>选CPU!$M$790#</v>
      </c>
      <c r="G790" s="4" t="str" cm="1">
        <f t="array" ref="G790">_xlfn.LET(_xlpm.x, M790,
         _xlpm.cellAddress, "【 选CPU!" &amp; ADDRESS(ROW(选CPU[[#This Row],[X自检]]),COLUMN(选CPU[[#This Row],[X自检]])) &amp; "】",
         _xlfn.IFS(ISBLANK(_xlpm.x),   "error:右侧选项不足:" &amp;  _xlpm.cellAddress,
               ISERROR(_xlpm.x),   "error:右侧选项执行失败:" &amp; _xlpm.cellAddress,
               TRUE,             "ok")
)</f>
        <v>ok</v>
      </c>
      <c r="M790" cm="1">
        <f t="array" ref="M790:N790">IFERROR(_xlfn._xlws.SORT(
    _xlfn.UNIQUE(
        TRANSPOSE(
            _xlfn.FILTERXML("&lt;select&gt;&lt;x&gt;"&amp;SUBSTITUTE(选CPU[[#This Row],[选项表]],",","&lt;/x&gt;&lt;x&gt;") &amp;"&lt;/x&gt;&lt;/select&gt;","//x")
        )
    )
),"无合适选项，请联系作者更新数据")</f>
        <v>8</v>
      </c>
      <c r="N790">
        <v>16</v>
      </c>
    </row>
    <row r="791" spans="1:14" x14ac:dyDescent="0.4">
      <c r="A791" s="4" t="s">
        <v>39</v>
      </c>
      <c r="B791" s="4" t="s">
        <v>10</v>
      </c>
      <c r="C791" s="4" t="s">
        <v>1252</v>
      </c>
      <c r="D791" s="4" t="s">
        <v>1197</v>
      </c>
      <c r="E791">
        <v>24</v>
      </c>
      <c r="F791" s="4" t="str">
        <f t="shared" si="12"/>
        <v>选CPU!$M$791#</v>
      </c>
      <c r="G791" s="4" t="str" cm="1">
        <f t="array" ref="G791">_xlfn.LET(_xlpm.x, M791,
         _xlpm.cellAddress, "【 选CPU!" &amp; ADDRESS(ROW(选CPU[[#This Row],[X自检]]),COLUMN(选CPU[[#This Row],[X自检]])) &amp; "】",
         _xlfn.IFS(ISBLANK(_xlpm.x),   "error:右侧选项不足:" &amp;  _xlpm.cellAddress,
               ISERROR(_xlpm.x),   "error:右侧选项执行失败:" &amp; _xlpm.cellAddress,
               TRUE,             "ok")
)</f>
        <v>ok</v>
      </c>
      <c r="M791" cm="1">
        <f t="array" ref="M791">IFERROR(_xlfn._xlws.SORT(
    _xlfn.UNIQUE(
        TRANSPOSE(
            _xlfn.FILTERXML("&lt;select&gt;&lt;x&gt;"&amp;SUBSTITUTE(选CPU[[#This Row],[选项表]],",","&lt;/x&gt;&lt;x&gt;") &amp;"&lt;/x&gt;&lt;/select&gt;","//x")
        )
    )
),"无合适选项，请联系作者更新数据")</f>
        <v>12</v>
      </c>
    </row>
    <row r="792" spans="1:14" x14ac:dyDescent="0.4">
      <c r="A792" s="4" t="s">
        <v>39</v>
      </c>
      <c r="B792" s="4" t="s">
        <v>10</v>
      </c>
      <c r="C792" s="4" t="s">
        <v>1540</v>
      </c>
      <c r="D792" s="4" t="s">
        <v>1197</v>
      </c>
      <c r="E792">
        <v>48</v>
      </c>
      <c r="F792" s="4" t="str">
        <f t="shared" si="12"/>
        <v>选CPU!$M$792#</v>
      </c>
      <c r="G792" s="4" t="str" cm="1">
        <f t="array" ref="G792">_xlfn.LET(_xlpm.x, M792,
         _xlpm.cellAddress, "【 选CPU!" &amp; ADDRESS(ROW(选CPU[[#This Row],[X自检]]),COLUMN(选CPU[[#This Row],[X自检]])) &amp; "】",
         _xlfn.IFS(ISBLANK(_xlpm.x),   "error:右侧选项不足:" &amp;  _xlpm.cellAddress,
               ISERROR(_xlpm.x),   "error:右侧选项执行失败:" &amp; _xlpm.cellAddress,
               TRUE,             "ok")
)</f>
        <v>ok</v>
      </c>
      <c r="M792" cm="1">
        <f t="array" ref="M792:N792">IFERROR(_xlfn._xlws.SORT(
    _xlfn.UNIQUE(
        TRANSPOSE(
            _xlfn.FILTERXML("&lt;select&gt;&lt;x&gt;"&amp;SUBSTITUTE(选CPU[[#This Row],[选项表]],",","&lt;/x&gt;&lt;x&gt;") &amp;"&lt;/x&gt;&lt;/select&gt;","//x")
        )
    )
),"无合适选项，请联系作者更新数据")</f>
        <v>12</v>
      </c>
      <c r="N792">
        <v>24</v>
      </c>
    </row>
    <row r="793" spans="1:14" x14ac:dyDescent="0.4">
      <c r="A793" s="4" t="s">
        <v>39</v>
      </c>
      <c r="B793" s="4" t="s">
        <v>10</v>
      </c>
      <c r="C793" s="4" t="s">
        <v>1333</v>
      </c>
      <c r="D793" s="4" t="s">
        <v>1197</v>
      </c>
      <c r="E793">
        <v>64</v>
      </c>
      <c r="F793" s="4" t="str">
        <f t="shared" si="12"/>
        <v>选CPU!$M$793#</v>
      </c>
      <c r="G793" s="4" t="str" cm="1">
        <f t="array" ref="G793">_xlfn.LET(_xlpm.x, M793,
         _xlpm.cellAddress, "【 选CPU!" &amp; ADDRESS(ROW(选CPU[[#This Row],[X自检]]),COLUMN(选CPU[[#This Row],[X自检]])) &amp; "】",
         _xlfn.IFS(ISBLANK(_xlpm.x),   "error:右侧选项不足:" &amp;  _xlpm.cellAddress,
               ISERROR(_xlpm.x),   "error:右侧选项执行失败:" &amp; _xlpm.cellAddress,
               TRUE,             "ok")
)</f>
        <v>ok</v>
      </c>
      <c r="M793" cm="1">
        <f t="array" ref="M793:N793">IFERROR(_xlfn._xlws.SORT(
    _xlfn.UNIQUE(
        TRANSPOSE(
            _xlfn.FILTERXML("&lt;select&gt;&lt;x&gt;"&amp;SUBSTITUTE(选CPU[[#This Row],[选项表]],",","&lt;/x&gt;&lt;x&gt;") &amp;"&lt;/x&gt;&lt;/select&gt;","//x")
        )
    )
),"无合适选项，请联系作者更新数据")</f>
        <v>16</v>
      </c>
      <c r="N793">
        <v>32</v>
      </c>
    </row>
    <row r="794" spans="1:14" x14ac:dyDescent="0.4">
      <c r="A794" s="4" t="s">
        <v>39</v>
      </c>
      <c r="B794" s="4" t="s">
        <v>10</v>
      </c>
      <c r="C794" s="4" t="s">
        <v>1337</v>
      </c>
      <c r="D794" s="4" t="s">
        <v>1197</v>
      </c>
      <c r="E794">
        <v>96</v>
      </c>
      <c r="F794" s="4" t="str">
        <f t="shared" si="12"/>
        <v>选CPU!$M$794#</v>
      </c>
      <c r="G794" s="4" t="str" cm="1">
        <f t="array" ref="G794">_xlfn.LET(_xlpm.x, M794,
         _xlpm.cellAddress, "【 选CPU!" &amp; ADDRESS(ROW(选CPU[[#This Row],[X自检]]),COLUMN(选CPU[[#This Row],[X自检]])) &amp; "】",
         _xlfn.IFS(ISBLANK(_xlpm.x),   "error:右侧选项不足:" &amp;  _xlpm.cellAddress,
               ISERROR(_xlpm.x),   "error:右侧选项执行失败:" &amp; _xlpm.cellAddress,
               TRUE,             "ok")
)</f>
        <v>ok</v>
      </c>
      <c r="M794" cm="1">
        <f t="array" ref="M794:N794">IFERROR(_xlfn._xlws.SORT(
    _xlfn.UNIQUE(
        TRANSPOSE(
            _xlfn.FILTERXML("&lt;select&gt;&lt;x&gt;"&amp;SUBSTITUTE(选CPU[[#This Row],[选项表]],",","&lt;/x&gt;&lt;x&gt;") &amp;"&lt;/x&gt;&lt;/select&gt;","//x")
        )
    )
),"无合适选项，请联系作者更新数据")</f>
        <v>24</v>
      </c>
      <c r="N794">
        <v>48</v>
      </c>
    </row>
    <row r="795" spans="1:14" x14ac:dyDescent="0.4">
      <c r="A795" s="4" t="s">
        <v>39</v>
      </c>
      <c r="B795" s="4" t="s">
        <v>10</v>
      </c>
      <c r="C795" s="4" t="s">
        <v>1541</v>
      </c>
      <c r="D795" s="4" t="s">
        <v>1197</v>
      </c>
      <c r="E795">
        <v>128</v>
      </c>
      <c r="F795" s="4" t="str">
        <f t="shared" si="12"/>
        <v>选CPU!$M$795#</v>
      </c>
      <c r="G795" s="4" t="str" cm="1">
        <f t="array" ref="G795">_xlfn.LET(_xlpm.x, M795,
         _xlpm.cellAddress, "【 选CPU!" &amp; ADDRESS(ROW(选CPU[[#This Row],[X自检]]),COLUMN(选CPU[[#This Row],[X自检]])) &amp; "】",
         _xlfn.IFS(ISBLANK(_xlpm.x),   "error:右侧选项不足:" &amp;  _xlpm.cellAddress,
               ISERROR(_xlpm.x),   "error:右侧选项执行失败:" &amp; _xlpm.cellAddress,
               TRUE,             "ok")
)</f>
        <v>ok</v>
      </c>
      <c r="M795" cm="1">
        <f t="array" ref="M795:N795">IFERROR(_xlfn._xlws.SORT(
    _xlfn.UNIQUE(
        TRANSPOSE(
            _xlfn.FILTERXML("&lt;select&gt;&lt;x&gt;"&amp;SUBSTITUTE(选CPU[[#This Row],[选项表]],",","&lt;/x&gt;&lt;x&gt;") &amp;"&lt;/x&gt;&lt;/select&gt;","//x")
        )
    )
),"无合适选项，请联系作者更新数据")</f>
        <v>24</v>
      </c>
      <c r="N795">
        <v>32</v>
      </c>
    </row>
    <row r="796" spans="1:14" x14ac:dyDescent="0.4">
      <c r="A796" s="4" t="s">
        <v>39</v>
      </c>
      <c r="B796" s="4" t="s">
        <v>10</v>
      </c>
      <c r="C796" s="4" t="s">
        <v>1272</v>
      </c>
      <c r="D796" s="4" t="s">
        <v>1197</v>
      </c>
      <c r="E796">
        <v>160</v>
      </c>
      <c r="F796" s="4" t="str">
        <f t="shared" si="12"/>
        <v>选CPU!$M$796#</v>
      </c>
      <c r="G796" s="4" t="str" cm="1">
        <f t="array" ref="G796">_xlfn.LET(_xlpm.x, M796,
         _xlpm.cellAddress, "【 选CPU!" &amp; ADDRESS(ROW(选CPU[[#This Row],[X自检]]),COLUMN(选CPU[[#This Row],[X自检]])) &amp; "】",
         _xlfn.IFS(ISBLANK(_xlpm.x),   "error:右侧选项不足:" &amp;  _xlpm.cellAddress,
               ISERROR(_xlpm.x),   "error:右侧选项执行失败:" &amp; _xlpm.cellAddress,
               TRUE,             "ok")
)</f>
        <v>ok</v>
      </c>
      <c r="M796" cm="1">
        <f t="array" ref="M796">IFERROR(_xlfn._xlws.SORT(
    _xlfn.UNIQUE(
        TRANSPOSE(
            _xlfn.FILTERXML("&lt;select&gt;&lt;x&gt;"&amp;SUBSTITUTE(选CPU[[#This Row],[选项表]],",","&lt;/x&gt;&lt;x&gt;") &amp;"&lt;/x&gt;&lt;/select&gt;","//x")
        )
    )
),"无合适选项，请联系作者更新数据")</f>
        <v>40</v>
      </c>
    </row>
    <row r="797" spans="1:14" x14ac:dyDescent="0.4">
      <c r="A797" s="4" t="s">
        <v>39</v>
      </c>
      <c r="B797" s="4" t="s">
        <v>10</v>
      </c>
      <c r="C797" s="4" t="s">
        <v>1247</v>
      </c>
      <c r="D797" s="4" t="s">
        <v>1197</v>
      </c>
      <c r="E797">
        <v>192</v>
      </c>
      <c r="F797" s="4" t="str">
        <f t="shared" si="12"/>
        <v>选CPU!$M$797#</v>
      </c>
      <c r="G797" s="4" t="str" cm="1">
        <f t="array" ref="G797">_xlfn.LET(_xlpm.x, M797,
         _xlpm.cellAddress, "【 选CPU!" &amp; ADDRESS(ROW(选CPU[[#This Row],[X自检]]),COLUMN(选CPU[[#This Row],[X自检]])) &amp; "】",
         _xlfn.IFS(ISBLANK(_xlpm.x),   "error:右侧选项不足:" &amp;  _xlpm.cellAddress,
               ISERROR(_xlpm.x),   "error:右侧选项执行失败:" &amp; _xlpm.cellAddress,
               TRUE,             "ok")
)</f>
        <v>ok</v>
      </c>
      <c r="M797" cm="1">
        <f t="array" ref="M797">IFERROR(_xlfn._xlws.SORT(
    _xlfn.UNIQUE(
        TRANSPOSE(
            _xlfn.FILTERXML("&lt;select&gt;&lt;x&gt;"&amp;SUBSTITUTE(选CPU[[#This Row],[选项表]],",","&lt;/x&gt;&lt;x&gt;") &amp;"&lt;/x&gt;&lt;/select&gt;","//x")
        )
    )
),"无合适选项，请联系作者更新数据")</f>
        <v>48</v>
      </c>
    </row>
    <row r="798" spans="1:14" x14ac:dyDescent="0.4">
      <c r="A798" s="4" t="s">
        <v>39</v>
      </c>
      <c r="B798" s="4" t="s">
        <v>10</v>
      </c>
      <c r="C798" s="4" t="s">
        <v>1238</v>
      </c>
      <c r="D798" s="4" t="s">
        <v>1197</v>
      </c>
      <c r="E798">
        <v>256</v>
      </c>
      <c r="F798" s="4" t="str">
        <f t="shared" si="12"/>
        <v>选CPU!$M$798#</v>
      </c>
      <c r="G798" s="4" t="str" cm="1">
        <f t="array" ref="G798">_xlfn.LET(_xlpm.x, M798,
         _xlpm.cellAddress, "【 选CPU!" &amp; ADDRESS(ROW(选CPU[[#This Row],[X自检]]),COLUMN(选CPU[[#This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_xlfn.FILTERXML("&lt;select&gt;&lt;x&gt;"&amp;SUBSTITUTE(选CPU[[#This Row],[选项表]],",","&lt;/x&gt;&lt;x&gt;") &amp;"&lt;/x&gt;&lt;/select&gt;","//x")
        )
    )
),"无合适选项，请联系作者更新数据")</f>
        <v>64</v>
      </c>
    </row>
    <row r="799" spans="1:14" x14ac:dyDescent="0.4">
      <c r="A799" s="4" t="s">
        <v>39</v>
      </c>
      <c r="B799" s="4" t="s">
        <v>10</v>
      </c>
      <c r="C799" s="4" t="s">
        <v>1235</v>
      </c>
      <c r="D799" s="4" t="s">
        <v>1197</v>
      </c>
      <c r="E799">
        <v>320</v>
      </c>
      <c r="F799" s="4" t="str">
        <f t="shared" si="12"/>
        <v>选CPU!$M$799#</v>
      </c>
      <c r="G799" s="4" t="str" cm="1">
        <f t="array" ref="G799">_xlfn.LET(_xlpm.x, M799,
         _xlpm.cellAddress, "【 选CPU!" &amp; ADDRESS(ROW(选CPU[[#This Row],[X自检]]),COLUMN(选CPU[[#This Row],[X自检]])) &amp; "】",
         _xlfn.IFS(ISBLANK(_xlpm.x),   "error:右侧选项不足:" &amp;  _xlpm.cellAddress,
               ISERROR(_xlpm.x),   "error:右侧选项执行失败:" &amp; _xlpm.cellAddress,
               TRUE,             "ok")
)</f>
        <v>ok</v>
      </c>
      <c r="M799" cm="1">
        <f t="array" ref="M799">IFERROR(_xlfn._xlws.SORT(
    _xlfn.UNIQUE(
        TRANSPOSE(
            _xlfn.FILTERXML("&lt;select&gt;&lt;x&gt;"&amp;SUBSTITUTE(选CPU[[#This Row],[选项表]],",","&lt;/x&gt;&lt;x&gt;") &amp;"&lt;/x&gt;&lt;/select&gt;","//x")
        )
    )
),"无合适选项，请联系作者更新数据")</f>
        <v>80</v>
      </c>
    </row>
    <row r="800" spans="1:14" x14ac:dyDescent="0.4">
      <c r="A800" s="4" t="s">
        <v>39</v>
      </c>
      <c r="B800" s="4" t="s">
        <v>10</v>
      </c>
      <c r="C800" s="4" t="s">
        <v>1250</v>
      </c>
      <c r="D800" s="4" t="s">
        <v>1193</v>
      </c>
      <c r="E800">
        <v>1</v>
      </c>
      <c r="F800" s="4" t="str">
        <f t="shared" si="12"/>
        <v>选CPU!$M$800#</v>
      </c>
      <c r="G800" s="4" t="str" cm="1">
        <f t="array" ref="G800">_xlfn.LET(_xlpm.x, M800,
         _xlpm.cellAddress, "【 选CPU!" &amp; ADDRESS(ROW(选CPU[[#This Row],[X自检]]),COLUMN(选CPU[[#This Row],[X自检]])) &amp; "】",
         _xlfn.IFS(ISBLANK(_xlpm.x),   "error:右侧选项不足:" &amp;  _xlpm.cellAddress,
               ISERROR(_xlpm.x),   "error:右侧选项执行失败:" &amp; _xlpm.cellAddress,
               TRUE,             "ok")
)</f>
        <v>ok</v>
      </c>
      <c r="M800" cm="1">
        <f t="array" ref="M800">IFERROR(_xlfn._xlws.SORT(
    _xlfn.UNIQUE(
        TRANSPOSE(
            _xlfn.FILTERXML("&lt;select&gt;&lt;x&gt;"&amp;SUBSTITUTE(选CPU[[#This Row],[选项表]],",","&lt;/x&gt;&lt;x&gt;") &amp;"&lt;/x&gt;&lt;/select&gt;","//x")
        )
    )
),"无合适选项，请联系作者更新数据")</f>
        <v>1</v>
      </c>
    </row>
    <row r="801" spans="1:14" x14ac:dyDescent="0.4">
      <c r="A801" s="4" t="s">
        <v>39</v>
      </c>
      <c r="B801" s="4" t="s">
        <v>10</v>
      </c>
      <c r="C801" s="4" t="s">
        <v>1250</v>
      </c>
      <c r="D801" s="4" t="s">
        <v>1193</v>
      </c>
      <c r="E801">
        <v>2</v>
      </c>
      <c r="F801" s="4" t="str">
        <f t="shared" si="12"/>
        <v>选CPU!$M$801#</v>
      </c>
      <c r="G801" s="4" t="str" cm="1">
        <f t="array" ref="G801">_xlfn.LET(_xlpm.x, M801,
         _xlpm.cellAddress, "【 选CPU!" &amp; ADDRESS(ROW(选CPU[[#This Row],[X自检]]),COLUMN(选CPU[[#This Row],[X自检]])) &amp; "】",
         _xlfn.IFS(ISBLANK(_xlpm.x),   "error:右侧选项不足:" &amp;  _xlpm.cellAddress,
               ISERROR(_xlpm.x),   "error:右侧选项执行失败:" &amp; _xlpm.cellAddress,
               TRUE,             "ok")
)</f>
        <v>ok</v>
      </c>
      <c r="M801" cm="1">
        <f t="array" ref="M801">IFERROR(_xlfn._xlws.SORT(
    _xlfn.UNIQUE(
        TRANSPOSE(
            _xlfn.FILTERXML("&lt;select&gt;&lt;x&gt;"&amp;SUBSTITUTE(选CPU[[#This Row],[选项表]],",","&lt;/x&gt;&lt;x&gt;") &amp;"&lt;/x&gt;&lt;/select&gt;","//x")
        )
    )
),"无合适选项，请联系作者更新数据")</f>
        <v>1</v>
      </c>
    </row>
    <row r="802" spans="1:14" x14ac:dyDescent="0.4">
      <c r="A802" s="4" t="s">
        <v>39</v>
      </c>
      <c r="B802" s="4" t="s">
        <v>10</v>
      </c>
      <c r="C802" s="4" t="s">
        <v>1312</v>
      </c>
      <c r="D802" s="4" t="s">
        <v>1193</v>
      </c>
      <c r="E802">
        <v>4</v>
      </c>
      <c r="F802" s="4" t="str">
        <f t="shared" si="12"/>
        <v>选CPU!$M$802#</v>
      </c>
      <c r="G802" s="4" t="str" cm="1">
        <f t="array" ref="G802">_xlfn.LET(_xlpm.x, M802,
         _xlpm.cellAddress, "【 选CPU!" &amp; ADDRESS(ROW(选CPU[[#This Row],[X自检]]),COLUMN(选CPU[[#This Row],[X自检]])) &amp; "】",
         _xlfn.IFS(ISBLANK(_xlpm.x),   "error:右侧选项不足:" &amp;  _xlpm.cellAddress,
               ISERROR(_xlpm.x),   "error:右侧选项执行失败:" &amp; _xlpm.cellAddress,
               TRUE,             "ok")
)</f>
        <v>ok</v>
      </c>
      <c r="M802" cm="1">
        <f t="array" ref="M802:N802">IFERROR(_xlfn._xlws.SORT(
    _xlfn.UNIQUE(
        TRANSPOSE(
            _xlfn.FILTERXML("&lt;select&gt;&lt;x&gt;"&amp;SUBSTITUTE(选CPU[[#This Row],[选项表]],",","&lt;/x&gt;&lt;x&gt;") &amp;"&lt;/x&gt;&lt;/select&gt;","//x")
        )
    )
),"无合适选项，请联系作者更新数据")</f>
        <v>1</v>
      </c>
      <c r="N802">
        <v>2</v>
      </c>
    </row>
    <row r="803" spans="1:14" x14ac:dyDescent="0.4">
      <c r="A803" s="4" t="s">
        <v>39</v>
      </c>
      <c r="B803" s="4" t="s">
        <v>10</v>
      </c>
      <c r="C803" s="4" t="s">
        <v>1336</v>
      </c>
      <c r="D803" s="4" t="s">
        <v>1193</v>
      </c>
      <c r="E803">
        <v>8</v>
      </c>
      <c r="F803" s="4" t="str">
        <f t="shared" si="12"/>
        <v>选CPU!$M$803#</v>
      </c>
      <c r="G803" s="4" t="str" cm="1">
        <f t="array" ref="G803">_xlfn.LET(_xlpm.x, M803,
         _xlpm.cellAddress, "【 选CPU!" &amp; ADDRESS(ROW(选CPU[[#This Row],[X自检]]),COLUMN(选CPU[[#This Row],[X自检]])) &amp; "】",
         _xlfn.IFS(ISBLANK(_xlpm.x),   "error:右侧选项不足:" &amp;  _xlpm.cellAddress,
               ISERROR(_xlpm.x),   "error:右侧选项执行失败:" &amp; _xlpm.cellAddress,
               TRUE,             "ok")
)</f>
        <v>ok</v>
      </c>
      <c r="M803" cm="1">
        <f t="array" ref="M803:N803">IFERROR(_xlfn._xlws.SORT(
    _xlfn.UNIQUE(
        TRANSPOSE(
            _xlfn.FILTERXML("&lt;select&gt;&lt;x&gt;"&amp;SUBSTITUTE(选CPU[[#This Row],[选项表]],",","&lt;/x&gt;&lt;x&gt;") &amp;"&lt;/x&gt;&lt;/select&gt;","//x")
        )
    )
),"无合适选项，请联系作者更新数据")</f>
        <v>2</v>
      </c>
      <c r="N803">
        <v>4</v>
      </c>
    </row>
    <row r="804" spans="1:14" x14ac:dyDescent="0.4">
      <c r="A804" s="4" t="s">
        <v>39</v>
      </c>
      <c r="B804" s="4" t="s">
        <v>10</v>
      </c>
      <c r="C804" s="4" t="s">
        <v>1236</v>
      </c>
      <c r="D804" s="4" t="s">
        <v>1193</v>
      </c>
      <c r="E804">
        <v>16</v>
      </c>
      <c r="F804" s="4" t="str">
        <f t="shared" si="12"/>
        <v>选CPU!$M$804#</v>
      </c>
      <c r="G804" s="4" t="str" cm="1">
        <f t="array" ref="G804">_xlfn.LET(_xlpm.x, M804,
         _xlpm.cellAddress, "【 选CPU!" &amp; ADDRESS(ROW(选CPU[[#This Row],[X自检]]),COLUMN(选CPU[[#This Row],[X自检]])) &amp; "】",
         _xlfn.IFS(ISBLANK(_xlpm.x),   "error:右侧选项不足:" &amp;  _xlpm.cellAddress,
               ISERROR(_xlpm.x),   "error:右侧选项执行失败:" &amp; _xlpm.cellAddress,
               TRUE,             "ok")
)</f>
        <v>ok</v>
      </c>
      <c r="M804" cm="1">
        <f t="array" ref="M804:N804">IFERROR(_xlfn._xlws.SORT(
    _xlfn.UNIQUE(
        TRANSPOSE(
            _xlfn.FILTERXML("&lt;select&gt;&lt;x&gt;"&amp;SUBSTITUTE(选CPU[[#This Row],[选项表]],",","&lt;/x&gt;&lt;x&gt;") &amp;"&lt;/x&gt;&lt;/select&gt;","//x")
        )
    )
),"无合适选项，请联系作者更新数据")</f>
        <v>4</v>
      </c>
      <c r="N804">
        <v>8</v>
      </c>
    </row>
    <row r="805" spans="1:14" x14ac:dyDescent="0.4">
      <c r="A805" s="4" t="s">
        <v>39</v>
      </c>
      <c r="B805" s="4" t="s">
        <v>10</v>
      </c>
      <c r="C805" s="4" t="s">
        <v>1332</v>
      </c>
      <c r="D805" s="4" t="s">
        <v>1193</v>
      </c>
      <c r="E805">
        <v>32</v>
      </c>
      <c r="F805" s="4" t="str">
        <f t="shared" si="12"/>
        <v>选CPU!$M$805#</v>
      </c>
      <c r="G805" s="4" t="str" cm="1">
        <f t="array" ref="G805">_xlfn.LET(_xlpm.x, M805,
         _xlpm.cellAddress, "【 选CPU!" &amp; ADDRESS(ROW(选CPU[[#This Row],[X自检]]),COLUMN(选CPU[[#This Row],[X自检]])) &amp; "】",
         _xlfn.IFS(ISBLANK(_xlpm.x),   "error:右侧选项不足:" &amp;  _xlpm.cellAddress,
               ISERROR(_xlpm.x),   "error:右侧选项执行失败:" &amp; _xlpm.cellAddress,
               TRUE,             "ok")
)</f>
        <v>ok</v>
      </c>
      <c r="M805" cm="1">
        <f t="array" ref="M805:N805">IFERROR(_xlfn._xlws.SORT(
    _xlfn.UNIQUE(
        TRANSPOSE(
            _xlfn.FILTERXML("&lt;select&gt;&lt;x&gt;"&amp;SUBSTITUTE(选CPU[[#This Row],[选项表]],",","&lt;/x&gt;&lt;x&gt;") &amp;"&lt;/x&gt;&lt;/select&gt;","//x")
        )
    )
),"无合适选项，请联系作者更新数据")</f>
        <v>8</v>
      </c>
      <c r="N805">
        <v>16</v>
      </c>
    </row>
    <row r="806" spans="1:14" x14ac:dyDescent="0.4">
      <c r="A806" s="4" t="s">
        <v>39</v>
      </c>
      <c r="B806" s="4" t="s">
        <v>10</v>
      </c>
      <c r="C806" s="4" t="s">
        <v>1333</v>
      </c>
      <c r="D806" s="4" t="s">
        <v>1193</v>
      </c>
      <c r="E806">
        <v>64</v>
      </c>
      <c r="F806" s="4" t="str">
        <f t="shared" si="12"/>
        <v>选CPU!$M$806#</v>
      </c>
      <c r="G806" s="4" t="str" cm="1">
        <f t="array" ref="G806">_xlfn.LET(_xlpm.x, M806,
         _xlpm.cellAddress, "【 选CPU!" &amp; ADDRESS(ROW(选CPU[[#This Row],[X自检]]),COLUMN(选CPU[[#This Row],[X自检]])) &amp; "】",
         _xlfn.IFS(ISBLANK(_xlpm.x),   "error:右侧选项不足:" &amp;  _xlpm.cellAddress,
               ISERROR(_xlpm.x),   "error:右侧选项执行失败:" &amp; _xlpm.cellAddress,
               TRUE,             "ok")
)</f>
        <v>ok</v>
      </c>
      <c r="M806" cm="1">
        <f t="array" ref="M806:N806">IFERROR(_xlfn._xlws.SORT(
    _xlfn.UNIQUE(
        TRANSPOSE(
            _xlfn.FILTERXML("&lt;select&gt;&lt;x&gt;"&amp;SUBSTITUTE(选CPU[[#This Row],[选项表]],",","&lt;/x&gt;&lt;x&gt;") &amp;"&lt;/x&gt;&lt;/select&gt;","//x")
        )
    )
),"无合适选项，请联系作者更新数据")</f>
        <v>16</v>
      </c>
      <c r="N806">
        <v>32</v>
      </c>
    </row>
    <row r="807" spans="1:14" x14ac:dyDescent="0.4">
      <c r="A807" s="4" t="s">
        <v>39</v>
      </c>
      <c r="B807" s="4" t="s">
        <v>10</v>
      </c>
      <c r="C807" s="4" t="s">
        <v>1334</v>
      </c>
      <c r="D807" s="4" t="s">
        <v>1193</v>
      </c>
      <c r="E807">
        <v>128</v>
      </c>
      <c r="F807" s="4" t="str">
        <f t="shared" si="12"/>
        <v>选CPU!$M$807#</v>
      </c>
      <c r="G807" s="4" t="str" cm="1">
        <f t="array" ref="G807">_xlfn.LET(_xlpm.x, M807,
         _xlpm.cellAddress, "【 选CPU!" &amp; ADDRESS(ROW(选CPU[[#This Row],[X自检]]),COLUMN(选CPU[[#This Row],[X自检]])) &amp; "】",
         _xlfn.IFS(ISBLANK(_xlpm.x),   "error:右侧选项不足:" &amp;  _xlpm.cellAddress,
               ISERROR(_xlpm.x),   "error:右侧选项执行失败:" &amp; _xlpm.cellAddress,
               TRUE,             "ok")
)</f>
        <v>ok</v>
      </c>
      <c r="M807" cm="1">
        <f t="array" ref="M807:N807">IFERROR(_xlfn._xlws.SORT(
    _xlfn.UNIQUE(
        TRANSPOSE(
            _xlfn.FILTERXML("&lt;select&gt;&lt;x&gt;"&amp;SUBSTITUTE(选CPU[[#This Row],[选项表]],",","&lt;/x&gt;&lt;x&gt;") &amp;"&lt;/x&gt;&lt;/select&gt;","//x")
        )
    )
),"无合适选项，请联系作者更新数据")</f>
        <v>32</v>
      </c>
      <c r="N807">
        <v>64</v>
      </c>
    </row>
    <row r="808" spans="1:14" x14ac:dyDescent="0.4">
      <c r="A808" s="4" t="s">
        <v>39</v>
      </c>
      <c r="B808" s="4" t="s">
        <v>10</v>
      </c>
      <c r="C808" s="4" t="s">
        <v>1238</v>
      </c>
      <c r="D808" s="4" t="s">
        <v>1193</v>
      </c>
      <c r="E808">
        <v>256</v>
      </c>
      <c r="F808" s="4" t="str">
        <f t="shared" si="12"/>
        <v>选CPU!$M$808#</v>
      </c>
      <c r="G808" s="4" t="str" cm="1">
        <f t="array" ref="G808">_xlfn.LET(_xlpm.x, M808,
         _xlpm.cellAddress, "【 选CPU!" &amp; ADDRESS(ROW(选CPU[[#This Row],[X自检]]),COLUMN(选CPU[[#This Row],[X自检]])) &amp; "】",
         _xlfn.IFS(ISBLANK(_xlpm.x),   "error:右侧选项不足:" &amp;  _xlpm.cellAddress,
               ISERROR(_xlpm.x),   "error:右侧选项执行失败:" &amp; _xlpm.cellAddress,
               TRUE,             "ok")
)</f>
        <v>ok</v>
      </c>
      <c r="M808" cm="1">
        <f t="array" ref="M808">IFERROR(_xlfn._xlws.SORT(
    _xlfn.UNIQUE(
        TRANSPOSE(
            _xlfn.FILTERXML("&lt;select&gt;&lt;x&gt;"&amp;SUBSTITUTE(选CPU[[#This Row],[选项表]],",","&lt;/x&gt;&lt;x&gt;") &amp;"&lt;/x&gt;&lt;/select&gt;","//x")
        )
    )
),"无合适选项，请联系作者更新数据")</f>
        <v>64</v>
      </c>
    </row>
    <row r="809" spans="1:14" x14ac:dyDescent="0.4">
      <c r="A809" s="4" t="s">
        <v>39</v>
      </c>
      <c r="B809" s="4" t="s">
        <v>10</v>
      </c>
      <c r="C809" s="4" t="s">
        <v>1256</v>
      </c>
      <c r="D809" s="4" t="s">
        <v>1193</v>
      </c>
      <c r="E809">
        <v>448</v>
      </c>
      <c r="F809" s="4" t="str">
        <f t="shared" si="12"/>
        <v>选CPU!$M$809#</v>
      </c>
      <c r="G809" s="4" t="str" cm="1">
        <f t="array" ref="G809">_xlfn.LET(_xlpm.x, M809,
         _xlpm.cellAddress, "【 选CPU!" &amp; ADDRESS(ROW(选CPU[[#This Row],[X自检]]),COLUMN(选CPU[[#This Row],[X自检]])) &amp; "】",
         _xlfn.IFS(ISBLANK(_xlpm.x),   "error:右侧选项不足:" &amp;  _xlpm.cellAddress,
               ISERROR(_xlpm.x),   "error:右侧选项执行失败:" &amp; _xlpm.cellAddress,
               TRUE,             "ok")
)</f>
        <v>ok</v>
      </c>
      <c r="M809" cm="1">
        <f t="array" ref="M809">IFERROR(_xlfn._xlws.SORT(
    _xlfn.UNIQUE(
        TRANSPOSE(
            _xlfn.FILTERXML("&lt;select&gt;&lt;x&gt;"&amp;SUBSTITUTE(选CPU[[#This Row],[选项表]],",","&lt;/x&gt;&lt;x&gt;") &amp;"&lt;/x&gt;&lt;/select&gt;","//x")
        )
    )
),"无合适选项，请联系作者更新数据")</f>
        <v>128</v>
      </c>
    </row>
    <row r="810" spans="1:14" x14ac:dyDescent="0.4">
      <c r="A810" s="4" t="s">
        <v>39</v>
      </c>
      <c r="B810" s="4" t="s">
        <v>10</v>
      </c>
      <c r="C810" s="4" t="s">
        <v>1250</v>
      </c>
      <c r="D810" s="4" t="s">
        <v>1198</v>
      </c>
      <c r="E810">
        <v>1</v>
      </c>
      <c r="F810" s="4" t="str">
        <f t="shared" si="12"/>
        <v>选CPU!$M$810#</v>
      </c>
      <c r="G810" s="4" t="str" cm="1">
        <f t="array" ref="G810">_xlfn.LET(_xlpm.x, M810,
         _xlpm.cellAddress, "【 选CPU!" &amp; ADDRESS(ROW(选CPU[[#This Row],[X自检]]),COLUMN(选CPU[[#This Row],[X自检]])) &amp; "】",
         _xlfn.IFS(ISBLANK(_xlpm.x),   "error:右侧选项不足:" &amp;  _xlpm.cellAddress,
               ISERROR(_xlpm.x),   "error:右侧选项执行失败:" &amp; _xlpm.cellAddress,
               TRUE,             "ok")
)</f>
        <v>ok</v>
      </c>
      <c r="M810" cm="1">
        <f t="array" ref="M810">IFERROR(_xlfn._xlws.SORT(
    _xlfn.UNIQUE(
        TRANSPOSE(
            _xlfn.FILTERXML("&lt;select&gt;&lt;x&gt;"&amp;SUBSTITUTE(选CPU[[#This Row],[选项表]],",","&lt;/x&gt;&lt;x&gt;") &amp;"&lt;/x&gt;&lt;/select&gt;","//x")
        )
    )
),"无合适选项，请联系作者更新数据")</f>
        <v>1</v>
      </c>
    </row>
    <row r="811" spans="1:14" x14ac:dyDescent="0.4">
      <c r="A811" s="4" t="s">
        <v>39</v>
      </c>
      <c r="B811" s="4" t="s">
        <v>10</v>
      </c>
      <c r="C811" s="4" t="s">
        <v>1312</v>
      </c>
      <c r="D811" s="4" t="s">
        <v>1198</v>
      </c>
      <c r="E811">
        <v>2</v>
      </c>
      <c r="F811" s="4" t="str">
        <f t="shared" si="12"/>
        <v>选CPU!$M$811#</v>
      </c>
      <c r="G811" s="4" t="str" cm="1">
        <f t="array" ref="G811">_xlfn.LET(_xlpm.x, M811,
         _xlpm.cellAddress, "【 选CPU!" &amp; ADDRESS(ROW(选CPU[[#This Row],[X自检]]),COLUMN(选CPU[[#This Row],[X自检]])) &amp; "】",
         _xlfn.IFS(ISBLANK(_xlpm.x),   "error:右侧选项不足:" &amp;  _xlpm.cellAddress,
               ISERROR(_xlpm.x),   "error:右侧选项执行失败:" &amp; _xlpm.cellAddress,
               TRUE,             "ok")
)</f>
        <v>ok</v>
      </c>
      <c r="M811" cm="1">
        <f t="array" ref="M811:N811">IFERROR(_xlfn._xlws.SORT(
    _xlfn.UNIQUE(
        TRANSPOSE(
            _xlfn.FILTERXML("&lt;select&gt;&lt;x&gt;"&amp;SUBSTITUTE(选CPU[[#This Row],[选项表]],",","&lt;/x&gt;&lt;x&gt;") &amp;"&lt;/x&gt;&lt;/select&gt;","//x")
        )
    )
),"无合适选项，请联系作者更新数据")</f>
        <v>1</v>
      </c>
      <c r="N811">
        <v>2</v>
      </c>
    </row>
    <row r="812" spans="1:14" x14ac:dyDescent="0.4">
      <c r="A812" s="4" t="s">
        <v>39</v>
      </c>
      <c r="B812" s="4" t="s">
        <v>10</v>
      </c>
      <c r="C812" s="4" t="s">
        <v>1312</v>
      </c>
      <c r="D812" s="4" t="s">
        <v>1198</v>
      </c>
      <c r="E812">
        <v>4</v>
      </c>
      <c r="F812" s="4" t="str">
        <f t="shared" si="12"/>
        <v>选CPU!$M$812#</v>
      </c>
      <c r="G812" s="4" t="str" cm="1">
        <f t="array" ref="G812">_xlfn.LET(_xlpm.x, M812,
         _xlpm.cellAddress, "【 选CPU!" &amp; ADDRESS(ROW(选CPU[[#This Row],[X自检]]),COLUMN(选CPU[[#This Row],[X自检]])) &amp; "】",
         _xlfn.IFS(ISBLANK(_xlpm.x),   "error:右侧选项不足:" &amp;  _xlpm.cellAddress,
               ISERROR(_xlpm.x),   "error:右侧选项执行失败:" &amp; _xlpm.cellAddress,
               TRUE,             "ok")
)</f>
        <v>ok</v>
      </c>
      <c r="M812" cm="1">
        <f t="array" ref="M812:N812">IFERROR(_xlfn._xlws.SORT(
    _xlfn.UNIQUE(
        TRANSPOSE(
            _xlfn.FILTERXML("&lt;select&gt;&lt;x&gt;"&amp;SUBSTITUTE(选CPU[[#This Row],[选项表]],",","&lt;/x&gt;&lt;x&gt;") &amp;"&lt;/x&gt;&lt;/select&gt;","//x")
        )
    )
),"无合适选项，请联系作者更新数据")</f>
        <v>1</v>
      </c>
      <c r="N812">
        <v>2</v>
      </c>
    </row>
    <row r="813" spans="1:14" x14ac:dyDescent="0.4">
      <c r="A813" s="4" t="s">
        <v>39</v>
      </c>
      <c r="B813" s="4" t="s">
        <v>10</v>
      </c>
      <c r="C813" s="4" t="s">
        <v>1336</v>
      </c>
      <c r="D813" s="4" t="s">
        <v>1198</v>
      </c>
      <c r="E813">
        <v>8</v>
      </c>
      <c r="F813" s="4" t="str">
        <f t="shared" si="12"/>
        <v>选CPU!$M$813#</v>
      </c>
      <c r="G813" s="4" t="str" cm="1">
        <f t="array" ref="G813">_xlfn.LET(_xlpm.x, M813,
         _xlpm.cellAddress, "【 选CPU!" &amp; ADDRESS(ROW(选CPU[[#This Row],[X自检]]),COLUMN(选CPU[[#This Row],[X自检]])) &amp; "】",
         _xlfn.IFS(ISBLANK(_xlpm.x),   "error:右侧选项不足:" &amp;  _xlpm.cellAddress,
               ISERROR(_xlpm.x),   "error:右侧选项执行失败:" &amp; _xlpm.cellAddress,
               TRUE,             "ok")
)</f>
        <v>ok</v>
      </c>
      <c r="M813" cm="1">
        <f t="array" ref="M813:N813">IFERROR(_xlfn._xlws.SORT(
    _xlfn.UNIQUE(
        TRANSPOSE(
            _xlfn.FILTERXML("&lt;select&gt;&lt;x&gt;"&amp;SUBSTITUTE(选CPU[[#This Row],[选项表]],",","&lt;/x&gt;&lt;x&gt;") &amp;"&lt;/x&gt;&lt;/select&gt;","//x")
        )
    )
),"无合适选项，请联系作者更新数据")</f>
        <v>2</v>
      </c>
      <c r="N813">
        <v>4</v>
      </c>
    </row>
    <row r="814" spans="1:14" x14ac:dyDescent="0.4">
      <c r="A814" s="4" t="s">
        <v>39</v>
      </c>
      <c r="B814" s="4" t="s">
        <v>10</v>
      </c>
      <c r="C814" s="4" t="s">
        <v>1236</v>
      </c>
      <c r="D814" s="4" t="s">
        <v>1198</v>
      </c>
      <c r="E814">
        <v>16</v>
      </c>
      <c r="F814" s="4" t="str">
        <f t="shared" si="12"/>
        <v>选CPU!$M$814#</v>
      </c>
      <c r="G814" s="4" t="str" cm="1">
        <f t="array" ref="G814">_xlfn.LET(_xlpm.x, M814,
         _xlpm.cellAddress, "【 选CPU!" &amp; ADDRESS(ROW(选CPU[[#This Row],[X自检]]),COLUMN(选CPU[[#This Row],[X自检]])) &amp; "】",
         _xlfn.IFS(ISBLANK(_xlpm.x),   "error:右侧选项不足:" &amp;  _xlpm.cellAddress,
               ISERROR(_xlpm.x),   "error:右侧选项执行失败:" &amp; _xlpm.cellAddress,
               TRUE,             "ok")
)</f>
        <v>ok</v>
      </c>
      <c r="M814" cm="1">
        <f t="array" ref="M814:N814">IFERROR(_xlfn._xlws.SORT(
    _xlfn.UNIQUE(
        TRANSPOSE(
            _xlfn.FILTERXML("&lt;select&gt;&lt;x&gt;"&amp;SUBSTITUTE(选CPU[[#This Row],[选项表]],",","&lt;/x&gt;&lt;x&gt;") &amp;"&lt;/x&gt;&lt;/select&gt;","//x")
        )
    )
),"无合适选项，请联系作者更新数据")</f>
        <v>4</v>
      </c>
      <c r="N814">
        <v>8</v>
      </c>
    </row>
    <row r="815" spans="1:14" x14ac:dyDescent="0.4">
      <c r="A815" s="4" t="s">
        <v>39</v>
      </c>
      <c r="B815" s="4" t="s">
        <v>10</v>
      </c>
      <c r="C815" s="4" t="s">
        <v>1332</v>
      </c>
      <c r="D815" s="4" t="s">
        <v>1198</v>
      </c>
      <c r="E815">
        <v>32</v>
      </c>
      <c r="F815" s="4" t="str">
        <f t="shared" si="12"/>
        <v>选CPU!$M$815#</v>
      </c>
      <c r="G815" s="4" t="str" cm="1">
        <f t="array" ref="G815">_xlfn.LET(_xlpm.x, M815,
         _xlpm.cellAddress, "【 选CPU!" &amp; ADDRESS(ROW(选CPU[[#This Row],[X自检]]),COLUMN(选CPU[[#This Row],[X自检]])) &amp; "】",
         _xlfn.IFS(ISBLANK(_xlpm.x),   "error:右侧选项不足:" &amp;  _xlpm.cellAddress,
               ISERROR(_xlpm.x),   "error:右侧选项执行失败:" &amp; _xlpm.cellAddress,
               TRUE,             "ok")
)</f>
        <v>ok</v>
      </c>
      <c r="M815" cm="1">
        <f t="array" ref="M815:N815">IFERROR(_xlfn._xlws.SORT(
    _xlfn.UNIQUE(
        TRANSPOSE(
            _xlfn.FILTERXML("&lt;select&gt;&lt;x&gt;"&amp;SUBSTITUTE(选CPU[[#This Row],[选项表]],",","&lt;/x&gt;&lt;x&gt;") &amp;"&lt;/x&gt;&lt;/select&gt;","//x")
        )
    )
),"无合适选项，请联系作者更新数据")</f>
        <v>8</v>
      </c>
      <c r="N815">
        <v>16</v>
      </c>
    </row>
    <row r="816" spans="1:14" x14ac:dyDescent="0.4">
      <c r="A816" s="4" t="s">
        <v>39</v>
      </c>
      <c r="B816" s="4" t="s">
        <v>10</v>
      </c>
      <c r="C816" s="4" t="s">
        <v>1252</v>
      </c>
      <c r="D816" s="4" t="s">
        <v>1198</v>
      </c>
      <c r="E816">
        <v>24</v>
      </c>
      <c r="F816" s="4" t="str">
        <f t="shared" si="12"/>
        <v>选CPU!$M$816#</v>
      </c>
      <c r="G816" s="4" t="str" cm="1">
        <f t="array" ref="G816">_xlfn.LET(_xlpm.x, M816,
         _xlpm.cellAddress, "【 选CPU!" &amp; ADDRESS(ROW(选CPU[[#This Row],[X自检]]),COLUMN(选CPU[[#This Row],[X自检]])) &amp; "】",
         _xlfn.IFS(ISBLANK(_xlpm.x),   "error:右侧选项不足:" &amp;  _xlpm.cellAddress,
               ISERROR(_xlpm.x),   "error:右侧选项执行失败:" &amp; _xlpm.cellAddress,
               TRUE,             "ok")
)</f>
        <v>ok</v>
      </c>
      <c r="M816" cm="1">
        <f t="array" ref="M816">IFERROR(_xlfn._xlws.SORT(
    _xlfn.UNIQUE(
        TRANSPOSE(
            _xlfn.FILTERXML("&lt;select&gt;&lt;x&gt;"&amp;SUBSTITUTE(选CPU[[#This Row],[选项表]],",","&lt;/x&gt;&lt;x&gt;") &amp;"&lt;/x&gt;&lt;/select&gt;","//x")
        )
    )
),"无合适选项，请联系作者更新数据")</f>
        <v>12</v>
      </c>
    </row>
    <row r="817" spans="1:15" x14ac:dyDescent="0.4">
      <c r="A817" s="4" t="s">
        <v>39</v>
      </c>
      <c r="B817" s="4" t="s">
        <v>10</v>
      </c>
      <c r="C817" s="4" t="s">
        <v>1542</v>
      </c>
      <c r="D817" s="4" t="s">
        <v>1198</v>
      </c>
      <c r="E817">
        <v>48</v>
      </c>
      <c r="F817" s="4" t="str">
        <f t="shared" si="12"/>
        <v>选CPU!$M$817#</v>
      </c>
      <c r="G817" s="4" t="str" cm="1">
        <f t="array" ref="G817">_xlfn.LET(_xlpm.x, M817,
         _xlpm.cellAddress, "【 选CPU!" &amp; ADDRESS(ROW(选CPU[[#This Row],[X自检]]),COLUMN(选CPU[[#This Row],[X自检]])) &amp; "】",
         _xlfn.IFS(ISBLANK(_xlpm.x),   "error:右侧选项不足:" &amp;  _xlpm.cellAddress,
               ISERROR(_xlpm.x),   "error:右侧选项执行失败:" &amp; _xlpm.cellAddress,
               TRUE,             "ok")
)</f>
        <v>ok</v>
      </c>
      <c r="M817" cm="1">
        <f t="array" ref="M817:O817">IFERROR(_xlfn._xlws.SORT(
    _xlfn.UNIQUE(
        TRANSPOSE(
            _xlfn.FILTERXML("&lt;select&gt;&lt;x&gt;"&amp;SUBSTITUTE(选CPU[[#This Row],[选项表]],",","&lt;/x&gt;&lt;x&gt;") &amp;"&lt;/x&gt;&lt;/select&gt;","//x")
        )
    )
),"无合适选项，请联系作者更新数据")</f>
        <v>12</v>
      </c>
      <c r="N817">
        <v>16</v>
      </c>
      <c r="O817">
        <v>24</v>
      </c>
    </row>
    <row r="818" spans="1:15" x14ac:dyDescent="0.4">
      <c r="A818" s="4" t="s">
        <v>39</v>
      </c>
      <c r="B818" s="4" t="s">
        <v>10</v>
      </c>
      <c r="C818" s="4" t="s">
        <v>1333</v>
      </c>
      <c r="D818" s="4" t="s">
        <v>1198</v>
      </c>
      <c r="E818">
        <v>64</v>
      </c>
      <c r="F818" s="4" t="str">
        <f t="shared" si="12"/>
        <v>选CPU!$M$818#</v>
      </c>
      <c r="G818" s="4" t="str" cm="1">
        <f t="array" ref="G818">_xlfn.LET(_xlpm.x, M818,
         _xlpm.cellAddress, "【 选CPU!" &amp; ADDRESS(ROW(选CPU[[#This Row],[X自检]]),COLUMN(选CPU[[#This Row],[X自检]])) &amp; "】",
         _xlfn.IFS(ISBLANK(_xlpm.x),   "error:右侧选项不足:" &amp;  _xlpm.cellAddress,
               ISERROR(_xlpm.x),   "error:右侧选项执行失败:" &amp; _xlpm.cellAddress,
               TRUE,             "ok")
)</f>
        <v>ok</v>
      </c>
      <c r="M818" cm="1">
        <f t="array" ref="M818:N818">IFERROR(_xlfn._xlws.SORT(
    _xlfn.UNIQUE(
        TRANSPOSE(
            _xlfn.FILTERXML("&lt;select&gt;&lt;x&gt;"&amp;SUBSTITUTE(选CPU[[#This Row],[选项表]],",","&lt;/x&gt;&lt;x&gt;") &amp;"&lt;/x&gt;&lt;/select&gt;","//x")
        )
    )
),"无合适选项，请联系作者更新数据")</f>
        <v>16</v>
      </c>
      <c r="N818">
        <v>32</v>
      </c>
    </row>
    <row r="819" spans="1:15" x14ac:dyDescent="0.4">
      <c r="A819" s="4" t="s">
        <v>39</v>
      </c>
      <c r="B819" s="4" t="s">
        <v>10</v>
      </c>
      <c r="C819" s="4" t="s">
        <v>1245</v>
      </c>
      <c r="D819" s="4" t="s">
        <v>1198</v>
      </c>
      <c r="E819">
        <v>96</v>
      </c>
      <c r="F819" s="4" t="str">
        <f t="shared" si="12"/>
        <v>选CPU!$M$819#</v>
      </c>
      <c r="G819" s="4" t="str" cm="1">
        <f t="array" ref="G819">_xlfn.LET(_xlpm.x, M819,
         _xlpm.cellAddress, "【 选CPU!" &amp; ADDRESS(ROW(选CPU[[#This Row],[X自检]]),COLUMN(选CPU[[#This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_xlfn.FILTERXML("&lt;select&gt;&lt;x&gt;"&amp;SUBSTITUTE(选CPU[[#This Row],[选项表]],",","&lt;/x&gt;&lt;x&gt;") &amp;"&lt;/x&gt;&lt;/select&gt;","//x")
        )
    )
),"无合适选项，请联系作者更新数据")</f>
        <v>24</v>
      </c>
    </row>
    <row r="820" spans="1:15" x14ac:dyDescent="0.4">
      <c r="A820" s="4" t="s">
        <v>39</v>
      </c>
      <c r="B820" s="4" t="s">
        <v>10</v>
      </c>
      <c r="C820" s="4" t="s">
        <v>1237</v>
      </c>
      <c r="D820" s="4" t="s">
        <v>1198</v>
      </c>
      <c r="E820">
        <v>128</v>
      </c>
      <c r="F820" s="4" t="str">
        <f t="shared" si="12"/>
        <v>选CPU!$M$820#</v>
      </c>
      <c r="G820" s="4" t="str" cm="1">
        <f t="array" ref="G820">_xlfn.LET(_xlpm.x, M820,
         _xlpm.cellAddress, "【 选CPU!" &amp; ADDRESS(ROW(选CPU[[#This Row],[X自检]]),COLUMN(选CPU[[#This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_xlfn.FILTERXML("&lt;select&gt;&lt;x&gt;"&amp;SUBSTITUTE(选CPU[[#This Row],[选项表]],",","&lt;/x&gt;&lt;x&gt;") &amp;"&lt;/x&gt;&lt;/select&gt;","//x")
        )
    )
),"无合适选项，请联系作者更新数据")</f>
        <v>32</v>
      </c>
    </row>
    <row r="821" spans="1:15" x14ac:dyDescent="0.4">
      <c r="A821" s="4" t="s">
        <v>39</v>
      </c>
      <c r="B821" s="4" t="s">
        <v>10</v>
      </c>
      <c r="C821" s="4" t="s">
        <v>1239</v>
      </c>
      <c r="D821" s="4" t="s">
        <v>1198</v>
      </c>
      <c r="E821">
        <v>224</v>
      </c>
      <c r="F821" s="4" t="str">
        <f t="shared" si="12"/>
        <v>选CPU!$M$821#</v>
      </c>
      <c r="G821" s="4" t="str" cm="1">
        <f t="array" ref="G821">_xlfn.LET(_xlpm.x, M821,
         _xlpm.cellAddress, "【 选CPU!" &amp; ADDRESS(ROW(选CPU[[#This Row],[X自检]]),COLUMN(选CPU[[#This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_xlfn.FILTERXML("&lt;select&gt;&lt;x&gt;"&amp;SUBSTITUTE(选CPU[[#This Row],[选项表]],",","&lt;/x&gt;&lt;x&gt;") &amp;"&lt;/x&gt;&lt;/select&gt;","//x")
        )
    )
),"无合适选项，请联系作者更新数据")</f>
        <v>56</v>
      </c>
    </row>
    <row r="822" spans="1:15" x14ac:dyDescent="0.4">
      <c r="A822" s="4" t="s">
        <v>39</v>
      </c>
      <c r="B822" s="4" t="s">
        <v>10</v>
      </c>
      <c r="C822" s="4" t="s">
        <v>1241</v>
      </c>
      <c r="D822" s="4" t="s">
        <v>1179</v>
      </c>
      <c r="E822">
        <v>64</v>
      </c>
      <c r="F822" s="4" t="str">
        <f t="shared" si="12"/>
        <v>选CPU!$M$822#</v>
      </c>
      <c r="G822" s="4" t="str" cm="1">
        <f t="array" ref="G822">_xlfn.LET(_xlpm.x, M822,
         _xlpm.cellAddress, "【 选CPU!" &amp; ADDRESS(ROW(选CPU[[#This Row],[X自检]]),COLUMN(选CPU[[#This Row],[X自检]])) &amp; "】",
         _xlfn.IFS(ISBLANK(_xlpm.x),   "error:右侧选项不足:" &amp;  _xlpm.cellAddress,
               ISERROR(_xlpm.x),   "error:右侧选项执行失败:" &amp; _xlpm.cellAddress,
               TRUE,             "ok")
)</f>
        <v>ok</v>
      </c>
      <c r="M822" cm="1">
        <f t="array" ref="M822">IFERROR(_xlfn._xlws.SORT(
    _xlfn.UNIQUE(
        TRANSPOSE(
            _xlfn.FILTERXML("&lt;select&gt;&lt;x&gt;"&amp;SUBSTITUTE(选CPU[[#This Row],[选项表]],",","&lt;/x&gt;&lt;x&gt;") &amp;"&lt;/x&gt;&lt;/select&gt;","//x")
        )
    )
),"无合适选项，请联系作者更新数据")</f>
        <v>16</v>
      </c>
    </row>
    <row r="823" spans="1:15" x14ac:dyDescent="0.4">
      <c r="A823" s="4" t="s">
        <v>39</v>
      </c>
      <c r="B823" s="4" t="s">
        <v>10</v>
      </c>
      <c r="C823" s="4" t="s">
        <v>1237</v>
      </c>
      <c r="D823" s="4" t="s">
        <v>1179</v>
      </c>
      <c r="E823">
        <v>128</v>
      </c>
      <c r="F823" s="4" t="str">
        <f t="shared" si="12"/>
        <v>选CPU!$M$823#</v>
      </c>
      <c r="G823" s="4" t="str" cm="1">
        <f t="array" ref="G823">_xlfn.LET(_xlpm.x, M823,
         _xlpm.cellAddress, "【 选CPU!" &amp; ADDRESS(ROW(选CPU[[#This Row],[X自检]]),COLUMN(选CPU[[#This Row],[X自检]])) &amp; "】",
         _xlfn.IFS(ISBLANK(_xlpm.x),   "error:右侧选项不足:" &amp;  _xlpm.cellAddress,
               ISERROR(_xlpm.x),   "error:右侧选项执行失败:" &amp; _xlpm.cellAddress,
               TRUE,             "ok")
)</f>
        <v>ok</v>
      </c>
      <c r="M823" cm="1">
        <f t="array" ref="M823">IFERROR(_xlfn._xlws.SORT(
    _xlfn.UNIQUE(
        TRANSPOSE(
            _xlfn.FILTERXML("&lt;select&gt;&lt;x&gt;"&amp;SUBSTITUTE(选CPU[[#This Row],[选项表]],",","&lt;/x&gt;&lt;x&gt;") &amp;"&lt;/x&gt;&lt;/select&gt;","//x")
        )
    )
),"无合适选项，请联系作者更新数据")</f>
        <v>32</v>
      </c>
    </row>
    <row r="824" spans="1:15" x14ac:dyDescent="0.4">
      <c r="A824" s="4" t="s">
        <v>39</v>
      </c>
      <c r="B824" s="4" t="s">
        <v>10</v>
      </c>
      <c r="C824" s="4" t="s">
        <v>1238</v>
      </c>
      <c r="D824" s="4" t="s">
        <v>1179</v>
      </c>
      <c r="E824">
        <v>256</v>
      </c>
      <c r="F824" s="4" t="str">
        <f t="shared" si="12"/>
        <v>选CPU!$M$824#</v>
      </c>
      <c r="G824" s="4" t="str" cm="1">
        <f t="array" ref="G824">_xlfn.LET(_xlpm.x, M824,
         _xlpm.cellAddress, "【 选CPU!" &amp; ADDRESS(ROW(选CPU[[#This Row],[X自检]]),COLUMN(选CPU[[#This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_xlfn.FILTERXML("&lt;select&gt;&lt;x&gt;"&amp;SUBSTITUTE(选CPU[[#This Row],[选项表]],",","&lt;/x&gt;&lt;x&gt;") &amp;"&lt;/x&gt;&lt;/select&gt;","//x")
        )
    )
),"无合适选项，请联系作者更新数据")</f>
        <v>64</v>
      </c>
    </row>
    <row r="825" spans="1:15" x14ac:dyDescent="0.4">
      <c r="A825" s="4" t="s">
        <v>39</v>
      </c>
      <c r="B825" s="4" t="s">
        <v>10</v>
      </c>
      <c r="C825" s="4" t="s">
        <v>1242</v>
      </c>
      <c r="D825" s="4" t="s">
        <v>1179</v>
      </c>
      <c r="E825">
        <v>320</v>
      </c>
      <c r="F825" s="4" t="str">
        <f t="shared" si="12"/>
        <v>选CPU!$M$825#</v>
      </c>
      <c r="G825" s="4" t="str" cm="1">
        <f t="array" ref="G825">_xlfn.LET(_xlpm.x, M825,
         _xlpm.cellAddress, "【 选CPU!" &amp; ADDRESS(ROW(选CPU[[#This Row],[X自检]]),COLUMN(选CPU[[#This Row],[X自检]])) &amp; "】",
         _xlfn.IFS(ISBLANK(_xlpm.x),   "error:右侧选项不足:" &amp;  _xlpm.cellAddress,
               ISERROR(_xlpm.x),   "error:右侧选项执行失败:" &amp; _xlpm.cellAddress,
               TRUE,             "ok")
)</f>
        <v>ok</v>
      </c>
      <c r="M825" cm="1">
        <f t="array" ref="M825">IFERROR(_xlfn._xlws.SORT(
    _xlfn.UNIQUE(
        TRANSPOSE(
            _xlfn.FILTERXML("&lt;select&gt;&lt;x&gt;"&amp;SUBSTITUTE(选CPU[[#This Row],[选项表]],",","&lt;/x&gt;&lt;x&gt;") &amp;"&lt;/x&gt;&lt;/select&gt;","//x")
        )
    )
),"无合适选项，请联系作者更新数据")</f>
        <v>84</v>
      </c>
    </row>
    <row r="826" spans="1:15" x14ac:dyDescent="0.4">
      <c r="A826" s="4" t="s">
        <v>39</v>
      </c>
      <c r="B826" s="4" t="s">
        <v>10</v>
      </c>
      <c r="C826" s="4" t="s">
        <v>1241</v>
      </c>
      <c r="D826" s="4" t="s">
        <v>1180</v>
      </c>
      <c r="E826">
        <v>64</v>
      </c>
      <c r="F826" s="4" t="str">
        <f t="shared" si="12"/>
        <v>选CPU!$M$826#</v>
      </c>
      <c r="G826" s="4" t="str" cm="1">
        <f t="array" ref="G826">_xlfn.LET(_xlpm.x, M826,
         _xlpm.cellAddress, "【 选CPU!" &amp; ADDRESS(ROW(选CPU[[#This Row],[X自检]]),COLUMN(选CPU[[#This Row],[X自检]])) &amp; "】",
         _xlfn.IFS(ISBLANK(_xlpm.x),   "error:右侧选项不足:" &amp;  _xlpm.cellAddress,
               ISERROR(_xlpm.x),   "error:右侧选项执行失败:" &amp; _xlpm.cellAddress,
               TRUE,             "ok")
)</f>
        <v>ok</v>
      </c>
      <c r="M826" cm="1">
        <f t="array" ref="M826">IFERROR(_xlfn._xlws.SORT(
    _xlfn.UNIQUE(
        TRANSPOSE(
            _xlfn.FILTERXML("&lt;select&gt;&lt;x&gt;"&amp;SUBSTITUTE(选CPU[[#This Row],[选项表]],",","&lt;/x&gt;&lt;x&gt;") &amp;"&lt;/x&gt;&lt;/select&gt;","//x")
        )
    )
),"无合适选项，请联系作者更新数据")</f>
        <v>16</v>
      </c>
    </row>
    <row r="827" spans="1:15" x14ac:dyDescent="0.4">
      <c r="A827" s="4" t="s">
        <v>39</v>
      </c>
      <c r="B827" s="4" t="s">
        <v>10</v>
      </c>
      <c r="C827" s="4" t="s">
        <v>1237</v>
      </c>
      <c r="D827" s="4" t="s">
        <v>1180</v>
      </c>
      <c r="E827">
        <v>128</v>
      </c>
      <c r="F827" s="4" t="str">
        <f t="shared" si="12"/>
        <v>选CPU!$M$827#</v>
      </c>
      <c r="G827" s="4" t="str" cm="1">
        <f t="array" ref="G827">_xlfn.LET(_xlpm.x, M827,
         _xlpm.cellAddress, "【 选CPU!" &amp; ADDRESS(ROW(选CPU[[#This Row],[X自检]]),COLUMN(选CPU[[#This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_xlfn.FILTERXML("&lt;select&gt;&lt;x&gt;"&amp;SUBSTITUTE(选CPU[[#This Row],[选项表]],",","&lt;/x&gt;&lt;x&gt;") &amp;"&lt;/x&gt;&lt;/select&gt;","//x")
        )
    )
),"无合适选项，请联系作者更新数据")</f>
        <v>32</v>
      </c>
    </row>
    <row r="828" spans="1:15" x14ac:dyDescent="0.4">
      <c r="A828" s="4" t="s">
        <v>39</v>
      </c>
      <c r="B828" s="4" t="s">
        <v>10</v>
      </c>
      <c r="C828" s="4" t="s">
        <v>1238</v>
      </c>
      <c r="D828" s="4" t="s">
        <v>1180</v>
      </c>
      <c r="E828">
        <v>256</v>
      </c>
      <c r="F828" s="4" t="str">
        <f t="shared" si="12"/>
        <v>选CPU!$M$828#</v>
      </c>
      <c r="G828" s="4" t="str" cm="1">
        <f t="array" ref="G828">_xlfn.LET(_xlpm.x, M828,
         _xlpm.cellAddress, "【 选CPU!" &amp; ADDRESS(ROW(选CPU[[#This Row],[X自检]]),COLUMN(选CPU[[#This Row],[X自检]])) &amp; "】",
         _xlfn.IFS(ISBLANK(_xlpm.x),   "error:右侧选项不足:" &amp;  _xlpm.cellAddress,
               ISERROR(_xlpm.x),   "error:右侧选项执行失败:" &amp; _xlpm.cellAddress,
               TRUE,             "ok")
)</f>
        <v>ok</v>
      </c>
      <c r="M828" cm="1">
        <f t="array" ref="M828">IFERROR(_xlfn._xlws.SORT(
    _xlfn.UNIQUE(
        TRANSPOSE(
            _xlfn.FILTERXML("&lt;select&gt;&lt;x&gt;"&amp;SUBSTITUTE(选CPU[[#This Row],[选项表]],",","&lt;/x&gt;&lt;x&gt;") &amp;"&lt;/x&gt;&lt;/select&gt;","//x")
        )
    )
),"无合适选项，请联系作者更新数据")</f>
        <v>64</v>
      </c>
    </row>
    <row r="829" spans="1:15" x14ac:dyDescent="0.4">
      <c r="A829" s="4" t="s">
        <v>39</v>
      </c>
      <c r="B829" s="4" t="s">
        <v>10</v>
      </c>
      <c r="C829" s="4" t="s">
        <v>1244</v>
      </c>
      <c r="D829" s="4" t="s">
        <v>1181</v>
      </c>
      <c r="E829">
        <v>32</v>
      </c>
      <c r="F829" s="4" t="str">
        <f t="shared" si="12"/>
        <v>选CPU!$M$829#</v>
      </c>
      <c r="G829" s="4" t="str" cm="1">
        <f t="array" ref="G829">_xlfn.LET(_xlpm.x, M829,
         _xlpm.cellAddress, "【 选CPU!" &amp; ADDRESS(ROW(选CPU[[#This Row],[X自检]]),COLUMN(选CPU[[#This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_xlfn.FILTERXML("&lt;select&gt;&lt;x&gt;"&amp;SUBSTITUTE(选CPU[[#This Row],[选项表]],",","&lt;/x&gt;&lt;x&gt;") &amp;"&lt;/x&gt;&lt;/select&gt;","//x")
        )
    )
),"无合适选项，请联系作者更新数据")</f>
        <v>8</v>
      </c>
    </row>
    <row r="830" spans="1:15" x14ac:dyDescent="0.4">
      <c r="A830" s="4" t="s">
        <v>39</v>
      </c>
      <c r="B830" s="4" t="s">
        <v>10</v>
      </c>
      <c r="C830" s="4" t="s">
        <v>1241</v>
      </c>
      <c r="D830" s="4" t="s">
        <v>1181</v>
      </c>
      <c r="E830">
        <v>64</v>
      </c>
      <c r="F830" s="4" t="str">
        <f t="shared" si="12"/>
        <v>选CPU!$M$830#</v>
      </c>
      <c r="G830" s="4" t="str" cm="1">
        <f t="array" ref="G830">_xlfn.LET(_xlpm.x, M830,
         _xlpm.cellAddress, "【 选CPU!" &amp; ADDRESS(ROW(选CPU[[#This Row],[X自检]]),COLUMN(选CPU[[#This Row],[X自检]])) &amp; "】",
         _xlfn.IFS(ISBLANK(_xlpm.x),   "error:右侧选项不足:" &amp;  _xlpm.cellAddress,
               ISERROR(_xlpm.x),   "error:右侧选项执行失败:" &amp; _xlpm.cellAddress,
               TRUE,             "ok")
)</f>
        <v>ok</v>
      </c>
      <c r="M830" cm="1">
        <f t="array" ref="M830">IFERROR(_xlfn._xlws.SORT(
    _xlfn.UNIQUE(
        TRANSPOSE(
            _xlfn.FILTERXML("&lt;select&gt;&lt;x&gt;"&amp;SUBSTITUTE(选CPU[[#This Row],[选项表]],",","&lt;/x&gt;&lt;x&gt;") &amp;"&lt;/x&gt;&lt;/select&gt;","//x")
        )
    )
),"无合适选项，请联系作者更新数据")</f>
        <v>16</v>
      </c>
    </row>
    <row r="831" spans="1:15" x14ac:dyDescent="0.4">
      <c r="A831" s="4" t="s">
        <v>39</v>
      </c>
      <c r="B831" s="4" t="s">
        <v>10</v>
      </c>
      <c r="C831" s="4" t="s">
        <v>1245</v>
      </c>
      <c r="D831" s="4" t="s">
        <v>1181</v>
      </c>
      <c r="E831">
        <v>96</v>
      </c>
      <c r="F831" s="4" t="str">
        <f t="shared" si="12"/>
        <v>选CPU!$M$831#</v>
      </c>
      <c r="G831" s="4" t="str" cm="1">
        <f t="array" ref="G831">_xlfn.LET(_xlpm.x, M831,
         _xlpm.cellAddress, "【 选CPU!" &amp; ADDRESS(ROW(选CPU[[#This Row],[X自检]]),COLUMN(选CPU[[#This Row],[X自检]])) &amp; "】",
         _xlfn.IFS(ISBLANK(_xlpm.x),   "error:右侧选项不足:" &amp;  _xlpm.cellAddress,
               ISERROR(_xlpm.x),   "error:右侧选项执行失败:" &amp; _xlpm.cellAddress,
               TRUE,             "ok")
)</f>
        <v>ok</v>
      </c>
      <c r="M831" cm="1">
        <f t="array" ref="M831">IFERROR(_xlfn._xlws.SORT(
    _xlfn.UNIQUE(
        TRANSPOSE(
            _xlfn.FILTERXML("&lt;select&gt;&lt;x&gt;"&amp;SUBSTITUTE(选CPU[[#This Row],[选项表]],",","&lt;/x&gt;&lt;x&gt;") &amp;"&lt;/x&gt;&lt;/select&gt;","//x")
        )
    )
),"无合适选项，请联系作者更新数据")</f>
        <v>24</v>
      </c>
    </row>
    <row r="832" spans="1:15" x14ac:dyDescent="0.4">
      <c r="A832" s="4" t="s">
        <v>39</v>
      </c>
      <c r="B832" s="4" t="s">
        <v>10</v>
      </c>
      <c r="C832" s="4" t="s">
        <v>1237</v>
      </c>
      <c r="D832" s="4" t="s">
        <v>1181</v>
      </c>
      <c r="E832">
        <v>128</v>
      </c>
      <c r="F832" s="4" t="str">
        <f t="shared" si="12"/>
        <v>选CPU!$M$832#</v>
      </c>
      <c r="G832" s="4" t="str" cm="1">
        <f t="array" ref="G832">_xlfn.LET(_xlpm.x, M832,
         _xlpm.cellAddress, "【 选CPU!" &amp; ADDRESS(ROW(选CPU[[#This Row],[X自检]]),COLUMN(选CPU[[#This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_xlfn.FILTERXML("&lt;select&gt;&lt;x&gt;"&amp;SUBSTITUTE(选CPU[[#This Row],[选项表]],",","&lt;/x&gt;&lt;x&gt;") &amp;"&lt;/x&gt;&lt;/select&gt;","//x")
        )
    )
),"无合适选项，请联系作者更新数据")</f>
        <v>32</v>
      </c>
    </row>
    <row r="833" spans="1:13" x14ac:dyDescent="0.4">
      <c r="A833" s="4" t="s">
        <v>39</v>
      </c>
      <c r="B833" s="4" t="s">
        <v>10</v>
      </c>
      <c r="C833" s="4" t="s">
        <v>1238</v>
      </c>
      <c r="D833" s="4" t="s">
        <v>1181</v>
      </c>
      <c r="E833">
        <v>256</v>
      </c>
      <c r="F833" s="4" t="str">
        <f t="shared" si="12"/>
        <v>选CPU!$M$833#</v>
      </c>
      <c r="G833" s="4" t="str" cm="1">
        <f t="array" ref="G833">_xlfn.LET(_xlpm.x, M833,
         _xlpm.cellAddress, "【 选CPU!" &amp; ADDRESS(ROW(选CPU[[#This Row],[X自检]]),COLUMN(选CPU[[#This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_xlfn.FILTERXML("&lt;select&gt;&lt;x&gt;"&amp;SUBSTITUTE(选CPU[[#This Row],[选项表]],",","&lt;/x&gt;&lt;x&gt;") &amp;"&lt;/x&gt;&lt;/select&gt;","//x")
        )
    )
),"无合适选项，请联系作者更新数据")</f>
        <v>64</v>
      </c>
    </row>
    <row r="834" spans="1:13" x14ac:dyDescent="0.4">
      <c r="A834" s="4" t="s">
        <v>39</v>
      </c>
      <c r="B834" s="4" t="s">
        <v>10</v>
      </c>
      <c r="C834" s="4" t="s">
        <v>1421</v>
      </c>
      <c r="D834" s="4" t="s">
        <v>1181</v>
      </c>
      <c r="E834">
        <v>320</v>
      </c>
      <c r="F834" s="4" t="str">
        <f t="shared" ref="F834:F897" si="13">"选CPU!" &amp; ADDRESS(ROW(M834),COLUMN(M834)) &amp; "#"</f>
        <v>选CPU!$M$834#</v>
      </c>
      <c r="G834" s="4" t="str" cm="1">
        <f t="array" ref="G834">_xlfn.LET(_xlpm.x, M834,
         _xlpm.cellAddress, "【 选CPU!" &amp; ADDRESS(ROW(选CPU[[#This Row],[X自检]]),COLUMN(选CPU[[#This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_xlfn.FILTERXML("&lt;select&gt;&lt;x&gt;"&amp;SUBSTITUTE(选CPU[[#This Row],[选项表]],",","&lt;/x&gt;&lt;x&gt;") &amp;"&lt;/x&gt;&lt;/select&gt;","//x")
        )
    )
),"无合适选项，请联系作者更新数据")</f>
        <v>76</v>
      </c>
    </row>
    <row r="835" spans="1:13" x14ac:dyDescent="0.4">
      <c r="A835" s="4" t="s">
        <v>39</v>
      </c>
      <c r="B835" s="4" t="s">
        <v>10</v>
      </c>
      <c r="C835" s="4" t="s">
        <v>1250</v>
      </c>
      <c r="D835" s="4" t="s">
        <v>1204</v>
      </c>
      <c r="E835">
        <v>8</v>
      </c>
      <c r="F835" s="4" t="str">
        <f t="shared" si="13"/>
        <v>选CPU!$M$835#</v>
      </c>
      <c r="G835" s="4" t="str" cm="1">
        <f t="array" ref="G835">_xlfn.LET(_xlpm.x, M835,
         _xlpm.cellAddress, "【 选CPU!" &amp; ADDRESS(ROW(选CPU[[#This Row],[X自检]]),COLUMN(选CPU[[#This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_xlfn.FILTERXML("&lt;select&gt;&lt;x&gt;"&amp;SUBSTITUTE(选CPU[[#This Row],[选项表]],",","&lt;/x&gt;&lt;x&gt;") &amp;"&lt;/x&gt;&lt;/select&gt;","//x")
        )
    )
),"无合适选项，请联系作者更新数据")</f>
        <v>1</v>
      </c>
    </row>
    <row r="836" spans="1:13" x14ac:dyDescent="0.4">
      <c r="A836" s="4" t="s">
        <v>39</v>
      </c>
      <c r="B836" s="4" t="s">
        <v>10</v>
      </c>
      <c r="C836" s="4" t="s">
        <v>1251</v>
      </c>
      <c r="D836" s="4" t="s">
        <v>1204</v>
      </c>
      <c r="E836">
        <v>12</v>
      </c>
      <c r="F836" s="4" t="str">
        <f t="shared" si="13"/>
        <v>选CPU!$M$836#</v>
      </c>
      <c r="G836" s="4" t="str" cm="1">
        <f t="array" ref="G836">_xlfn.LET(_xlpm.x, M836,
         _xlpm.cellAddress, "【 选CPU!" &amp; ADDRESS(ROW(选CPU[[#This Row],[X自检]]),COLUMN(选CPU[[#This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_xlfn.FILTERXML("&lt;select&gt;&lt;x&gt;"&amp;SUBSTITUTE(选CPU[[#This Row],[选项表]],",","&lt;/x&gt;&lt;x&gt;") &amp;"&lt;/x&gt;&lt;/select&gt;","//x")
        )
    )
),"无合适选项，请联系作者更新数据")</f>
        <v>2</v>
      </c>
    </row>
    <row r="837" spans="1:13" x14ac:dyDescent="0.4">
      <c r="A837" s="4" t="s">
        <v>39</v>
      </c>
      <c r="B837" s="4" t="s">
        <v>10</v>
      </c>
      <c r="C837" s="4" t="s">
        <v>1246</v>
      </c>
      <c r="D837" s="4" t="s">
        <v>1204</v>
      </c>
      <c r="E837">
        <v>32</v>
      </c>
      <c r="F837" s="4" t="str">
        <f t="shared" si="13"/>
        <v>选CPU!$M$837#</v>
      </c>
      <c r="G837" s="4" t="str" cm="1">
        <f t="array" ref="G837">_xlfn.LET(_xlpm.x, M837,
         _xlpm.cellAddress, "【 选CPU!" &amp; ADDRESS(ROW(选CPU[[#This Row],[X自检]]),COLUMN(选CPU[[#This Row],[X自检]])) &amp; "】",
         _xlfn.IFS(ISBLANK(_xlpm.x),   "error:右侧选项不足:" &amp;  _xlpm.cellAddress,
               ISERROR(_xlpm.x),   "error:右侧选项执行失败:" &amp; _xlpm.cellAddress,
               TRUE,             "ok")
)</f>
        <v>ok</v>
      </c>
      <c r="M837" cm="1">
        <f t="array" ref="M837">IFERROR(_xlfn._xlws.SORT(
    _xlfn.UNIQUE(
        TRANSPOSE(
            _xlfn.FILTERXML("&lt;select&gt;&lt;x&gt;"&amp;SUBSTITUTE(选CPU[[#This Row],[选项表]],",","&lt;/x&gt;&lt;x&gt;") &amp;"&lt;/x&gt;&lt;/select&gt;","//x")
        )
    )
),"无合适选项，请联系作者更新数据")</f>
        <v>4</v>
      </c>
    </row>
    <row r="838" spans="1:13" x14ac:dyDescent="0.4">
      <c r="A838" s="4" t="s">
        <v>39</v>
      </c>
      <c r="B838" s="4" t="s">
        <v>10</v>
      </c>
      <c r="C838" s="4" t="s">
        <v>1244</v>
      </c>
      <c r="D838" s="4" t="s">
        <v>1204</v>
      </c>
      <c r="E838">
        <v>64</v>
      </c>
      <c r="F838" s="4" t="str">
        <f t="shared" si="13"/>
        <v>选CPU!$M$838#</v>
      </c>
      <c r="G838" s="4" t="str" cm="1">
        <f t="array" ref="G838">_xlfn.LET(_xlpm.x, M838,
         _xlpm.cellAddress, "【 选CPU!" &amp; ADDRESS(ROW(选CPU[[#This Row],[X自检]]),COLUMN(选CPU[[#This Row],[X自检]])) &amp; "】",
         _xlfn.IFS(ISBLANK(_xlpm.x),   "error:右侧选项不足:" &amp;  _xlpm.cellAddress,
               ISERROR(_xlpm.x),   "error:右侧选项执行失败:" &amp; _xlpm.cellAddress,
               TRUE,             "ok")
)</f>
        <v>ok</v>
      </c>
      <c r="M838" cm="1">
        <f t="array" ref="M838">IFERROR(_xlfn._xlws.SORT(
    _xlfn.UNIQUE(
        TRANSPOSE(
            _xlfn.FILTERXML("&lt;select&gt;&lt;x&gt;"&amp;SUBSTITUTE(选CPU[[#This Row],[选项表]],",","&lt;/x&gt;&lt;x&gt;") &amp;"&lt;/x&gt;&lt;/select&gt;","//x")
        )
    )
),"无合适选项，请联系作者更新数据")</f>
        <v>8</v>
      </c>
    </row>
    <row r="839" spans="1:13" x14ac:dyDescent="0.4">
      <c r="A839" s="4" t="s">
        <v>39</v>
      </c>
      <c r="B839" s="4" t="s">
        <v>10</v>
      </c>
      <c r="C839" s="4" t="s">
        <v>1241</v>
      </c>
      <c r="D839" s="4" t="s">
        <v>1204</v>
      </c>
      <c r="E839">
        <v>128</v>
      </c>
      <c r="F839" s="4" t="str">
        <f t="shared" si="13"/>
        <v>选CPU!$M$839#</v>
      </c>
      <c r="G839" s="4" t="str" cm="1">
        <f t="array" ref="G839">_xlfn.LET(_xlpm.x, M839,
         _xlpm.cellAddress, "【 选CPU!" &amp; ADDRESS(ROW(选CPU[[#This Row],[X自检]]),COLUMN(选CPU[[#This Row],[X自检]])) &amp; "】",
         _xlfn.IFS(ISBLANK(_xlpm.x),   "error:右侧选项不足:" &amp;  _xlpm.cellAddress,
               ISERROR(_xlpm.x),   "error:右侧选项执行失败:" &amp; _xlpm.cellAddress,
               TRUE,             "ok")
)</f>
        <v>ok</v>
      </c>
      <c r="M839" cm="1">
        <f t="array" ref="M839">IFERROR(_xlfn._xlws.SORT(
    _xlfn.UNIQUE(
        TRANSPOSE(
            _xlfn.FILTERXML("&lt;select&gt;&lt;x&gt;"&amp;SUBSTITUTE(选CPU[[#This Row],[选项表]],",","&lt;/x&gt;&lt;x&gt;") &amp;"&lt;/x&gt;&lt;/select&gt;","//x")
        )
    )
),"无合适选项，请联系作者更新数据")</f>
        <v>16</v>
      </c>
    </row>
    <row r="840" spans="1:13" x14ac:dyDescent="0.4">
      <c r="A840" s="4" t="s">
        <v>39</v>
      </c>
      <c r="B840" s="4" t="s">
        <v>10</v>
      </c>
      <c r="C840" s="4" t="s">
        <v>1237</v>
      </c>
      <c r="D840" s="4" t="s">
        <v>1204</v>
      </c>
      <c r="E840">
        <v>256</v>
      </c>
      <c r="F840" s="4" t="str">
        <f t="shared" si="13"/>
        <v>选CPU!$M$840#</v>
      </c>
      <c r="G840" s="4" t="str" cm="1">
        <f t="array" ref="G840">_xlfn.LET(_xlpm.x, M840,
         _xlpm.cellAddress, "【 选CPU!" &amp; ADDRESS(ROW(选CPU[[#This Row],[X自检]]),COLUMN(选CPU[[#This Row],[X自检]])) &amp; "】",
         _xlfn.IFS(ISBLANK(_xlpm.x),   "error:右侧选项不足:" &amp;  _xlpm.cellAddress,
               ISERROR(_xlpm.x),   "error:右侧选项执行失败:" &amp; _xlpm.cellAddress,
               TRUE,             "ok")
)</f>
        <v>ok</v>
      </c>
      <c r="M840" cm="1">
        <f t="array" ref="M840">IFERROR(_xlfn._xlws.SORT(
    _xlfn.UNIQUE(
        TRANSPOSE(
            _xlfn.FILTERXML("&lt;select&gt;&lt;x&gt;"&amp;SUBSTITUTE(选CPU[[#This Row],[选项表]],",","&lt;/x&gt;&lt;x&gt;") &amp;"&lt;/x&gt;&lt;/select&gt;","//x")
        )
    )
),"无合适选项，请联系作者更新数据")</f>
        <v>32</v>
      </c>
    </row>
    <row r="841" spans="1:13" x14ac:dyDescent="0.4">
      <c r="A841" s="4" t="s">
        <v>39</v>
      </c>
      <c r="B841" s="4" t="s">
        <v>10</v>
      </c>
      <c r="C841" s="4" t="s">
        <v>1404</v>
      </c>
      <c r="D841" s="4" t="s">
        <v>1204</v>
      </c>
      <c r="E841">
        <v>470</v>
      </c>
      <c r="F841" s="4" t="str">
        <f t="shared" si="13"/>
        <v>选CPU!$M$841#</v>
      </c>
      <c r="G841" s="4" t="str" cm="1">
        <f t="array" ref="G841">_xlfn.LET(_xlpm.x, M841,
         _xlpm.cellAddress, "【 选CPU!" &amp; ADDRESS(ROW(选CPU[[#This Row],[X自检]]),COLUMN(选CPU[[#This Row],[X自检]])) &amp; "】",
         _xlfn.IFS(ISBLANK(_xlpm.x),   "error:右侧选项不足:" &amp;  _xlpm.cellAddress,
               ISERROR(_xlpm.x),   "error:右侧选项执行失败:" &amp; _xlpm.cellAddress,
               TRUE,             "ok")
)</f>
        <v>ok</v>
      </c>
      <c r="M841" cm="1">
        <f t="array" ref="M841">IFERROR(_xlfn._xlws.SORT(
    _xlfn.UNIQUE(
        TRANSPOSE(
            _xlfn.FILTERXML("&lt;select&gt;&lt;x&gt;"&amp;SUBSTITUTE(选CPU[[#This Row],[选项表]],",","&lt;/x&gt;&lt;x&gt;") &amp;"&lt;/x&gt;&lt;/select&gt;","//x")
        )
    )
),"无合适选项，请联系作者更新数据")</f>
        <v>62</v>
      </c>
    </row>
    <row r="842" spans="1:13" x14ac:dyDescent="0.4">
      <c r="A842" s="4" t="s">
        <v>39</v>
      </c>
      <c r="B842" s="4" t="s">
        <v>10</v>
      </c>
      <c r="C842" s="4" t="s">
        <v>1238</v>
      </c>
      <c r="D842" s="4" t="s">
        <v>1204</v>
      </c>
      <c r="E842">
        <v>512</v>
      </c>
      <c r="F842" s="4" t="str">
        <f t="shared" si="13"/>
        <v>选CPU!$M$842#</v>
      </c>
      <c r="G842" s="4" t="str" cm="1">
        <f t="array" ref="G842">_xlfn.LET(_xlpm.x, M842,
         _xlpm.cellAddress, "【 选CPU!" &amp; ADDRESS(ROW(选CPU[[#This Row],[X自检]]),COLUMN(选CPU[[#This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_xlfn.FILTERXML("&lt;select&gt;&lt;x&gt;"&amp;SUBSTITUTE(选CPU[[#This Row],[选项表]],",","&lt;/x&gt;&lt;x&gt;") &amp;"&lt;/x&gt;&lt;/select&gt;","//x")
        )
    )
),"无合适选项，请联系作者更新数据")</f>
        <v>64</v>
      </c>
    </row>
    <row r="843" spans="1:13" x14ac:dyDescent="0.4">
      <c r="A843" s="4" t="s">
        <v>39</v>
      </c>
      <c r="B843" s="4" t="s">
        <v>10</v>
      </c>
      <c r="C843" s="4" t="s">
        <v>1406</v>
      </c>
      <c r="D843" s="4" t="s">
        <v>1204</v>
      </c>
      <c r="E843">
        <v>940</v>
      </c>
      <c r="F843" s="4" t="str">
        <f t="shared" si="13"/>
        <v>选CPU!$M$843#</v>
      </c>
      <c r="G843" s="4" t="str" cm="1">
        <f t="array" ref="G843">_xlfn.LET(_xlpm.x, M843,
         _xlpm.cellAddress, "【 选CPU!" &amp; ADDRESS(ROW(选CPU[[#This Row],[X自检]]),COLUMN(选CPU[[#This Row],[X自检]])) &amp; "】",
         _xlfn.IFS(ISBLANK(_xlpm.x),   "error:右侧选项不足:" &amp;  _xlpm.cellAddress,
               ISERROR(_xlpm.x),   "error:右侧选项执行失败:" &amp; _xlpm.cellAddress,
               TRUE,             "ok")
)</f>
        <v>ok</v>
      </c>
      <c r="M843" cm="1">
        <f t="array" ref="M843">IFERROR(_xlfn._xlws.SORT(
    _xlfn.UNIQUE(
        TRANSPOSE(
            _xlfn.FILTERXML("&lt;select&gt;&lt;x&gt;"&amp;SUBSTITUTE(选CPU[[#This Row],[选项表]],",","&lt;/x&gt;&lt;x&gt;") &amp;"&lt;/x&gt;&lt;/select&gt;","//x")
        )
    )
),"无合适选项，请联系作者更新数据")</f>
        <v>124</v>
      </c>
    </row>
    <row r="844" spans="1:13" x14ac:dyDescent="0.4">
      <c r="A844" s="4" t="s">
        <v>39</v>
      </c>
      <c r="B844" s="4" t="s">
        <v>10</v>
      </c>
      <c r="C844" s="4" t="s">
        <v>1250</v>
      </c>
      <c r="D844" s="4" t="s">
        <v>1203</v>
      </c>
      <c r="E844">
        <v>8</v>
      </c>
      <c r="F844" s="4" t="str">
        <f t="shared" si="13"/>
        <v>选CPU!$M$844#</v>
      </c>
      <c r="G844" s="4" t="str" cm="1">
        <f t="array" ref="G844">_xlfn.LET(_xlpm.x, M844,
         _xlpm.cellAddress, "【 选CPU!" &amp; ADDRESS(ROW(选CPU[[#This Row],[X自检]]),COLUMN(选CPU[[#This Row],[X自检]])) &amp; "】",
         _xlfn.IFS(ISBLANK(_xlpm.x),   "error:右侧选项不足:" &amp;  _xlpm.cellAddress,
               ISERROR(_xlpm.x),   "error:右侧选项执行失败:" &amp; _xlpm.cellAddress,
               TRUE,             "ok")
)</f>
        <v>ok</v>
      </c>
      <c r="M844" cm="1">
        <f t="array" ref="M844">IFERROR(_xlfn._xlws.SORT(
    _xlfn.UNIQUE(
        TRANSPOSE(
            _xlfn.FILTERXML("&lt;select&gt;&lt;x&gt;"&amp;SUBSTITUTE(选CPU[[#This Row],[选项表]],",","&lt;/x&gt;&lt;x&gt;") &amp;"&lt;/x&gt;&lt;/select&gt;","//x")
        )
    )
),"无合适选项，请联系作者更新数据")</f>
        <v>1</v>
      </c>
    </row>
    <row r="845" spans="1:13" x14ac:dyDescent="0.4">
      <c r="A845" s="4" t="s">
        <v>39</v>
      </c>
      <c r="B845" s="4" t="s">
        <v>10</v>
      </c>
      <c r="C845" s="4" t="s">
        <v>1246</v>
      </c>
      <c r="D845" s="4" t="s">
        <v>1203</v>
      </c>
      <c r="E845">
        <v>32</v>
      </c>
      <c r="F845" s="4" t="str">
        <f t="shared" si="13"/>
        <v>选CPU!$M$845#</v>
      </c>
      <c r="G845" s="4" t="str" cm="1">
        <f t="array" ref="G845">_xlfn.LET(_xlpm.x, M845,
         _xlpm.cellAddress, "【 选CPU!" &amp; ADDRESS(ROW(选CPU[[#This Row],[X自检]]),COLUMN(选CPU[[#This Row],[X自检]])) &amp; "】",
         _xlfn.IFS(ISBLANK(_xlpm.x),   "error:右侧选项不足:" &amp;  _xlpm.cellAddress,
               ISERROR(_xlpm.x),   "error:右侧选项执行失败:" &amp; _xlpm.cellAddress,
               TRUE,             "ok")
)</f>
        <v>ok</v>
      </c>
      <c r="M845" cm="1">
        <f t="array" ref="M845">IFERROR(_xlfn._xlws.SORT(
    _xlfn.UNIQUE(
        TRANSPOSE(
            _xlfn.FILTERXML("&lt;select&gt;&lt;x&gt;"&amp;SUBSTITUTE(选CPU[[#This Row],[选项表]],",","&lt;/x&gt;&lt;x&gt;") &amp;"&lt;/x&gt;&lt;/select&gt;","//x")
        )
    )
),"无合适选项，请联系作者更新数据")</f>
        <v>4</v>
      </c>
    </row>
    <row r="846" spans="1:13" x14ac:dyDescent="0.4">
      <c r="A846" s="4" t="s">
        <v>39</v>
      </c>
      <c r="B846" s="4" t="s">
        <v>10</v>
      </c>
      <c r="C846" s="4" t="s">
        <v>1244</v>
      </c>
      <c r="D846" s="4" t="s">
        <v>1203</v>
      </c>
      <c r="E846">
        <v>64</v>
      </c>
      <c r="F846" s="4" t="str">
        <f t="shared" si="13"/>
        <v>选CPU!$M$846#</v>
      </c>
      <c r="G846" s="4" t="str" cm="1">
        <f t="array" ref="G846">_xlfn.LET(_xlpm.x, M846,
         _xlpm.cellAddress, "【 选CPU!" &amp; ADDRESS(ROW(选CPU[[#This Row],[X自检]]),COLUMN(选CPU[[#This Row],[X自检]])) &amp; "】",
         _xlfn.IFS(ISBLANK(_xlpm.x),   "error:右侧选项不足:" &amp;  _xlpm.cellAddress,
               ISERROR(_xlpm.x),   "error:右侧选项执行失败:" &amp; _xlpm.cellAddress,
               TRUE,             "ok")
)</f>
        <v>ok</v>
      </c>
      <c r="M846" cm="1">
        <f t="array" ref="M846">IFERROR(_xlfn._xlws.SORT(
    _xlfn.UNIQUE(
        TRANSPOSE(
            _xlfn.FILTERXML("&lt;select&gt;&lt;x&gt;"&amp;SUBSTITUTE(选CPU[[#This Row],[选项表]],",","&lt;/x&gt;&lt;x&gt;") &amp;"&lt;/x&gt;&lt;/select&gt;","//x")
        )
    )
),"无合适选项，请联系作者更新数据")</f>
        <v>8</v>
      </c>
    </row>
    <row r="847" spans="1:13" x14ac:dyDescent="0.4">
      <c r="A847" s="4" t="s">
        <v>39</v>
      </c>
      <c r="B847" s="4" t="s">
        <v>10</v>
      </c>
      <c r="C847" s="4" t="s">
        <v>1241</v>
      </c>
      <c r="D847" s="4" t="s">
        <v>1203</v>
      </c>
      <c r="E847">
        <v>128</v>
      </c>
      <c r="F847" s="4" t="str">
        <f t="shared" si="13"/>
        <v>选CPU!$M$847#</v>
      </c>
      <c r="G847" s="4" t="str" cm="1">
        <f t="array" ref="G847">_xlfn.LET(_xlpm.x, M847,
         _xlpm.cellAddress, "【 选CPU!" &amp; ADDRESS(ROW(选CPU[[#This Row],[X自检]]),COLUMN(选CPU[[#This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_xlfn.FILTERXML("&lt;select&gt;&lt;x&gt;"&amp;SUBSTITUTE(选CPU[[#This Row],[选项表]],",","&lt;/x&gt;&lt;x&gt;") &amp;"&lt;/x&gt;&lt;/select&gt;","//x")
        )
    )
),"无合适选项，请联系作者更新数据")</f>
        <v>16</v>
      </c>
    </row>
    <row r="848" spans="1:13" x14ac:dyDescent="0.4">
      <c r="A848" s="4" t="s">
        <v>39</v>
      </c>
      <c r="B848" s="4" t="s">
        <v>10</v>
      </c>
      <c r="C848" s="4" t="s">
        <v>1237</v>
      </c>
      <c r="D848" s="4" t="s">
        <v>1203</v>
      </c>
      <c r="E848">
        <v>256</v>
      </c>
      <c r="F848" s="4" t="str">
        <f t="shared" si="13"/>
        <v>选CPU!$M$848#</v>
      </c>
      <c r="G848" s="4" t="str" cm="1">
        <f t="array" ref="G848">_xlfn.LET(_xlpm.x, M848,
         _xlpm.cellAddress, "【 选CPU!" &amp; ADDRESS(ROW(选CPU[[#This Row],[X自检]]),COLUMN(选CPU[[#This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_xlfn.FILTERXML("&lt;select&gt;&lt;x&gt;"&amp;SUBSTITUTE(选CPU[[#This Row],[选项表]],",","&lt;/x&gt;&lt;x&gt;") &amp;"&lt;/x&gt;&lt;/select&gt;","//x")
        )
    )
),"无合适选项，请联系作者更新数据")</f>
        <v>32</v>
      </c>
    </row>
    <row r="849" spans="1:13" x14ac:dyDescent="0.4">
      <c r="A849" s="4" t="s">
        <v>39</v>
      </c>
      <c r="B849" s="4" t="s">
        <v>10</v>
      </c>
      <c r="C849" s="4" t="s">
        <v>1247</v>
      </c>
      <c r="D849" s="4" t="s">
        <v>1203</v>
      </c>
      <c r="E849">
        <v>384</v>
      </c>
      <c r="F849" s="4" t="str">
        <f t="shared" si="13"/>
        <v>选CPU!$M$849#</v>
      </c>
      <c r="G849" s="4" t="str" cm="1">
        <f t="array" ref="G849">_xlfn.LET(_xlpm.x, M849,
         _xlpm.cellAddress, "【 选CPU!" &amp; ADDRESS(ROW(选CPU[[#This Row],[X自检]]),COLUMN(选CPU[[#This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_xlfn.FILTERXML("&lt;select&gt;&lt;x&gt;"&amp;SUBSTITUTE(选CPU[[#This Row],[选项表]],",","&lt;/x&gt;&lt;x&gt;") &amp;"&lt;/x&gt;&lt;/select&gt;","//x")
        )
    )
),"无合适选项，请联系作者更新数据")</f>
        <v>48</v>
      </c>
    </row>
    <row r="850" spans="1:13" x14ac:dyDescent="0.4">
      <c r="A850" s="4" t="s">
        <v>39</v>
      </c>
      <c r="B850" s="4" t="s">
        <v>10</v>
      </c>
      <c r="C850" s="4" t="s">
        <v>1250</v>
      </c>
      <c r="D850" s="4" t="s">
        <v>1205</v>
      </c>
      <c r="E850">
        <v>8</v>
      </c>
      <c r="F850" s="4" t="str">
        <f t="shared" si="13"/>
        <v>选CPU!$M$850#</v>
      </c>
      <c r="G850" s="4" t="str" cm="1">
        <f t="array" ref="G850">_xlfn.LET(_xlpm.x, M850,
         _xlpm.cellAddress, "【 选CPU!" &amp; ADDRESS(ROW(选CPU[[#This Row],[X自检]]),COLUMN(选CPU[[#This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_xlfn.FILTERXML("&lt;select&gt;&lt;x&gt;"&amp;SUBSTITUTE(选CPU[[#This Row],[选项表]],",","&lt;/x&gt;&lt;x&gt;") &amp;"&lt;/x&gt;&lt;/select&gt;","//x")
        )
    )
),"无合适选项，请联系作者更新数据")</f>
        <v>1</v>
      </c>
    </row>
    <row r="851" spans="1:13" x14ac:dyDescent="0.4">
      <c r="A851" s="4" t="s">
        <v>39</v>
      </c>
      <c r="B851" s="4" t="s">
        <v>10</v>
      </c>
      <c r="C851" s="4" t="s">
        <v>1251</v>
      </c>
      <c r="D851" s="4" t="s">
        <v>1205</v>
      </c>
      <c r="E851">
        <v>16</v>
      </c>
      <c r="F851" s="4" t="str">
        <f t="shared" si="13"/>
        <v>选CPU!$M$851#</v>
      </c>
      <c r="G851" s="4" t="str" cm="1">
        <f t="array" ref="G851">_xlfn.LET(_xlpm.x, M851,
         _xlpm.cellAddress, "【 选CPU!" &amp; ADDRESS(ROW(选CPU[[#This Row],[X自检]]),COLUMN(选CPU[[#This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_xlfn.FILTERXML("&lt;select&gt;&lt;x&gt;"&amp;SUBSTITUTE(选CPU[[#This Row],[选项表]],",","&lt;/x&gt;&lt;x&gt;") &amp;"&lt;/x&gt;&lt;/select&gt;","//x")
        )
    )
),"无合适选项，请联系作者更新数据")</f>
        <v>2</v>
      </c>
    </row>
    <row r="852" spans="1:13" x14ac:dyDescent="0.4">
      <c r="A852" s="4" t="s">
        <v>39</v>
      </c>
      <c r="B852" s="4" t="s">
        <v>10</v>
      </c>
      <c r="C852" s="4" t="s">
        <v>1246</v>
      </c>
      <c r="D852" s="4" t="s">
        <v>1205</v>
      </c>
      <c r="E852">
        <v>32</v>
      </c>
      <c r="F852" s="4" t="str">
        <f t="shared" si="13"/>
        <v>选CPU!$M$852#</v>
      </c>
      <c r="G852" s="4" t="str" cm="1">
        <f t="array" ref="G852">_xlfn.LET(_xlpm.x, M852,
         _xlpm.cellAddress, "【 选CPU!" &amp; ADDRESS(ROW(选CPU[[#This Row],[X自检]]),COLUMN(选CPU[[#This Row],[X自检]])) &amp; "】",
         _xlfn.IFS(ISBLANK(_xlpm.x),   "error:右侧选项不足:" &amp;  _xlpm.cellAddress,
               ISERROR(_xlpm.x),   "error:右侧选项执行失败:" &amp; _xlpm.cellAddress,
               TRUE,             "ok")
)</f>
        <v>ok</v>
      </c>
      <c r="M852" cm="1">
        <f t="array" ref="M852">IFERROR(_xlfn._xlws.SORT(
    _xlfn.UNIQUE(
        TRANSPOSE(
            _xlfn.FILTERXML("&lt;select&gt;&lt;x&gt;"&amp;SUBSTITUTE(选CPU[[#This Row],[选项表]],",","&lt;/x&gt;&lt;x&gt;") &amp;"&lt;/x&gt;&lt;/select&gt;","//x")
        )
    )
),"无合适选项，请联系作者更新数据")</f>
        <v>4</v>
      </c>
    </row>
    <row r="853" spans="1:13" x14ac:dyDescent="0.4">
      <c r="A853" s="4" t="s">
        <v>39</v>
      </c>
      <c r="B853" s="4" t="s">
        <v>10</v>
      </c>
      <c r="C853" s="4" t="s">
        <v>1244</v>
      </c>
      <c r="D853" s="4" t="s">
        <v>1205</v>
      </c>
      <c r="E853">
        <v>64</v>
      </c>
      <c r="F853" s="4" t="str">
        <f t="shared" si="13"/>
        <v>选CPU!$M$853#</v>
      </c>
      <c r="G853" s="4" t="str" cm="1">
        <f t="array" ref="G853">_xlfn.LET(_xlpm.x, M853,
         _xlpm.cellAddress, "【 选CPU!" &amp; ADDRESS(ROW(选CPU[[#This Row],[X自检]]),COLUMN(选CPU[[#This Row],[X自检]])) &amp; "】",
         _xlfn.IFS(ISBLANK(_xlpm.x),   "error:右侧选项不足:" &amp;  _xlpm.cellAddress,
               ISERROR(_xlpm.x),   "error:右侧选项执行失败:" &amp; _xlpm.cellAddress,
               TRUE,             "ok")
)</f>
        <v>ok</v>
      </c>
      <c r="M853" cm="1">
        <f t="array" ref="M853">IFERROR(_xlfn._xlws.SORT(
    _xlfn.UNIQUE(
        TRANSPOSE(
            _xlfn.FILTERXML("&lt;select&gt;&lt;x&gt;"&amp;SUBSTITUTE(选CPU[[#This Row],[选项表]],",","&lt;/x&gt;&lt;x&gt;") &amp;"&lt;/x&gt;&lt;/select&gt;","//x")
        )
    )
),"无合适选项，请联系作者更新数据")</f>
        <v>8</v>
      </c>
    </row>
    <row r="854" spans="1:13" x14ac:dyDescent="0.4">
      <c r="A854" s="4" t="s">
        <v>39</v>
      </c>
      <c r="B854" s="4" t="s">
        <v>10</v>
      </c>
      <c r="C854" s="4" t="s">
        <v>1252</v>
      </c>
      <c r="D854" s="4" t="s">
        <v>1205</v>
      </c>
      <c r="E854">
        <v>96</v>
      </c>
      <c r="F854" s="4" t="str">
        <f t="shared" si="13"/>
        <v>选CPU!$M$854#</v>
      </c>
      <c r="G854" s="4" t="str" cm="1">
        <f t="array" ref="G854">_xlfn.LET(_xlpm.x, M854,
         _xlpm.cellAddress, "【 选CPU!" &amp; ADDRESS(ROW(选CPU[[#This Row],[X自检]]),COLUMN(选CPU[[#This Row],[X自检]])) &amp; "】",
         _xlfn.IFS(ISBLANK(_xlpm.x),   "error:右侧选项不足:" &amp;  _xlpm.cellAddress,
               ISERROR(_xlpm.x),   "error:右侧选项执行失败:" &amp; _xlpm.cellAddress,
               TRUE,             "ok")
)</f>
        <v>ok</v>
      </c>
      <c r="M854" cm="1">
        <f t="array" ref="M854">IFERROR(_xlfn._xlws.SORT(
    _xlfn.UNIQUE(
        TRANSPOSE(
            _xlfn.FILTERXML("&lt;select&gt;&lt;x&gt;"&amp;SUBSTITUTE(选CPU[[#This Row],[选项表]],",","&lt;/x&gt;&lt;x&gt;") &amp;"&lt;/x&gt;&lt;/select&gt;","//x")
        )
    )
),"无合适选项，请联系作者更新数据")</f>
        <v>12</v>
      </c>
    </row>
    <row r="855" spans="1:13" x14ac:dyDescent="0.4">
      <c r="A855" s="4" t="s">
        <v>39</v>
      </c>
      <c r="B855" s="4" t="s">
        <v>10</v>
      </c>
      <c r="C855" s="4" t="s">
        <v>1241</v>
      </c>
      <c r="D855" s="4" t="s">
        <v>1205</v>
      </c>
      <c r="E855">
        <v>128</v>
      </c>
      <c r="F855" s="4" t="str">
        <f t="shared" si="13"/>
        <v>选CPU!$M$855#</v>
      </c>
      <c r="G855" s="4" t="str" cm="1">
        <f t="array" ref="G855">_xlfn.LET(_xlpm.x, M855,
         _xlpm.cellAddress, "【 选CPU!" &amp; ADDRESS(ROW(选CPU[[#This Row],[X自检]]),COLUMN(选CPU[[#This Row],[X自检]])) &amp; "】",
         _xlfn.IFS(ISBLANK(_xlpm.x),   "error:右侧选项不足:" &amp;  _xlpm.cellAddress,
               ISERROR(_xlpm.x),   "error:右侧选项执行失败:" &amp; _xlpm.cellAddress,
               TRUE,             "ok")
)</f>
        <v>ok</v>
      </c>
      <c r="M855" cm="1">
        <f t="array" ref="M855">IFERROR(_xlfn._xlws.SORT(
    _xlfn.UNIQUE(
        TRANSPOSE(
            _xlfn.FILTERXML("&lt;select&gt;&lt;x&gt;"&amp;SUBSTITUTE(选CPU[[#This Row],[选项表]],",","&lt;/x&gt;&lt;x&gt;") &amp;"&lt;/x&gt;&lt;/select&gt;","//x")
        )
    )
),"无合适选项，请联系作者更新数据")</f>
        <v>16</v>
      </c>
    </row>
    <row r="856" spans="1:13" x14ac:dyDescent="0.4">
      <c r="A856" s="4" t="s">
        <v>39</v>
      </c>
      <c r="B856" s="4" t="s">
        <v>10</v>
      </c>
      <c r="C856" s="4" t="s">
        <v>1237</v>
      </c>
      <c r="D856" s="4" t="s">
        <v>1205</v>
      </c>
      <c r="E856">
        <v>256</v>
      </c>
      <c r="F856" s="4" t="str">
        <f t="shared" si="13"/>
        <v>选CPU!$M$856#</v>
      </c>
      <c r="G856" s="4" t="str" cm="1">
        <f t="array" ref="G856">_xlfn.LET(_xlpm.x, M856,
         _xlpm.cellAddress, "【 选CPU!" &amp; ADDRESS(ROW(选CPU[[#This Row],[X自检]]),COLUMN(选CPU[[#This Row],[X自检]])) &amp; "】",
         _xlfn.IFS(ISBLANK(_xlpm.x),   "error:右侧选项不足:" &amp;  _xlpm.cellAddress,
               ISERROR(_xlpm.x),   "error:右侧选项执行失败:" &amp; _xlpm.cellAddress,
               TRUE,             "ok")
)</f>
        <v>ok</v>
      </c>
      <c r="M856" cm="1">
        <f t="array" ref="M856">IFERROR(_xlfn._xlws.SORT(
    _xlfn.UNIQUE(
        TRANSPOSE(
            _xlfn.FILTERXML("&lt;select&gt;&lt;x&gt;"&amp;SUBSTITUTE(选CPU[[#This Row],[选项表]],",","&lt;/x&gt;&lt;x&gt;") &amp;"&lt;/x&gt;&lt;/select&gt;","//x")
        )
    )
),"无合适选项，请联系作者更新数据")</f>
        <v>32</v>
      </c>
    </row>
    <row r="857" spans="1:13" x14ac:dyDescent="0.4">
      <c r="A857" s="4" t="s">
        <v>39</v>
      </c>
      <c r="B857" s="4" t="s">
        <v>10</v>
      </c>
      <c r="C857" s="4" t="s">
        <v>1238</v>
      </c>
      <c r="D857" s="4" t="s">
        <v>1205</v>
      </c>
      <c r="E857">
        <v>512</v>
      </c>
      <c r="F857" s="4" t="str">
        <f t="shared" si="13"/>
        <v>选CPU!$M$857#</v>
      </c>
      <c r="G857" s="4" t="str" cm="1">
        <f t="array" ref="G857">_xlfn.LET(_xlpm.x, M857,
         _xlpm.cellAddress, "【 选CPU!" &amp; ADDRESS(ROW(选CPU[[#This Row],[X自检]]),COLUMN(选CPU[[#This Row],[X自检]])) &amp; "】",
         _xlfn.IFS(ISBLANK(_xlpm.x),   "error:右侧选项不足:" &amp;  _xlpm.cellAddress,
               ISERROR(_xlpm.x),   "error:右侧选项执行失败:" &amp; _xlpm.cellAddress,
               TRUE,             "ok")
)</f>
        <v>ok</v>
      </c>
      <c r="M857" cm="1">
        <f t="array" ref="M857">IFERROR(_xlfn._xlws.SORT(
    _xlfn.UNIQUE(
        TRANSPOSE(
            _xlfn.FILTERXML("&lt;select&gt;&lt;x&gt;"&amp;SUBSTITUTE(选CPU[[#This Row],[选项表]],",","&lt;/x&gt;&lt;x&gt;") &amp;"&lt;/x&gt;&lt;/select&gt;","//x")
        )
    )
),"无合适选项，请联系作者更新数据")</f>
        <v>64</v>
      </c>
    </row>
    <row r="858" spans="1:13" x14ac:dyDescent="0.4">
      <c r="A858" s="4" t="s">
        <v>39</v>
      </c>
      <c r="B858" s="4" t="s">
        <v>10</v>
      </c>
      <c r="C858" s="4" t="s">
        <v>1250</v>
      </c>
      <c r="D858" s="4" t="s">
        <v>1206</v>
      </c>
      <c r="E858">
        <v>8</v>
      </c>
      <c r="F858" s="4" t="str">
        <f t="shared" si="13"/>
        <v>选CPU!$M$858#</v>
      </c>
      <c r="G858" s="4" t="str" cm="1">
        <f t="array" ref="G858">_xlfn.LET(_xlpm.x, M858,
         _xlpm.cellAddress, "【 选CPU!" &amp; ADDRESS(ROW(选CPU[[#This Row],[X自检]]),COLUMN(选CPU[[#This Row],[X自检]])) &amp; "】",
         _xlfn.IFS(ISBLANK(_xlpm.x),   "error:右侧选项不足:" &amp;  _xlpm.cellAddress,
               ISERROR(_xlpm.x),   "error:右侧选项执行失败:" &amp; _xlpm.cellAddress,
               TRUE,             "ok")
)</f>
        <v>ok</v>
      </c>
      <c r="M858" cm="1">
        <f t="array" ref="M858">IFERROR(_xlfn._xlws.SORT(
    _xlfn.UNIQUE(
        TRANSPOSE(
            _xlfn.FILTERXML("&lt;select&gt;&lt;x&gt;"&amp;SUBSTITUTE(选CPU[[#This Row],[选项表]],",","&lt;/x&gt;&lt;x&gt;") &amp;"&lt;/x&gt;&lt;/select&gt;","//x")
        )
    )
),"无合适选项，请联系作者更新数据")</f>
        <v>1</v>
      </c>
    </row>
    <row r="859" spans="1:13" x14ac:dyDescent="0.4">
      <c r="A859" s="4" t="s">
        <v>39</v>
      </c>
      <c r="B859" s="4" t="s">
        <v>10</v>
      </c>
      <c r="C859" s="4" t="s">
        <v>1251</v>
      </c>
      <c r="D859" s="4" t="s">
        <v>1206</v>
      </c>
      <c r="E859">
        <v>16</v>
      </c>
      <c r="F859" s="4" t="str">
        <f t="shared" si="13"/>
        <v>选CPU!$M$859#</v>
      </c>
      <c r="G859" s="4" t="str" cm="1">
        <f t="array" ref="G859">_xlfn.LET(_xlpm.x, M859,
         _xlpm.cellAddress, "【 选CPU!" &amp; ADDRESS(ROW(选CPU[[#This Row],[X自检]]),COLUMN(选CPU[[#This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_xlfn.FILTERXML("&lt;select&gt;&lt;x&gt;"&amp;SUBSTITUTE(选CPU[[#This Row],[选项表]],",","&lt;/x&gt;&lt;x&gt;") &amp;"&lt;/x&gt;&lt;/select&gt;","//x")
        )
    )
),"无合适选项，请联系作者更新数据")</f>
        <v>2</v>
      </c>
    </row>
    <row r="860" spans="1:13" x14ac:dyDescent="0.4">
      <c r="A860" s="4" t="s">
        <v>39</v>
      </c>
      <c r="B860" s="4" t="s">
        <v>10</v>
      </c>
      <c r="C860" s="4" t="s">
        <v>1246</v>
      </c>
      <c r="D860" s="4" t="s">
        <v>1206</v>
      </c>
      <c r="E860">
        <v>32</v>
      </c>
      <c r="F860" s="4" t="str">
        <f t="shared" si="13"/>
        <v>选CPU!$M$860#</v>
      </c>
      <c r="G860" s="4" t="str" cm="1">
        <f t="array" ref="G860">_xlfn.LET(_xlpm.x, M860,
         _xlpm.cellAddress, "【 选CPU!" &amp; ADDRESS(ROW(选CPU[[#This Row],[X自检]]),COLUMN(选CPU[[#This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_xlfn.FILTERXML("&lt;select&gt;&lt;x&gt;"&amp;SUBSTITUTE(选CPU[[#This Row],[选项表]],",","&lt;/x&gt;&lt;x&gt;") &amp;"&lt;/x&gt;&lt;/select&gt;","//x")
        )
    )
),"无合适选项，请联系作者更新数据")</f>
        <v>4</v>
      </c>
    </row>
    <row r="861" spans="1:13" x14ac:dyDescent="0.4">
      <c r="A861" s="4" t="s">
        <v>39</v>
      </c>
      <c r="B861" s="4" t="s">
        <v>10</v>
      </c>
      <c r="C861" s="4" t="s">
        <v>1244</v>
      </c>
      <c r="D861" s="4" t="s">
        <v>1206</v>
      </c>
      <c r="E861">
        <v>64</v>
      </c>
      <c r="F861" s="4" t="str">
        <f t="shared" si="13"/>
        <v>选CPU!$M$861#</v>
      </c>
      <c r="G861" s="4" t="str" cm="1">
        <f t="array" ref="G861">_xlfn.LET(_xlpm.x, M861,
         _xlpm.cellAddress, "【 选CPU!" &amp; ADDRESS(ROW(选CPU[[#This Row],[X自检]]),COLUMN(选CPU[[#This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_xlfn.FILTERXML("&lt;select&gt;&lt;x&gt;"&amp;SUBSTITUTE(选CPU[[#This Row],[选项表]],",","&lt;/x&gt;&lt;x&gt;") &amp;"&lt;/x&gt;&lt;/select&gt;","//x")
        )
    )
),"无合适选项，请联系作者更新数据")</f>
        <v>8</v>
      </c>
    </row>
    <row r="862" spans="1:13" x14ac:dyDescent="0.4">
      <c r="A862" s="4" t="s">
        <v>39</v>
      </c>
      <c r="B862" s="4" t="s">
        <v>10</v>
      </c>
      <c r="C862" s="4" t="s">
        <v>1252</v>
      </c>
      <c r="D862" s="4" t="s">
        <v>1206</v>
      </c>
      <c r="E862">
        <v>96</v>
      </c>
      <c r="F862" s="4" t="str">
        <f t="shared" si="13"/>
        <v>选CPU!$M$862#</v>
      </c>
      <c r="G862" s="4" t="str" cm="1">
        <f t="array" ref="G862">_xlfn.LET(_xlpm.x, M862,
         _xlpm.cellAddress, "【 选CPU!" &amp; ADDRESS(ROW(选CPU[[#This Row],[X自检]]),COLUMN(选CPU[[#This Row],[X自检]])) &amp; "】",
         _xlfn.IFS(ISBLANK(_xlpm.x),   "error:右侧选项不足:" &amp;  _xlpm.cellAddress,
               ISERROR(_xlpm.x),   "error:右侧选项执行失败:" &amp; _xlpm.cellAddress,
               TRUE,             "ok")
)</f>
        <v>ok</v>
      </c>
      <c r="M862" cm="1">
        <f t="array" ref="M862">IFERROR(_xlfn._xlws.SORT(
    _xlfn.UNIQUE(
        TRANSPOSE(
            _xlfn.FILTERXML("&lt;select&gt;&lt;x&gt;"&amp;SUBSTITUTE(选CPU[[#This Row],[选项表]],",","&lt;/x&gt;&lt;x&gt;") &amp;"&lt;/x&gt;&lt;/select&gt;","//x")
        )
    )
),"无合适选项，请联系作者更新数据")</f>
        <v>12</v>
      </c>
    </row>
    <row r="863" spans="1:13" x14ac:dyDescent="0.4">
      <c r="A863" s="4" t="s">
        <v>39</v>
      </c>
      <c r="B863" s="4" t="s">
        <v>10</v>
      </c>
      <c r="C863" s="4" t="s">
        <v>1252</v>
      </c>
      <c r="D863" s="4" t="s">
        <v>1206</v>
      </c>
      <c r="E863">
        <v>144</v>
      </c>
      <c r="F863" s="4" t="str">
        <f t="shared" si="13"/>
        <v>选CPU!$M$863#</v>
      </c>
      <c r="G863" s="4" t="str" cm="1">
        <f t="array" ref="G863">_xlfn.LET(_xlpm.x, M863,
         _xlpm.cellAddress, "【 选CPU!" &amp; ADDRESS(ROW(选CPU[[#This Row],[X自检]]),COLUMN(选CPU[[#This Row],[X自检]])) &amp; "】",
         _xlfn.IFS(ISBLANK(_xlpm.x),   "error:右侧选项不足:" &amp;  _xlpm.cellAddress,
               ISERROR(_xlpm.x),   "error:右侧选项执行失败:" &amp; _xlpm.cellAddress,
               TRUE,             "ok")
)</f>
        <v>ok</v>
      </c>
      <c r="M863" cm="1">
        <f t="array" ref="M863">IFERROR(_xlfn._xlws.SORT(
    _xlfn.UNIQUE(
        TRANSPOSE(
            _xlfn.FILTERXML("&lt;select&gt;&lt;x&gt;"&amp;SUBSTITUTE(选CPU[[#This Row],[选项表]],",","&lt;/x&gt;&lt;x&gt;") &amp;"&lt;/x&gt;&lt;/select&gt;","//x")
        )
    )
),"无合适选项，请联系作者更新数据")</f>
        <v>12</v>
      </c>
    </row>
    <row r="864" spans="1:13" x14ac:dyDescent="0.4">
      <c r="A864" s="4" t="s">
        <v>39</v>
      </c>
      <c r="B864" s="4" t="s">
        <v>10</v>
      </c>
      <c r="C864" s="4" t="s">
        <v>1241</v>
      </c>
      <c r="D864" s="4" t="s">
        <v>1206</v>
      </c>
      <c r="E864">
        <v>128</v>
      </c>
      <c r="F864" s="4" t="str">
        <f t="shared" si="13"/>
        <v>选CPU!$M$864#</v>
      </c>
      <c r="G864" s="4" t="str" cm="1">
        <f t="array" ref="G864">_xlfn.LET(_xlpm.x, M864,
         _xlpm.cellAddress, "【 选CPU!" &amp; ADDRESS(ROW(选CPU[[#This Row],[X自检]]),COLUMN(选CPU[[#This Row],[X自检]])) &amp; "】",
         _xlfn.IFS(ISBLANK(_xlpm.x),   "error:右侧选项不足:" &amp;  _xlpm.cellAddress,
               ISERROR(_xlpm.x),   "error:右侧选项执行失败:" &amp; _xlpm.cellAddress,
               TRUE,             "ok")
)</f>
        <v>ok</v>
      </c>
      <c r="M864" cm="1">
        <f t="array" ref="M864">IFERROR(_xlfn._xlws.SORT(
    _xlfn.UNIQUE(
        TRANSPOSE(
            _xlfn.FILTERXML("&lt;select&gt;&lt;x&gt;"&amp;SUBSTITUTE(选CPU[[#This Row],[选项表]],",","&lt;/x&gt;&lt;x&gt;") &amp;"&lt;/x&gt;&lt;/select&gt;","//x")
        )
    )
),"无合适选项，请联系作者更新数据")</f>
        <v>16</v>
      </c>
    </row>
    <row r="865" spans="1:14" x14ac:dyDescent="0.4">
      <c r="A865" s="4" t="s">
        <v>39</v>
      </c>
      <c r="B865" s="4" t="s">
        <v>10</v>
      </c>
      <c r="C865" s="4" t="s">
        <v>1543</v>
      </c>
      <c r="D865" s="4" t="s">
        <v>1206</v>
      </c>
      <c r="E865">
        <v>192</v>
      </c>
      <c r="F865" s="4" t="str">
        <f t="shared" si="13"/>
        <v>选CPU!$M$865#</v>
      </c>
      <c r="G865" s="4" t="str" cm="1">
        <f t="array" ref="G865">_xlfn.LET(_xlpm.x, M865,
         _xlpm.cellAddress, "【 选CPU!" &amp; ADDRESS(ROW(选CPU[[#This Row],[X自检]]),COLUMN(选CPU[[#This Row],[X自检]])) &amp; "】",
         _xlfn.IFS(ISBLANK(_xlpm.x),   "error:右侧选项不足:" &amp;  _xlpm.cellAddress,
               ISERROR(_xlpm.x),   "error:右侧选项执行失败:" &amp; _xlpm.cellAddress,
               TRUE,             "ok")
)</f>
        <v>ok</v>
      </c>
      <c r="M865" cm="1">
        <f t="array" ref="M865:N865">IFERROR(_xlfn._xlws.SORT(
    _xlfn.UNIQUE(
        TRANSPOSE(
            _xlfn.FILTERXML("&lt;select&gt;&lt;x&gt;"&amp;SUBSTITUTE(选CPU[[#This Row],[选项表]],",","&lt;/x&gt;&lt;x&gt;") &amp;"&lt;/x&gt;&lt;/select&gt;","//x")
        )
    )
),"无合适选项，请联系作者更新数据")</f>
        <v>16</v>
      </c>
      <c r="N865">
        <v>24</v>
      </c>
    </row>
    <row r="866" spans="1:14" x14ac:dyDescent="0.4">
      <c r="A866" s="4" t="s">
        <v>39</v>
      </c>
      <c r="B866" s="4" t="s">
        <v>10</v>
      </c>
      <c r="C866" s="4" t="s">
        <v>1237</v>
      </c>
      <c r="D866" s="4" t="s">
        <v>1206</v>
      </c>
      <c r="E866">
        <v>256</v>
      </c>
      <c r="F866" s="4" t="str">
        <f t="shared" si="13"/>
        <v>选CPU!$M$866#</v>
      </c>
      <c r="G866" s="4" t="str" cm="1">
        <f t="array" ref="G866">_xlfn.LET(_xlpm.x, M866,
         _xlpm.cellAddress, "【 选CPU!" &amp; ADDRESS(ROW(选CPU[[#This Row],[X自检]]),COLUMN(选CPU[[#This Row],[X自检]])) &amp; "】",
         _xlfn.IFS(ISBLANK(_xlpm.x),   "error:右侧选项不足:" &amp;  _xlpm.cellAddress,
               ISERROR(_xlpm.x),   "error:右侧选项执行失败:" &amp; _xlpm.cellAddress,
               TRUE,             "ok")
)</f>
        <v>ok</v>
      </c>
      <c r="M866" cm="1">
        <f t="array" ref="M866">IFERROR(_xlfn._xlws.SORT(
    _xlfn.UNIQUE(
        TRANSPOSE(
            _xlfn.FILTERXML("&lt;select&gt;&lt;x&gt;"&amp;SUBSTITUTE(选CPU[[#This Row],[选项表]],",","&lt;/x&gt;&lt;x&gt;") &amp;"&lt;/x&gt;&lt;/select&gt;","//x")
        )
    )
),"无合适选项，请联系作者更新数据")</f>
        <v>32</v>
      </c>
    </row>
    <row r="867" spans="1:14" x14ac:dyDescent="0.4">
      <c r="A867" s="4" t="s">
        <v>39</v>
      </c>
      <c r="B867" s="4" t="s">
        <v>10</v>
      </c>
      <c r="C867" s="4" t="s">
        <v>1237</v>
      </c>
      <c r="D867" s="4" t="s">
        <v>1206</v>
      </c>
      <c r="E867">
        <v>384</v>
      </c>
      <c r="F867" s="4" t="str">
        <f t="shared" si="13"/>
        <v>选CPU!$M$867#</v>
      </c>
      <c r="G867" s="4" t="str" cm="1">
        <f t="array" ref="G867">_xlfn.LET(_xlpm.x, M867,
         _xlpm.cellAddress, "【 选CPU!" &amp; ADDRESS(ROW(选CPU[[#This Row],[X自检]]),COLUMN(选CPU[[#This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_xlfn.FILTERXML("&lt;select&gt;&lt;x&gt;"&amp;SUBSTITUTE(选CPU[[#This Row],[选项表]],",","&lt;/x&gt;&lt;x&gt;") &amp;"&lt;/x&gt;&lt;/select&gt;","//x")
        )
    )
),"无合适选项，请联系作者更新数据")</f>
        <v>32</v>
      </c>
    </row>
    <row r="868" spans="1:14" x14ac:dyDescent="0.4">
      <c r="A868" s="4" t="s">
        <v>39</v>
      </c>
      <c r="B868" s="4" t="s">
        <v>10</v>
      </c>
      <c r="C868" s="4" t="s">
        <v>1238</v>
      </c>
      <c r="D868" s="4" t="s">
        <v>1206</v>
      </c>
      <c r="E868">
        <v>512</v>
      </c>
      <c r="F868" s="4" t="str">
        <f t="shared" si="13"/>
        <v>选CPU!$M$868#</v>
      </c>
      <c r="G868" s="4" t="str" cm="1">
        <f t="array" ref="G868">_xlfn.LET(_xlpm.x, M868,
         _xlpm.cellAddress, "【 选CPU!" &amp; ADDRESS(ROW(选CPU[[#This Row],[X自检]]),COLUMN(选CPU[[#This Row],[X自检]])) &amp; "】",
         _xlfn.IFS(ISBLANK(_xlpm.x),   "error:右侧选项不足:" &amp;  _xlpm.cellAddress,
               ISERROR(_xlpm.x),   "error:右侧选项执行失败:" &amp; _xlpm.cellAddress,
               TRUE,             "ok")
)</f>
        <v>ok</v>
      </c>
      <c r="M868" cm="1">
        <f t="array" ref="M868">IFERROR(_xlfn._xlws.SORT(
    _xlfn.UNIQUE(
        TRANSPOSE(
            _xlfn.FILTERXML("&lt;select&gt;&lt;x&gt;"&amp;SUBSTITUTE(选CPU[[#This Row],[选项表]],",","&lt;/x&gt;&lt;x&gt;") &amp;"&lt;/x&gt;&lt;/select&gt;","//x")
        )
    )
),"无合适选项，请联系作者更新数据")</f>
        <v>64</v>
      </c>
    </row>
    <row r="869" spans="1:14" x14ac:dyDescent="0.4">
      <c r="A869" s="4" t="s">
        <v>39</v>
      </c>
      <c r="B869" s="4" t="s">
        <v>10</v>
      </c>
      <c r="C869" s="4" t="s">
        <v>1253</v>
      </c>
      <c r="D869" s="4" t="s">
        <v>1206</v>
      </c>
      <c r="E869">
        <v>648</v>
      </c>
      <c r="F869" s="4" t="str">
        <f t="shared" si="13"/>
        <v>选CPU!$M$869#</v>
      </c>
      <c r="G869" s="4" t="str" cm="1">
        <f t="array" ref="G869">_xlfn.LET(_xlpm.x, M869,
         _xlpm.cellAddress, "【 选CPU!" &amp; ADDRESS(ROW(选CPU[[#This Row],[X自检]]),COLUMN(选CPU[[#This Row],[X自检]])) &amp; "】",
         _xlfn.IFS(ISBLANK(_xlpm.x),   "error:右侧选项不足:" &amp;  _xlpm.cellAddress,
               ISERROR(_xlpm.x),   "error:右侧选项执行失败:" &amp; _xlpm.cellAddress,
               TRUE,             "ok")
)</f>
        <v>ok</v>
      </c>
      <c r="M869" cm="1">
        <f t="array" ref="M869">IFERROR(_xlfn._xlws.SORT(
    _xlfn.UNIQUE(
        TRANSPOSE(
            _xlfn.FILTERXML("&lt;select&gt;&lt;x&gt;"&amp;SUBSTITUTE(选CPU[[#This Row],[选项表]],",","&lt;/x&gt;&lt;x&gt;") &amp;"&lt;/x&gt;&lt;/select&gt;","//x")
        )
    )
),"无合适选项，请联系作者更新数据")</f>
        <v>72</v>
      </c>
    </row>
    <row r="870" spans="1:14" x14ac:dyDescent="0.4">
      <c r="A870" s="4" t="s">
        <v>39</v>
      </c>
      <c r="B870" s="4" t="s">
        <v>10</v>
      </c>
      <c r="C870" s="4" t="s">
        <v>1250</v>
      </c>
      <c r="D870" s="4" t="s">
        <v>1207</v>
      </c>
      <c r="E870">
        <v>8</v>
      </c>
      <c r="F870" s="4" t="str">
        <f t="shared" si="13"/>
        <v>选CPU!$M$870#</v>
      </c>
      <c r="G870" s="4" t="str" cm="1">
        <f t="array" ref="G870">_xlfn.LET(_xlpm.x, M870,
         _xlpm.cellAddress, "【 选CPU!" &amp; ADDRESS(ROW(选CPU[[#This Row],[X自检]]),COLUMN(选CPU[[#This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_xlfn.FILTERXML("&lt;select&gt;&lt;x&gt;"&amp;SUBSTITUTE(选CPU[[#This Row],[选项表]],",","&lt;/x&gt;&lt;x&gt;") &amp;"&lt;/x&gt;&lt;/select&gt;","//x")
        )
    )
),"无合适选项，请联系作者更新数据")</f>
        <v>1</v>
      </c>
    </row>
    <row r="871" spans="1:14" x14ac:dyDescent="0.4">
      <c r="A871" s="4" t="s">
        <v>39</v>
      </c>
      <c r="B871" s="4" t="s">
        <v>10</v>
      </c>
      <c r="C871" s="4" t="s">
        <v>1251</v>
      </c>
      <c r="D871" s="4" t="s">
        <v>1207</v>
      </c>
      <c r="E871">
        <v>16</v>
      </c>
      <c r="F871" s="4" t="str">
        <f t="shared" si="13"/>
        <v>选CPU!$M$871#</v>
      </c>
      <c r="G871" s="4" t="str" cm="1">
        <f t="array" ref="G871">_xlfn.LET(_xlpm.x, M871,
         _xlpm.cellAddress, "【 选CPU!" &amp; ADDRESS(ROW(选CPU[[#This Row],[X自检]]),COLUMN(选CPU[[#This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_xlfn.FILTERXML("&lt;select&gt;&lt;x&gt;"&amp;SUBSTITUTE(选CPU[[#This Row],[选项表]],",","&lt;/x&gt;&lt;x&gt;") &amp;"&lt;/x&gt;&lt;/select&gt;","//x")
        )
    )
),"无合适选项，请联系作者更新数据")</f>
        <v>2</v>
      </c>
    </row>
    <row r="872" spans="1:14" x14ac:dyDescent="0.4">
      <c r="A872" s="4" t="s">
        <v>39</v>
      </c>
      <c r="B872" s="4" t="s">
        <v>10</v>
      </c>
      <c r="C872" s="4" t="s">
        <v>1246</v>
      </c>
      <c r="D872" s="4" t="s">
        <v>1207</v>
      </c>
      <c r="E872">
        <v>32</v>
      </c>
      <c r="F872" s="4" t="str">
        <f t="shared" si="13"/>
        <v>选CPU!$M$872#</v>
      </c>
      <c r="G872" s="4" t="str" cm="1">
        <f t="array" ref="G872">_xlfn.LET(_xlpm.x, M872,
         _xlpm.cellAddress, "【 选CPU!" &amp; ADDRESS(ROW(选CPU[[#This Row],[X自检]]),COLUMN(选CPU[[#This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_xlfn.FILTERXML("&lt;select&gt;&lt;x&gt;"&amp;SUBSTITUTE(选CPU[[#This Row],[选项表]],",","&lt;/x&gt;&lt;x&gt;") &amp;"&lt;/x&gt;&lt;/select&gt;","//x")
        )
    )
),"无合适选项，请联系作者更新数据")</f>
        <v>4</v>
      </c>
    </row>
    <row r="873" spans="1:14" x14ac:dyDescent="0.4">
      <c r="A873" s="4" t="s">
        <v>39</v>
      </c>
      <c r="B873" s="4" t="s">
        <v>10</v>
      </c>
      <c r="C873" s="4" t="s">
        <v>1244</v>
      </c>
      <c r="D873" s="4" t="s">
        <v>1207</v>
      </c>
      <c r="E873">
        <v>64</v>
      </c>
      <c r="F873" s="4" t="str">
        <f t="shared" si="13"/>
        <v>选CPU!$M$873#</v>
      </c>
      <c r="G873" s="4" t="str" cm="1">
        <f t="array" ref="G873">_xlfn.LET(_xlpm.x, M873,
         _xlpm.cellAddress, "【 选CPU!" &amp; ADDRESS(ROW(选CPU[[#This Row],[X自检]]),COLUMN(选CPU[[#This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_xlfn.FILTERXML("&lt;select&gt;&lt;x&gt;"&amp;SUBSTITUTE(选CPU[[#This Row],[选项表]],",","&lt;/x&gt;&lt;x&gt;") &amp;"&lt;/x&gt;&lt;/select&gt;","//x")
        )
    )
),"无合适选项，请联系作者更新数据")</f>
        <v>8</v>
      </c>
    </row>
    <row r="874" spans="1:14" x14ac:dyDescent="0.4">
      <c r="A874" s="4" t="s">
        <v>39</v>
      </c>
      <c r="B874" s="4" t="s">
        <v>10</v>
      </c>
      <c r="C874" s="4" t="s">
        <v>1252</v>
      </c>
      <c r="D874" s="4" t="s">
        <v>1207</v>
      </c>
      <c r="E874">
        <v>96</v>
      </c>
      <c r="F874" s="4" t="str">
        <f t="shared" si="13"/>
        <v>选CPU!$M$874#</v>
      </c>
      <c r="G874" s="4" t="str" cm="1">
        <f t="array" ref="G874">_xlfn.LET(_xlpm.x, M874,
         _xlpm.cellAddress, "【 选CPU!" &amp; ADDRESS(ROW(选CPU[[#This Row],[X自检]]),COLUMN(选CPU[[#This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_xlfn.FILTERXML("&lt;select&gt;&lt;x&gt;"&amp;SUBSTITUTE(选CPU[[#This Row],[选项表]],",","&lt;/x&gt;&lt;x&gt;") &amp;"&lt;/x&gt;&lt;/select&gt;","//x")
        )
    )
),"无合适选项，请联系作者更新数据")</f>
        <v>12</v>
      </c>
    </row>
    <row r="875" spans="1:14" x14ac:dyDescent="0.4">
      <c r="A875" s="4" t="s">
        <v>39</v>
      </c>
      <c r="B875" s="4" t="s">
        <v>10</v>
      </c>
      <c r="C875" s="4" t="s">
        <v>1252</v>
      </c>
      <c r="D875" s="4" t="s">
        <v>1207</v>
      </c>
      <c r="E875">
        <v>144</v>
      </c>
      <c r="F875" s="4" t="str">
        <f t="shared" si="13"/>
        <v>选CPU!$M$875#</v>
      </c>
      <c r="G875" s="4" t="str" cm="1">
        <f t="array" ref="G875">_xlfn.LET(_xlpm.x, M875,
         _xlpm.cellAddress, "【 选CPU!" &amp; ADDRESS(ROW(选CPU[[#This Row],[X自检]]),COLUMN(选CPU[[#This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_xlfn.FILTERXML("&lt;select&gt;&lt;x&gt;"&amp;SUBSTITUTE(选CPU[[#This Row],[选项表]],",","&lt;/x&gt;&lt;x&gt;") &amp;"&lt;/x&gt;&lt;/select&gt;","//x")
        )
    )
),"无合适选项，请联系作者更新数据")</f>
        <v>12</v>
      </c>
    </row>
    <row r="876" spans="1:14" x14ac:dyDescent="0.4">
      <c r="A876" s="4" t="s">
        <v>39</v>
      </c>
      <c r="B876" s="4" t="s">
        <v>10</v>
      </c>
      <c r="C876" s="4" t="s">
        <v>1241</v>
      </c>
      <c r="D876" s="4" t="s">
        <v>1207</v>
      </c>
      <c r="E876">
        <v>128</v>
      </c>
      <c r="F876" s="4" t="str">
        <f t="shared" si="13"/>
        <v>选CPU!$M$876#</v>
      </c>
      <c r="G876" s="4" t="str" cm="1">
        <f t="array" ref="G876">_xlfn.LET(_xlpm.x, M876,
         _xlpm.cellAddress, "【 选CPU!" &amp; ADDRESS(ROW(选CPU[[#This Row],[X自检]]),COLUMN(选CPU[[#This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_xlfn.FILTERXML("&lt;select&gt;&lt;x&gt;"&amp;SUBSTITUTE(选CPU[[#This Row],[选项表]],",","&lt;/x&gt;&lt;x&gt;") &amp;"&lt;/x&gt;&lt;/select&gt;","//x")
        )
    )
),"无合适选项，请联系作者更新数据")</f>
        <v>16</v>
      </c>
    </row>
    <row r="877" spans="1:14" x14ac:dyDescent="0.4">
      <c r="A877" s="4" t="s">
        <v>39</v>
      </c>
      <c r="B877" s="4" t="s">
        <v>10</v>
      </c>
      <c r="C877" s="4" t="s">
        <v>1241</v>
      </c>
      <c r="D877" s="4" t="s">
        <v>1207</v>
      </c>
      <c r="E877">
        <v>192</v>
      </c>
      <c r="F877" s="4" t="str">
        <f t="shared" si="13"/>
        <v>选CPU!$M$877#</v>
      </c>
      <c r="G877" s="4" t="str" cm="1">
        <f t="array" ref="G877">_xlfn.LET(_xlpm.x, M877,
         _xlpm.cellAddress, "【 选CPU!" &amp; ADDRESS(ROW(选CPU[[#This Row],[X自检]]),COLUMN(选CPU[[#This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_xlfn.FILTERXML("&lt;select&gt;&lt;x&gt;"&amp;SUBSTITUTE(选CPU[[#This Row],[选项表]],",","&lt;/x&gt;&lt;x&gt;") &amp;"&lt;/x&gt;&lt;/select&gt;","//x")
        )
    )
),"无合适选项，请联系作者更新数据")</f>
        <v>16</v>
      </c>
    </row>
    <row r="878" spans="1:14" x14ac:dyDescent="0.4">
      <c r="A878" s="4" t="s">
        <v>39</v>
      </c>
      <c r="B878" s="4" t="s">
        <v>10</v>
      </c>
      <c r="C878" s="4" t="s">
        <v>1237</v>
      </c>
      <c r="D878" s="4" t="s">
        <v>1207</v>
      </c>
      <c r="E878">
        <v>256</v>
      </c>
      <c r="F878" s="4" t="str">
        <f t="shared" si="13"/>
        <v>选CPU!$M$878#</v>
      </c>
      <c r="G878" s="4" t="str" cm="1">
        <f t="array" ref="G878">_xlfn.LET(_xlpm.x, M878,
         _xlpm.cellAddress, "【 选CPU!" &amp; ADDRESS(ROW(选CPU[[#This Row],[X自检]]),COLUMN(选CPU[[#This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_xlfn.FILTERXML("&lt;select&gt;&lt;x&gt;"&amp;SUBSTITUTE(选CPU[[#This Row],[选项表]],",","&lt;/x&gt;&lt;x&gt;") &amp;"&lt;/x&gt;&lt;/select&gt;","//x")
        )
    )
),"无合适选项，请联系作者更新数据")</f>
        <v>32</v>
      </c>
    </row>
    <row r="879" spans="1:14" x14ac:dyDescent="0.4">
      <c r="A879" s="4" t="s">
        <v>39</v>
      </c>
      <c r="B879" s="4" t="s">
        <v>10</v>
      </c>
      <c r="C879" s="4" t="s">
        <v>1237</v>
      </c>
      <c r="D879" s="4" t="s">
        <v>1207</v>
      </c>
      <c r="E879">
        <v>384</v>
      </c>
      <c r="F879" s="4" t="str">
        <f t="shared" si="13"/>
        <v>选CPU!$M$879#</v>
      </c>
      <c r="G879" s="4" t="str" cm="1">
        <f t="array" ref="G879">_xlfn.LET(_xlpm.x, M879,
         _xlpm.cellAddress, "【 选CPU!" &amp; ADDRESS(ROW(选CPU[[#This Row],[X自检]]),COLUMN(选CPU[[#This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_xlfn.FILTERXML("&lt;select&gt;&lt;x&gt;"&amp;SUBSTITUTE(选CPU[[#This Row],[选项表]],",","&lt;/x&gt;&lt;x&gt;") &amp;"&lt;/x&gt;&lt;/select&gt;","//x")
        )
    )
),"无合适选项，请联系作者更新数据")</f>
        <v>32</v>
      </c>
    </row>
    <row r="880" spans="1:14" x14ac:dyDescent="0.4">
      <c r="A880" s="4" t="s">
        <v>39</v>
      </c>
      <c r="B880" s="4" t="s">
        <v>10</v>
      </c>
      <c r="C880" s="4" t="s">
        <v>1238</v>
      </c>
      <c r="D880" s="4" t="s">
        <v>1207</v>
      </c>
      <c r="E880">
        <v>512</v>
      </c>
      <c r="F880" s="4" t="str">
        <f t="shared" si="13"/>
        <v>选CPU!$M$880#</v>
      </c>
      <c r="G880" s="4" t="str" cm="1">
        <f t="array" ref="G880">_xlfn.LET(_xlpm.x, M880,
         _xlpm.cellAddress, "【 选CPU!" &amp; ADDRESS(ROW(选CPU[[#This Row],[X自检]]),COLUMN(选CPU[[#This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_xlfn.FILTERXML("&lt;select&gt;&lt;x&gt;"&amp;SUBSTITUTE(选CPU[[#This Row],[选项表]],",","&lt;/x&gt;&lt;x&gt;") &amp;"&lt;/x&gt;&lt;/select&gt;","//x")
        )
    )
),"无合适选项，请联系作者更新数据")</f>
        <v>64</v>
      </c>
    </row>
    <row r="881" spans="1:14" x14ac:dyDescent="0.4">
      <c r="A881" s="4" t="s">
        <v>39</v>
      </c>
      <c r="B881" s="4" t="s">
        <v>10</v>
      </c>
      <c r="C881" s="4" t="s">
        <v>1250</v>
      </c>
      <c r="D881" s="4" t="s">
        <v>1208</v>
      </c>
      <c r="E881">
        <v>8</v>
      </c>
      <c r="F881" s="4" t="str">
        <f t="shared" si="13"/>
        <v>选CPU!$M$881#</v>
      </c>
      <c r="G881" s="4" t="str" cm="1">
        <f t="array" ref="G881">_xlfn.LET(_xlpm.x, M881,
         _xlpm.cellAddress, "【 选CPU!" &amp; ADDRESS(ROW(选CPU[[#This Row],[X自检]]),COLUMN(选CPU[[#This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_xlfn.FILTERXML("&lt;select&gt;&lt;x&gt;"&amp;SUBSTITUTE(选CPU[[#This Row],[选项表]],",","&lt;/x&gt;&lt;x&gt;") &amp;"&lt;/x&gt;&lt;/select&gt;","//x")
        )
    )
),"无合适选项，请联系作者更新数据")</f>
        <v>1</v>
      </c>
    </row>
    <row r="882" spans="1:14" x14ac:dyDescent="0.4">
      <c r="A882" s="4" t="s">
        <v>39</v>
      </c>
      <c r="B882" s="4" t="s">
        <v>10</v>
      </c>
      <c r="C882" s="4" t="s">
        <v>1251</v>
      </c>
      <c r="D882" s="4" t="s">
        <v>1208</v>
      </c>
      <c r="E882">
        <v>16</v>
      </c>
      <c r="F882" s="4" t="str">
        <f t="shared" si="13"/>
        <v>选CPU!$M$882#</v>
      </c>
      <c r="G882" s="4" t="str" cm="1">
        <f t="array" ref="G882">_xlfn.LET(_xlpm.x, M882,
         _xlpm.cellAddress, "【 选CPU!" &amp; ADDRESS(ROW(选CPU[[#This Row],[X自检]]),COLUMN(选CPU[[#This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_xlfn.FILTERXML("&lt;select&gt;&lt;x&gt;"&amp;SUBSTITUTE(选CPU[[#This Row],[选项表]],",","&lt;/x&gt;&lt;x&gt;") &amp;"&lt;/x&gt;&lt;/select&gt;","//x")
        )
    )
),"无合适选项，请联系作者更新数据")</f>
        <v>2</v>
      </c>
    </row>
    <row r="883" spans="1:14" x14ac:dyDescent="0.4">
      <c r="A883" s="4" t="s">
        <v>39</v>
      </c>
      <c r="B883" s="4" t="s">
        <v>10</v>
      </c>
      <c r="C883" s="4" t="s">
        <v>1246</v>
      </c>
      <c r="D883" s="4" t="s">
        <v>1208</v>
      </c>
      <c r="E883">
        <v>32</v>
      </c>
      <c r="F883" s="4" t="str">
        <f t="shared" si="13"/>
        <v>选CPU!$M$883#</v>
      </c>
      <c r="G883" s="4" t="str" cm="1">
        <f t="array" ref="G883">_xlfn.LET(_xlpm.x, M883,
         _xlpm.cellAddress, "【 选CPU!" &amp; ADDRESS(ROW(选CPU[[#This Row],[X自检]]),COLUMN(选CPU[[#This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_xlfn.FILTERXML("&lt;select&gt;&lt;x&gt;"&amp;SUBSTITUTE(选CPU[[#This Row],[选项表]],",","&lt;/x&gt;&lt;x&gt;") &amp;"&lt;/x&gt;&lt;/select&gt;","//x")
        )
    )
),"无合适选项，请联系作者更新数据")</f>
        <v>4</v>
      </c>
    </row>
    <row r="884" spans="1:14" x14ac:dyDescent="0.4">
      <c r="A884" s="4" t="s">
        <v>39</v>
      </c>
      <c r="B884" s="4" t="s">
        <v>10</v>
      </c>
      <c r="C884" s="4" t="s">
        <v>1244</v>
      </c>
      <c r="D884" s="4" t="s">
        <v>1208</v>
      </c>
      <c r="E884">
        <v>64</v>
      </c>
      <c r="F884" s="4" t="str">
        <f t="shared" si="13"/>
        <v>选CPU!$M$884#</v>
      </c>
      <c r="G884" s="4" t="str" cm="1">
        <f t="array" ref="G884">_xlfn.LET(_xlpm.x, M884,
         _xlpm.cellAddress, "【 选CPU!" &amp; ADDRESS(ROW(选CPU[[#This Row],[X自检]]),COLUMN(选CPU[[#This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_xlfn.FILTERXML("&lt;select&gt;&lt;x&gt;"&amp;SUBSTITUTE(选CPU[[#This Row],[选项表]],",","&lt;/x&gt;&lt;x&gt;") &amp;"&lt;/x&gt;&lt;/select&gt;","//x")
        )
    )
),"无合适选项，请联系作者更新数据")</f>
        <v>8</v>
      </c>
    </row>
    <row r="885" spans="1:14" x14ac:dyDescent="0.4">
      <c r="A885" s="4" t="s">
        <v>39</v>
      </c>
      <c r="B885" s="4" t="s">
        <v>10</v>
      </c>
      <c r="C885" s="4" t="s">
        <v>1252</v>
      </c>
      <c r="D885" s="4" t="s">
        <v>1208</v>
      </c>
      <c r="E885">
        <v>96</v>
      </c>
      <c r="F885" s="4" t="str">
        <f t="shared" si="13"/>
        <v>选CPU!$M$885#</v>
      </c>
      <c r="G885" s="4" t="str" cm="1">
        <f t="array" ref="G885">_xlfn.LET(_xlpm.x, M885,
         _xlpm.cellAddress, "【 选CPU!" &amp; ADDRESS(ROW(选CPU[[#This Row],[X自检]]),COLUMN(选CPU[[#This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_xlfn.FILTERXML("&lt;select&gt;&lt;x&gt;"&amp;SUBSTITUTE(选CPU[[#This Row],[选项表]],",","&lt;/x&gt;&lt;x&gt;") &amp;"&lt;/x&gt;&lt;/select&gt;","//x")
        )
    )
),"无合适选项，请联系作者更新数据")</f>
        <v>12</v>
      </c>
    </row>
    <row r="886" spans="1:14" x14ac:dyDescent="0.4">
      <c r="A886" s="4" t="s">
        <v>39</v>
      </c>
      <c r="B886" s="4" t="s">
        <v>10</v>
      </c>
      <c r="C886" s="4" t="s">
        <v>1241</v>
      </c>
      <c r="D886" s="4" t="s">
        <v>1208</v>
      </c>
      <c r="E886">
        <v>128</v>
      </c>
      <c r="F886" s="4" t="str">
        <f t="shared" si="13"/>
        <v>选CPU!$M$886#</v>
      </c>
      <c r="G886" s="4" t="str" cm="1">
        <f t="array" ref="G886">_xlfn.LET(_xlpm.x, M886,
         _xlpm.cellAddress, "【 选CPU!" &amp; ADDRESS(ROW(选CPU[[#This Row],[X自检]]),COLUMN(选CPU[[#This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_xlfn.FILTERXML("&lt;select&gt;&lt;x&gt;"&amp;SUBSTITUTE(选CPU[[#This Row],[选项表]],",","&lt;/x&gt;&lt;x&gt;") &amp;"&lt;/x&gt;&lt;/select&gt;","//x")
        )
    )
),"无合适选项，请联系作者更新数据")</f>
        <v>16</v>
      </c>
    </row>
    <row r="887" spans="1:14" x14ac:dyDescent="0.4">
      <c r="A887" s="4" t="s">
        <v>39</v>
      </c>
      <c r="B887" s="4" t="s">
        <v>10</v>
      </c>
      <c r="C887" s="4" t="s">
        <v>1245</v>
      </c>
      <c r="D887" s="4" t="s">
        <v>1208</v>
      </c>
      <c r="E887">
        <v>192</v>
      </c>
      <c r="F887" s="4" t="str">
        <f t="shared" si="13"/>
        <v>选CPU!$M$887#</v>
      </c>
      <c r="G887" s="4" t="str" cm="1">
        <f t="array" ref="G887">_xlfn.LET(_xlpm.x, M887,
         _xlpm.cellAddress, "【 选CPU!" &amp; ADDRESS(ROW(选CPU[[#This Row],[X自检]]),COLUMN(选CPU[[#This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_xlfn.FILTERXML("&lt;select&gt;&lt;x&gt;"&amp;SUBSTITUTE(选CPU[[#This Row],[选项表]],",","&lt;/x&gt;&lt;x&gt;") &amp;"&lt;/x&gt;&lt;/select&gt;","//x")
        )
    )
),"无合适选项，请联系作者更新数据")</f>
        <v>24</v>
      </c>
    </row>
    <row r="888" spans="1:14" x14ac:dyDescent="0.4">
      <c r="A888" s="4" t="s">
        <v>39</v>
      </c>
      <c r="B888" s="4" t="s">
        <v>10</v>
      </c>
      <c r="C888" s="4" t="s">
        <v>1237</v>
      </c>
      <c r="D888" s="4" t="s">
        <v>1208</v>
      </c>
      <c r="E888">
        <v>256</v>
      </c>
      <c r="F888" s="4" t="str">
        <f t="shared" si="13"/>
        <v>选CPU!$M$888#</v>
      </c>
      <c r="G888" s="4" t="str" cm="1">
        <f t="array" ref="G888">_xlfn.LET(_xlpm.x, M888,
         _xlpm.cellAddress, "【 选CPU!" &amp; ADDRESS(ROW(选CPU[[#This Row],[X自检]]),COLUMN(选CPU[[#This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_xlfn.FILTERXML("&lt;select&gt;&lt;x&gt;"&amp;SUBSTITUTE(选CPU[[#This Row],[选项表]],",","&lt;/x&gt;&lt;x&gt;") &amp;"&lt;/x&gt;&lt;/select&gt;","//x")
        )
    )
),"无合适选项，请联系作者更新数据")</f>
        <v>32</v>
      </c>
    </row>
    <row r="889" spans="1:14" x14ac:dyDescent="0.4">
      <c r="A889" s="4" t="s">
        <v>39</v>
      </c>
      <c r="B889" s="4" t="s">
        <v>10</v>
      </c>
      <c r="C889" s="4" t="s">
        <v>1247</v>
      </c>
      <c r="D889" s="4" t="s">
        <v>1208</v>
      </c>
      <c r="E889">
        <v>384</v>
      </c>
      <c r="F889" s="4" t="str">
        <f t="shared" si="13"/>
        <v>选CPU!$M$889#</v>
      </c>
      <c r="G889" s="4" t="str" cm="1">
        <f t="array" ref="G889">_xlfn.LET(_xlpm.x, M889,
         _xlpm.cellAddress, "【 选CPU!" &amp; ADDRESS(ROW(选CPU[[#This Row],[X自检]]),COLUMN(选CPU[[#This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_xlfn.FILTERXML("&lt;select&gt;&lt;x&gt;"&amp;SUBSTITUTE(选CPU[[#This Row],[选项表]],",","&lt;/x&gt;&lt;x&gt;") &amp;"&lt;/x&gt;&lt;/select&gt;","//x")
        )
    )
),"无合适选项，请联系作者更新数据")</f>
        <v>48</v>
      </c>
    </row>
    <row r="890" spans="1:14" x14ac:dyDescent="0.4">
      <c r="A890" s="4" t="s">
        <v>39</v>
      </c>
      <c r="B890" s="4" t="s">
        <v>10</v>
      </c>
      <c r="C890" s="4" t="s">
        <v>1239</v>
      </c>
      <c r="D890" s="4" t="s">
        <v>1208</v>
      </c>
      <c r="E890">
        <v>448</v>
      </c>
      <c r="F890" s="4" t="str">
        <f t="shared" si="13"/>
        <v>选CPU!$M$890#</v>
      </c>
      <c r="G890" s="4" t="str" cm="1">
        <f t="array" ref="G890">_xlfn.LET(_xlpm.x, M890,
         _xlpm.cellAddress, "【 选CPU!" &amp; ADDRESS(ROW(选CPU[[#This Row],[X自检]]),COLUMN(选CPU[[#This Row],[X自检]])) &amp; "】",
         _xlfn.IFS(ISBLANK(_xlpm.x),   "error:右侧选项不足:" &amp;  _xlpm.cellAddress,
               ISERROR(_xlpm.x),   "error:右侧选项执行失败:" &amp; _xlpm.cellAddress,
               TRUE,             "ok")
)</f>
        <v>ok</v>
      </c>
      <c r="M890" cm="1">
        <f t="array" ref="M890">IFERROR(_xlfn._xlws.SORT(
    _xlfn.UNIQUE(
        TRANSPOSE(
            _xlfn.FILTERXML("&lt;select&gt;&lt;x&gt;"&amp;SUBSTITUTE(选CPU[[#This Row],[选项表]],",","&lt;/x&gt;&lt;x&gt;") &amp;"&lt;/x&gt;&lt;/select&gt;","//x")
        )
    )
),"无合适选项，请联系作者更新数据")</f>
        <v>56</v>
      </c>
    </row>
    <row r="891" spans="1:14" x14ac:dyDescent="0.4">
      <c r="A891" s="4" t="s">
        <v>39</v>
      </c>
      <c r="B891" s="4" t="s">
        <v>10</v>
      </c>
      <c r="C891" s="4" t="s">
        <v>1251</v>
      </c>
      <c r="D891" s="4" t="s">
        <v>1184</v>
      </c>
      <c r="E891">
        <v>4</v>
      </c>
      <c r="F891" s="4" t="str">
        <f t="shared" si="13"/>
        <v>选CPU!$M$891#</v>
      </c>
      <c r="G891" s="4" t="str" cm="1">
        <f t="array" ref="G891">_xlfn.LET(_xlpm.x, M891,
         _xlpm.cellAddress, "【 选CPU!" &amp; ADDRESS(ROW(选CPU[[#This Row],[X自检]]),COLUMN(选CPU[[#This Row],[X自检]])) &amp; "】",
         _xlfn.IFS(ISBLANK(_xlpm.x),   "error:右侧选项不足:" &amp;  _xlpm.cellAddress,
               ISERROR(_xlpm.x),   "error:右侧选项执行失败:" &amp; _xlpm.cellAddress,
               TRUE,             "ok")
)</f>
        <v>ok</v>
      </c>
      <c r="M891" cm="1">
        <f t="array" ref="M891">IFERROR(_xlfn._xlws.SORT(
    _xlfn.UNIQUE(
        TRANSPOSE(
            _xlfn.FILTERXML("&lt;select&gt;&lt;x&gt;"&amp;SUBSTITUTE(选CPU[[#This Row],[选项表]],",","&lt;/x&gt;&lt;x&gt;") &amp;"&lt;/x&gt;&lt;/select&gt;","//x")
        )
    )
),"无合适选项，请联系作者更新数据")</f>
        <v>2</v>
      </c>
    </row>
    <row r="892" spans="1:14" x14ac:dyDescent="0.4">
      <c r="A892" s="4" t="s">
        <v>39</v>
      </c>
      <c r="B892" s="4" t="s">
        <v>10</v>
      </c>
      <c r="C892" s="4" t="s">
        <v>1246</v>
      </c>
      <c r="D892" s="4" t="s">
        <v>1184</v>
      </c>
      <c r="E892">
        <v>8</v>
      </c>
      <c r="F892" s="4" t="str">
        <f t="shared" si="13"/>
        <v>选CPU!$M$892#</v>
      </c>
      <c r="G892" s="4" t="str" cm="1">
        <f t="array" ref="G892">_xlfn.LET(_xlpm.x, M892,
         _xlpm.cellAddress, "【 选CPU!" &amp; ADDRESS(ROW(选CPU[[#This Row],[X自检]]),COLUMN(选CPU[[#This Row],[X自检]])) &amp; "】",
         _xlfn.IFS(ISBLANK(_xlpm.x),   "error:右侧选项不足:" &amp;  _xlpm.cellAddress,
               ISERROR(_xlpm.x),   "error:右侧选项执行失败:" &amp; _xlpm.cellAddress,
               TRUE,             "ok")
)</f>
        <v>ok</v>
      </c>
      <c r="M892" cm="1">
        <f t="array" ref="M892">IFERROR(_xlfn._xlws.SORT(
    _xlfn.UNIQUE(
        TRANSPOSE(
            _xlfn.FILTERXML("&lt;select&gt;&lt;x&gt;"&amp;SUBSTITUTE(选CPU[[#This Row],[选项表]],",","&lt;/x&gt;&lt;x&gt;") &amp;"&lt;/x&gt;&lt;/select&gt;","//x")
        )
    )
),"无合适选项，请联系作者更新数据")</f>
        <v>4</v>
      </c>
    </row>
    <row r="893" spans="1:14" x14ac:dyDescent="0.4">
      <c r="A893" s="4" t="s">
        <v>39</v>
      </c>
      <c r="B893" s="4" t="s">
        <v>10</v>
      </c>
      <c r="C893" s="4" t="s">
        <v>1236</v>
      </c>
      <c r="D893" s="4" t="s">
        <v>1184</v>
      </c>
      <c r="E893">
        <v>16</v>
      </c>
      <c r="F893" s="4" t="str">
        <f t="shared" si="13"/>
        <v>选CPU!$M$893#</v>
      </c>
      <c r="G893" s="4" t="str" cm="1">
        <f t="array" ref="G893">_xlfn.LET(_xlpm.x, M893,
         _xlpm.cellAddress, "【 选CPU!" &amp; ADDRESS(ROW(选CPU[[#This Row],[X自检]]),COLUMN(选CPU[[#This Row],[X自检]]))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_xlfn.FILTERXML("&lt;select&gt;&lt;x&gt;"&amp;SUBSTITUTE(选CPU[[#This Row],[选项表]],",","&lt;/x&gt;&lt;x&gt;") &amp;"&lt;/x&gt;&lt;/select&gt;","//x")
        )
    )
),"无合适选项，请联系作者更新数据")</f>
        <v>4</v>
      </c>
      <c r="N893">
        <v>8</v>
      </c>
    </row>
    <row r="894" spans="1:14" x14ac:dyDescent="0.4">
      <c r="A894" s="4" t="s">
        <v>39</v>
      </c>
      <c r="B894" s="4" t="s">
        <v>10</v>
      </c>
      <c r="C894" s="4" t="s">
        <v>1332</v>
      </c>
      <c r="D894" s="4" t="s">
        <v>1184</v>
      </c>
      <c r="E894">
        <v>32</v>
      </c>
      <c r="F894" s="4" t="str">
        <f t="shared" si="13"/>
        <v>选CPU!$M$894#</v>
      </c>
      <c r="G894" s="4" t="str" cm="1">
        <f t="array" ref="G894">_xlfn.LET(_xlpm.x, M894,
         _xlpm.cellAddress, "【 选CPU!" &amp; ADDRESS(ROW(选CPU[[#This Row],[X自检]]),COLUMN(选CPU[[#This Row],[X自检]])) &amp; "】",
         _xlfn.IFS(ISBLANK(_xlpm.x),   "error:右侧选项不足:" &amp;  _xlpm.cellAddress,
               ISERROR(_xlpm.x),   "error:右侧选项执行失败:" &amp; _xlpm.cellAddress,
               TRUE,             "ok")
)</f>
        <v>ok</v>
      </c>
      <c r="M894" cm="1">
        <f t="array" ref="M894:N894">IFERROR(_xlfn._xlws.SORT(
    _xlfn.UNIQUE(
        TRANSPOSE(
            _xlfn.FILTERXML("&lt;select&gt;&lt;x&gt;"&amp;SUBSTITUTE(选CPU[[#This Row],[选项表]],",","&lt;/x&gt;&lt;x&gt;") &amp;"&lt;/x&gt;&lt;/select&gt;","//x")
        )
    )
),"无合适选项，请联系作者更新数据")</f>
        <v>8</v>
      </c>
      <c r="N894">
        <v>16</v>
      </c>
    </row>
    <row r="895" spans="1:14" x14ac:dyDescent="0.4">
      <c r="A895" s="4" t="s">
        <v>39</v>
      </c>
      <c r="B895" s="4" t="s">
        <v>10</v>
      </c>
      <c r="C895" s="4" t="s">
        <v>1333</v>
      </c>
      <c r="D895" s="4" t="s">
        <v>1184</v>
      </c>
      <c r="E895">
        <v>64</v>
      </c>
      <c r="F895" s="4" t="str">
        <f t="shared" si="13"/>
        <v>选CPU!$M$895#</v>
      </c>
      <c r="G895" s="4" t="str" cm="1">
        <f t="array" ref="G895">_xlfn.LET(_xlpm.x, M895,
         _xlpm.cellAddress, "【 选CPU!" &amp; ADDRESS(ROW(选CPU[[#This Row],[X自检]]),COLUMN(选CPU[[#This Row],[X自检]])) &amp; "】",
         _xlfn.IFS(ISBLANK(_xlpm.x),   "error:右侧选项不足:" &amp;  _xlpm.cellAddress,
               ISERROR(_xlpm.x),   "error:右侧选项执行失败:" &amp; _xlpm.cellAddress,
               TRUE,             "ok")
)</f>
        <v>ok</v>
      </c>
      <c r="M895" cm="1">
        <f t="array" ref="M895:N895">IFERROR(_xlfn._xlws.SORT(
    _xlfn.UNIQUE(
        TRANSPOSE(
            _xlfn.FILTERXML("&lt;select&gt;&lt;x&gt;"&amp;SUBSTITUTE(选CPU[[#This Row],[选项表]],",","&lt;/x&gt;&lt;x&gt;") &amp;"&lt;/x&gt;&lt;/select&gt;","//x")
        )
    )
),"无合适选项，请联系作者更新数据")</f>
        <v>16</v>
      </c>
      <c r="N895">
        <v>32</v>
      </c>
    </row>
    <row r="896" spans="1:14" x14ac:dyDescent="0.4">
      <c r="A896" s="4" t="s">
        <v>39</v>
      </c>
      <c r="B896" s="4" t="s">
        <v>10</v>
      </c>
      <c r="C896" s="4" t="s">
        <v>1334</v>
      </c>
      <c r="D896" s="4" t="s">
        <v>1184</v>
      </c>
      <c r="E896">
        <v>128</v>
      </c>
      <c r="F896" s="4" t="str">
        <f t="shared" si="13"/>
        <v>选CPU!$M$896#</v>
      </c>
      <c r="G896" s="4" t="str" cm="1">
        <f t="array" ref="G896">_xlfn.LET(_xlpm.x, M896,
         _xlpm.cellAddress, "【 选CPU!" &amp; ADDRESS(ROW(选CPU[[#This Row],[X自检]]),COLUMN(选CPU[[#This Row],[X自检]])) &amp; "】",
         _xlfn.IFS(ISBLANK(_xlpm.x),   "error:右侧选项不足:" &amp;  _xlpm.cellAddress,
               ISERROR(_xlpm.x),   "error:右侧选项执行失败:" &amp; _xlpm.cellAddress,
               TRUE,             "ok")
)</f>
        <v>ok</v>
      </c>
      <c r="M896" cm="1">
        <f t="array" ref="M896:N896">IFERROR(_xlfn._xlws.SORT(
    _xlfn.UNIQUE(
        TRANSPOSE(
            _xlfn.FILTERXML("&lt;select&gt;&lt;x&gt;"&amp;SUBSTITUTE(选CPU[[#This Row],[选项表]],",","&lt;/x&gt;&lt;x&gt;") &amp;"&lt;/x&gt;&lt;/select&gt;","//x")
        )
    )
),"无合适选项，请联系作者更新数据")</f>
        <v>32</v>
      </c>
      <c r="N896">
        <v>64</v>
      </c>
    </row>
    <row r="897" spans="1:14" x14ac:dyDescent="0.4">
      <c r="A897" s="4" t="s">
        <v>39</v>
      </c>
      <c r="B897" s="4" t="s">
        <v>10</v>
      </c>
      <c r="C897" s="4" t="s">
        <v>1334</v>
      </c>
      <c r="D897" s="4" t="s">
        <v>1184</v>
      </c>
      <c r="E897">
        <v>256</v>
      </c>
      <c r="F897" s="4" t="str">
        <f t="shared" si="13"/>
        <v>选CPU!$M$897#</v>
      </c>
      <c r="G897" s="4" t="str" cm="1">
        <f t="array" ref="G897">_xlfn.LET(_xlpm.x, M897,
         _xlpm.cellAddress, "【 选CPU!" &amp; ADDRESS(ROW(选CPU[[#This Row],[X自检]]),COLUMN(选CPU[[#This Row],[X自检]])) &amp; "】",
         _xlfn.IFS(ISBLANK(_xlpm.x),   "error:右侧选项不足:" &amp;  _xlpm.cellAddress,
               ISERROR(_xlpm.x),   "error:右侧选项执行失败:" &amp; _xlpm.cellAddress,
               TRUE,             "ok")
)</f>
        <v>ok</v>
      </c>
      <c r="M897" cm="1">
        <f t="array" ref="M897:N897">IFERROR(_xlfn._xlws.SORT(
    _xlfn.UNIQUE(
        TRANSPOSE(
            _xlfn.FILTERXML("&lt;select&gt;&lt;x&gt;"&amp;SUBSTITUTE(选CPU[[#This Row],[选项表]],",","&lt;/x&gt;&lt;x&gt;") &amp;"&lt;/x&gt;&lt;/select&gt;","//x")
        )
    )
),"无合适选项，请联系作者更新数据")</f>
        <v>32</v>
      </c>
      <c r="N897">
        <v>64</v>
      </c>
    </row>
    <row r="898" spans="1:14" x14ac:dyDescent="0.4">
      <c r="A898" s="4" t="s">
        <v>39</v>
      </c>
      <c r="B898" s="4" t="s">
        <v>10</v>
      </c>
      <c r="C898" s="4" t="s">
        <v>1247</v>
      </c>
      <c r="D898" s="4" t="s">
        <v>1184</v>
      </c>
      <c r="E898">
        <v>96</v>
      </c>
      <c r="F898" s="4" t="str">
        <f t="shared" ref="F898:F961" si="14">"选CPU!" &amp; ADDRESS(ROW(M898),COLUMN(M898)) &amp; "#"</f>
        <v>选CPU!$M$898#</v>
      </c>
      <c r="G898" s="4" t="str" cm="1">
        <f t="array" ref="G898">_xlfn.LET(_xlpm.x, M898,
         _xlpm.cellAddress, "【 选CPU!" &amp; ADDRESS(ROW(选CPU[[#This Row],[X自检]]),COLUMN(选CPU[[#This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_xlfn.FILTERXML("&lt;select&gt;&lt;x&gt;"&amp;SUBSTITUTE(选CPU[[#This Row],[选项表]],",","&lt;/x&gt;&lt;x&gt;") &amp;"&lt;/x&gt;&lt;/select&gt;","//x")
        )
    )
),"无合适选项，请联系作者更新数据")</f>
        <v>48</v>
      </c>
    </row>
    <row r="899" spans="1:14" x14ac:dyDescent="0.4">
      <c r="A899" s="4" t="s">
        <v>39</v>
      </c>
      <c r="B899" s="4" t="s">
        <v>10</v>
      </c>
      <c r="C899" s="4" t="s">
        <v>1247</v>
      </c>
      <c r="D899" s="4" t="s">
        <v>1184</v>
      </c>
      <c r="E899">
        <v>192</v>
      </c>
      <c r="F899" s="4" t="str">
        <f t="shared" si="14"/>
        <v>选CPU!$M$899#</v>
      </c>
      <c r="G899" s="4" t="str" cm="1">
        <f t="array" ref="G899">_xlfn.LET(_xlpm.x, M899,
         _xlpm.cellAddress, "【 选CPU!" &amp; ADDRESS(ROW(选CPU[[#This Row],[X自检]]),COLUMN(选CPU[[#This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_xlfn.FILTERXML("&lt;select&gt;&lt;x&gt;"&amp;SUBSTITUTE(选CPU[[#This Row],[选项表]],",","&lt;/x&gt;&lt;x&gt;") &amp;"&lt;/x&gt;&lt;/select&gt;","//x")
        )
    )
),"无合适选项，请联系作者更新数据")</f>
        <v>48</v>
      </c>
    </row>
    <row r="900" spans="1:14" x14ac:dyDescent="0.4">
      <c r="A900" s="4" t="s">
        <v>39</v>
      </c>
      <c r="B900" s="4" t="s">
        <v>10</v>
      </c>
      <c r="C900" s="4" t="s">
        <v>1248</v>
      </c>
      <c r="D900" s="4" t="s">
        <v>1184</v>
      </c>
      <c r="E900">
        <v>184</v>
      </c>
      <c r="F900" s="4" t="str">
        <f t="shared" si="14"/>
        <v>选CPU!$M$900#</v>
      </c>
      <c r="G900" s="4" t="str" cm="1">
        <f t="array" ref="G900">_xlfn.LET(_xlpm.x, M900,
         _xlpm.cellAddress, "【 选CPU!" &amp; ADDRESS(ROW(选CPU[[#This Row],[X自检]]),COLUMN(选CPU[[#This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_xlfn.FILTERXML("&lt;select&gt;&lt;x&gt;"&amp;SUBSTITUTE(选CPU[[#This Row],[选项表]],",","&lt;/x&gt;&lt;x&gt;") &amp;"&lt;/x&gt;&lt;/select&gt;","//x")
        )
    )
),"无合适选项，请联系作者更新数据")</f>
        <v>52</v>
      </c>
    </row>
    <row r="901" spans="1:14" x14ac:dyDescent="0.4">
      <c r="A901" s="4" t="s">
        <v>39</v>
      </c>
      <c r="B901" s="4" t="s">
        <v>10</v>
      </c>
      <c r="C901" s="4" t="s">
        <v>1249</v>
      </c>
      <c r="D901" s="4" t="s">
        <v>1184</v>
      </c>
      <c r="E901">
        <v>368</v>
      </c>
      <c r="F901" s="4" t="str">
        <f t="shared" si="14"/>
        <v>选CPU!$M$901#</v>
      </c>
      <c r="G901" s="4" t="str" cm="1">
        <f t="array" ref="G901">_xlfn.LET(_xlpm.x, M901,
         _xlpm.cellAddress, "【 选CPU!" &amp; ADDRESS(ROW(选CPU[[#This Row],[X自检]]),COLUMN(选CPU[[#This Row],[X自检]])) &amp; "】",
         _xlfn.IFS(ISBLANK(_xlpm.x),   "error:右侧选项不足:" &amp;  _xlpm.cellAddress,
               ISERROR(_xlpm.x),   "error:右侧选项执行失败:" &amp; _xlpm.cellAddress,
               TRUE,             "ok")
)</f>
        <v>ok</v>
      </c>
      <c r="M901" cm="1">
        <f t="array" ref="M901">IFERROR(_xlfn._xlws.SORT(
    _xlfn.UNIQUE(
        TRANSPOSE(
            _xlfn.FILTERXML("&lt;select&gt;&lt;x&gt;"&amp;SUBSTITUTE(选CPU[[#This Row],[选项表]],",","&lt;/x&gt;&lt;x&gt;") &amp;"&lt;/x&gt;&lt;/select&gt;","//x")
        )
    )
),"无合适选项，请联系作者更新数据")</f>
        <v>104</v>
      </c>
    </row>
    <row r="902" spans="1:14" x14ac:dyDescent="0.4">
      <c r="A902" s="4" t="s">
        <v>39</v>
      </c>
      <c r="B902" s="4" t="s">
        <v>10</v>
      </c>
      <c r="C902" s="4" t="s">
        <v>1251</v>
      </c>
      <c r="D902" s="4" t="s">
        <v>1185</v>
      </c>
      <c r="E902">
        <v>4</v>
      </c>
      <c r="F902" s="4" t="str">
        <f t="shared" si="14"/>
        <v>选CPU!$M$902#</v>
      </c>
      <c r="G902" s="4" t="str" cm="1">
        <f t="array" ref="G902">_xlfn.LET(_xlpm.x, M902,
         _xlpm.cellAddress, "【 选CPU!" &amp; ADDRESS(ROW(选CPU[[#This Row],[X自检]]),COLUMN(选CPU[[#This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_xlfn.FILTERXML("&lt;select&gt;&lt;x&gt;"&amp;SUBSTITUTE(选CPU[[#This Row],[选项表]],",","&lt;/x&gt;&lt;x&gt;") &amp;"&lt;/x&gt;&lt;/select&gt;","//x")
        )
    )
),"无合适选项，请联系作者更新数据")</f>
        <v>2</v>
      </c>
    </row>
    <row r="903" spans="1:14" x14ac:dyDescent="0.4">
      <c r="A903" s="4" t="s">
        <v>39</v>
      </c>
      <c r="B903" s="4" t="s">
        <v>10</v>
      </c>
      <c r="C903" s="4" t="s">
        <v>1246</v>
      </c>
      <c r="D903" s="4" t="s">
        <v>1185</v>
      </c>
      <c r="E903">
        <v>8</v>
      </c>
      <c r="F903" s="4" t="str">
        <f t="shared" si="14"/>
        <v>选CPU!$M$903#</v>
      </c>
      <c r="G903" s="4" t="str" cm="1">
        <f t="array" ref="G903">_xlfn.LET(_xlpm.x, M903,
         _xlpm.cellAddress, "【 选CPU!" &amp; ADDRESS(ROW(选CPU[[#This Row],[X自检]]),COLUMN(选CPU[[#This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_xlfn.FILTERXML("&lt;select&gt;&lt;x&gt;"&amp;SUBSTITUTE(选CPU[[#This Row],[选项表]],",","&lt;/x&gt;&lt;x&gt;") &amp;"&lt;/x&gt;&lt;/select&gt;","//x")
        )
    )
),"无合适选项，请联系作者更新数据")</f>
        <v>4</v>
      </c>
    </row>
    <row r="904" spans="1:14" x14ac:dyDescent="0.4">
      <c r="A904" s="4" t="s">
        <v>39</v>
      </c>
      <c r="B904" s="4" t="s">
        <v>10</v>
      </c>
      <c r="C904" s="4" t="s">
        <v>1236</v>
      </c>
      <c r="D904" s="4" t="s">
        <v>1185</v>
      </c>
      <c r="E904">
        <v>16</v>
      </c>
      <c r="F904" s="4" t="str">
        <f t="shared" si="14"/>
        <v>选CPU!$M$904#</v>
      </c>
      <c r="G904" s="4" t="str" cm="1">
        <f t="array" ref="G904">_xlfn.LET(_xlpm.x, M904,
         _xlpm.cellAddress, "【 选CPU!" &amp; ADDRESS(ROW(选CPU[[#This Row],[X自检]]),COLUMN(选CPU[[#This Row],[X自检]])) &amp; "】",
         _xlfn.IFS(ISBLANK(_xlpm.x),   "error:右侧选项不足:" &amp;  _xlpm.cellAddress,
               ISERROR(_xlpm.x),   "error:右侧选项执行失败:" &amp; _xlpm.cellAddress,
               TRUE,             "ok")
)</f>
        <v>ok</v>
      </c>
      <c r="M904" cm="1">
        <f t="array" ref="M904:N904">IFERROR(_xlfn._xlws.SORT(
    _xlfn.UNIQUE(
        TRANSPOSE(
            _xlfn.FILTERXML("&lt;select&gt;&lt;x&gt;"&amp;SUBSTITUTE(选CPU[[#This Row],[选项表]],",","&lt;/x&gt;&lt;x&gt;") &amp;"&lt;/x&gt;&lt;/select&gt;","//x")
        )
    )
),"无合适选项，请联系作者更新数据")</f>
        <v>4</v>
      </c>
      <c r="N904">
        <v>8</v>
      </c>
    </row>
    <row r="905" spans="1:14" x14ac:dyDescent="0.4">
      <c r="A905" s="4" t="s">
        <v>39</v>
      </c>
      <c r="B905" s="4" t="s">
        <v>10</v>
      </c>
      <c r="C905" s="4" t="s">
        <v>1244</v>
      </c>
      <c r="D905" s="4" t="s">
        <v>1185</v>
      </c>
      <c r="E905">
        <v>32</v>
      </c>
      <c r="F905" s="4" t="str">
        <f t="shared" si="14"/>
        <v>选CPU!$M$905#</v>
      </c>
      <c r="G905" s="4" t="str" cm="1">
        <f t="array" ref="G905">_xlfn.LET(_xlpm.x, M905,
         _xlpm.cellAddress, "【 选CPU!" &amp; ADDRESS(ROW(选CPU[[#This Row],[X自检]]),COLUMN(选CPU[[#This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_xlfn.FILTERXML("&lt;select&gt;&lt;x&gt;"&amp;SUBSTITUTE(选CPU[[#This Row],[选项表]],",","&lt;/x&gt;&lt;x&gt;") &amp;"&lt;/x&gt;&lt;/select&gt;","//x")
        )
    )
),"无合适选项，请联系作者更新数据")</f>
        <v>8</v>
      </c>
    </row>
    <row r="906" spans="1:14" x14ac:dyDescent="0.4">
      <c r="A906" s="4" t="s">
        <v>39</v>
      </c>
      <c r="B906" s="4" t="s">
        <v>10</v>
      </c>
      <c r="C906" s="4" t="s">
        <v>1241</v>
      </c>
      <c r="D906" s="4" t="s">
        <v>1185</v>
      </c>
      <c r="E906">
        <v>64</v>
      </c>
      <c r="F906" s="4" t="str">
        <f t="shared" si="14"/>
        <v>选CPU!$M$906#</v>
      </c>
      <c r="G906" s="4" t="str" cm="1">
        <f t="array" ref="G906">_xlfn.LET(_xlpm.x, M906,
         _xlpm.cellAddress, "【 选CPU!" &amp; ADDRESS(ROW(选CPU[[#This Row],[X自检]]),COLUMN(选CPU[[#This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_xlfn.FILTERXML("&lt;select&gt;&lt;x&gt;"&amp;SUBSTITUTE(选CPU[[#This Row],[选项表]],",","&lt;/x&gt;&lt;x&gt;") &amp;"&lt;/x&gt;&lt;/select&gt;","//x")
        )
    )
),"无合适选项，请联系作者更新数据")</f>
        <v>16</v>
      </c>
    </row>
    <row r="907" spans="1:14" x14ac:dyDescent="0.4">
      <c r="A907" s="4" t="s">
        <v>39</v>
      </c>
      <c r="B907" s="4" t="s">
        <v>10</v>
      </c>
      <c r="C907" s="4" t="s">
        <v>1237</v>
      </c>
      <c r="D907" s="4" t="s">
        <v>1185</v>
      </c>
      <c r="E907">
        <v>174</v>
      </c>
      <c r="F907" s="4" t="str">
        <f t="shared" si="14"/>
        <v>选CPU!$M$907#</v>
      </c>
      <c r="G907" s="4" t="str" cm="1">
        <f t="array" ref="G907">_xlfn.LET(_xlpm.x, M907,
         _xlpm.cellAddress, "【 选CPU!" &amp; ADDRESS(ROW(选CPU[[#This Row],[X自检]]),COLUMN(选CPU[[#This Row],[X自检]])) &amp; "】",
         _xlfn.IFS(ISBLANK(_xlpm.x),   "error:右侧选项不足:" &amp;  _xlpm.cellAddress,
               ISERROR(_xlpm.x),   "error:右侧选项执行失败:" &amp; _xlpm.cellAddress,
               TRUE,             "ok")
)</f>
        <v>ok</v>
      </c>
      <c r="M907" cm="1">
        <f t="array" ref="M907">IFERROR(_xlfn._xlws.SORT(
    _xlfn.UNIQUE(
        TRANSPOSE(
            _xlfn.FILTERXML("&lt;select&gt;&lt;x&gt;"&amp;SUBSTITUTE(选CPU[[#This Row],[选项表]],",","&lt;/x&gt;&lt;x&gt;") &amp;"&lt;/x&gt;&lt;/select&gt;","//x")
        )
    )
),"无合适选项，请联系作者更新数据")</f>
        <v>32</v>
      </c>
    </row>
    <row r="908" spans="1:14" x14ac:dyDescent="0.4">
      <c r="A908" s="4" t="s">
        <v>39</v>
      </c>
      <c r="B908" s="4" t="s">
        <v>10</v>
      </c>
      <c r="C908" s="4" t="s">
        <v>1238</v>
      </c>
      <c r="D908" s="4" t="s">
        <v>1185</v>
      </c>
      <c r="E908">
        <v>348</v>
      </c>
      <c r="F908" s="4" t="str">
        <f t="shared" si="14"/>
        <v>选CPU!$M$908#</v>
      </c>
      <c r="G908" s="4" t="str" cm="1">
        <f t="array" ref="G908">_xlfn.LET(_xlpm.x, M908,
         _xlpm.cellAddress, "【 选CPU!" &amp; ADDRESS(ROW(选CPU[[#This Row],[X自检]]),COLUMN(选CPU[[#This Row],[X自检]])) &amp; "】",
         _xlfn.IFS(ISBLANK(_xlpm.x),   "error:右侧选项不足:" &amp;  _xlpm.cellAddress,
               ISERROR(_xlpm.x),   "error:右侧选项执行失败:" &amp; _xlpm.cellAddress,
               TRUE,             "ok")
)</f>
        <v>ok</v>
      </c>
      <c r="M908" cm="1">
        <f t="array" ref="M908">IFERROR(_xlfn._xlws.SORT(
    _xlfn.UNIQUE(
        TRANSPOSE(
            _xlfn.FILTERXML("&lt;select&gt;&lt;x&gt;"&amp;SUBSTITUTE(选CPU[[#This Row],[选项表]],",","&lt;/x&gt;&lt;x&gt;") &amp;"&lt;/x&gt;&lt;/select&gt;","//x")
        )
    )
),"无合适选项，请联系作者更新数据")</f>
        <v>64</v>
      </c>
    </row>
    <row r="909" spans="1:14" x14ac:dyDescent="0.4">
      <c r="A909" s="4" t="s">
        <v>39</v>
      </c>
      <c r="B909" s="4" t="s">
        <v>10</v>
      </c>
      <c r="C909" s="4" t="s">
        <v>1246</v>
      </c>
      <c r="D909" s="4" t="s">
        <v>1182</v>
      </c>
      <c r="E909">
        <v>8</v>
      </c>
      <c r="F909" s="4" t="str">
        <f t="shared" si="14"/>
        <v>选CPU!$M$909#</v>
      </c>
      <c r="G909" s="4" t="str" cm="1">
        <f t="array" ref="G909">_xlfn.LET(_xlpm.x, M909,
         _xlpm.cellAddress, "【 选CPU!" &amp; ADDRESS(ROW(选CPU[[#This Row],[X自检]]),COLUMN(选CPU[[#This Row],[X自检]])) &amp; "】",
         _xlfn.IFS(ISBLANK(_xlpm.x),   "error:右侧选项不足:" &amp;  _xlpm.cellAddress,
               ISERROR(_xlpm.x),   "error:右侧选项执行失败:" &amp; _xlpm.cellAddress,
               TRUE,             "ok")
)</f>
        <v>ok</v>
      </c>
      <c r="M909" cm="1">
        <f t="array" ref="M909">IFERROR(_xlfn._xlws.SORT(
    _xlfn.UNIQUE(
        TRANSPOSE(
            _xlfn.FILTERXML("&lt;select&gt;&lt;x&gt;"&amp;SUBSTITUTE(选CPU[[#This Row],[选项表]],",","&lt;/x&gt;&lt;x&gt;") &amp;"&lt;/x&gt;&lt;/select&gt;","//x")
        )
    )
),"无合适选项，请联系作者更新数据")</f>
        <v>4</v>
      </c>
    </row>
    <row r="910" spans="1:14" x14ac:dyDescent="0.4">
      <c r="A910" s="4" t="s">
        <v>39</v>
      </c>
      <c r="B910" s="4" t="s">
        <v>10</v>
      </c>
      <c r="C910" s="4" t="s">
        <v>1236</v>
      </c>
      <c r="D910" s="4" t="s">
        <v>1182</v>
      </c>
      <c r="E910">
        <v>16</v>
      </c>
      <c r="F910" s="4" t="str">
        <f t="shared" si="14"/>
        <v>选CPU!$M$910#</v>
      </c>
      <c r="G910" s="4" t="str" cm="1">
        <f t="array" ref="G910">_xlfn.LET(_xlpm.x, M910,
         _xlpm.cellAddress, "【 选CPU!" &amp; ADDRESS(ROW(选CPU[[#This Row],[X自检]]),COLUMN(选CPU[[#This Row],[X自检]])) &amp; "】",
         _xlfn.IFS(ISBLANK(_xlpm.x),   "error:右侧选项不足:" &amp;  _xlpm.cellAddress,
               ISERROR(_xlpm.x),   "error:右侧选项执行失败:" &amp; _xlpm.cellAddress,
               TRUE,             "ok")
)</f>
        <v>ok</v>
      </c>
      <c r="M910" cm="1">
        <f t="array" ref="M910:N910">IFERROR(_xlfn._xlws.SORT(
    _xlfn.UNIQUE(
        TRANSPOSE(
            _xlfn.FILTERXML("&lt;select&gt;&lt;x&gt;"&amp;SUBSTITUTE(选CPU[[#This Row],[选项表]],",","&lt;/x&gt;&lt;x&gt;") &amp;"&lt;/x&gt;&lt;/select&gt;","//x")
        )
    )
),"无合适选项，请联系作者更新数据")</f>
        <v>4</v>
      </c>
      <c r="N910">
        <v>8</v>
      </c>
    </row>
    <row r="911" spans="1:14" x14ac:dyDescent="0.4">
      <c r="A911" s="4" t="s">
        <v>39</v>
      </c>
      <c r="B911" s="4" t="s">
        <v>10</v>
      </c>
      <c r="C911" s="4" t="s">
        <v>1332</v>
      </c>
      <c r="D911" s="4" t="s">
        <v>1182</v>
      </c>
      <c r="E911">
        <v>32</v>
      </c>
      <c r="F911" s="4" t="str">
        <f t="shared" si="14"/>
        <v>选CPU!$M$911#</v>
      </c>
      <c r="G911" s="4" t="str" cm="1">
        <f t="array" ref="G911">_xlfn.LET(_xlpm.x, M911,
         _xlpm.cellAddress, "【 选CPU!" &amp; ADDRESS(ROW(选CPU[[#This Row],[X自检]]),COLUMN(选CPU[[#This Row],[X自检]])) &amp; "】",
         _xlfn.IFS(ISBLANK(_xlpm.x),   "error:右侧选项不足:" &amp;  _xlpm.cellAddress,
               ISERROR(_xlpm.x),   "error:右侧选项执行失败:" &amp; _xlpm.cellAddress,
               TRUE,             "ok")
)</f>
        <v>ok</v>
      </c>
      <c r="M911" cm="1">
        <f t="array" ref="M911:N911">IFERROR(_xlfn._xlws.SORT(
    _xlfn.UNIQUE(
        TRANSPOSE(
            _xlfn.FILTERXML("&lt;select&gt;&lt;x&gt;"&amp;SUBSTITUTE(选CPU[[#This Row],[选项表]],",","&lt;/x&gt;&lt;x&gt;") &amp;"&lt;/x&gt;&lt;/select&gt;","//x")
        )
    )
),"无合适选项，请联系作者更新数据")</f>
        <v>8</v>
      </c>
      <c r="N911">
        <v>16</v>
      </c>
    </row>
    <row r="912" spans="1:14" x14ac:dyDescent="0.4">
      <c r="A912" s="4" t="s">
        <v>39</v>
      </c>
      <c r="B912" s="4" t="s">
        <v>10</v>
      </c>
      <c r="C912" s="4" t="s">
        <v>1333</v>
      </c>
      <c r="D912" s="4" t="s">
        <v>1182</v>
      </c>
      <c r="E912">
        <v>64</v>
      </c>
      <c r="F912" s="4" t="str">
        <f t="shared" si="14"/>
        <v>选CPU!$M$912#</v>
      </c>
      <c r="G912" s="4" t="str" cm="1">
        <f t="array" ref="G912">_xlfn.LET(_xlpm.x, M912,
         _xlpm.cellAddress, "【 选CPU!" &amp; ADDRESS(ROW(选CPU[[#This Row],[X自检]]),COLUMN(选CPU[[#This Row],[X自检]])) &amp; "】",
         _xlfn.IFS(ISBLANK(_xlpm.x),   "error:右侧选项不足:" &amp;  _xlpm.cellAddress,
               ISERROR(_xlpm.x),   "error:右侧选项执行失败:" &amp; _xlpm.cellAddress,
               TRUE,             "ok")
)</f>
        <v>ok</v>
      </c>
      <c r="M912" cm="1">
        <f t="array" ref="M912:N912">IFERROR(_xlfn._xlws.SORT(
    _xlfn.UNIQUE(
        TRANSPOSE(
            _xlfn.FILTERXML("&lt;select&gt;&lt;x&gt;"&amp;SUBSTITUTE(选CPU[[#This Row],[选项表]],",","&lt;/x&gt;&lt;x&gt;") &amp;"&lt;/x&gt;&lt;/select&gt;","//x")
        )
    )
),"无合适选项，请联系作者更新数据")</f>
        <v>16</v>
      </c>
      <c r="N912">
        <v>32</v>
      </c>
    </row>
    <row r="913" spans="1:15" x14ac:dyDescent="0.4">
      <c r="A913" s="4" t="s">
        <v>39</v>
      </c>
      <c r="B913" s="4" t="s">
        <v>10</v>
      </c>
      <c r="C913" s="4" t="s">
        <v>1237</v>
      </c>
      <c r="D913" s="4" t="s">
        <v>1182</v>
      </c>
      <c r="E913">
        <v>128</v>
      </c>
      <c r="F913" s="4" t="str">
        <f t="shared" si="14"/>
        <v>选CPU!$M$913#</v>
      </c>
      <c r="G913" s="4" t="str" cm="1">
        <f t="array" ref="G913">_xlfn.LET(_xlpm.x, M913,
         _xlpm.cellAddress, "【 选CPU!" &amp; ADDRESS(ROW(选CPU[[#This Row],[X自检]]),COLUMN(选CPU[[#This Row],[X自检]])) &amp; "】",
         _xlfn.IFS(ISBLANK(_xlpm.x),   "error:右侧选项不足:" &amp;  _xlpm.cellAddress,
               ISERROR(_xlpm.x),   "error:右侧选项执行失败:" &amp; _xlpm.cellAddress,
               TRUE,             "ok")
)</f>
        <v>ok</v>
      </c>
      <c r="M913" cm="1">
        <f t="array" ref="M913">IFERROR(_xlfn._xlws.SORT(
    _xlfn.UNIQUE(
        TRANSPOSE(
            _xlfn.FILTERXML("&lt;select&gt;&lt;x&gt;"&amp;SUBSTITUTE(选CPU[[#This Row],[选项表]],",","&lt;/x&gt;&lt;x&gt;") &amp;"&lt;/x&gt;&lt;/select&gt;","//x")
        )
    )
),"无合适选项，请联系作者更新数据")</f>
        <v>32</v>
      </c>
    </row>
    <row r="914" spans="1:15" x14ac:dyDescent="0.4">
      <c r="A914" s="4" t="s">
        <v>39</v>
      </c>
      <c r="B914" s="4" t="s">
        <v>10</v>
      </c>
      <c r="C914" s="4" t="s">
        <v>1246</v>
      </c>
      <c r="D914" s="4" t="s">
        <v>1186</v>
      </c>
      <c r="E914">
        <v>8</v>
      </c>
      <c r="F914" s="4" t="str">
        <f t="shared" si="14"/>
        <v>选CPU!$M$914#</v>
      </c>
      <c r="G914" s="4" t="str" cm="1">
        <f t="array" ref="G914">_xlfn.LET(_xlpm.x, M914,
         _xlpm.cellAddress, "【 选CPU!" &amp; ADDRESS(ROW(选CPU[[#This Row],[X自检]]),COLUMN(选CPU[[#This Row],[X自检]])) &amp; "】",
         _xlfn.IFS(ISBLANK(_xlpm.x),   "error:右侧选项不足:" &amp;  _xlpm.cellAddress,
               ISERROR(_xlpm.x),   "error:右侧选项执行失败:" &amp; _xlpm.cellAddress,
               TRUE,             "ok")
)</f>
        <v>ok</v>
      </c>
      <c r="M914" cm="1">
        <f t="array" ref="M914">IFERROR(_xlfn._xlws.SORT(
    _xlfn.UNIQUE(
        TRANSPOSE(
            _xlfn.FILTERXML("&lt;select&gt;&lt;x&gt;"&amp;SUBSTITUTE(选CPU[[#This Row],[选项表]],",","&lt;/x&gt;&lt;x&gt;") &amp;"&lt;/x&gt;&lt;/select&gt;","//x")
        )
    )
),"无合适选项，请联系作者更新数据")</f>
        <v>4</v>
      </c>
    </row>
    <row r="915" spans="1:15" x14ac:dyDescent="0.4">
      <c r="A915" s="4" t="s">
        <v>39</v>
      </c>
      <c r="B915" s="4" t="s">
        <v>10</v>
      </c>
      <c r="C915" s="4" t="s">
        <v>1236</v>
      </c>
      <c r="D915" s="4" t="s">
        <v>1186</v>
      </c>
      <c r="E915">
        <v>16</v>
      </c>
      <c r="F915" s="4" t="str">
        <f t="shared" si="14"/>
        <v>选CPU!$M$915#</v>
      </c>
      <c r="G915" s="4" t="str" cm="1">
        <f t="array" ref="G915">_xlfn.LET(_xlpm.x, M915,
         _xlpm.cellAddress, "【 选CPU!" &amp; ADDRESS(ROW(选CPU[[#This Row],[X自检]]),COLUMN(选CPU[[#This Row],[X自检]])) &amp; "】",
         _xlfn.IFS(ISBLANK(_xlpm.x),   "error:右侧选项不足:" &amp;  _xlpm.cellAddress,
               ISERROR(_xlpm.x),   "error:右侧选项执行失败:" &amp; _xlpm.cellAddress,
               TRUE,             "ok")
)</f>
        <v>ok</v>
      </c>
      <c r="M915" cm="1">
        <f t="array" ref="M915:N915">IFERROR(_xlfn._xlws.SORT(
    _xlfn.UNIQUE(
        TRANSPOSE(
            _xlfn.FILTERXML("&lt;select&gt;&lt;x&gt;"&amp;SUBSTITUTE(选CPU[[#This Row],[选项表]],",","&lt;/x&gt;&lt;x&gt;") &amp;"&lt;/x&gt;&lt;/select&gt;","//x")
        )
    )
),"无合适选项，请联系作者更新数据")</f>
        <v>4</v>
      </c>
      <c r="N915">
        <v>8</v>
      </c>
    </row>
    <row r="916" spans="1:15" x14ac:dyDescent="0.4">
      <c r="A916" s="4" t="s">
        <v>39</v>
      </c>
      <c r="B916" s="4" t="s">
        <v>10</v>
      </c>
      <c r="C916" s="4" t="s">
        <v>1332</v>
      </c>
      <c r="D916" s="4" t="s">
        <v>1186</v>
      </c>
      <c r="E916">
        <v>32</v>
      </c>
      <c r="F916" s="4" t="str">
        <f t="shared" si="14"/>
        <v>选CPU!$M$916#</v>
      </c>
      <c r="G916" s="4" t="str" cm="1">
        <f t="array" ref="G916">_xlfn.LET(_xlpm.x, M916,
         _xlpm.cellAddress, "【 选CPU!" &amp; ADDRESS(ROW(选CPU[[#This Row],[X自检]]),COLUMN(选CPU[[#This Row],[X自检]])) &amp; "】",
         _xlfn.IFS(ISBLANK(_xlpm.x),   "error:右侧选项不足:" &amp;  _xlpm.cellAddress,
               ISERROR(_xlpm.x),   "error:右侧选项执行失败:" &amp; _xlpm.cellAddress,
               TRUE,             "ok")
)</f>
        <v>ok</v>
      </c>
      <c r="M916" cm="1">
        <f t="array" ref="M916:N916">IFERROR(_xlfn._xlws.SORT(
    _xlfn.UNIQUE(
        TRANSPOSE(
            _xlfn.FILTERXML("&lt;select&gt;&lt;x&gt;"&amp;SUBSTITUTE(选CPU[[#This Row],[选项表]],",","&lt;/x&gt;&lt;x&gt;") &amp;"&lt;/x&gt;&lt;/select&gt;","//x")
        )
    )
),"无合适选项，请联系作者更新数据")</f>
        <v>8</v>
      </c>
      <c r="N916">
        <v>16</v>
      </c>
    </row>
    <row r="917" spans="1:15" x14ac:dyDescent="0.4">
      <c r="A917" s="4" t="s">
        <v>39</v>
      </c>
      <c r="B917" s="4" t="s">
        <v>10</v>
      </c>
      <c r="C917" s="4" t="s">
        <v>1333</v>
      </c>
      <c r="D917" s="4" t="s">
        <v>1186</v>
      </c>
      <c r="E917">
        <v>64</v>
      </c>
      <c r="F917" s="4" t="str">
        <f t="shared" si="14"/>
        <v>选CPU!$M$917#</v>
      </c>
      <c r="G917" s="4" t="str" cm="1">
        <f t="array" ref="G917">_xlfn.LET(_xlpm.x, M917,
         _xlpm.cellAddress, "【 选CPU!" &amp; ADDRESS(ROW(选CPU[[#This Row],[X自检]]),COLUMN(选CPU[[#This Row],[X自检]])) &amp; "】",
         _xlfn.IFS(ISBLANK(_xlpm.x),   "error:右侧选项不足:" &amp;  _xlpm.cellAddress,
               ISERROR(_xlpm.x),   "error:右侧选项执行失败:" &amp; _xlpm.cellAddress,
               TRUE,             "ok")
)</f>
        <v>ok</v>
      </c>
      <c r="M917" cm="1">
        <f t="array" ref="M917:N917">IFERROR(_xlfn._xlws.SORT(
    _xlfn.UNIQUE(
        TRANSPOSE(
            _xlfn.FILTERXML("&lt;select&gt;&lt;x&gt;"&amp;SUBSTITUTE(选CPU[[#This Row],[选项表]],",","&lt;/x&gt;&lt;x&gt;") &amp;"&lt;/x&gt;&lt;/select&gt;","//x")
        )
    )
),"无合适选项，请联系作者更新数据")</f>
        <v>16</v>
      </c>
      <c r="N917">
        <v>32</v>
      </c>
    </row>
    <row r="918" spans="1:15" x14ac:dyDescent="0.4">
      <c r="A918" s="4" t="s">
        <v>39</v>
      </c>
      <c r="B918" s="4" t="s">
        <v>10</v>
      </c>
      <c r="C918" s="4" t="s">
        <v>1237</v>
      </c>
      <c r="D918" s="4" t="s">
        <v>1186</v>
      </c>
      <c r="E918">
        <v>128</v>
      </c>
      <c r="F918" s="4" t="str">
        <f t="shared" si="14"/>
        <v>选CPU!$M$918#</v>
      </c>
      <c r="G918" s="4" t="str" cm="1">
        <f t="array" ref="G918">_xlfn.LET(_xlpm.x, M918,
         _xlpm.cellAddress, "【 选CPU!" &amp; ADDRESS(ROW(选CPU[[#This Row],[X自检]]),COLUMN(选CPU[[#This Row],[X自检]])) &amp; "】",
         _xlfn.IFS(ISBLANK(_xlpm.x),   "error:右侧选项不足:" &amp;  _xlpm.cellAddress,
               ISERROR(_xlpm.x),   "error:右侧选项执行失败:" &amp; _xlpm.cellAddress,
               TRUE,             "ok")
)</f>
        <v>ok</v>
      </c>
      <c r="M918" cm="1">
        <f t="array" ref="M918">IFERROR(_xlfn._xlws.SORT(
    _xlfn.UNIQUE(
        TRANSPOSE(
            _xlfn.FILTERXML("&lt;select&gt;&lt;x&gt;"&amp;SUBSTITUTE(选CPU[[#This Row],[选项表]],",","&lt;/x&gt;&lt;x&gt;") &amp;"&lt;/x&gt;&lt;/select&gt;","//x")
        )
    )
),"无合适选项，请联系作者更新数据")</f>
        <v>32</v>
      </c>
    </row>
    <row r="919" spans="1:15" x14ac:dyDescent="0.4">
      <c r="A919" s="4" t="s">
        <v>39</v>
      </c>
      <c r="B919" s="4" t="s">
        <v>10</v>
      </c>
      <c r="C919" s="4" t="s">
        <v>1246</v>
      </c>
      <c r="D919" s="4" t="s">
        <v>1187</v>
      </c>
      <c r="E919">
        <v>8</v>
      </c>
      <c r="F919" s="4" t="str">
        <f t="shared" si="14"/>
        <v>选CPU!$M$919#</v>
      </c>
      <c r="G919" s="4" t="str" cm="1">
        <f t="array" ref="G919">_xlfn.LET(_xlpm.x, M919,
         _xlpm.cellAddress, "【 选CPU!" &amp; ADDRESS(ROW(选CPU[[#This Row],[X自检]]),COLUMN(选CPU[[#This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_xlfn.FILTERXML("&lt;select&gt;&lt;x&gt;"&amp;SUBSTITUTE(选CPU[[#This Row],[选项表]],",","&lt;/x&gt;&lt;x&gt;") &amp;"&lt;/x&gt;&lt;/select&gt;","//x")
        )
    )
),"无合适选项，请联系作者更新数据")</f>
        <v>4</v>
      </c>
    </row>
    <row r="920" spans="1:15" x14ac:dyDescent="0.4">
      <c r="A920" s="4" t="s">
        <v>39</v>
      </c>
      <c r="B920" s="4" t="s">
        <v>10</v>
      </c>
      <c r="C920" s="4" t="s">
        <v>1236</v>
      </c>
      <c r="D920" s="4" t="s">
        <v>1187</v>
      </c>
      <c r="E920">
        <v>16</v>
      </c>
      <c r="F920" s="4" t="str">
        <f t="shared" si="14"/>
        <v>选CPU!$M$920#</v>
      </c>
      <c r="G920" s="4" t="str" cm="1">
        <f t="array" ref="G920">_xlfn.LET(_xlpm.x, M920,
         _xlpm.cellAddress, "【 选CPU!" &amp; ADDRESS(ROW(选CPU[[#This Row],[X自检]]),COLUMN(选CPU[[#This Row],[X自检]])) &amp; "】",
         _xlfn.IFS(ISBLANK(_xlpm.x),   "error:右侧选项不足:" &amp;  _xlpm.cellAddress,
               ISERROR(_xlpm.x),   "error:右侧选项执行失败:" &amp; _xlpm.cellAddress,
               TRUE,             "ok")
)</f>
        <v>ok</v>
      </c>
      <c r="M920" cm="1">
        <f t="array" ref="M920:N920">IFERROR(_xlfn._xlws.SORT(
    _xlfn.UNIQUE(
        TRANSPOSE(
            _xlfn.FILTERXML("&lt;select&gt;&lt;x&gt;"&amp;SUBSTITUTE(选CPU[[#This Row],[选项表]],",","&lt;/x&gt;&lt;x&gt;") &amp;"&lt;/x&gt;&lt;/select&gt;","//x")
        )
    )
),"无合适选项，请联系作者更新数据")</f>
        <v>4</v>
      </c>
      <c r="N920">
        <v>8</v>
      </c>
    </row>
    <row r="921" spans="1:15" x14ac:dyDescent="0.4">
      <c r="A921" s="4" t="s">
        <v>39</v>
      </c>
      <c r="B921" s="4" t="s">
        <v>10</v>
      </c>
      <c r="C921" s="4" t="s">
        <v>1339</v>
      </c>
      <c r="D921" s="4" t="s">
        <v>1187</v>
      </c>
      <c r="E921">
        <v>32</v>
      </c>
      <c r="F921" s="4" t="str">
        <f t="shared" si="14"/>
        <v>选CPU!$M$921#</v>
      </c>
      <c r="G921" s="4" t="str" cm="1">
        <f t="array" ref="G921">_xlfn.LET(_xlpm.x, M921,
         _xlpm.cellAddress, "【 选CPU!" &amp; ADDRESS(ROW(选CPU[[#This Row],[X自检]]),COLUMN(选CPU[[#This Row],[X自检]])) &amp; "】",
         _xlfn.IFS(ISBLANK(_xlpm.x),   "error:右侧选项不足:" &amp;  _xlpm.cellAddress,
               ISERROR(_xlpm.x),   "error:右侧选项执行失败:" &amp; _xlpm.cellAddress,
               TRUE,             "ok")
)</f>
        <v>ok</v>
      </c>
      <c r="M921" cm="1">
        <f t="array" ref="M921:O921">IFERROR(_xlfn._xlws.SORT(
    _xlfn.UNIQUE(
        TRANSPOSE(
            _xlfn.FILTERXML("&lt;select&gt;&lt;x&gt;"&amp;SUBSTITUTE(选CPU[[#This Row],[选项表]],",","&lt;/x&gt;&lt;x&gt;") &amp;"&lt;/x&gt;&lt;/select&gt;","//x")
        )
    )
),"无合适选项，请联系作者更新数据")</f>
        <v>4</v>
      </c>
      <c r="N921">
        <v>8</v>
      </c>
      <c r="O921">
        <v>16</v>
      </c>
    </row>
    <row r="922" spans="1:15" x14ac:dyDescent="0.4">
      <c r="A922" s="4" t="s">
        <v>39</v>
      </c>
      <c r="B922" s="4" t="s">
        <v>10</v>
      </c>
      <c r="C922" s="4" t="s">
        <v>1241</v>
      </c>
      <c r="D922" s="4" t="s">
        <v>1187</v>
      </c>
      <c r="E922">
        <v>64</v>
      </c>
      <c r="F922" s="4" t="str">
        <f t="shared" si="14"/>
        <v>选CPU!$M$922#</v>
      </c>
      <c r="G922" s="4" t="str" cm="1">
        <f t="array" ref="G922">_xlfn.LET(_xlpm.x, M922,
         _xlpm.cellAddress, "【 选CPU!" &amp; ADDRESS(ROW(选CPU[[#This Row],[X自检]]),COLUMN(选CPU[[#This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_xlfn.FILTERXML("&lt;select&gt;&lt;x&gt;"&amp;SUBSTITUTE(选CPU[[#This Row],[选项表]],",","&lt;/x&gt;&lt;x&gt;") &amp;"&lt;/x&gt;&lt;/select&gt;","//x")
        )
    )
),"无合适选项，请联系作者更新数据")</f>
        <v>16</v>
      </c>
    </row>
    <row r="923" spans="1:15" x14ac:dyDescent="0.4">
      <c r="A923" s="4" t="s">
        <v>39</v>
      </c>
      <c r="B923" s="4" t="s">
        <v>10</v>
      </c>
      <c r="C923" s="4" t="s">
        <v>1237</v>
      </c>
      <c r="D923" s="4" t="s">
        <v>1187</v>
      </c>
      <c r="E923">
        <v>96</v>
      </c>
      <c r="F923" s="4" t="str">
        <f t="shared" si="14"/>
        <v>选CPU!$M$923#</v>
      </c>
      <c r="G923" s="4" t="str" cm="1">
        <f t="array" ref="G923">_xlfn.LET(_xlpm.x, M923,
         _xlpm.cellAddress, "【 选CPU!" &amp; ADDRESS(ROW(选CPU[[#This Row],[X自检]]),COLUMN(选CPU[[#This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_xlfn.FILTERXML("&lt;select&gt;&lt;x&gt;"&amp;SUBSTITUTE(选CPU[[#This Row],[选项表]],",","&lt;/x&gt;&lt;x&gt;") &amp;"&lt;/x&gt;&lt;/select&gt;","//x")
        )
    )
),"无合适选项，请联系作者更新数据")</f>
        <v>32</v>
      </c>
    </row>
    <row r="924" spans="1:15" x14ac:dyDescent="0.4">
      <c r="A924" s="4" t="s">
        <v>39</v>
      </c>
      <c r="B924" s="4" t="s">
        <v>10</v>
      </c>
      <c r="C924" s="4" t="s">
        <v>1246</v>
      </c>
      <c r="D924" s="4" t="s">
        <v>1213</v>
      </c>
      <c r="E924">
        <v>20</v>
      </c>
      <c r="F924" s="4" t="str">
        <f t="shared" si="14"/>
        <v>选CPU!$M$924#</v>
      </c>
      <c r="G924" s="4" t="str" cm="1">
        <f t="array" ref="G924">_xlfn.LET(_xlpm.x, M924,
         _xlpm.cellAddress, "【 选CPU!" &amp; ADDRESS(ROW(选CPU[[#This Row],[X自检]]),COLUMN(选CPU[[#This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_xlfn.FILTERXML("&lt;select&gt;&lt;x&gt;"&amp;SUBSTITUTE(选CPU[[#This Row],[选项表]],",","&lt;/x&gt;&lt;x&gt;") &amp;"&lt;/x&gt;&lt;/select&gt;","//x")
        )
    )
),"无合适选项，请联系作者更新数据")</f>
        <v>4</v>
      </c>
    </row>
    <row r="925" spans="1:15" x14ac:dyDescent="0.4">
      <c r="A925" s="4" t="s">
        <v>39</v>
      </c>
      <c r="B925" s="4" t="s">
        <v>10</v>
      </c>
      <c r="C925" s="4" t="s">
        <v>1244</v>
      </c>
      <c r="D925" s="4" t="s">
        <v>1213</v>
      </c>
      <c r="E925">
        <v>40</v>
      </c>
      <c r="F925" s="4" t="str">
        <f t="shared" si="14"/>
        <v>选CPU!$M$925#</v>
      </c>
      <c r="G925" s="4" t="str" cm="1">
        <f t="array" ref="G925">_xlfn.LET(_xlpm.x, M925,
         _xlpm.cellAddress, "【 选CPU!" &amp; ADDRESS(ROW(选CPU[[#This Row],[X自检]]),COLUMN(选CPU[[#This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_xlfn.FILTERXML("&lt;select&gt;&lt;x&gt;"&amp;SUBSTITUTE(选CPU[[#This Row],[选项表]],",","&lt;/x&gt;&lt;x&gt;") &amp;"&lt;/x&gt;&lt;/select&gt;","//x")
        )
    )
),"无合适选项，请联系作者更新数据")</f>
        <v>8</v>
      </c>
    </row>
    <row r="926" spans="1:15" x14ac:dyDescent="0.4">
      <c r="A926" s="4" t="s">
        <v>39</v>
      </c>
      <c r="B926" s="4" t="s">
        <v>10</v>
      </c>
      <c r="C926" s="4" t="s">
        <v>1246</v>
      </c>
      <c r="D926" s="4" t="s">
        <v>1212</v>
      </c>
      <c r="E926">
        <v>20</v>
      </c>
      <c r="F926" s="4" t="str">
        <f t="shared" si="14"/>
        <v>选CPU!$M$926#</v>
      </c>
      <c r="G926" s="4" t="str" cm="1">
        <f t="array" ref="G926">_xlfn.LET(_xlpm.x, M926,
         _xlpm.cellAddress, "【 选CPU!" &amp; ADDRESS(ROW(选CPU[[#This Row],[X自检]]),COLUMN(选CPU[[#This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_xlfn.FILTERXML("&lt;select&gt;&lt;x&gt;"&amp;SUBSTITUTE(选CPU[[#This Row],[选项表]],",","&lt;/x&gt;&lt;x&gt;") &amp;"&lt;/x&gt;&lt;/select&gt;","//x")
        )
    )
),"无合适选项，请联系作者更新数据")</f>
        <v>4</v>
      </c>
    </row>
    <row r="927" spans="1:15" x14ac:dyDescent="0.4">
      <c r="A927" s="4" t="s">
        <v>39</v>
      </c>
      <c r="B927" s="4" t="s">
        <v>10</v>
      </c>
      <c r="C927" s="4" t="s">
        <v>1244</v>
      </c>
      <c r="D927" s="4" t="s">
        <v>1212</v>
      </c>
      <c r="E927">
        <v>32</v>
      </c>
      <c r="F927" s="4" t="str">
        <f t="shared" si="14"/>
        <v>选CPU!$M$927#</v>
      </c>
      <c r="G927" s="4" t="str" cm="1">
        <f t="array" ref="G927">_xlfn.LET(_xlpm.x, M927,
         _xlpm.cellAddress, "【 选CPU!" &amp; ADDRESS(ROW(选CPU[[#This Row],[X自检]]),COLUMN(选CPU[[#This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_xlfn.FILTERXML("&lt;select&gt;&lt;x&gt;"&amp;SUBSTITUTE(选CPU[[#This Row],[选项表]],",","&lt;/x&gt;&lt;x&gt;") &amp;"&lt;/x&gt;&lt;/select&gt;","//x")
        )
    )
),"无合适选项，请联系作者更新数据")</f>
        <v>8</v>
      </c>
    </row>
    <row r="928" spans="1:15" x14ac:dyDescent="0.4">
      <c r="A928" s="4" t="s">
        <v>39</v>
      </c>
      <c r="B928" s="4" t="s">
        <v>10</v>
      </c>
      <c r="C928" s="4" t="s">
        <v>1268</v>
      </c>
      <c r="D928" s="4" t="s">
        <v>1212</v>
      </c>
      <c r="E928">
        <v>40</v>
      </c>
      <c r="F928" s="4" t="str">
        <f t="shared" si="14"/>
        <v>选CPU!$M$928#</v>
      </c>
      <c r="G928" s="4" t="str" cm="1">
        <f t="array" ref="G928">_xlfn.LET(_xlpm.x, M928,
         _xlpm.cellAddress, "【 选CPU!" &amp; ADDRESS(ROW(选CPU[[#This Row],[X自检]]),COLUMN(选CPU[[#This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_xlfn.FILTERXML("&lt;select&gt;&lt;x&gt;"&amp;SUBSTITUTE(选CPU[[#This Row],[选项表]],",","&lt;/x&gt;&lt;x&gt;") &amp;"&lt;/x&gt;&lt;/select&gt;","//x")
        )
    )
),"无合适选项，请联系作者更新数据")</f>
        <v>10</v>
      </c>
    </row>
    <row r="929" spans="1:13" x14ac:dyDescent="0.4">
      <c r="A929" s="4" t="s">
        <v>39</v>
      </c>
      <c r="B929" s="4" t="s">
        <v>10</v>
      </c>
      <c r="C929" s="4" t="s">
        <v>1270</v>
      </c>
      <c r="D929" s="4" t="s">
        <v>1212</v>
      </c>
      <c r="E929">
        <v>80</v>
      </c>
      <c r="F929" s="4" t="str">
        <f t="shared" si="14"/>
        <v>选CPU!$M$929#</v>
      </c>
      <c r="G929" s="4" t="str" cm="1">
        <f t="array" ref="G929">_xlfn.LET(_xlpm.x, M929,
         _xlpm.cellAddress, "【 选CPU!" &amp; ADDRESS(ROW(选CPU[[#This Row],[X自检]]),COLUMN(选CPU[[#This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_xlfn.FILTERXML("&lt;select&gt;&lt;x&gt;"&amp;SUBSTITUTE(选CPU[[#This Row],[选项表]],",","&lt;/x&gt;&lt;x&gt;") &amp;"&lt;/x&gt;&lt;/select&gt;","//x")
        )
    )
),"无合适选项，请联系作者更新数据")</f>
        <v>20</v>
      </c>
    </row>
    <row r="930" spans="1:13" x14ac:dyDescent="0.4">
      <c r="A930" s="4" t="s">
        <v>39</v>
      </c>
      <c r="B930" s="4" t="s">
        <v>10</v>
      </c>
      <c r="C930" s="4" t="s">
        <v>1237</v>
      </c>
      <c r="D930" s="4" t="s">
        <v>1212</v>
      </c>
      <c r="E930">
        <v>128</v>
      </c>
      <c r="F930" s="4" t="str">
        <f t="shared" si="14"/>
        <v>选CPU!$M$930#</v>
      </c>
      <c r="G930" s="4" t="str" cm="1">
        <f t="array" ref="G930">_xlfn.LET(_xlpm.x, M930,
         _xlpm.cellAddress, "【 选CPU!" &amp; ADDRESS(ROW(选CPU[[#This Row],[X自检]]),COLUMN(选CPU[[#This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_xlfn.FILTERXML("&lt;select&gt;&lt;x&gt;"&amp;SUBSTITUTE(选CPU[[#This Row],[选项表]],",","&lt;/x&gt;&lt;x&gt;") &amp;"&lt;/x&gt;&lt;/select&gt;","//x")
        )
    )
),"无合适选项，请联系作者更新数据")</f>
        <v>32</v>
      </c>
    </row>
    <row r="931" spans="1:13" x14ac:dyDescent="0.4">
      <c r="A931" s="4" t="s">
        <v>39</v>
      </c>
      <c r="B931" s="4" t="s">
        <v>10</v>
      </c>
      <c r="C931" s="4" t="s">
        <v>1272</v>
      </c>
      <c r="D931" s="4" t="s">
        <v>1212</v>
      </c>
      <c r="E931">
        <v>160</v>
      </c>
      <c r="F931" s="4" t="str">
        <f t="shared" si="14"/>
        <v>选CPU!$M$931#</v>
      </c>
      <c r="G931" s="4" t="str" cm="1">
        <f t="array" ref="G931">_xlfn.LET(_xlpm.x, M931,
         _xlpm.cellAddress, "【 选CPU!" &amp; ADDRESS(ROW(选CPU[[#This Row],[X自检]]),COLUMN(选CPU[[#This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_xlfn.FILTERXML("&lt;select&gt;&lt;x&gt;"&amp;SUBSTITUTE(选CPU[[#This Row],[选项表]],",","&lt;/x&gt;&lt;x&gt;") &amp;"&lt;/x&gt;&lt;/select&gt;","//x")
        )
    )
),"无合适选项，请联系作者更新数据")</f>
        <v>40</v>
      </c>
    </row>
    <row r="932" spans="1:13" x14ac:dyDescent="0.4">
      <c r="A932" s="4" t="s">
        <v>39</v>
      </c>
      <c r="B932" s="4" t="s">
        <v>10</v>
      </c>
      <c r="C932" s="4" t="s">
        <v>1235</v>
      </c>
      <c r="D932" s="4" t="s">
        <v>1212</v>
      </c>
      <c r="E932">
        <v>320</v>
      </c>
      <c r="F932" s="4" t="str">
        <f t="shared" si="14"/>
        <v>选CPU!$M$932#</v>
      </c>
      <c r="G932" s="4" t="str" cm="1">
        <f t="array" ref="G932">_xlfn.LET(_xlpm.x, M932,
         _xlpm.cellAddress, "【 选CPU!" &amp; ADDRESS(ROW(选CPU[[#This Row],[X自检]]),COLUMN(选CPU[[#This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_xlfn.FILTERXML("&lt;select&gt;&lt;x&gt;"&amp;SUBSTITUTE(选CPU[[#This Row],[选项表]],",","&lt;/x&gt;&lt;x&gt;") &amp;"&lt;/x&gt;&lt;/select&gt;","//x")
        )
    )
),"无合适选项，请联系作者更新数据")</f>
        <v>80</v>
      </c>
    </row>
    <row r="933" spans="1:13" x14ac:dyDescent="0.4">
      <c r="A933" s="4" t="s">
        <v>39</v>
      </c>
      <c r="B933" s="4" t="s">
        <v>10</v>
      </c>
      <c r="C933" s="4" t="s">
        <v>1266</v>
      </c>
      <c r="D933" s="4" t="s">
        <v>1211</v>
      </c>
      <c r="E933">
        <v>56</v>
      </c>
      <c r="F933" s="4" t="str">
        <f t="shared" si="14"/>
        <v>选CPU!$M$933#</v>
      </c>
      <c r="G933" s="4" t="str" cm="1">
        <f t="array" ref="G933">_xlfn.LET(_xlpm.x, M933,
         _xlpm.cellAddress, "【 选CPU!" &amp; ADDRESS(ROW(选CPU[[#This Row],[X自检]]),COLUMN(选CPU[[#This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_xlfn.FILTERXML("&lt;select&gt;&lt;x&gt;"&amp;SUBSTITUTE(选CPU[[#This Row],[选项表]],",","&lt;/x&gt;&lt;x&gt;") &amp;"&lt;/x&gt;&lt;/select&gt;","//x")
        )
    )
),"无合适选项，请联系作者更新数据")</f>
        <v>6</v>
      </c>
    </row>
    <row r="934" spans="1:13" x14ac:dyDescent="0.4">
      <c r="A934" s="4" t="s">
        <v>39</v>
      </c>
      <c r="B934" s="4" t="s">
        <v>10</v>
      </c>
      <c r="C934" s="4" t="s">
        <v>1267</v>
      </c>
      <c r="D934" s="4" t="s">
        <v>1211</v>
      </c>
      <c r="E934">
        <v>112</v>
      </c>
      <c r="F934" s="4" t="str">
        <f t="shared" si="14"/>
        <v>选CPU!$M$934#</v>
      </c>
      <c r="G934" s="4" t="str" cm="1">
        <f t="array" ref="G934">_xlfn.LET(_xlpm.x, M934,
         _xlpm.cellAddress, "【 选CPU!" &amp; ADDRESS(ROW(选CPU[[#This Row],[X自检]]),COLUMN(选CPU[[#This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_xlfn.FILTERXML("&lt;select&gt;&lt;x&gt;"&amp;SUBSTITUTE(选CPU[[#This Row],[选项表]],",","&lt;/x&gt;&lt;x&gt;") &amp;"&lt;/x&gt;&lt;/select&gt;","//x")
        )
    )
),"无合适选项，请联系作者更新数据")</f>
        <v>14</v>
      </c>
    </row>
    <row r="935" spans="1:13" x14ac:dyDescent="0.4">
      <c r="A935" s="4" t="s">
        <v>39</v>
      </c>
      <c r="B935" s="4" t="s">
        <v>10</v>
      </c>
      <c r="C935" s="4" t="s">
        <v>1418</v>
      </c>
      <c r="D935" s="4" t="s">
        <v>1211</v>
      </c>
      <c r="E935">
        <v>224</v>
      </c>
      <c r="F935" s="4" t="str">
        <f t="shared" si="14"/>
        <v>选CPU!$M$935#</v>
      </c>
      <c r="G935" s="4" t="str" cm="1">
        <f t="array" ref="G935">_xlfn.LET(_xlpm.x, M935,
         _xlpm.cellAddress, "【 选CPU!" &amp; ADDRESS(ROW(选CPU[[#This Row],[X自检]]),COLUMN(选CPU[[#This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_xlfn.FILTERXML("&lt;select&gt;&lt;x&gt;"&amp;SUBSTITUTE(选CPU[[#This Row],[选项表]],",","&lt;/x&gt;&lt;x&gt;") &amp;"&lt;/x&gt;&lt;/select&gt;","//x")
        )
    )
),"无合适选项，请联系作者更新数据")</f>
        <v>28</v>
      </c>
    </row>
    <row r="936" spans="1:13" x14ac:dyDescent="0.4">
      <c r="A936" s="4" t="s">
        <v>39</v>
      </c>
      <c r="B936" s="4" t="s">
        <v>10</v>
      </c>
      <c r="C936" s="4" t="s">
        <v>1239</v>
      </c>
      <c r="D936" s="4" t="s">
        <v>1211</v>
      </c>
      <c r="E936">
        <v>448</v>
      </c>
      <c r="F936" s="4" t="str">
        <f t="shared" si="14"/>
        <v>选CPU!$M$936#</v>
      </c>
      <c r="G936" s="4" t="str" cm="1">
        <f t="array" ref="G936">_xlfn.LET(_xlpm.x, M936,
         _xlpm.cellAddress, "【 选CPU!" &amp; ADDRESS(ROW(选CPU[[#This Row],[X自检]]),COLUMN(选CPU[[#This Row],[X自检]])) &amp; "】",
         _xlfn.IFS(ISBLANK(_xlpm.x),   "error:右侧选项不足:" &amp;  _xlpm.cellAddress,
               ISERROR(_xlpm.x),   "error:右侧选项执行失败:" &amp; _xlpm.cellAddress,
               TRUE,             "ok")
)</f>
        <v>ok</v>
      </c>
      <c r="M936" cm="1">
        <f t="array" ref="M936">IFERROR(_xlfn._xlws.SORT(
    _xlfn.UNIQUE(
        TRANSPOSE(
            _xlfn.FILTERXML("&lt;select&gt;&lt;x&gt;"&amp;SUBSTITUTE(选CPU[[#This Row],[选项表]],",","&lt;/x&gt;&lt;x&gt;") &amp;"&lt;/x&gt;&lt;/select&gt;","//x")
        )
    )
),"无合适选项，请联系作者更新数据")</f>
        <v>56</v>
      </c>
    </row>
    <row r="937" spans="1:13" x14ac:dyDescent="0.4">
      <c r="A937" s="4" t="s">
        <v>39</v>
      </c>
      <c r="B937" s="4" t="s">
        <v>10</v>
      </c>
      <c r="C937" s="4" t="s">
        <v>1244</v>
      </c>
      <c r="D937" s="4" t="s">
        <v>1215</v>
      </c>
      <c r="E937">
        <v>40</v>
      </c>
      <c r="F937" s="4" t="str">
        <f t="shared" si="14"/>
        <v>选CPU!$M$937#</v>
      </c>
      <c r="G937" s="4" t="str" cm="1">
        <f t="array" ref="G937">_xlfn.LET(_xlpm.x, M937,
         _xlpm.cellAddress, "【 选CPU!" &amp; ADDRESS(ROW(选CPU[[#This Row],[X自检]]),COLUMN(选CPU[[#This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_xlfn.FILTERXML("&lt;select&gt;&lt;x&gt;"&amp;SUBSTITUTE(选CPU[[#This Row],[选项表]],",","&lt;/x&gt;&lt;x&gt;") &amp;"&lt;/x&gt;&lt;/select&gt;","//x")
        )
    )
),"无合适选项，请联系作者更新数据")</f>
        <v>8</v>
      </c>
    </row>
    <row r="938" spans="1:13" x14ac:dyDescent="0.4">
      <c r="A938" s="4" t="s">
        <v>39</v>
      </c>
      <c r="B938" s="4" t="s">
        <v>10</v>
      </c>
      <c r="C938" s="4" t="s">
        <v>1420</v>
      </c>
      <c r="D938" s="4" t="s">
        <v>1215</v>
      </c>
      <c r="E938">
        <v>160</v>
      </c>
      <c r="F938" s="4" t="str">
        <f t="shared" si="14"/>
        <v>选CPU!$M$938#</v>
      </c>
      <c r="G938" s="4" t="str" cm="1">
        <f t="array" ref="G938">_xlfn.LET(_xlpm.x, M938,
         _xlpm.cellAddress, "【 选CPU!" &amp; ADDRESS(ROW(选CPU[[#This Row],[X自检]]),COLUMN(选CPU[[#This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_xlfn.FILTERXML("&lt;select&gt;&lt;x&gt;"&amp;SUBSTITUTE(选CPU[[#This Row],[选项表]],",","&lt;/x&gt;&lt;x&gt;") &amp;"&lt;/x&gt;&lt;/select&gt;","//x")
        )
    )
),"无合适选项，请联系作者更新数据")</f>
        <v>36</v>
      </c>
    </row>
    <row r="939" spans="1:13" x14ac:dyDescent="0.4">
      <c r="A939" s="4" t="s">
        <v>39</v>
      </c>
      <c r="B939" s="4" t="s">
        <v>10</v>
      </c>
      <c r="C939" s="4" t="s">
        <v>1253</v>
      </c>
      <c r="D939" s="4" t="s">
        <v>1215</v>
      </c>
      <c r="E939">
        <v>320</v>
      </c>
      <c r="F939" s="4" t="str">
        <f t="shared" si="14"/>
        <v>选CPU!$M$939#</v>
      </c>
      <c r="G939" s="4" t="str" cm="1">
        <f t="array" ref="G939">_xlfn.LET(_xlpm.x, M939,
         _xlpm.cellAddress, "【 选CPU!" &amp; ADDRESS(ROW(选CPU[[#This Row],[X自检]]),COLUMN(选CPU[[#This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_xlfn.FILTERXML("&lt;select&gt;&lt;x&gt;"&amp;SUBSTITUTE(选CPU[[#This Row],[选项表]],",","&lt;/x&gt;&lt;x&gt;") &amp;"&lt;/x&gt;&lt;/select&gt;","//x")
        )
    )
),"无合适选项，请联系作者更新数据")</f>
        <v>72</v>
      </c>
    </row>
    <row r="940" spans="1:13" x14ac:dyDescent="0.4">
      <c r="A940" s="4" t="s">
        <v>39</v>
      </c>
      <c r="B940" s="4" t="s">
        <v>10</v>
      </c>
      <c r="C940" s="4" t="s">
        <v>1268</v>
      </c>
      <c r="D940" s="4" t="s">
        <v>1214</v>
      </c>
      <c r="E940">
        <v>40</v>
      </c>
      <c r="F940" s="4" t="str">
        <f t="shared" si="14"/>
        <v>选CPU!$M$940#</v>
      </c>
      <c r="G940" s="4" t="str" cm="1">
        <f t="array" ref="G940">_xlfn.LET(_xlpm.x, M940,
         _xlpm.cellAddress, "【 选CPU!" &amp; ADDRESS(ROW(选CPU[[#This Row],[X自检]]),COLUMN(选CPU[[#This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_xlfn.FILTERXML("&lt;select&gt;&lt;x&gt;"&amp;SUBSTITUTE(选CPU[[#This Row],[选项表]],",","&lt;/x&gt;&lt;x&gt;") &amp;"&lt;/x&gt;&lt;/select&gt;","//x")
        )
    )
),"无合适选项，请联系作者更新数据")</f>
        <v>10</v>
      </c>
    </row>
    <row r="941" spans="1:13" x14ac:dyDescent="0.4">
      <c r="A941" s="4" t="s">
        <v>39</v>
      </c>
      <c r="B941" s="4" t="s">
        <v>10</v>
      </c>
      <c r="C941" s="4" t="s">
        <v>1270</v>
      </c>
      <c r="D941" s="4" t="s">
        <v>1214</v>
      </c>
      <c r="E941">
        <v>80</v>
      </c>
      <c r="F941" s="4" t="str">
        <f t="shared" si="14"/>
        <v>选CPU!$M$941#</v>
      </c>
      <c r="G941" s="4" t="str" cm="1">
        <f t="array" ref="G941">_xlfn.LET(_xlpm.x, M941,
         _xlpm.cellAddress, "【 选CPU!" &amp; ADDRESS(ROW(选CPU[[#This Row],[X自检]]),COLUMN(选CPU[[#This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_xlfn.FILTERXML("&lt;select&gt;&lt;x&gt;"&amp;SUBSTITUTE(选CPU[[#This Row],[选项表]],",","&lt;/x&gt;&lt;x&gt;") &amp;"&lt;/x&gt;&lt;/select&gt;","//x")
        )
    )
),"无合适选项，请联系作者更新数据")</f>
        <v>20</v>
      </c>
    </row>
    <row r="942" spans="1:13" x14ac:dyDescent="0.4">
      <c r="A942" s="4" t="s">
        <v>39</v>
      </c>
      <c r="B942" s="4" t="s">
        <v>10</v>
      </c>
      <c r="C942" s="4" t="s">
        <v>1272</v>
      </c>
      <c r="D942" s="4" t="s">
        <v>1214</v>
      </c>
      <c r="E942">
        <v>160</v>
      </c>
      <c r="F942" s="4" t="str">
        <f t="shared" si="14"/>
        <v>选CPU!$M$942#</v>
      </c>
      <c r="G942" s="4" t="str" cm="1">
        <f t="array" ref="G942">_xlfn.LET(_xlpm.x, M942,
         _xlpm.cellAddress, "【 选CPU!" &amp; ADDRESS(ROW(选CPU[[#This Row],[X自检]]),COLUMN(选CPU[[#This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_xlfn.FILTERXML("&lt;select&gt;&lt;x&gt;"&amp;SUBSTITUTE(选CPU[[#This Row],[选项表]],",","&lt;/x&gt;&lt;x&gt;") &amp;"&lt;/x&gt;&lt;/select&gt;","//x")
        )
    )
),"无合适选项，请联系作者更新数据")</f>
        <v>40</v>
      </c>
    </row>
    <row r="943" spans="1:13" x14ac:dyDescent="0.4">
      <c r="A943" s="4" t="s">
        <v>39</v>
      </c>
      <c r="B943" s="4" t="s">
        <v>10</v>
      </c>
      <c r="C943" s="4" t="s">
        <v>1235</v>
      </c>
      <c r="D943" s="4" t="s">
        <v>1214</v>
      </c>
      <c r="E943">
        <v>320</v>
      </c>
      <c r="F943" s="4" t="str">
        <f t="shared" si="14"/>
        <v>选CPU!$M$943#</v>
      </c>
      <c r="G943" s="4" t="str" cm="1">
        <f t="array" ref="G943">_xlfn.LET(_xlpm.x, M943,
         _xlpm.cellAddress, "【 选CPU!" &amp; ADDRESS(ROW(选CPU[[#This Row],[X自检]]),COLUMN(选CPU[[#This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_xlfn.FILTERXML("&lt;select&gt;&lt;x&gt;"&amp;SUBSTITUTE(选CPU[[#This Row],[选项表]],",","&lt;/x&gt;&lt;x&gt;") &amp;"&lt;/x&gt;&lt;/select&gt;","//x")
        )
    )
),"无合适选项，请联系作者更新数据")</f>
        <v>80</v>
      </c>
    </row>
    <row r="944" spans="1:13" x14ac:dyDescent="0.4">
      <c r="A944" s="4" t="s">
        <v>39</v>
      </c>
      <c r="B944" s="4" t="s">
        <v>10</v>
      </c>
      <c r="C944" s="4" t="s">
        <v>1237</v>
      </c>
      <c r="D944" s="4" t="s">
        <v>1216</v>
      </c>
      <c r="E944">
        <v>64</v>
      </c>
      <c r="F944" s="4" t="str">
        <f t="shared" si="14"/>
        <v>选CPU!$M$944#</v>
      </c>
      <c r="G944" s="4" t="str" cm="1">
        <f t="array" ref="G944">_xlfn.LET(_xlpm.x, M944,
         _xlpm.cellAddress, "【 选CPU!" &amp; ADDRESS(ROW(选CPU[[#This Row],[X自检]]),COLUMN(选CPU[[#This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_xlfn.FILTERXML("&lt;select&gt;&lt;x&gt;"&amp;SUBSTITUTE(选CPU[[#This Row],[选项表]],",","&lt;/x&gt;&lt;x&gt;") &amp;"&lt;/x&gt;&lt;/select&gt;","//x")
        )
    )
),"无合适选项，请联系作者更新数据")</f>
        <v>32</v>
      </c>
    </row>
    <row r="945" spans="1:13" x14ac:dyDescent="0.4">
      <c r="A945" s="4" t="s">
        <v>39</v>
      </c>
      <c r="B945" s="4" t="s">
        <v>10</v>
      </c>
      <c r="C945" s="4" t="s">
        <v>1259</v>
      </c>
      <c r="D945" s="4" t="s">
        <v>1216</v>
      </c>
      <c r="E945">
        <v>226</v>
      </c>
      <c r="F945" s="4" t="str">
        <f t="shared" si="14"/>
        <v>选CPU!$M$945#</v>
      </c>
      <c r="G945" s="4" t="str" cm="1">
        <f t="array" ref="G945">_xlfn.LET(_xlpm.x, M945,
         _xlpm.cellAddress, "【 选CPU!" &amp; ADDRESS(ROW(选CPU[[#This Row],[X自检]]),COLUMN(选CPU[[#This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_xlfn.FILTERXML("&lt;select&gt;&lt;x&gt;"&amp;SUBSTITUTE(选CPU[[#This Row],[选项表]],",","&lt;/x&gt;&lt;x&gt;") &amp;"&lt;/x&gt;&lt;/select&gt;","//x")
        )
    )
),"无合适选项，请联系作者更新数据")</f>
        <v>90</v>
      </c>
    </row>
    <row r="946" spans="1:13" x14ac:dyDescent="0.4">
      <c r="A946" s="4" t="s">
        <v>39</v>
      </c>
      <c r="B946" s="4" t="s">
        <v>10</v>
      </c>
      <c r="C946" s="4" t="s">
        <v>1261</v>
      </c>
      <c r="D946" s="4" t="s">
        <v>1216</v>
      </c>
      <c r="E946">
        <v>452</v>
      </c>
      <c r="F946" s="4" t="str">
        <f t="shared" si="14"/>
        <v>选CPU!$M$946#</v>
      </c>
      <c r="G946" s="4" t="str" cm="1">
        <f t="array" ref="G946">_xlfn.LET(_xlpm.x, M946,
         _xlpm.cellAddress, "【 选CPU!" &amp; ADDRESS(ROW(选CPU[[#This Row],[X自检]]),COLUMN(选CPU[[#This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_xlfn.FILTERXML("&lt;select&gt;&lt;x&gt;"&amp;SUBSTITUTE(选CPU[[#This Row],[选项表]],",","&lt;/x&gt;&lt;x&gt;") &amp;"&lt;/x&gt;&lt;/select&gt;","//x")
        )
    )
),"无合适选项，请联系作者更新数据")</f>
        <v>180</v>
      </c>
    </row>
    <row r="947" spans="1:13" x14ac:dyDescent="0.4">
      <c r="A947" s="4" t="s">
        <v>39</v>
      </c>
      <c r="B947" s="4" t="s">
        <v>10</v>
      </c>
      <c r="C947" s="4" t="s">
        <v>1241</v>
      </c>
      <c r="D947" s="4" t="s">
        <v>1210</v>
      </c>
      <c r="E947">
        <v>96</v>
      </c>
      <c r="F947" s="4" t="str">
        <f t="shared" si="14"/>
        <v>选CPU!$M$947#</v>
      </c>
      <c r="G947" s="4" t="str" cm="1">
        <f t="array" ref="G947">_xlfn.LET(_xlpm.x, M947,
         _xlpm.cellAddress, "【 选CPU!" &amp; ADDRESS(ROW(选CPU[[#This Row],[X自检]]),COLUMN(选CPU[[#This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_xlfn.FILTERXML("&lt;select&gt;&lt;x&gt;"&amp;SUBSTITUTE(选CPU[[#This Row],[选项表]],",","&lt;/x&gt;&lt;x&gt;") &amp;"&lt;/x&gt;&lt;/select&gt;","//x")
        )
    )
),"无合适选项，请联系作者更新数据")</f>
        <v>16</v>
      </c>
    </row>
    <row r="948" spans="1:13" x14ac:dyDescent="0.4">
      <c r="A948" s="4" t="s">
        <v>39</v>
      </c>
      <c r="B948" s="4" t="s">
        <v>10</v>
      </c>
      <c r="C948" s="4" t="s">
        <v>1237</v>
      </c>
      <c r="D948" s="4" t="s">
        <v>1210</v>
      </c>
      <c r="E948">
        <v>192</v>
      </c>
      <c r="F948" s="4" t="str">
        <f t="shared" si="14"/>
        <v>选CPU!$M$948#</v>
      </c>
      <c r="G948" s="4" t="str" cm="1">
        <f t="array" ref="G948">_xlfn.LET(_xlpm.x, M948,
         _xlpm.cellAddress, "【 选CPU!" &amp; ADDRESS(ROW(选CPU[[#This Row],[X自检]]),COLUMN(选CPU[[#This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_xlfn.FILTERXML("&lt;select&gt;&lt;x&gt;"&amp;SUBSTITUTE(选CPU[[#This Row],[选项表]],",","&lt;/x&gt;&lt;x&gt;") &amp;"&lt;/x&gt;&lt;/select&gt;","//x")
        )
    )
),"无合适选项，请联系作者更新数据")</f>
        <v>32</v>
      </c>
    </row>
    <row r="949" spans="1:13" x14ac:dyDescent="0.4">
      <c r="A949" s="4" t="s">
        <v>39</v>
      </c>
      <c r="B949" s="4" t="s">
        <v>10</v>
      </c>
      <c r="C949" s="4" t="s">
        <v>1264</v>
      </c>
      <c r="D949" s="4" t="s">
        <v>1210</v>
      </c>
      <c r="E949">
        <v>474</v>
      </c>
      <c r="F949" s="4" t="str">
        <f t="shared" si="14"/>
        <v>选CPU!$M$949#</v>
      </c>
      <c r="G949" s="4" t="str" cm="1">
        <f t="array" ref="G949">_xlfn.LET(_xlpm.x, M949,
         _xlpm.cellAddress, "【 选CPU!" &amp; ADDRESS(ROW(选CPU[[#This Row],[X自检]]),COLUMN(选CPU[[#This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_xlfn.FILTERXML("&lt;select&gt;&lt;x&gt;"&amp;SUBSTITUTE(选CPU[[#This Row],[选项表]],",","&lt;/x&gt;&lt;x&gt;") &amp;"&lt;/x&gt;&lt;/select&gt;","//x")
        )
    )
),"无合适选项，请联系作者更新数据")</f>
        <v>82</v>
      </c>
    </row>
    <row r="950" spans="1:13" x14ac:dyDescent="0.4">
      <c r="A950" s="4" t="s">
        <v>39</v>
      </c>
      <c r="B950" s="4" t="s">
        <v>10</v>
      </c>
      <c r="C950" s="4" t="s">
        <v>1265</v>
      </c>
      <c r="D950" s="4" t="s">
        <v>1210</v>
      </c>
      <c r="E950">
        <v>948</v>
      </c>
      <c r="F950" s="4" t="str">
        <f t="shared" si="14"/>
        <v>选CPU!$M$950#</v>
      </c>
      <c r="G950" s="4" t="str" cm="1">
        <f t="array" ref="G950">_xlfn.LET(_xlpm.x, M950,
         _xlpm.cellAddress, "【 选CPU!" &amp; ADDRESS(ROW(选CPU[[#This Row],[X自检]]),COLUMN(选CPU[[#This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_xlfn.FILTERXML("&lt;select&gt;&lt;x&gt;"&amp;SUBSTITUTE(选CPU[[#This Row],[选项表]],",","&lt;/x&gt;&lt;x&gt;") &amp;"&lt;/x&gt;&lt;/select&gt;","//x")
        )
    )
),"无合适选项，请联系作者更新数据")</f>
        <v>164</v>
      </c>
    </row>
    <row r="951" spans="1:13" x14ac:dyDescent="0.4">
      <c r="A951" s="4" t="s">
        <v>39</v>
      </c>
      <c r="B951" s="4" t="s">
        <v>10</v>
      </c>
      <c r="C951" s="4" t="s">
        <v>1268</v>
      </c>
      <c r="D951" s="4" t="s">
        <v>1218</v>
      </c>
      <c r="E951">
        <v>88</v>
      </c>
      <c r="F951" s="4" t="str">
        <f t="shared" si="14"/>
        <v>选CPU!$M$951#</v>
      </c>
      <c r="G951" s="4" t="str" cm="1">
        <f t="array" ref="G951">_xlfn.LET(_xlpm.x, M951,
         _xlpm.cellAddress, "【 选CPU!" &amp; ADDRESS(ROW(选CPU[[#This Row],[X自检]]),COLUMN(选CPU[[#This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_xlfn.FILTERXML("&lt;select&gt;&lt;x&gt;"&amp;SUBSTITUTE(选CPU[[#This Row],[选项表]],",","&lt;/x&gt;&lt;x&gt;") &amp;"&lt;/x&gt;&lt;/select&gt;","//x")
        )
    )
),"无合适选项，请联系作者更新数据")</f>
        <v>10</v>
      </c>
    </row>
    <row r="952" spans="1:13" x14ac:dyDescent="0.4">
      <c r="A952" s="4" t="s">
        <v>39</v>
      </c>
      <c r="B952" s="4" t="s">
        <v>10</v>
      </c>
      <c r="C952" s="4" t="s">
        <v>1273</v>
      </c>
      <c r="D952" s="4" t="s">
        <v>1218</v>
      </c>
      <c r="E952">
        <v>176</v>
      </c>
      <c r="F952" s="4" t="str">
        <f t="shared" si="14"/>
        <v>选CPU!$M$952#</v>
      </c>
      <c r="G952" s="4" t="str" cm="1">
        <f t="array" ref="G952">_xlfn.LET(_xlpm.x, M952,
         _xlpm.cellAddress, "【 选CPU!" &amp; ADDRESS(ROW(选CPU[[#This Row],[X自检]]),COLUMN(选CPU[[#This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_xlfn.FILTERXML("&lt;select&gt;&lt;x&gt;"&amp;SUBSTITUTE(选CPU[[#This Row],[选项表]],",","&lt;/x&gt;&lt;x&gt;") &amp;"&lt;/x&gt;&lt;/select&gt;","//x")
        )
    )
),"无合适选项，请联系作者更新数据")</f>
        <v>22</v>
      </c>
    </row>
    <row r="953" spans="1:13" x14ac:dyDescent="0.4">
      <c r="A953" s="4" t="s">
        <v>39</v>
      </c>
      <c r="B953" s="4" t="s">
        <v>10</v>
      </c>
      <c r="C953" s="4" t="s">
        <v>1274</v>
      </c>
      <c r="D953" s="4" t="s">
        <v>1218</v>
      </c>
      <c r="E953">
        <v>352</v>
      </c>
      <c r="F953" s="4" t="str">
        <f t="shared" si="14"/>
        <v>选CPU!$M$953#</v>
      </c>
      <c r="G953" s="4" t="str" cm="1">
        <f t="array" ref="G953">_xlfn.LET(_xlpm.x, M953,
         _xlpm.cellAddress, "【 选CPU!" &amp; ADDRESS(ROW(选CPU[[#This Row],[X自检]]),COLUMN(选CPU[[#This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_xlfn.FILTERXML("&lt;select&gt;&lt;x&gt;"&amp;SUBSTITUTE(选CPU[[#This Row],[选项表]],",","&lt;/x&gt;&lt;x&gt;") &amp;"&lt;/x&gt;&lt;/select&gt;","//x")
        )
    )
),"无合适选项，请联系作者更新数据")</f>
        <v>44</v>
      </c>
    </row>
    <row r="954" spans="1:13" x14ac:dyDescent="0.4">
      <c r="A954" s="4" t="s">
        <v>39</v>
      </c>
      <c r="B954" s="4" t="s">
        <v>10</v>
      </c>
      <c r="C954" s="4" t="s">
        <v>1244</v>
      </c>
      <c r="D954" s="4" t="s">
        <v>1201</v>
      </c>
      <c r="E954">
        <v>32</v>
      </c>
      <c r="F954" s="4" t="str">
        <f t="shared" si="14"/>
        <v>选CPU!$M$954#</v>
      </c>
      <c r="G954" s="4" t="str" cm="1">
        <f t="array" ref="G954">_xlfn.LET(_xlpm.x, M954,
         _xlpm.cellAddress, "【 选CPU!" &amp; ADDRESS(ROW(选CPU[[#This Row],[X自检]]),COLUMN(选CPU[[#This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_xlfn.FILTERXML("&lt;select&gt;&lt;x&gt;"&amp;SUBSTITUTE(选CPU[[#This Row],[选项表]],",","&lt;/x&gt;&lt;x&gt;") &amp;"&lt;/x&gt;&lt;/select&gt;","//x")
        )
    )
),"无合适选项，请联系作者更新数据")</f>
        <v>8</v>
      </c>
    </row>
    <row r="955" spans="1:13" x14ac:dyDescent="0.4">
      <c r="A955" s="4" t="s">
        <v>39</v>
      </c>
      <c r="B955" s="4" t="s">
        <v>10</v>
      </c>
      <c r="C955" s="4" t="s">
        <v>1241</v>
      </c>
      <c r="D955" s="4" t="s">
        <v>1201</v>
      </c>
      <c r="E955">
        <v>64</v>
      </c>
      <c r="F955" s="4" t="str">
        <f t="shared" si="14"/>
        <v>选CPU!$M$955#</v>
      </c>
      <c r="G955" s="4" t="str" cm="1">
        <f t="array" ref="G955">_xlfn.LET(_xlpm.x, M955,
         _xlpm.cellAddress, "【 选CPU!" &amp; ADDRESS(ROW(选CPU[[#This Row],[X自检]]),COLUMN(选CPU[[#This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_xlfn.FILTERXML("&lt;select&gt;&lt;x&gt;"&amp;SUBSTITUTE(选CPU[[#This Row],[选项表]],",","&lt;/x&gt;&lt;x&gt;") &amp;"&lt;/x&gt;&lt;/select&gt;","//x")
        )
    )
),"无合适选项，请联系作者更新数据")</f>
        <v>16</v>
      </c>
    </row>
    <row r="956" spans="1:13" x14ac:dyDescent="0.4">
      <c r="A956" s="4" t="s">
        <v>39</v>
      </c>
      <c r="B956" s="4" t="s">
        <v>10</v>
      </c>
      <c r="C956" s="4" t="s">
        <v>1237</v>
      </c>
      <c r="D956" s="4" t="s">
        <v>1201</v>
      </c>
      <c r="E956">
        <v>128</v>
      </c>
      <c r="F956" s="4" t="str">
        <f t="shared" si="14"/>
        <v>选CPU!$M$956#</v>
      </c>
      <c r="G956" s="4" t="str" cm="1">
        <f t="array" ref="G956">_xlfn.LET(_xlpm.x, M956,
         _xlpm.cellAddress, "【 选CPU!" &amp; ADDRESS(ROW(选CPU[[#This Row],[X自检]]),COLUMN(选CPU[[#This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_xlfn.FILTERXML("&lt;select&gt;&lt;x&gt;"&amp;SUBSTITUTE(选CPU[[#This Row],[选项表]],",","&lt;/x&gt;&lt;x&gt;") &amp;"&lt;/x&gt;&lt;/select&gt;","//x")
        )
    )
),"无合适选项，请联系作者更新数据")</f>
        <v>32</v>
      </c>
    </row>
    <row r="957" spans="1:13" x14ac:dyDescent="0.4">
      <c r="A957" s="4" t="s">
        <v>39</v>
      </c>
      <c r="B957" s="4" t="s">
        <v>10</v>
      </c>
      <c r="C957" s="4" t="s">
        <v>1238</v>
      </c>
      <c r="D957" s="4" t="s">
        <v>1201</v>
      </c>
      <c r="E957">
        <v>256</v>
      </c>
      <c r="F957" s="4" t="str">
        <f t="shared" si="14"/>
        <v>选CPU!$M$957#</v>
      </c>
      <c r="G957" s="4" t="str" cm="1">
        <f t="array" ref="G957">_xlfn.LET(_xlpm.x, M957,
         _xlpm.cellAddress, "【 选CPU!" &amp; ADDRESS(ROW(选CPU[[#This Row],[X自检]]),COLUMN(选CPU[[#This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_xlfn.FILTERXML("&lt;select&gt;&lt;x&gt;"&amp;SUBSTITUTE(选CPU[[#This Row],[选项表]],",","&lt;/x&gt;&lt;x&gt;") &amp;"&lt;/x&gt;&lt;/select&gt;","//x")
        )
    )
),"无合适选项，请联系作者更新数据")</f>
        <v>64</v>
      </c>
    </row>
    <row r="958" spans="1:13" x14ac:dyDescent="0.4">
      <c r="A958" s="4" t="s">
        <v>39</v>
      </c>
      <c r="B958" s="4" t="s">
        <v>10</v>
      </c>
      <c r="C958" s="4" t="s">
        <v>1242</v>
      </c>
      <c r="D958" s="4" t="s">
        <v>1201</v>
      </c>
      <c r="E958">
        <v>320</v>
      </c>
      <c r="F958" s="4" t="str">
        <f t="shared" si="14"/>
        <v>选CPU!$M$958#</v>
      </c>
      <c r="G958" s="4" t="str" cm="1">
        <f t="array" ref="G958">_xlfn.LET(_xlpm.x, M958,
         _xlpm.cellAddress, "【 选CPU!" &amp; ADDRESS(ROW(选CPU[[#This Row],[X自检]]),COLUMN(选CPU[[#This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_xlfn.FILTERXML("&lt;select&gt;&lt;x&gt;"&amp;SUBSTITUTE(选CPU[[#This Row],[选项表]],",","&lt;/x&gt;&lt;x&gt;") &amp;"&lt;/x&gt;&lt;/select&gt;","//x")
        )
    )
),"无合适选项，请联系作者更新数据")</f>
        <v>84</v>
      </c>
    </row>
    <row r="959" spans="1:13" x14ac:dyDescent="0.4">
      <c r="A959" s="4" t="s">
        <v>39</v>
      </c>
      <c r="B959" s="4" t="s">
        <v>10</v>
      </c>
      <c r="C959" s="4" t="s">
        <v>1244</v>
      </c>
      <c r="D959" s="4" t="s">
        <v>1202</v>
      </c>
      <c r="E959">
        <v>32</v>
      </c>
      <c r="F959" s="4" t="str">
        <f t="shared" si="14"/>
        <v>选CPU!$M$959#</v>
      </c>
      <c r="G959" s="4" t="str" cm="1">
        <f t="array" ref="G959">_xlfn.LET(_xlpm.x, M959,
         _xlpm.cellAddress, "【 选CPU!" &amp; ADDRESS(ROW(选CPU[[#This Row],[X自检]]),COLUMN(选CPU[[#This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_xlfn.FILTERXML("&lt;select&gt;&lt;x&gt;"&amp;SUBSTITUTE(选CPU[[#This Row],[选项表]],",","&lt;/x&gt;&lt;x&gt;") &amp;"&lt;/x&gt;&lt;/select&gt;","//x")
        )
    )
),"无合适选项，请联系作者更新数据")</f>
        <v>8</v>
      </c>
    </row>
    <row r="960" spans="1:13" x14ac:dyDescent="0.4">
      <c r="A960" s="4" t="s">
        <v>39</v>
      </c>
      <c r="B960" s="4" t="s">
        <v>10</v>
      </c>
      <c r="C960" s="4" t="s">
        <v>1241</v>
      </c>
      <c r="D960" s="4" t="s">
        <v>1202</v>
      </c>
      <c r="E960">
        <v>64</v>
      </c>
      <c r="F960" s="4" t="str">
        <f t="shared" si="14"/>
        <v>选CPU!$M$960#</v>
      </c>
      <c r="G960" s="4" t="str" cm="1">
        <f t="array" ref="G960">_xlfn.LET(_xlpm.x, M960,
         _xlpm.cellAddress, "【 选CPU!" &amp; ADDRESS(ROW(选CPU[[#This Row],[X自检]]),COLUMN(选CPU[[#This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_xlfn.FILTERXML("&lt;select&gt;&lt;x&gt;"&amp;SUBSTITUTE(选CPU[[#This Row],[选项表]],",","&lt;/x&gt;&lt;x&gt;") &amp;"&lt;/x&gt;&lt;/select&gt;","//x")
        )
    )
),"无合适选项，请联系作者更新数据")</f>
        <v>16</v>
      </c>
    </row>
    <row r="961" spans="1:13" x14ac:dyDescent="0.4">
      <c r="A961" s="4" t="s">
        <v>39</v>
      </c>
      <c r="B961" s="4" t="s">
        <v>10</v>
      </c>
      <c r="C961" s="4" t="s">
        <v>1245</v>
      </c>
      <c r="D961" s="4" t="s">
        <v>1202</v>
      </c>
      <c r="E961">
        <v>96</v>
      </c>
      <c r="F961" s="4" t="str">
        <f t="shared" si="14"/>
        <v>选CPU!$M$961#</v>
      </c>
      <c r="G961" s="4" t="str" cm="1">
        <f t="array" ref="G961">_xlfn.LET(_xlpm.x, M961,
         _xlpm.cellAddress, "【 选CPU!" &amp; ADDRESS(ROW(选CPU[[#This Row],[X自检]]),COLUMN(选CPU[[#This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_xlfn.FILTERXML("&lt;select&gt;&lt;x&gt;"&amp;SUBSTITUTE(选CPU[[#This Row],[选项表]],",","&lt;/x&gt;&lt;x&gt;") &amp;"&lt;/x&gt;&lt;/select&gt;","//x")
        )
    )
),"无合适选项，请联系作者更新数据")</f>
        <v>24</v>
      </c>
    </row>
    <row r="962" spans="1:13" x14ac:dyDescent="0.4">
      <c r="A962" s="4" t="s">
        <v>39</v>
      </c>
      <c r="B962" s="4" t="s">
        <v>10</v>
      </c>
      <c r="C962" s="4" t="s">
        <v>1237</v>
      </c>
      <c r="D962" s="4" t="s">
        <v>1202</v>
      </c>
      <c r="E962">
        <v>128</v>
      </c>
      <c r="F962" s="4" t="str">
        <f t="shared" ref="F962:F1025" si="15">"选CPU!" &amp; ADDRESS(ROW(M962),COLUMN(M962)) &amp; "#"</f>
        <v>选CPU!$M$962#</v>
      </c>
      <c r="G962" s="4" t="str" cm="1">
        <f t="array" ref="G962">_xlfn.LET(_xlpm.x, M962,
         _xlpm.cellAddress, "【 选CPU!" &amp; ADDRESS(ROW(选CPU[[#This Row],[X自检]]),COLUMN(选CPU[[#This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_xlfn.FILTERXML("&lt;select&gt;&lt;x&gt;"&amp;SUBSTITUTE(选CPU[[#This Row],[选项表]],",","&lt;/x&gt;&lt;x&gt;") &amp;"&lt;/x&gt;&lt;/select&gt;","//x")
        )
    )
),"无合适选项，请联系作者更新数据")</f>
        <v>32</v>
      </c>
    </row>
    <row r="963" spans="1:13" x14ac:dyDescent="0.4">
      <c r="A963" s="4" t="s">
        <v>39</v>
      </c>
      <c r="B963" s="4" t="s">
        <v>10</v>
      </c>
      <c r="C963" s="4" t="s">
        <v>1247</v>
      </c>
      <c r="D963" s="4" t="s">
        <v>1202</v>
      </c>
      <c r="E963">
        <v>192</v>
      </c>
      <c r="F963" s="4" t="str">
        <f t="shared" si="15"/>
        <v>选CPU!$M$963#</v>
      </c>
      <c r="G963" s="4" t="str" cm="1">
        <f t="array" ref="G963">_xlfn.LET(_xlpm.x, M963,
         _xlpm.cellAddress, "【 选CPU!" &amp; ADDRESS(ROW(选CPU[[#This Row],[X自检]]),COLUMN(选CPU[[#This Row],[X自检]])) &amp; "】",
         _xlfn.IFS(ISBLANK(_xlpm.x),   "error:右侧选项不足:" &amp;  _xlpm.cellAddress,
               ISERROR(_xlpm.x),   "error:右侧选项执行失败:" &amp; _xlpm.cellAddress,
               TRUE,             "ok")
)</f>
        <v>ok</v>
      </c>
      <c r="M963" cm="1">
        <f t="array" ref="M963">IFERROR(_xlfn._xlws.SORT(
    _xlfn.UNIQUE(
        TRANSPOSE(
            _xlfn.FILTERXML("&lt;select&gt;&lt;x&gt;"&amp;SUBSTITUTE(选CPU[[#This Row],[选项表]],",","&lt;/x&gt;&lt;x&gt;") &amp;"&lt;/x&gt;&lt;/select&gt;","//x")
        )
    )
),"无合适选项，请联系作者更新数据")</f>
        <v>48</v>
      </c>
    </row>
    <row r="964" spans="1:13" x14ac:dyDescent="0.4">
      <c r="A964" s="4" t="s">
        <v>39</v>
      </c>
      <c r="B964" s="4" t="s">
        <v>10</v>
      </c>
      <c r="C964" s="4" t="s">
        <v>1238</v>
      </c>
      <c r="D964" s="4" t="s">
        <v>1202</v>
      </c>
      <c r="E964">
        <v>256</v>
      </c>
      <c r="F964" s="4" t="str">
        <f t="shared" si="15"/>
        <v>选CPU!$M$964#</v>
      </c>
      <c r="G964" s="4" t="str" cm="1">
        <f t="array" ref="G964">_xlfn.LET(_xlpm.x, M964,
         _xlpm.cellAddress, "【 选CPU!" &amp; ADDRESS(ROW(选CPU[[#This Row],[X自检]]),COLUMN(选CPU[[#This Row],[X自检]])) &amp; "】",
         _xlfn.IFS(ISBLANK(_xlpm.x),   "error:右侧选项不足:" &amp;  _xlpm.cellAddress,
               ISERROR(_xlpm.x),   "error:右侧选项执行失败:" &amp; _xlpm.cellAddress,
               TRUE,             "ok")
)</f>
        <v>ok</v>
      </c>
      <c r="M964" cm="1">
        <f t="array" ref="M964">IFERROR(_xlfn._xlws.SORT(
    _xlfn.UNIQUE(
        TRANSPOSE(
            _xlfn.FILTERXML("&lt;select&gt;&lt;x&gt;"&amp;SUBSTITUTE(选CPU[[#This Row],[选项表]],",","&lt;/x&gt;&lt;x&gt;") &amp;"&lt;/x&gt;&lt;/select&gt;","//x")
        )
    )
),"无合适选项，请联系作者更新数据")</f>
        <v>64</v>
      </c>
    </row>
    <row r="965" spans="1:13" x14ac:dyDescent="0.4">
      <c r="A965" s="4" t="s">
        <v>39</v>
      </c>
      <c r="B965" s="4" t="s">
        <v>10</v>
      </c>
      <c r="C965" s="4" t="s">
        <v>1421</v>
      </c>
      <c r="D965" s="4" t="s">
        <v>1202</v>
      </c>
      <c r="E965">
        <v>320</v>
      </c>
      <c r="F965" s="4" t="str">
        <f t="shared" si="15"/>
        <v>选CPU!$M$965#</v>
      </c>
      <c r="G965" s="4" t="str" cm="1">
        <f t="array" ref="G965">_xlfn.LET(_xlpm.x, M965,
         _xlpm.cellAddress, "【 选CPU!" &amp; ADDRESS(ROW(选CPU[[#This Row],[X自检]]),COLUMN(选CPU[[#This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_xlfn.FILTERXML("&lt;select&gt;&lt;x&gt;"&amp;SUBSTITUTE(选CPU[[#This Row],[选项表]],",","&lt;/x&gt;&lt;x&gt;") &amp;"&lt;/x&gt;&lt;/select&gt;","//x")
        )
    )
),"无合适选项，请联系作者更新数据")</f>
        <v>76</v>
      </c>
    </row>
    <row r="966" spans="1:13" x14ac:dyDescent="0.4">
      <c r="A966" s="4" t="s">
        <v>39</v>
      </c>
      <c r="B966" s="4" t="s">
        <v>10</v>
      </c>
      <c r="C966" s="4" t="s">
        <v>1244</v>
      </c>
      <c r="D966" s="4" t="s">
        <v>1220</v>
      </c>
      <c r="E966">
        <v>32</v>
      </c>
      <c r="F966" s="4" t="str">
        <f t="shared" si="15"/>
        <v>选CPU!$M$966#</v>
      </c>
      <c r="G966" s="4" t="str" cm="1">
        <f t="array" ref="G966">_xlfn.LET(_xlpm.x, M966,
         _xlpm.cellAddress, "【 选CPU!" &amp; ADDRESS(ROW(选CPU[[#This Row],[X自检]]),COLUMN(选CPU[[#This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_xlfn.FILTERXML("&lt;select&gt;&lt;x&gt;"&amp;SUBSTITUTE(选CPU[[#This Row],[选项表]],",","&lt;/x&gt;&lt;x&gt;") &amp;"&lt;/x&gt;&lt;/select&gt;","//x")
        )
    )
),"无合适选项，请联系作者更新数据")</f>
        <v>8</v>
      </c>
    </row>
    <row r="967" spans="1:13" x14ac:dyDescent="0.4">
      <c r="A967" s="4" t="s">
        <v>39</v>
      </c>
      <c r="B967" s="4" t="s">
        <v>10</v>
      </c>
      <c r="C967" s="4" t="s">
        <v>1241</v>
      </c>
      <c r="D967" s="4" t="s">
        <v>1220</v>
      </c>
      <c r="E967">
        <v>64</v>
      </c>
      <c r="F967" s="4" t="str">
        <f t="shared" si="15"/>
        <v>选CPU!$M$967#</v>
      </c>
      <c r="G967" s="4" t="str" cm="1">
        <f t="array" ref="G967">_xlfn.LET(_xlpm.x, M967,
         _xlpm.cellAddress, "【 选CPU!" &amp; ADDRESS(ROW(选CPU[[#This Row],[X自检]]),COLUMN(选CPU[[#This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_xlfn.FILTERXML("&lt;select&gt;&lt;x&gt;"&amp;SUBSTITUTE(选CPU[[#This Row],[选项表]],",","&lt;/x&gt;&lt;x&gt;") &amp;"&lt;/x&gt;&lt;/select&gt;","//x")
        )
    )
),"无合适选项，请联系作者更新数据")</f>
        <v>16</v>
      </c>
    </row>
    <row r="968" spans="1:13" x14ac:dyDescent="0.4">
      <c r="A968" s="4" t="s">
        <v>39</v>
      </c>
      <c r="B968" s="4" t="s">
        <v>10</v>
      </c>
      <c r="C968" s="4" t="s">
        <v>1245</v>
      </c>
      <c r="D968" s="4" t="s">
        <v>1220</v>
      </c>
      <c r="E968">
        <v>96</v>
      </c>
      <c r="F968" s="4" t="str">
        <f t="shared" si="15"/>
        <v>选CPU!$M$968#</v>
      </c>
      <c r="G968" s="4" t="str" cm="1">
        <f t="array" ref="G968">_xlfn.LET(_xlpm.x, M968,
         _xlpm.cellAddress, "【 选CPU!" &amp; ADDRESS(ROW(选CPU[[#This Row],[X自检]]),COLUMN(选CPU[[#This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_xlfn.FILTERXML("&lt;select&gt;&lt;x&gt;"&amp;SUBSTITUTE(选CPU[[#This Row],[选项表]],",","&lt;/x&gt;&lt;x&gt;") &amp;"&lt;/x&gt;&lt;/select&gt;","//x")
        )
    )
),"无合适选项，请联系作者更新数据")</f>
        <v>24</v>
      </c>
    </row>
    <row r="969" spans="1:13" x14ac:dyDescent="0.4">
      <c r="A969" s="4" t="s">
        <v>39</v>
      </c>
      <c r="B969" s="4" t="s">
        <v>10</v>
      </c>
      <c r="C969" s="4" t="s">
        <v>1237</v>
      </c>
      <c r="D969" s="4" t="s">
        <v>1220</v>
      </c>
      <c r="E969">
        <v>128</v>
      </c>
      <c r="F969" s="4" t="str">
        <f t="shared" si="15"/>
        <v>选CPU!$M$969#</v>
      </c>
      <c r="G969" s="4" t="str" cm="1">
        <f t="array" ref="G969">_xlfn.LET(_xlpm.x, M969,
         _xlpm.cellAddress, "【 选CPU!" &amp; ADDRESS(ROW(选CPU[[#This Row],[X自检]]),COLUMN(选CPU[[#This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_xlfn.FILTERXML("&lt;select&gt;&lt;x&gt;"&amp;SUBSTITUTE(选CPU[[#This Row],[选项表]],",","&lt;/x&gt;&lt;x&gt;") &amp;"&lt;/x&gt;&lt;/select&gt;","//x")
        )
    )
),"无合适选项，请联系作者更新数据")</f>
        <v>32</v>
      </c>
    </row>
    <row r="970" spans="1:13" x14ac:dyDescent="0.4">
      <c r="A970" s="4" t="s">
        <v>39</v>
      </c>
      <c r="B970" s="4" t="s">
        <v>10</v>
      </c>
      <c r="C970" s="4" t="s">
        <v>1239</v>
      </c>
      <c r="D970" s="4" t="s">
        <v>1220</v>
      </c>
      <c r="E970">
        <v>224</v>
      </c>
      <c r="F970" s="4" t="str">
        <f t="shared" si="15"/>
        <v>选CPU!$M$970#</v>
      </c>
      <c r="G970" s="4" t="str" cm="1">
        <f t="array" ref="G970">_xlfn.LET(_xlpm.x, M970,
         _xlpm.cellAddress, "【 选CPU!" &amp; ADDRESS(ROW(选CPU[[#This Row],[X自检]]),COLUMN(选CPU[[#This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_xlfn.FILTERXML("&lt;select&gt;&lt;x&gt;"&amp;SUBSTITUTE(选CPU[[#This Row],[选项表]],",","&lt;/x&gt;&lt;x&gt;") &amp;"&lt;/x&gt;&lt;/select&gt;","//x")
        )
    )
),"无合适选项，请联系作者更新数据")</f>
        <v>56</v>
      </c>
    </row>
    <row r="971" spans="1:13" x14ac:dyDescent="0.4">
      <c r="A971" s="4" t="s">
        <v>39</v>
      </c>
      <c r="B971" s="4" t="s">
        <v>10</v>
      </c>
      <c r="C971" s="4" t="s">
        <v>1235</v>
      </c>
      <c r="D971" s="4" t="s">
        <v>1190</v>
      </c>
      <c r="E971">
        <v>384</v>
      </c>
      <c r="F971" s="4" t="str">
        <f t="shared" si="15"/>
        <v>选CPU!$M$971#</v>
      </c>
      <c r="G971" s="4" t="str" cm="1">
        <f t="array" ref="G971">_xlfn.LET(_xlpm.x, M971,
         _xlpm.cellAddress, "【 选CPU!" &amp; ADDRESS(ROW(选CPU[[#This Row],[X自检]]),COLUMN(选CPU[[#This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_xlfn.FILTERXML("&lt;select&gt;&lt;x&gt;"&amp;SUBSTITUTE(选CPU[[#This Row],[选项表]],",","&lt;/x&gt;&lt;x&gt;") &amp;"&lt;/x&gt;&lt;/select&gt;","//x")
        )
    )
),"无合适选项，请联系作者更新数据")</f>
        <v>80</v>
      </c>
    </row>
    <row r="972" spans="1:13" x14ac:dyDescent="0.4">
      <c r="A972" s="4" t="s">
        <v>39</v>
      </c>
      <c r="B972" s="4" t="s">
        <v>10</v>
      </c>
      <c r="C972" s="4" t="s">
        <v>1235</v>
      </c>
      <c r="D972" s="4" t="s">
        <v>1200</v>
      </c>
      <c r="E972">
        <v>384</v>
      </c>
      <c r="F972" s="4" t="str">
        <f t="shared" si="15"/>
        <v>选CPU!$M$972#</v>
      </c>
      <c r="G972" s="4" t="str" cm="1">
        <f t="array" ref="G972">_xlfn.LET(_xlpm.x, M972,
         _xlpm.cellAddress, "【 选CPU!" &amp; ADDRESS(ROW(选CPU[[#This Row],[X自检]]),COLUMN(选CPU[[#This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_xlfn.FILTERXML("&lt;select&gt;&lt;x&gt;"&amp;SUBSTITUTE(选CPU[[#This Row],[选项表]],",","&lt;/x&gt;&lt;x&gt;") &amp;"&lt;/x&gt;&lt;/select&gt;","//x")
        )
    )
),"无合适选项，请联系作者更新数据")</f>
        <v>80</v>
      </c>
    </row>
    <row r="973" spans="1:13" x14ac:dyDescent="0.4">
      <c r="A973" s="4" t="s">
        <v>39</v>
      </c>
      <c r="B973" s="4" t="s">
        <v>10</v>
      </c>
      <c r="C973" s="4" t="s">
        <v>1234</v>
      </c>
      <c r="D973" s="4" t="s">
        <v>1219</v>
      </c>
      <c r="E973">
        <v>192</v>
      </c>
      <c r="F973" s="4" t="str">
        <f t="shared" si="15"/>
        <v>选CPU!$M$973#</v>
      </c>
      <c r="G973" s="4" t="str" cm="1">
        <f t="array" ref="G973">_xlfn.LET(_xlpm.x, M973,
         _xlpm.cellAddress, "【 选CPU!" &amp; ADDRESS(ROW(选CPU[[#This Row],[X自检]]),COLUMN(选CPU[[#This Row],[X自检]])) &amp; "】",
         _xlfn.IFS(ISBLANK(_xlpm.x),   "error:右侧选项不足:" &amp;  _xlpm.cellAddress,
               ISERROR(_xlpm.x),   "error:右侧选项执行失败:" &amp; _xlpm.cellAddress,
               TRUE,             "ok")
)</f>
        <v>ok</v>
      </c>
      <c r="M973" cm="1">
        <f t="array" ref="M973">IFERROR(_xlfn._xlws.SORT(
    _xlfn.UNIQUE(
        TRANSPOSE(
            _xlfn.FILTERXML("&lt;select&gt;&lt;x&gt;"&amp;SUBSTITUTE(选CPU[[#This Row],[选项表]],",","&lt;/x&gt;&lt;x&gt;") &amp;"&lt;/x&gt;&lt;/select&gt;","//x")
        )
    )
),"无合适选项，请联系作者更新数据")</f>
        <v>96</v>
      </c>
    </row>
    <row r="974" spans="1:13" x14ac:dyDescent="0.4">
      <c r="A974" s="4" t="s">
        <v>39</v>
      </c>
      <c r="B974" s="4" t="s">
        <v>10</v>
      </c>
      <c r="C974" s="4" t="s">
        <v>1234</v>
      </c>
      <c r="D974" s="4" t="s">
        <v>1178</v>
      </c>
      <c r="E974">
        <v>384</v>
      </c>
      <c r="F974" s="4" t="str">
        <f t="shared" si="15"/>
        <v>选CPU!$M$974#</v>
      </c>
      <c r="G974" s="4" t="str" cm="1">
        <f t="array" ref="G974">_xlfn.LET(_xlpm.x, M974,
         _xlpm.cellAddress, "【 选CPU!" &amp; ADDRESS(ROW(选CPU[[#This Row],[X自检]]),COLUMN(选CPU[[#This Row],[X自检]])) &amp; "】",
         _xlfn.IFS(ISBLANK(_xlpm.x),   "error:右侧选项不足:" &amp;  _xlpm.cellAddress,
               ISERROR(_xlpm.x),   "error:右侧选项执行失败:" &amp; _xlpm.cellAddress,
               TRUE,             "ok")
)</f>
        <v>ok</v>
      </c>
      <c r="M974" cm="1">
        <f t="array" ref="M974">IFERROR(_xlfn._xlws.SORT(
    _xlfn.UNIQUE(
        TRANSPOSE(
            _xlfn.FILTERXML("&lt;select&gt;&lt;x&gt;"&amp;SUBSTITUTE(选CPU[[#This Row],[选项表]],",","&lt;/x&gt;&lt;x&gt;") &amp;"&lt;/x&gt;&lt;/select&gt;","//x")
        )
    )
),"无合适选项，请联系作者更新数据")</f>
        <v>96</v>
      </c>
    </row>
    <row r="975" spans="1:13" x14ac:dyDescent="0.4">
      <c r="A975" s="4" t="s">
        <v>39</v>
      </c>
      <c r="B975" s="4" t="s">
        <v>10</v>
      </c>
      <c r="C975" s="4" t="s">
        <v>1234</v>
      </c>
      <c r="D975" s="4" t="s">
        <v>1217</v>
      </c>
      <c r="E975">
        <v>384</v>
      </c>
      <c r="F975" s="4" t="str">
        <f t="shared" si="15"/>
        <v>选CPU!$M$975#</v>
      </c>
      <c r="G975" s="4" t="str" cm="1">
        <f t="array" ref="G975">_xlfn.LET(_xlpm.x, M975,
         _xlpm.cellAddress, "【 选CPU!" &amp; ADDRESS(ROW(选CPU[[#This Row],[X自检]]),COLUMN(选CPU[[#This Row],[X自检]])) &amp; "】",
         _xlfn.IFS(ISBLANK(_xlpm.x),   "error:右侧选项不足:" &amp;  _xlpm.cellAddress,
               ISERROR(_xlpm.x),   "error:右侧选项执行失败:" &amp; _xlpm.cellAddress,
               TRUE,             "ok")
)</f>
        <v>ok</v>
      </c>
      <c r="M975" cm="1">
        <f t="array" ref="M975">IFERROR(_xlfn._xlws.SORT(
    _xlfn.UNIQUE(
        TRANSPOSE(
            _xlfn.FILTERXML("&lt;select&gt;&lt;x&gt;"&amp;SUBSTITUTE(选CPU[[#This Row],[选项表]],",","&lt;/x&gt;&lt;x&gt;") &amp;"&lt;/x&gt;&lt;/select&gt;","//x")
        )
    )
),"无合适选项，请联系作者更新数据")</f>
        <v>96</v>
      </c>
    </row>
    <row r="976" spans="1:13" x14ac:dyDescent="0.4">
      <c r="A976" s="4" t="s">
        <v>39</v>
      </c>
      <c r="B976" s="4" t="s">
        <v>1149</v>
      </c>
      <c r="C976" s="4" t="s">
        <v>1237</v>
      </c>
      <c r="D976" s="4" t="s">
        <v>1194</v>
      </c>
      <c r="E976">
        <v>64</v>
      </c>
      <c r="F976" s="4" t="str">
        <f t="shared" si="15"/>
        <v>选CPU!$M$976#</v>
      </c>
      <c r="G976" s="4" t="str" cm="1">
        <f t="array" ref="G976">_xlfn.LET(_xlpm.x, M976,
         _xlpm.cellAddress, "【 选CPU!" &amp; ADDRESS(ROW(选CPU[[#This Row],[X自检]]),COLUMN(选CPU[[#This Row],[X自检]])) &amp; "】",
         _xlfn.IFS(ISBLANK(_xlpm.x),   "error:右侧选项不足:" &amp;  _xlpm.cellAddress,
               ISERROR(_xlpm.x),   "error:右侧选项执行失败:" &amp; _xlpm.cellAddress,
               TRUE,             "ok")
)</f>
        <v>ok</v>
      </c>
      <c r="M976" cm="1">
        <f t="array" ref="M976">IFERROR(_xlfn._xlws.SORT(
    _xlfn.UNIQUE(
        TRANSPOSE(
            _xlfn.FILTERXML("&lt;select&gt;&lt;x&gt;"&amp;SUBSTITUTE(选CPU[[#This Row],[选项表]],",","&lt;/x&gt;&lt;x&gt;") &amp;"&lt;/x&gt;&lt;/select&gt;","//x")
        )
    )
),"无合适选项，请联系作者更新数据")</f>
        <v>32</v>
      </c>
    </row>
    <row r="977" spans="1:15" x14ac:dyDescent="0.4">
      <c r="A977" s="4" t="s">
        <v>39</v>
      </c>
      <c r="B977" s="4" t="s">
        <v>1149</v>
      </c>
      <c r="C977" s="4" t="s">
        <v>1237</v>
      </c>
      <c r="D977" s="4" t="s">
        <v>1194</v>
      </c>
      <c r="E977">
        <v>128</v>
      </c>
      <c r="F977" s="4" t="str">
        <f t="shared" si="15"/>
        <v>选CPU!$M$977#</v>
      </c>
      <c r="G977" s="4" t="str" cm="1">
        <f t="array" ref="G977">_xlfn.LET(_xlpm.x, M977,
         _xlpm.cellAddress, "【 选CPU!" &amp; ADDRESS(ROW(选CPU[[#This Row],[X自检]]),COLUMN(选CPU[[#This Row],[X自检]])) &amp; "】",
         _xlfn.IFS(ISBLANK(_xlpm.x),   "error:右侧选项不足:" &amp;  _xlpm.cellAddress,
               ISERROR(_xlpm.x),   "error:右侧选项执行失败:" &amp; _xlpm.cellAddress,
               TRUE,             "ok")
)</f>
        <v>ok</v>
      </c>
      <c r="M977" cm="1">
        <f t="array" ref="M977">IFERROR(_xlfn._xlws.SORT(
    _xlfn.UNIQUE(
        TRANSPOSE(
            _xlfn.FILTERXML("&lt;select&gt;&lt;x&gt;"&amp;SUBSTITUTE(选CPU[[#This Row],[选项表]],",","&lt;/x&gt;&lt;x&gt;") &amp;"&lt;/x&gt;&lt;/select&gt;","//x")
        )
    )
),"无合适选项，请联系作者更新数据")</f>
        <v>32</v>
      </c>
    </row>
    <row r="978" spans="1:15" x14ac:dyDescent="0.4">
      <c r="A978" s="4" t="s">
        <v>39</v>
      </c>
      <c r="B978" s="4" t="s">
        <v>1149</v>
      </c>
      <c r="C978" s="4" t="s">
        <v>1238</v>
      </c>
      <c r="D978" s="4" t="s">
        <v>1194</v>
      </c>
      <c r="E978">
        <v>256</v>
      </c>
      <c r="F978" s="4" t="str">
        <f t="shared" si="15"/>
        <v>选CPU!$M$978#</v>
      </c>
      <c r="G978" s="4" t="str" cm="1">
        <f t="array" ref="G978">_xlfn.LET(_xlpm.x, M978,
         _xlpm.cellAddress, "【 选CPU!" &amp; ADDRESS(ROW(选CPU[[#This Row],[X自检]]),COLUMN(选CPU[[#This Row],[X自检]])) &amp; "】",
         _xlfn.IFS(ISBLANK(_xlpm.x),   "error:右侧选项不足:" &amp;  _xlpm.cellAddress,
               ISERROR(_xlpm.x),   "error:右侧选项执行失败:" &amp; _xlpm.cellAddress,
               TRUE,             "ok")
)</f>
        <v>ok</v>
      </c>
      <c r="M978" cm="1">
        <f t="array" ref="M978">IFERROR(_xlfn._xlws.SORT(
    _xlfn.UNIQUE(
        TRANSPOSE(
            _xlfn.FILTERXML("&lt;select&gt;&lt;x&gt;"&amp;SUBSTITUTE(选CPU[[#This Row],[选项表]],",","&lt;/x&gt;&lt;x&gt;") &amp;"&lt;/x&gt;&lt;/select&gt;","//x")
        )
    )
),"无合适选项，请联系作者更新数据")</f>
        <v>64</v>
      </c>
    </row>
    <row r="979" spans="1:15" x14ac:dyDescent="0.4">
      <c r="A979" s="4" t="s">
        <v>39</v>
      </c>
      <c r="B979" s="4" t="s">
        <v>1149</v>
      </c>
      <c r="C979" s="4" t="s">
        <v>1406</v>
      </c>
      <c r="D979" s="4" t="s">
        <v>1194</v>
      </c>
      <c r="E979">
        <v>432</v>
      </c>
      <c r="F979" s="4" t="str">
        <f t="shared" si="15"/>
        <v>选CPU!$M$979#</v>
      </c>
      <c r="G979" s="4" t="str" cm="1">
        <f t="array" ref="G979">_xlfn.LET(_xlpm.x, M979,
         _xlpm.cellAddress, "【 选CPU!" &amp; ADDRESS(ROW(选CPU[[#This Row],[X自检]]),COLUMN(选CPU[[#This Row],[X自检]])) &amp; "】",
         _xlfn.IFS(ISBLANK(_xlpm.x),   "error:右侧选项不足:" &amp;  _xlpm.cellAddress,
               ISERROR(_xlpm.x),   "error:右侧选项执行失败:" &amp; _xlpm.cellAddress,
               TRUE,             "ok")
)</f>
        <v>ok</v>
      </c>
      <c r="M979" cm="1">
        <f t="array" ref="M979">IFERROR(_xlfn._xlws.SORT(
    _xlfn.UNIQUE(
        TRANSPOSE(
            _xlfn.FILTERXML("&lt;select&gt;&lt;x&gt;"&amp;SUBSTITUTE(选CPU[[#This Row],[选项表]],",","&lt;/x&gt;&lt;x&gt;") &amp;"&lt;/x&gt;&lt;/select&gt;","//x")
        )
    )
),"无合适选项，请联系作者更新数据")</f>
        <v>124</v>
      </c>
    </row>
    <row r="980" spans="1:15" x14ac:dyDescent="0.4">
      <c r="A980" s="4" t="s">
        <v>39</v>
      </c>
      <c r="B980" s="4" t="s">
        <v>1149</v>
      </c>
      <c r="C980" s="4" t="s">
        <v>1250</v>
      </c>
      <c r="D980" s="4" t="s">
        <v>1192</v>
      </c>
      <c r="E980">
        <v>1</v>
      </c>
      <c r="F980" s="4" t="str">
        <f t="shared" si="15"/>
        <v>选CPU!$M$980#</v>
      </c>
      <c r="G980" s="4" t="str" cm="1">
        <f t="array" ref="G980">_xlfn.LET(_xlpm.x, M980,
         _xlpm.cellAddress, "【 选CPU!" &amp; ADDRESS(ROW(选CPU[[#This Row],[X自检]]),COLUMN(选CPU[[#This Row],[X自检]])) &amp; "】",
         _xlfn.IFS(ISBLANK(_xlpm.x),   "error:右侧选项不足:" &amp;  _xlpm.cellAddress,
               ISERROR(_xlpm.x),   "error:右侧选项执行失败:" &amp; _xlpm.cellAddress,
               TRUE,             "ok")
)</f>
        <v>ok</v>
      </c>
      <c r="M980" cm="1">
        <f t="array" ref="M980">IFERROR(_xlfn._xlws.SORT(
    _xlfn.UNIQUE(
        TRANSPOSE(
            _xlfn.FILTERXML("&lt;select&gt;&lt;x&gt;"&amp;SUBSTITUTE(选CPU[[#This Row],[选项表]],",","&lt;/x&gt;&lt;x&gt;") &amp;"&lt;/x&gt;&lt;/select&gt;","//x")
        )
    )
),"无合适选项，请联系作者更新数据")</f>
        <v>1</v>
      </c>
    </row>
    <row r="981" spans="1:15" x14ac:dyDescent="0.4">
      <c r="A981" s="4" t="s">
        <v>39</v>
      </c>
      <c r="B981" s="4" t="s">
        <v>1149</v>
      </c>
      <c r="C981" s="4" t="s">
        <v>1250</v>
      </c>
      <c r="D981" s="4" t="s">
        <v>1192</v>
      </c>
      <c r="E981">
        <v>2</v>
      </c>
      <c r="F981" s="4" t="str">
        <f t="shared" si="15"/>
        <v>选CPU!$M$981#</v>
      </c>
      <c r="G981" s="4" t="str" cm="1">
        <f t="array" ref="G981">_xlfn.LET(_xlpm.x, M981,
         _xlpm.cellAddress, "【 选CPU!" &amp; ADDRESS(ROW(选CPU[[#This Row],[X自检]]),COLUMN(选CPU[[#This Row],[X自检]])) &amp; "】",
         _xlfn.IFS(ISBLANK(_xlpm.x),   "error:右侧选项不足:" &amp;  _xlpm.cellAddress,
               ISERROR(_xlpm.x),   "error:右侧选项执行失败:" &amp; _xlpm.cellAddress,
               TRUE,             "ok")
)</f>
        <v>ok</v>
      </c>
      <c r="M981" cm="1">
        <f t="array" ref="M981">IFERROR(_xlfn._xlws.SORT(
    _xlfn.UNIQUE(
        TRANSPOSE(
            _xlfn.FILTERXML("&lt;select&gt;&lt;x&gt;"&amp;SUBSTITUTE(选CPU[[#This Row],[选项表]],",","&lt;/x&gt;&lt;x&gt;") &amp;"&lt;/x&gt;&lt;/select&gt;","//x")
        )
    )
),"无合适选项，请联系作者更新数据")</f>
        <v>1</v>
      </c>
    </row>
    <row r="982" spans="1:15" x14ac:dyDescent="0.4">
      <c r="A982" s="4" t="s">
        <v>39</v>
      </c>
      <c r="B982" s="4" t="s">
        <v>1149</v>
      </c>
      <c r="C982" s="4" t="s">
        <v>1312</v>
      </c>
      <c r="D982" s="4" t="s">
        <v>1192</v>
      </c>
      <c r="E982">
        <v>4</v>
      </c>
      <c r="F982" s="4" t="str">
        <f t="shared" si="15"/>
        <v>选CPU!$M$982#</v>
      </c>
      <c r="G982" s="4" t="str" cm="1">
        <f t="array" ref="G982">_xlfn.LET(_xlpm.x, M982,
         _xlpm.cellAddress, "【 选CPU!" &amp; ADDRESS(ROW(选CPU[[#This Row],[X自检]]),COLUMN(选CPU[[#This Row],[X自检]])) &amp; "】",
         _xlfn.IFS(ISBLANK(_xlpm.x),   "error:右侧选项不足:" &amp;  _xlpm.cellAddress,
               ISERROR(_xlpm.x),   "error:右侧选项执行失败:" &amp; _xlpm.cellAddress,
               TRUE,             "ok")
)</f>
        <v>ok</v>
      </c>
      <c r="M982" cm="1">
        <f t="array" ref="M982:N982">IFERROR(_xlfn._xlws.SORT(
    _xlfn.UNIQUE(
        TRANSPOSE(
            _xlfn.FILTERXML("&lt;select&gt;&lt;x&gt;"&amp;SUBSTITUTE(选CPU[[#This Row],[选项表]],",","&lt;/x&gt;&lt;x&gt;") &amp;"&lt;/x&gt;&lt;/select&gt;","//x")
        )
    )
),"无合适选项，请联系作者更新数据")</f>
        <v>1</v>
      </c>
      <c r="N982">
        <v>2</v>
      </c>
    </row>
    <row r="983" spans="1:15" x14ac:dyDescent="0.4">
      <c r="A983" s="4" t="s">
        <v>39</v>
      </c>
      <c r="B983" s="4" t="s">
        <v>1149</v>
      </c>
      <c r="C983" s="4" t="s">
        <v>1336</v>
      </c>
      <c r="D983" s="4" t="s">
        <v>1192</v>
      </c>
      <c r="E983">
        <v>8</v>
      </c>
      <c r="F983" s="4" t="str">
        <f t="shared" si="15"/>
        <v>选CPU!$M$983#</v>
      </c>
      <c r="G983" s="4" t="str" cm="1">
        <f t="array" ref="G983">_xlfn.LET(_xlpm.x, M983,
         _xlpm.cellAddress, "【 选CPU!" &amp; ADDRESS(ROW(选CPU[[#This Row],[X自检]]),COLUMN(选CPU[[#This Row],[X自检]])) &amp; "】",
         _xlfn.IFS(ISBLANK(_xlpm.x),   "error:右侧选项不足:" &amp;  _xlpm.cellAddress,
               ISERROR(_xlpm.x),   "error:右侧选项执行失败:" &amp; _xlpm.cellAddress,
               TRUE,             "ok")
)</f>
        <v>ok</v>
      </c>
      <c r="M983" cm="1">
        <f t="array" ref="M983:N983">IFERROR(_xlfn._xlws.SORT(
    _xlfn.UNIQUE(
        TRANSPOSE(
            _xlfn.FILTERXML("&lt;select&gt;&lt;x&gt;"&amp;SUBSTITUTE(选CPU[[#This Row],[选项表]],",","&lt;/x&gt;&lt;x&gt;") &amp;"&lt;/x&gt;&lt;/select&gt;","//x")
        )
    )
),"无合适选项，请联系作者更新数据")</f>
        <v>2</v>
      </c>
      <c r="N983">
        <v>4</v>
      </c>
    </row>
    <row r="984" spans="1:15" x14ac:dyDescent="0.4">
      <c r="A984" s="4" t="s">
        <v>39</v>
      </c>
      <c r="B984" s="4" t="s">
        <v>1149</v>
      </c>
      <c r="C984" s="4" t="s">
        <v>1236</v>
      </c>
      <c r="D984" s="4" t="s">
        <v>1192</v>
      </c>
      <c r="E984">
        <v>16</v>
      </c>
      <c r="F984" s="4" t="str">
        <f t="shared" si="15"/>
        <v>选CPU!$M$984#</v>
      </c>
      <c r="G984" s="4" t="str" cm="1">
        <f t="array" ref="G984">_xlfn.LET(_xlpm.x, M984,
         _xlpm.cellAddress, "【 选CPU!" &amp; ADDRESS(ROW(选CPU[[#This Row],[X自检]]),COLUMN(选CPU[[#This Row],[X自检]])) &amp; "】",
         _xlfn.IFS(ISBLANK(_xlpm.x),   "error:右侧选项不足:" &amp;  _xlpm.cellAddress,
               ISERROR(_xlpm.x),   "error:右侧选项执行失败:" &amp; _xlpm.cellAddress,
               TRUE,             "ok")
)</f>
        <v>ok</v>
      </c>
      <c r="M984" cm="1">
        <f t="array" ref="M984:N984">IFERROR(_xlfn._xlws.SORT(
    _xlfn.UNIQUE(
        TRANSPOSE(
            _xlfn.FILTERXML("&lt;select&gt;&lt;x&gt;"&amp;SUBSTITUTE(选CPU[[#This Row],[选项表]],",","&lt;/x&gt;&lt;x&gt;") &amp;"&lt;/x&gt;&lt;/select&gt;","//x")
        )
    )
),"无合适选项，请联系作者更新数据")</f>
        <v>4</v>
      </c>
      <c r="N984">
        <v>8</v>
      </c>
    </row>
    <row r="985" spans="1:15" x14ac:dyDescent="0.4">
      <c r="A985" s="4" t="s">
        <v>39</v>
      </c>
      <c r="B985" s="4" t="s">
        <v>1149</v>
      </c>
      <c r="C985" s="4" t="s">
        <v>1332</v>
      </c>
      <c r="D985" s="4" t="s">
        <v>1192</v>
      </c>
      <c r="E985">
        <v>32</v>
      </c>
      <c r="F985" s="4" t="str">
        <f t="shared" si="15"/>
        <v>选CPU!$M$985#</v>
      </c>
      <c r="G985" s="4" t="str" cm="1">
        <f t="array" ref="G985">_xlfn.LET(_xlpm.x, M985,
         _xlpm.cellAddress, "【 选CPU!" &amp; ADDRESS(ROW(选CPU[[#This Row],[X自检]]),COLUMN(选CPU[[#This Row],[X自检]])) &amp; "】",
         _xlfn.IFS(ISBLANK(_xlpm.x),   "error:右侧选项不足:" &amp;  _xlpm.cellAddress,
               ISERROR(_xlpm.x),   "error:右侧选项执行失败:" &amp; _xlpm.cellAddress,
               TRUE,             "ok")
)</f>
        <v>ok</v>
      </c>
      <c r="M985" cm="1">
        <f t="array" ref="M985:N985">IFERROR(_xlfn._xlws.SORT(
    _xlfn.UNIQUE(
        TRANSPOSE(
            _xlfn.FILTERXML("&lt;select&gt;&lt;x&gt;"&amp;SUBSTITUTE(选CPU[[#This Row],[选项表]],",","&lt;/x&gt;&lt;x&gt;") &amp;"&lt;/x&gt;&lt;/select&gt;","//x")
        )
    )
),"无合适选项，请联系作者更新数据")</f>
        <v>8</v>
      </c>
      <c r="N985">
        <v>16</v>
      </c>
    </row>
    <row r="986" spans="1:15" x14ac:dyDescent="0.4">
      <c r="A986" s="4" t="s">
        <v>39</v>
      </c>
      <c r="B986" s="4" t="s">
        <v>1149</v>
      </c>
      <c r="C986" s="4" t="s">
        <v>1333</v>
      </c>
      <c r="D986" s="4" t="s">
        <v>1192</v>
      </c>
      <c r="E986">
        <v>64</v>
      </c>
      <c r="F986" s="4" t="str">
        <f t="shared" si="15"/>
        <v>选CPU!$M$986#</v>
      </c>
      <c r="G986" s="4" t="str" cm="1">
        <f t="array" ref="G986">_xlfn.LET(_xlpm.x, M986,
         _xlpm.cellAddress, "【 选CPU!" &amp; ADDRESS(ROW(选CPU[[#This Row],[X自检]]),COLUMN(选CPU[[#This Row],[X自检]])) &amp; "】",
         _xlfn.IFS(ISBLANK(_xlpm.x),   "error:右侧选项不足:" &amp;  _xlpm.cellAddress,
               ISERROR(_xlpm.x),   "error:右侧选项执行失败:" &amp; _xlpm.cellAddress,
               TRUE,             "ok")
)</f>
        <v>ok</v>
      </c>
      <c r="M986" cm="1">
        <f t="array" ref="M986:N986">IFERROR(_xlfn._xlws.SORT(
    _xlfn.UNIQUE(
        TRANSPOSE(
            _xlfn.FILTERXML("&lt;select&gt;&lt;x&gt;"&amp;SUBSTITUTE(选CPU[[#This Row],[选项表]],",","&lt;/x&gt;&lt;x&gt;") &amp;"&lt;/x&gt;&lt;/select&gt;","//x")
        )
    )
),"无合适选项，请联系作者更新数据")</f>
        <v>16</v>
      </c>
      <c r="N986">
        <v>32</v>
      </c>
    </row>
    <row r="987" spans="1:15" x14ac:dyDescent="0.4">
      <c r="A987" s="4" t="s">
        <v>39</v>
      </c>
      <c r="B987" s="4" t="s">
        <v>1149</v>
      </c>
      <c r="C987" s="4" t="s">
        <v>1340</v>
      </c>
      <c r="D987" s="4" t="s">
        <v>1192</v>
      </c>
      <c r="E987">
        <v>128</v>
      </c>
      <c r="F987" s="4" t="str">
        <f t="shared" si="15"/>
        <v>选CPU!$M$987#</v>
      </c>
      <c r="G987" s="4" t="str" cm="1">
        <f t="array" ref="G987">_xlfn.LET(_xlpm.x, M987,
         _xlpm.cellAddress, "【 选CPU!" &amp; ADDRESS(ROW(选CPU[[#This Row],[X自检]]),COLUMN(选CPU[[#This Row],[X自检]])) &amp; "】",
         _xlfn.IFS(ISBLANK(_xlpm.x),   "error:右侧选项不足:" &amp;  _xlpm.cellAddress,
               ISERROR(_xlpm.x),   "error:右侧选项执行失败:" &amp; _xlpm.cellAddress,
               TRUE,             "ok")
)</f>
        <v>ok</v>
      </c>
      <c r="M987" cm="1">
        <f t="array" ref="M987:O987">IFERROR(_xlfn._xlws.SORT(
    _xlfn.UNIQUE(
        TRANSPOSE(
            _xlfn.FILTERXML("&lt;select&gt;&lt;x&gt;"&amp;SUBSTITUTE(选CPU[[#This Row],[选项表]],",","&lt;/x&gt;&lt;x&gt;") &amp;"&lt;/x&gt;&lt;/select&gt;","//x")
        )
    )
),"无合适选项，请联系作者更新数据")</f>
        <v>32</v>
      </c>
      <c r="N987">
        <v>48</v>
      </c>
      <c r="O987">
        <v>64</v>
      </c>
    </row>
    <row r="988" spans="1:15" x14ac:dyDescent="0.4">
      <c r="A988" s="4" t="s">
        <v>39</v>
      </c>
      <c r="B988" s="4" t="s">
        <v>1149</v>
      </c>
      <c r="C988" s="4" t="s">
        <v>1247</v>
      </c>
      <c r="D988" s="4" t="s">
        <v>1192</v>
      </c>
      <c r="E988">
        <v>96</v>
      </c>
      <c r="F988" s="4" t="str">
        <f t="shared" si="15"/>
        <v>选CPU!$M$988#</v>
      </c>
      <c r="G988" s="4" t="str" cm="1">
        <f t="array" ref="G988">_xlfn.LET(_xlpm.x, M988,
         _xlpm.cellAddress, "【 选CPU!" &amp; ADDRESS(ROW(选CPU[[#This Row],[X自检]]),COLUMN(选CPU[[#This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_xlfn.FILTERXML("&lt;select&gt;&lt;x&gt;"&amp;SUBSTITUTE(选CPU[[#This Row],[选项表]],",","&lt;/x&gt;&lt;x&gt;") &amp;"&lt;/x&gt;&lt;/select&gt;","//x")
        )
    )
),"无合适选项，请联系作者更新数据")</f>
        <v>48</v>
      </c>
    </row>
    <row r="989" spans="1:15" x14ac:dyDescent="0.4">
      <c r="A989" s="4" t="s">
        <v>39</v>
      </c>
      <c r="B989" s="4" t="s">
        <v>1149</v>
      </c>
      <c r="C989" s="4" t="s">
        <v>1240</v>
      </c>
      <c r="D989" s="4" t="s">
        <v>1192</v>
      </c>
      <c r="E989">
        <v>192</v>
      </c>
      <c r="F989" s="4" t="str">
        <f t="shared" si="15"/>
        <v>选CPU!$M$989#</v>
      </c>
      <c r="G989" s="4" t="str" cm="1">
        <f t="array" ref="G989">_xlfn.LET(_xlpm.x, M989,
         _xlpm.cellAddress, "【 选CPU!" &amp; ADDRESS(ROW(选CPU[[#This Row],[X自检]]),COLUMN(选CPU[[#This Row],[X自检]])) &amp; "】",
         _xlfn.IFS(ISBLANK(_xlpm.x),   "error:右侧选项不足:" &amp;  _xlpm.cellAddress,
               ISERROR(_xlpm.x),   "error:右侧选项执行失败:" &amp; _xlpm.cellAddress,
               TRUE,             "ok")
)</f>
        <v>ok</v>
      </c>
      <c r="M989" cm="1">
        <f t="array" ref="M989:N989">IFERROR(_xlfn._xlws.SORT(
    _xlfn.UNIQUE(
        TRANSPOSE(
            _xlfn.FILTERXML("&lt;select&gt;&lt;x&gt;"&amp;SUBSTITUTE(选CPU[[#This Row],[选项表]],",","&lt;/x&gt;&lt;x&gt;") &amp;"&lt;/x&gt;&lt;/select&gt;","//x")
        )
    )
),"无合适选项，请联系作者更新数据")</f>
        <v>48</v>
      </c>
      <c r="N989">
        <v>96</v>
      </c>
    </row>
    <row r="990" spans="1:15" x14ac:dyDescent="0.4">
      <c r="A990" s="4" t="s">
        <v>39</v>
      </c>
      <c r="B990" s="4" t="s">
        <v>1149</v>
      </c>
      <c r="C990" s="4" t="s">
        <v>1335</v>
      </c>
      <c r="D990" s="4" t="s">
        <v>1192</v>
      </c>
      <c r="E990">
        <v>256</v>
      </c>
      <c r="F990" s="4" t="str">
        <f t="shared" si="15"/>
        <v>选CPU!$M$990#</v>
      </c>
      <c r="G990" s="4" t="str" cm="1">
        <f t="array" ref="G990">_xlfn.LET(_xlpm.x, M990,
         _xlpm.cellAddress, "【 选CPU!" &amp; ADDRESS(ROW(选CPU[[#This Row],[X自检]]),COLUMN(选CPU[[#This Row],[X自检]])) &amp; "】",
         _xlfn.IFS(ISBLANK(_xlpm.x),   "error:右侧选项不足:" &amp;  _xlpm.cellAddress,
               ISERROR(_xlpm.x),   "error:右侧选项执行失败:" &amp; _xlpm.cellAddress,
               TRUE,             "ok")
)</f>
        <v>ok</v>
      </c>
      <c r="M990" cm="1">
        <f t="array" ref="M990:N990">IFERROR(_xlfn._xlws.SORT(
    _xlfn.UNIQUE(
        TRANSPOSE(
            _xlfn.FILTERXML("&lt;select&gt;&lt;x&gt;"&amp;SUBSTITUTE(选CPU[[#This Row],[选项表]],",","&lt;/x&gt;&lt;x&gt;") &amp;"&lt;/x&gt;&lt;/select&gt;","//x")
        )
    )
),"无合适选项，请联系作者更新数据")</f>
        <v>64</v>
      </c>
      <c r="N990">
        <v>128</v>
      </c>
    </row>
    <row r="991" spans="1:15" x14ac:dyDescent="0.4">
      <c r="A991" s="4" t="s">
        <v>39</v>
      </c>
      <c r="B991" s="4" t="s">
        <v>1149</v>
      </c>
      <c r="C991" s="4" t="s">
        <v>1235</v>
      </c>
      <c r="D991" s="4" t="s">
        <v>1192</v>
      </c>
      <c r="E991">
        <v>160</v>
      </c>
      <c r="F991" s="4" t="str">
        <f t="shared" si="15"/>
        <v>选CPU!$M$991#</v>
      </c>
      <c r="G991" s="4" t="str" cm="1">
        <f t="array" ref="G991">_xlfn.LET(_xlpm.x, M991,
         _xlpm.cellAddress, "【 选CPU!" &amp; ADDRESS(ROW(选CPU[[#This Row],[X自检]]),COLUMN(选CPU[[#This Row],[X自检]])) &amp; "】",
         _xlfn.IFS(ISBLANK(_xlpm.x),   "error:右侧选项不足:" &amp;  _xlpm.cellAddress,
               ISERROR(_xlpm.x),   "error:右侧选项执行失败:" &amp; _xlpm.cellAddress,
               TRUE,             "ok")
)</f>
        <v>ok</v>
      </c>
      <c r="M991" cm="1">
        <f t="array" ref="M991">IFERROR(_xlfn._xlws.SORT(
    _xlfn.UNIQUE(
        TRANSPOSE(
            _xlfn.FILTERXML("&lt;select&gt;&lt;x&gt;"&amp;SUBSTITUTE(选CPU[[#This Row],[选项表]],",","&lt;/x&gt;&lt;x&gt;") &amp;"&lt;/x&gt;&lt;/select&gt;","//x")
        )
    )
),"无合适选项，请联系作者更新数据")</f>
        <v>80</v>
      </c>
    </row>
    <row r="992" spans="1:15" x14ac:dyDescent="0.4">
      <c r="A992" s="4" t="s">
        <v>39</v>
      </c>
      <c r="B992" s="4" t="s">
        <v>1149</v>
      </c>
      <c r="C992" s="4" t="s">
        <v>1259</v>
      </c>
      <c r="D992" s="4" t="s">
        <v>1192</v>
      </c>
      <c r="E992">
        <v>224</v>
      </c>
      <c r="F992" s="4" t="str">
        <f t="shared" si="15"/>
        <v>选CPU!$M$992#</v>
      </c>
      <c r="G992" s="4" t="str" cm="1">
        <f t="array" ref="G992">_xlfn.LET(_xlpm.x, M992,
         _xlpm.cellAddress, "【 选CPU!" &amp; ADDRESS(ROW(选CPU[[#This Row],[X自检]]),COLUMN(选CPU[[#This Row],[X自检]])) &amp; "】",
         _xlfn.IFS(ISBLANK(_xlpm.x),   "error:右侧选项不足:" &amp;  _xlpm.cellAddress,
               ISERROR(_xlpm.x),   "error:右侧选项执行失败:" &amp; _xlpm.cellAddress,
               TRUE,             "ok")
)</f>
        <v>ok</v>
      </c>
      <c r="M992" cm="1">
        <f t="array" ref="M992">IFERROR(_xlfn._xlws.SORT(
    _xlfn.UNIQUE(
        TRANSPOSE(
            _xlfn.FILTERXML("&lt;select&gt;&lt;x&gt;"&amp;SUBSTITUTE(选CPU[[#This Row],[选项表]],",","&lt;/x&gt;&lt;x&gt;") &amp;"&lt;/x&gt;&lt;/select&gt;","//x")
        )
    )
),"无合适选项，请联系作者更新数据")</f>
        <v>90</v>
      </c>
    </row>
    <row r="993" spans="1:14" x14ac:dyDescent="0.4">
      <c r="A993" s="4" t="s">
        <v>39</v>
      </c>
      <c r="B993" s="4" t="s">
        <v>1149</v>
      </c>
      <c r="C993" s="4" t="s">
        <v>1259</v>
      </c>
      <c r="D993" s="4" t="s">
        <v>1192</v>
      </c>
      <c r="E993">
        <v>480</v>
      </c>
      <c r="F993" s="4" t="str">
        <f t="shared" si="15"/>
        <v>选CPU!$M$993#</v>
      </c>
      <c r="G993" s="4" t="str" cm="1">
        <f t="array" ref="G993">_xlfn.LET(_xlpm.x, M993,
         _xlpm.cellAddress, "【 选CPU!" &amp; ADDRESS(ROW(选CPU[[#This Row],[X自检]]),COLUMN(选CPU[[#This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_xlfn.FILTERXML("&lt;select&gt;&lt;x&gt;"&amp;SUBSTITUTE(选CPU[[#This Row],[选项表]],",","&lt;/x&gt;&lt;x&gt;") &amp;"&lt;/x&gt;&lt;/select&gt;","//x")
        )
    )
),"无合适选项，请联系作者更新数据")</f>
        <v>90</v>
      </c>
    </row>
    <row r="994" spans="1:14" x14ac:dyDescent="0.4">
      <c r="A994" s="4" t="s">
        <v>39</v>
      </c>
      <c r="B994" s="4" t="s">
        <v>1149</v>
      </c>
      <c r="C994" s="4" t="s">
        <v>1257</v>
      </c>
      <c r="D994" s="4" t="s">
        <v>1192</v>
      </c>
      <c r="E994">
        <v>320</v>
      </c>
      <c r="F994" s="4" t="str">
        <f t="shared" si="15"/>
        <v>选CPU!$M$994#</v>
      </c>
      <c r="G994" s="4" t="str" cm="1">
        <f t="array" ref="G994">_xlfn.LET(_xlpm.x, M994,
         _xlpm.cellAddress, "【 选CPU!" &amp; ADDRESS(ROW(选CPU[[#This Row],[X自检]]),COLUMN(选CPU[[#This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_xlfn.FILTERXML("&lt;select&gt;&lt;x&gt;"&amp;SUBSTITUTE(选CPU[[#This Row],[选项表]],",","&lt;/x&gt;&lt;x&gt;") &amp;"&lt;/x&gt;&lt;/select&gt;","//x")
        )
    )
),"无合适选项，请联系作者更新数据")</f>
        <v>160</v>
      </c>
    </row>
    <row r="995" spans="1:14" x14ac:dyDescent="0.4">
      <c r="A995" s="4" t="s">
        <v>39</v>
      </c>
      <c r="B995" s="4" t="s">
        <v>1149</v>
      </c>
      <c r="C995" s="4" t="s">
        <v>1261</v>
      </c>
      <c r="D995" s="4" t="s">
        <v>1192</v>
      </c>
      <c r="E995">
        <v>464</v>
      </c>
      <c r="F995" s="4" t="str">
        <f t="shared" si="15"/>
        <v>选CPU!$M$995#</v>
      </c>
      <c r="G995" s="4" t="str" cm="1">
        <f t="array" ref="G995">_xlfn.LET(_xlpm.x, M995,
         _xlpm.cellAddress, "【 选CPU!" &amp; ADDRESS(ROW(选CPU[[#This Row],[X自检]]),COLUMN(选CPU[[#This Row],[X自检]])) &amp; "】",
         _xlfn.IFS(ISBLANK(_xlpm.x),   "error:右侧选项不足:" &amp;  _xlpm.cellAddress,
               ISERROR(_xlpm.x),   "error:右侧选项执行失败:" &amp; _xlpm.cellAddress,
               TRUE,             "ok")
)</f>
        <v>ok</v>
      </c>
      <c r="M995" cm="1">
        <f t="array" ref="M995">IFERROR(_xlfn._xlws.SORT(
    _xlfn.UNIQUE(
        TRANSPOSE(
            _xlfn.FILTERXML("&lt;select&gt;&lt;x&gt;"&amp;SUBSTITUTE(选CPU[[#This Row],[选项表]],",","&lt;/x&gt;&lt;x&gt;") &amp;"&lt;/x&gt;&lt;/select&gt;","//x")
        )
    )
),"无合适选项，请联系作者更新数据")</f>
        <v>180</v>
      </c>
    </row>
    <row r="996" spans="1:14" x14ac:dyDescent="0.4">
      <c r="A996" s="4" t="s">
        <v>39</v>
      </c>
      <c r="B996" s="4" t="s">
        <v>1149</v>
      </c>
      <c r="C996" s="4" t="s">
        <v>1261</v>
      </c>
      <c r="D996" s="4" t="s">
        <v>1192</v>
      </c>
      <c r="E996">
        <v>960</v>
      </c>
      <c r="F996" s="4" t="str">
        <f t="shared" si="15"/>
        <v>选CPU!$M$996#</v>
      </c>
      <c r="G996" s="4" t="str" cm="1">
        <f t="array" ref="G996">_xlfn.LET(_xlpm.x, M996,
         _xlpm.cellAddress, "【 选CPU!" &amp; ADDRESS(ROW(选CPU[[#This Row],[X自检]]),COLUMN(选CPU[[#This Row],[X自检]])) &amp; "】",
         _xlfn.IFS(ISBLANK(_xlpm.x),   "error:右侧选项不足:" &amp;  _xlpm.cellAddress,
               ISERROR(_xlpm.x),   "error:右侧选项执行失败:" &amp; _xlpm.cellAddress,
               TRUE,             "ok")
)</f>
        <v>ok</v>
      </c>
      <c r="M996" cm="1">
        <f t="array" ref="M996">IFERROR(_xlfn._xlws.SORT(
    _xlfn.UNIQUE(
        TRANSPOSE(
            _xlfn.FILTERXML("&lt;select&gt;&lt;x&gt;"&amp;SUBSTITUTE(选CPU[[#This Row],[选项表]],",","&lt;/x&gt;&lt;x&gt;") &amp;"&lt;/x&gt;&lt;/select&gt;","//x")
        )
    )
),"无合适选项，请联系作者更新数据")</f>
        <v>180</v>
      </c>
    </row>
    <row r="997" spans="1:14" x14ac:dyDescent="0.4">
      <c r="A997" s="4" t="s">
        <v>39</v>
      </c>
      <c r="B997" s="4" t="s">
        <v>1149</v>
      </c>
      <c r="C997" s="4" t="s">
        <v>1250</v>
      </c>
      <c r="D997" s="4" t="s">
        <v>1195</v>
      </c>
      <c r="E997">
        <v>1</v>
      </c>
      <c r="F997" s="4" t="str">
        <f t="shared" si="15"/>
        <v>选CPU!$M$997#</v>
      </c>
      <c r="G997" s="4" t="str" cm="1">
        <f t="array" ref="G997">_xlfn.LET(_xlpm.x, M997,
         _xlpm.cellAddress, "【 选CPU!" &amp; ADDRESS(ROW(选CPU[[#This Row],[X自检]]),COLUMN(选CPU[[#This Row],[X自检]])) &amp; "】",
         _xlfn.IFS(ISBLANK(_xlpm.x),   "error:右侧选项不足:" &amp;  _xlpm.cellAddress,
               ISERROR(_xlpm.x),   "error:右侧选项执行失败:" &amp; _xlpm.cellAddress,
               TRUE,             "ok")
)</f>
        <v>ok</v>
      </c>
      <c r="M997" cm="1">
        <f t="array" ref="M997">IFERROR(_xlfn._xlws.SORT(
    _xlfn.UNIQUE(
        TRANSPOSE(
            _xlfn.FILTERXML("&lt;select&gt;&lt;x&gt;"&amp;SUBSTITUTE(选CPU[[#This Row],[选项表]],",","&lt;/x&gt;&lt;x&gt;") &amp;"&lt;/x&gt;&lt;/select&gt;","//x")
        )
    )
),"无合适选项，请联系作者更新数据")</f>
        <v>1</v>
      </c>
    </row>
    <row r="998" spans="1:14" x14ac:dyDescent="0.4">
      <c r="A998" s="4" t="s">
        <v>39</v>
      </c>
      <c r="B998" s="4" t="s">
        <v>1149</v>
      </c>
      <c r="C998" s="4" t="s">
        <v>1250</v>
      </c>
      <c r="D998" s="4" t="s">
        <v>1195</v>
      </c>
      <c r="E998">
        <v>2</v>
      </c>
      <c r="F998" s="4" t="str">
        <f t="shared" si="15"/>
        <v>选CPU!$M$998#</v>
      </c>
      <c r="G998" s="4" t="str" cm="1">
        <f t="array" ref="G998">_xlfn.LET(_xlpm.x, M998,
         _xlpm.cellAddress, "【 选CPU!" &amp; ADDRESS(ROW(选CPU[[#This Row],[X自检]]),COLUMN(选CPU[[#This Row],[X自检]])) &amp; "】",
         _xlfn.IFS(ISBLANK(_xlpm.x),   "error:右侧选项不足:" &amp;  _xlpm.cellAddress,
               ISERROR(_xlpm.x),   "error:右侧选项执行失败:" &amp; _xlpm.cellAddress,
               TRUE,             "ok")
)</f>
        <v>ok</v>
      </c>
      <c r="M998" cm="1">
        <f t="array" ref="M998">IFERROR(_xlfn._xlws.SORT(
    _xlfn.UNIQUE(
        TRANSPOSE(
            _xlfn.FILTERXML("&lt;select&gt;&lt;x&gt;"&amp;SUBSTITUTE(选CPU[[#This Row],[选项表]],",","&lt;/x&gt;&lt;x&gt;") &amp;"&lt;/x&gt;&lt;/select&gt;","//x")
        )
    )
),"无合适选项，请联系作者更新数据")</f>
        <v>1</v>
      </c>
    </row>
    <row r="999" spans="1:14" x14ac:dyDescent="0.4">
      <c r="A999" s="4" t="s">
        <v>39</v>
      </c>
      <c r="B999" s="4" t="s">
        <v>1149</v>
      </c>
      <c r="C999" s="4" t="s">
        <v>1312</v>
      </c>
      <c r="D999" s="4" t="s">
        <v>1195</v>
      </c>
      <c r="E999">
        <v>4</v>
      </c>
      <c r="F999" s="4" t="str">
        <f t="shared" si="15"/>
        <v>选CPU!$M$999#</v>
      </c>
      <c r="G999" s="4" t="str" cm="1">
        <f t="array" ref="G999">_xlfn.LET(_xlpm.x, M999,
         _xlpm.cellAddress, "【 选CPU!" &amp; ADDRESS(ROW(选CPU[[#This Row],[X自检]]),COLUMN(选CPU[[#This Row],[X自检]])) &amp; "】",
         _xlfn.IFS(ISBLANK(_xlpm.x),   "error:右侧选项不足:" &amp;  _xlpm.cellAddress,
               ISERROR(_xlpm.x),   "error:右侧选项执行失败:" &amp; _xlpm.cellAddress,
               TRUE,             "ok")
)</f>
        <v>ok</v>
      </c>
      <c r="M999" cm="1">
        <f t="array" ref="M999:N999">IFERROR(_xlfn._xlws.SORT(
    _xlfn.UNIQUE(
        TRANSPOSE(
            _xlfn.FILTERXML("&lt;select&gt;&lt;x&gt;"&amp;SUBSTITUTE(选CPU[[#This Row],[选项表]],",","&lt;/x&gt;&lt;x&gt;") &amp;"&lt;/x&gt;&lt;/select&gt;","//x")
        )
    )
),"无合适选项，请联系作者更新数据")</f>
        <v>1</v>
      </c>
      <c r="N999">
        <v>2</v>
      </c>
    </row>
    <row r="1000" spans="1:14" x14ac:dyDescent="0.4">
      <c r="A1000" s="4" t="s">
        <v>39</v>
      </c>
      <c r="B1000" s="4" t="s">
        <v>1149</v>
      </c>
      <c r="C1000" s="4" t="s">
        <v>1336</v>
      </c>
      <c r="D1000" s="4" t="s">
        <v>1195</v>
      </c>
      <c r="E1000">
        <v>8</v>
      </c>
      <c r="F1000" s="4" t="str">
        <f t="shared" si="15"/>
        <v>选CPU!$M$1000#</v>
      </c>
      <c r="G1000" s="4" t="str" cm="1">
        <f t="array" ref="G1000">_xlfn.LET(_xlpm.x, M1000,
         _xlpm.cellAddress, "【 选CPU!" &amp; ADDRESS(ROW(选CPU[[#This Row],[X自检]]),COLUMN(选CPU[[#This Row],[X自检]])) &amp; "】",
         _xlfn.IFS(ISBLANK(_xlpm.x),   "error:右侧选项不足:" &amp;  _xlpm.cellAddress,
               ISERROR(_xlpm.x),   "error:右侧选项执行失败:" &amp; _xlpm.cellAddress,
               TRUE,             "ok")
)</f>
        <v>ok</v>
      </c>
      <c r="M1000" cm="1">
        <f t="array" ref="M1000:N1000">IFERROR(_xlfn._xlws.SORT(
    _xlfn.UNIQUE(
        TRANSPOSE(
            _xlfn.FILTERXML("&lt;select&gt;&lt;x&gt;"&amp;SUBSTITUTE(选CPU[[#This Row],[选项表]],",","&lt;/x&gt;&lt;x&gt;") &amp;"&lt;/x&gt;&lt;/select&gt;","//x")
        )
    )
),"无合适选项，请联系作者更新数据")</f>
        <v>2</v>
      </c>
      <c r="N1000">
        <v>4</v>
      </c>
    </row>
    <row r="1001" spans="1:14" x14ac:dyDescent="0.4">
      <c r="A1001" s="4" t="s">
        <v>39</v>
      </c>
      <c r="B1001" s="4" t="s">
        <v>1149</v>
      </c>
      <c r="C1001" s="4" t="s">
        <v>1236</v>
      </c>
      <c r="D1001" s="4" t="s">
        <v>1195</v>
      </c>
      <c r="E1001">
        <v>16</v>
      </c>
      <c r="F1001" s="4" t="str">
        <f t="shared" si="15"/>
        <v>选CPU!$M$1001#</v>
      </c>
      <c r="G1001" s="4" t="str" cm="1">
        <f t="array" ref="G1001">_xlfn.LET(_xlpm.x, M1001,
         _xlpm.cellAddress, "【 选CPU!" &amp; ADDRESS(ROW(选CPU[[#This Row],[X自检]]),COLUMN(选CPU[[#This Row],[X自检]])) &amp; "】",
         _xlfn.IFS(ISBLANK(_xlpm.x),   "error:右侧选项不足:" &amp;  _xlpm.cellAddress,
               ISERROR(_xlpm.x),   "error:右侧选项执行失败:" &amp; _xlpm.cellAddress,
               TRUE,             "ok")
)</f>
        <v>ok</v>
      </c>
      <c r="M1001" cm="1">
        <f t="array" ref="M1001:N1001">IFERROR(_xlfn._xlws.SORT(
    _xlfn.UNIQUE(
        TRANSPOSE(
            _xlfn.FILTERXML("&lt;select&gt;&lt;x&gt;"&amp;SUBSTITUTE(选CPU[[#This Row],[选项表]],",","&lt;/x&gt;&lt;x&gt;") &amp;"&lt;/x&gt;&lt;/select&gt;","//x")
        )
    )
),"无合适选项，请联系作者更新数据")</f>
        <v>4</v>
      </c>
      <c r="N1001">
        <v>8</v>
      </c>
    </row>
    <row r="1002" spans="1:14" x14ac:dyDescent="0.4">
      <c r="A1002" s="4" t="s">
        <v>39</v>
      </c>
      <c r="B1002" s="4" t="s">
        <v>1149</v>
      </c>
      <c r="C1002" s="4" t="s">
        <v>1332</v>
      </c>
      <c r="D1002" s="4" t="s">
        <v>1195</v>
      </c>
      <c r="E1002">
        <v>32</v>
      </c>
      <c r="F1002" s="4" t="str">
        <f t="shared" si="15"/>
        <v>选CPU!$M$1002#</v>
      </c>
      <c r="G1002" s="4" t="str" cm="1">
        <f t="array" ref="G1002">_xlfn.LET(_xlpm.x, M1002,
         _xlpm.cellAddress, "【 选CPU!" &amp; ADDRESS(ROW(选CPU[[#This Row],[X自检]]),COLUMN(选CPU[[#This Row],[X自检]])) &amp; "】",
         _xlfn.IFS(ISBLANK(_xlpm.x),   "error:右侧选项不足:" &amp;  _xlpm.cellAddress,
               ISERROR(_xlpm.x),   "error:右侧选项执行失败:" &amp; _xlpm.cellAddress,
               TRUE,             "ok")
)</f>
        <v>ok</v>
      </c>
      <c r="M1002" cm="1">
        <f t="array" ref="M1002:N1002">IFERROR(_xlfn._xlws.SORT(
    _xlfn.UNIQUE(
        TRANSPOSE(
            _xlfn.FILTERXML("&lt;select&gt;&lt;x&gt;"&amp;SUBSTITUTE(选CPU[[#This Row],[选项表]],",","&lt;/x&gt;&lt;x&gt;") &amp;"&lt;/x&gt;&lt;/select&gt;","//x")
        )
    )
),"无合适选项，请联系作者更新数据")</f>
        <v>8</v>
      </c>
      <c r="N1002">
        <v>16</v>
      </c>
    </row>
    <row r="1003" spans="1:14" x14ac:dyDescent="0.4">
      <c r="A1003" s="4" t="s">
        <v>39</v>
      </c>
      <c r="B1003" s="4" t="s">
        <v>1149</v>
      </c>
      <c r="C1003" s="4" t="s">
        <v>1333</v>
      </c>
      <c r="D1003" s="4" t="s">
        <v>1195</v>
      </c>
      <c r="E1003">
        <v>64</v>
      </c>
      <c r="F1003" s="4" t="str">
        <f t="shared" si="15"/>
        <v>选CPU!$M$1003#</v>
      </c>
      <c r="G1003" s="4" t="str" cm="1">
        <f t="array" ref="G1003">_xlfn.LET(_xlpm.x, M1003,
         _xlpm.cellAddress, "【 选CPU!" &amp; ADDRESS(ROW(选CPU[[#This Row],[X自检]]),COLUMN(选CPU[[#This Row],[X自检]])) &amp; "】",
         _xlfn.IFS(ISBLANK(_xlpm.x),   "error:右侧选项不足:" &amp;  _xlpm.cellAddress,
               ISERROR(_xlpm.x),   "error:右侧选项执行失败:" &amp; _xlpm.cellAddress,
               TRUE,             "ok")
)</f>
        <v>ok</v>
      </c>
      <c r="M1003" cm="1">
        <f t="array" ref="M1003:N1003">IFERROR(_xlfn._xlws.SORT(
    _xlfn.UNIQUE(
        TRANSPOSE(
            _xlfn.FILTERXML("&lt;select&gt;&lt;x&gt;"&amp;SUBSTITUTE(选CPU[[#This Row],[选项表]],",","&lt;/x&gt;&lt;x&gt;") &amp;"&lt;/x&gt;&lt;/select&gt;","//x")
        )
    )
),"无合适选项，请联系作者更新数据")</f>
        <v>16</v>
      </c>
      <c r="N1003">
        <v>32</v>
      </c>
    </row>
    <row r="1004" spans="1:14" x14ac:dyDescent="0.4">
      <c r="A1004" s="4" t="s">
        <v>39</v>
      </c>
      <c r="B1004" s="4" t="s">
        <v>1149</v>
      </c>
      <c r="C1004" s="4" t="s">
        <v>1245</v>
      </c>
      <c r="D1004" s="4" t="s">
        <v>1195</v>
      </c>
      <c r="E1004">
        <v>48</v>
      </c>
      <c r="F1004" s="4" t="str">
        <f t="shared" si="15"/>
        <v>选CPU!$M$1004#</v>
      </c>
      <c r="G1004" s="4" t="str" cm="1">
        <f t="array" ref="G1004">_xlfn.LET(_xlpm.x, M1004,
         _xlpm.cellAddress, "【 选CPU!" &amp; ADDRESS(ROW(选CPU[[#This Row],[X自检]]),COLUMN(选CPU[[#This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_xlfn.FILTERXML("&lt;select&gt;&lt;x&gt;"&amp;SUBSTITUTE(选CPU[[#This Row],[选项表]],",","&lt;/x&gt;&lt;x&gt;") &amp;"&lt;/x&gt;&lt;/select&gt;","//x")
        )
    )
),"无合适选项，请联系作者更新数据")</f>
        <v>24</v>
      </c>
    </row>
    <row r="1005" spans="1:14" x14ac:dyDescent="0.4">
      <c r="A1005" s="4" t="s">
        <v>39</v>
      </c>
      <c r="B1005" s="4" t="s">
        <v>1149</v>
      </c>
      <c r="C1005" s="4" t="s">
        <v>1337</v>
      </c>
      <c r="D1005" s="4" t="s">
        <v>1195</v>
      </c>
      <c r="E1005">
        <v>96</v>
      </c>
      <c r="F1005" s="4" t="str">
        <f t="shared" si="15"/>
        <v>选CPU!$M$1005#</v>
      </c>
      <c r="G1005" s="4" t="str" cm="1">
        <f t="array" ref="G1005">_xlfn.LET(_xlpm.x, M1005,
         _xlpm.cellAddress, "【 选CPU!" &amp; ADDRESS(ROW(选CPU[[#This Row],[X自检]]),COLUMN(选CPU[[#This Row],[X自检]])) &amp; "】",
         _xlfn.IFS(ISBLANK(_xlpm.x),   "error:右侧选项不足:" &amp;  _xlpm.cellAddress,
               ISERROR(_xlpm.x),   "error:右侧选项执行失败:" &amp; _xlpm.cellAddress,
               TRUE,             "ok")
)</f>
        <v>ok</v>
      </c>
      <c r="M1005" cm="1">
        <f t="array" ref="M1005:N1005">IFERROR(_xlfn._xlws.SORT(
    _xlfn.UNIQUE(
        TRANSPOSE(
            _xlfn.FILTERXML("&lt;select&gt;&lt;x&gt;"&amp;SUBSTITUTE(选CPU[[#This Row],[选项表]],",","&lt;/x&gt;&lt;x&gt;") &amp;"&lt;/x&gt;&lt;/select&gt;","//x")
        )
    )
),"无合适选项，请联系作者更新数据")</f>
        <v>24</v>
      </c>
      <c r="N1005">
        <v>48</v>
      </c>
    </row>
    <row r="1006" spans="1:14" x14ac:dyDescent="0.4">
      <c r="A1006" s="4" t="s">
        <v>39</v>
      </c>
      <c r="B1006" s="4" t="s">
        <v>1149</v>
      </c>
      <c r="C1006" s="4" t="s">
        <v>1237</v>
      </c>
      <c r="D1006" s="4" t="s">
        <v>1195</v>
      </c>
      <c r="E1006">
        <v>128</v>
      </c>
      <c r="F1006" s="4" t="str">
        <f t="shared" si="15"/>
        <v>选CPU!$M$1006#</v>
      </c>
      <c r="G1006" s="4" t="str" cm="1">
        <f t="array" ref="G1006">_xlfn.LET(_xlpm.x, M1006,
         _xlpm.cellAddress, "【 选CPU!" &amp; ADDRESS(ROW(选CPU[[#This Row],[X自检]]),COLUMN(选CPU[[#This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_xlfn.FILTERXML("&lt;select&gt;&lt;x&gt;"&amp;SUBSTITUTE(选CPU[[#This Row],[选项表]],",","&lt;/x&gt;&lt;x&gt;") &amp;"&lt;/x&gt;&lt;/select&gt;","//x")
        )
    )
),"无合适选项，请联系作者更新数据")</f>
        <v>32</v>
      </c>
    </row>
    <row r="1007" spans="1:14" x14ac:dyDescent="0.4">
      <c r="A1007" s="4" t="s">
        <v>39</v>
      </c>
      <c r="B1007" s="4" t="s">
        <v>1149</v>
      </c>
      <c r="C1007" s="4" t="s">
        <v>1247</v>
      </c>
      <c r="D1007" s="4" t="s">
        <v>1195</v>
      </c>
      <c r="E1007">
        <v>192</v>
      </c>
      <c r="F1007" s="4" t="str">
        <f t="shared" si="15"/>
        <v>选CPU!$M$1007#</v>
      </c>
      <c r="G1007" s="4" t="str" cm="1">
        <f t="array" ref="G1007">_xlfn.LET(_xlpm.x, M1007,
         _xlpm.cellAddress, "【 选CPU!" &amp; ADDRESS(ROW(选CPU[[#This Row],[X自检]]),COLUMN(选CPU[[#This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_xlfn.FILTERXML("&lt;select&gt;&lt;x&gt;"&amp;SUBSTITUTE(选CPU[[#This Row],[选项表]],",","&lt;/x&gt;&lt;x&gt;") &amp;"&lt;/x&gt;&lt;/select&gt;","//x")
        )
    )
),"无合适选项，请联系作者更新数据")</f>
        <v>48</v>
      </c>
    </row>
    <row r="1008" spans="1:14" x14ac:dyDescent="0.4">
      <c r="A1008" s="4" t="s">
        <v>39</v>
      </c>
      <c r="B1008" s="4" t="s">
        <v>1149</v>
      </c>
      <c r="C1008" s="4" t="s">
        <v>1544</v>
      </c>
      <c r="D1008" s="4" t="s">
        <v>1195</v>
      </c>
      <c r="E1008">
        <v>256</v>
      </c>
      <c r="F1008" s="4" t="str">
        <f t="shared" si="15"/>
        <v>选CPU!$M$1008#</v>
      </c>
      <c r="G1008" s="4" t="str" cm="1">
        <f t="array" ref="G1008">_xlfn.LET(_xlpm.x, M1008,
         _xlpm.cellAddress, "【 选CPU!" &amp; ADDRESS(ROW(选CPU[[#This Row],[X自检]]),COLUMN(选CPU[[#This Row],[X自检]])) &amp; "】",
         _xlfn.IFS(ISBLANK(_xlpm.x),   "error:右侧选项不足:" &amp;  _xlpm.cellAddress,
               ISERROR(_xlpm.x),   "error:右侧选项执行失败:" &amp; _xlpm.cellAddress,
               TRUE,             "ok")
)</f>
        <v>ok</v>
      </c>
      <c r="M1008" cm="1">
        <f t="array" ref="M1008:N1008">IFERROR(_xlfn._xlws.SORT(
    _xlfn.UNIQUE(
        TRANSPOSE(
            _xlfn.FILTERXML("&lt;select&gt;&lt;x&gt;"&amp;SUBSTITUTE(选CPU[[#This Row],[选项表]],",","&lt;/x&gt;&lt;x&gt;") &amp;"&lt;/x&gt;&lt;/select&gt;","//x")
        )
    )
),"无合适选项，请联系作者更新数据")</f>
        <v>64</v>
      </c>
      <c r="N1008">
        <v>76</v>
      </c>
    </row>
    <row r="1009" spans="1:14" x14ac:dyDescent="0.4">
      <c r="A1009" s="4" t="s">
        <v>39</v>
      </c>
      <c r="B1009" s="4" t="s">
        <v>1149</v>
      </c>
      <c r="C1009" s="4" t="s">
        <v>1235</v>
      </c>
      <c r="D1009" s="4" t="s">
        <v>1195</v>
      </c>
      <c r="E1009">
        <v>160</v>
      </c>
      <c r="F1009" s="4" t="str">
        <f t="shared" si="15"/>
        <v>选CPU!$M$1009#</v>
      </c>
      <c r="G1009" s="4" t="str" cm="1">
        <f t="array" ref="G1009">_xlfn.LET(_xlpm.x, M1009,
         _xlpm.cellAddress, "【 选CPU!" &amp; ADDRESS(ROW(选CPU[[#This Row],[X自检]]),COLUMN(选CPU[[#This Row],[X自检]])) &amp; "】",
         _xlfn.IFS(ISBLANK(_xlpm.x),   "error:右侧选项不足:" &amp;  _xlpm.cellAddress,
               ISERROR(_xlpm.x),   "error:右侧选项执行失败:" &amp; _xlpm.cellAddress,
               TRUE,             "ok")
)</f>
        <v>ok</v>
      </c>
      <c r="M1009" cm="1">
        <f t="array" ref="M1009">IFERROR(_xlfn._xlws.SORT(
    _xlfn.UNIQUE(
        TRANSPOSE(
            _xlfn.FILTERXML("&lt;select&gt;&lt;x&gt;"&amp;SUBSTITUTE(选CPU[[#This Row],[选项表]],",","&lt;/x&gt;&lt;x&gt;") &amp;"&lt;/x&gt;&lt;/select&gt;","//x")
        )
    )
),"无合适选项，请联系作者更新数据")</f>
        <v>80</v>
      </c>
    </row>
    <row r="1010" spans="1:14" x14ac:dyDescent="0.4">
      <c r="A1010" s="4" t="s">
        <v>39</v>
      </c>
      <c r="B1010" s="4" t="s">
        <v>1149</v>
      </c>
      <c r="C1010" s="4" t="s">
        <v>1242</v>
      </c>
      <c r="D1010" s="4" t="s">
        <v>1195</v>
      </c>
      <c r="E1010">
        <v>320</v>
      </c>
      <c r="F1010" s="4" t="str">
        <f t="shared" si="15"/>
        <v>选CPU!$M$1010#</v>
      </c>
      <c r="G1010" s="4" t="str" cm="1">
        <f t="array" ref="G1010">_xlfn.LET(_xlpm.x, M1010,
         _xlpm.cellAddress, "【 选CPU!" &amp; ADDRESS(ROW(选CPU[[#This Row],[X自检]]),COLUMN(选CPU[[#This Row],[X自检]])) &amp; "】",
         _xlfn.IFS(ISBLANK(_xlpm.x),   "error:右侧选项不足:" &amp;  _xlpm.cellAddress,
               ISERROR(_xlpm.x),   "error:右侧选项执行失败:" &amp; _xlpm.cellAddress,
               TRUE,             "ok")
)</f>
        <v>ok</v>
      </c>
      <c r="M1010" cm="1">
        <f t="array" ref="M1010">IFERROR(_xlfn._xlws.SORT(
    _xlfn.UNIQUE(
        TRANSPOSE(
            _xlfn.FILTERXML("&lt;select&gt;&lt;x&gt;"&amp;SUBSTITUTE(选CPU[[#This Row],[选项表]],",","&lt;/x&gt;&lt;x&gt;") &amp;"&lt;/x&gt;&lt;/select&gt;","//x")
        )
    )
),"无合适选项，请联系作者更新数据")</f>
        <v>84</v>
      </c>
    </row>
    <row r="1011" spans="1:14" x14ac:dyDescent="0.4">
      <c r="A1011" s="4" t="s">
        <v>39</v>
      </c>
      <c r="B1011" s="4" t="s">
        <v>1149</v>
      </c>
      <c r="C1011" s="4" t="s">
        <v>1236</v>
      </c>
      <c r="D1011" s="4" t="s">
        <v>1189</v>
      </c>
      <c r="E1011">
        <v>16</v>
      </c>
      <c r="F1011" s="4" t="str">
        <f t="shared" si="15"/>
        <v>选CPU!$M$1011#</v>
      </c>
      <c r="G1011" s="4" t="str" cm="1">
        <f t="array" ref="G1011">_xlfn.LET(_xlpm.x, M1011,
         _xlpm.cellAddress, "【 选CPU!" &amp; ADDRESS(ROW(选CPU[[#This Row],[X自检]]),COLUMN(选CPU[[#This Row],[X自检]])) &amp; "】",
         _xlfn.IFS(ISBLANK(_xlpm.x),   "error:右侧选项不足:" &amp;  _xlpm.cellAddress,
               ISERROR(_xlpm.x),   "error:右侧选项执行失败:" &amp; _xlpm.cellAddress,
               TRUE,             "ok")
)</f>
        <v>ok</v>
      </c>
      <c r="M1011" cm="1">
        <f t="array" ref="M1011:N1011">IFERROR(_xlfn._xlws.SORT(
    _xlfn.UNIQUE(
        TRANSPOSE(
            _xlfn.FILTERXML("&lt;select&gt;&lt;x&gt;"&amp;SUBSTITUTE(选CPU[[#This Row],[选项表]],",","&lt;/x&gt;&lt;x&gt;") &amp;"&lt;/x&gt;&lt;/select&gt;","//x")
        )
    )
),"无合适选项，请联系作者更新数据")</f>
        <v>4</v>
      </c>
      <c r="N1011">
        <v>8</v>
      </c>
    </row>
    <row r="1012" spans="1:14" x14ac:dyDescent="0.4">
      <c r="A1012" s="4" t="s">
        <v>39</v>
      </c>
      <c r="B1012" s="4" t="s">
        <v>1149</v>
      </c>
      <c r="C1012" s="4" t="s">
        <v>1332</v>
      </c>
      <c r="D1012" s="4" t="s">
        <v>1189</v>
      </c>
      <c r="E1012">
        <v>32</v>
      </c>
      <c r="F1012" s="4" t="str">
        <f t="shared" si="15"/>
        <v>选CPU!$M$1012#</v>
      </c>
      <c r="G1012" s="4" t="str" cm="1">
        <f t="array" ref="G1012">_xlfn.LET(_xlpm.x, M1012,
         _xlpm.cellAddress, "【 选CPU!" &amp; ADDRESS(ROW(选CPU[[#This Row],[X自检]]),COLUMN(选CPU[[#This Row],[X自检]])) &amp; "】",
         _xlfn.IFS(ISBLANK(_xlpm.x),   "error:右侧选项不足:" &amp;  _xlpm.cellAddress,
               ISERROR(_xlpm.x),   "error:右侧选项执行失败:" &amp; _xlpm.cellAddress,
               TRUE,             "ok")
)</f>
        <v>ok</v>
      </c>
      <c r="M1012" cm="1">
        <f t="array" ref="M1012:N1012">IFERROR(_xlfn._xlws.SORT(
    _xlfn.UNIQUE(
        TRANSPOSE(
            _xlfn.FILTERXML("&lt;select&gt;&lt;x&gt;"&amp;SUBSTITUTE(选CPU[[#This Row],[选项表]],",","&lt;/x&gt;&lt;x&gt;") &amp;"&lt;/x&gt;&lt;/select&gt;","//x")
        )
    )
),"无合适选项，请联系作者更新数据")</f>
        <v>8</v>
      </c>
      <c r="N1012">
        <v>16</v>
      </c>
    </row>
    <row r="1013" spans="1:14" x14ac:dyDescent="0.4">
      <c r="A1013" s="4" t="s">
        <v>39</v>
      </c>
      <c r="B1013" s="4" t="s">
        <v>1149</v>
      </c>
      <c r="C1013" s="4" t="s">
        <v>1333</v>
      </c>
      <c r="D1013" s="4" t="s">
        <v>1189</v>
      </c>
      <c r="E1013">
        <v>64</v>
      </c>
      <c r="F1013" s="4" t="str">
        <f t="shared" si="15"/>
        <v>选CPU!$M$1013#</v>
      </c>
      <c r="G1013" s="4" t="str" cm="1">
        <f t="array" ref="G1013">_xlfn.LET(_xlpm.x, M1013,
         _xlpm.cellAddress, "【 选CPU!" &amp; ADDRESS(ROW(选CPU[[#This Row],[X自检]]),COLUMN(选CPU[[#This Row],[X自检]])) &amp; "】",
         _xlfn.IFS(ISBLANK(_xlpm.x),   "error:右侧选项不足:" &amp;  _xlpm.cellAddress,
               ISERROR(_xlpm.x),   "error:右侧选项执行失败:" &amp; _xlpm.cellAddress,
               TRUE,             "ok")
)</f>
        <v>ok</v>
      </c>
      <c r="M1013" cm="1">
        <f t="array" ref="M1013:N1013">IFERROR(_xlfn._xlws.SORT(
    _xlfn.UNIQUE(
        TRANSPOSE(
            _xlfn.FILTERXML("&lt;select&gt;&lt;x&gt;"&amp;SUBSTITUTE(选CPU[[#This Row],[选项表]],",","&lt;/x&gt;&lt;x&gt;") &amp;"&lt;/x&gt;&lt;/select&gt;","//x")
        )
    )
),"无合适选项，请联系作者更新数据")</f>
        <v>16</v>
      </c>
      <c r="N1013">
        <v>32</v>
      </c>
    </row>
    <row r="1014" spans="1:14" x14ac:dyDescent="0.4">
      <c r="A1014" s="4" t="s">
        <v>39</v>
      </c>
      <c r="B1014" s="4" t="s">
        <v>1149</v>
      </c>
      <c r="C1014" s="4" t="s">
        <v>1237</v>
      </c>
      <c r="D1014" s="4" t="s">
        <v>1189</v>
      </c>
      <c r="E1014">
        <v>128</v>
      </c>
      <c r="F1014" s="4" t="str">
        <f t="shared" si="15"/>
        <v>选CPU!$M$1014#</v>
      </c>
      <c r="G1014" s="4" t="str" cm="1">
        <f t="array" ref="G1014">_xlfn.LET(_xlpm.x, M1014,
         _xlpm.cellAddress, "【 选CPU!" &amp; ADDRESS(ROW(选CPU[[#This Row],[X自检]]),COLUMN(选CPU[[#This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_xlfn.FILTERXML("&lt;select&gt;&lt;x&gt;"&amp;SUBSTITUTE(选CPU[[#This Row],[选项表]],",","&lt;/x&gt;&lt;x&gt;") &amp;"&lt;/x&gt;&lt;/select&gt;","//x")
        )
    )
),"无合适选项，请联系作者更新数据")</f>
        <v>32</v>
      </c>
    </row>
    <row r="1015" spans="1:14" x14ac:dyDescent="0.4">
      <c r="A1015" s="4" t="s">
        <v>39</v>
      </c>
      <c r="B1015" s="4" t="s">
        <v>1149</v>
      </c>
      <c r="C1015" s="4" t="s">
        <v>1254</v>
      </c>
      <c r="D1015" s="4" t="s">
        <v>1189</v>
      </c>
      <c r="E1015">
        <v>316</v>
      </c>
      <c r="F1015" s="4" t="str">
        <f t="shared" si="15"/>
        <v>选CPU!$M$1015#</v>
      </c>
      <c r="G1015" s="4" t="str" cm="1">
        <f t="array" ref="G1015">_xlfn.LET(_xlpm.x, M1015,
         _xlpm.cellAddress, "【 选CPU!" &amp; ADDRESS(ROW(选CPU[[#This Row],[X自检]]),COLUMN(选CPU[[#This Row],[X自检]]))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_xlfn.FILTERXML("&lt;select&gt;&lt;x&gt;"&amp;SUBSTITUTE(选CPU[[#This Row],[选项表]],",","&lt;/x&gt;&lt;x&gt;") &amp;"&lt;/x&gt;&lt;/select&gt;","//x")
        )
    )
),"无合适选项，请联系作者更新数据")</f>
        <v>68</v>
      </c>
    </row>
    <row r="1016" spans="1:14" x14ac:dyDescent="0.4">
      <c r="A1016" s="4" t="s">
        <v>39</v>
      </c>
      <c r="B1016" s="4" t="s">
        <v>1149</v>
      </c>
      <c r="C1016" s="4" t="s">
        <v>1250</v>
      </c>
      <c r="D1016" s="4" t="s">
        <v>1191</v>
      </c>
      <c r="E1016">
        <v>1</v>
      </c>
      <c r="F1016" s="4" t="str">
        <f t="shared" si="15"/>
        <v>选CPU!$M$1016#</v>
      </c>
      <c r="G1016" s="4" t="str" cm="1">
        <f t="array" ref="G1016">_xlfn.LET(_xlpm.x, M1016,
         _xlpm.cellAddress, "【 选CPU!" &amp; ADDRESS(ROW(选CPU[[#This Row],[X自检]]),COLUMN(选CPU[[#This Row],[X自检]]))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_xlfn.FILTERXML("&lt;select&gt;&lt;x&gt;"&amp;SUBSTITUTE(选CPU[[#This Row],[选项表]],",","&lt;/x&gt;&lt;x&gt;") &amp;"&lt;/x&gt;&lt;/select&gt;","//x")
        )
    )
),"无合适选项，请联系作者更新数据")</f>
        <v>1</v>
      </c>
    </row>
    <row r="1017" spans="1:14" x14ac:dyDescent="0.4">
      <c r="A1017" s="4" t="s">
        <v>39</v>
      </c>
      <c r="B1017" s="4" t="s">
        <v>1149</v>
      </c>
      <c r="C1017" s="4" t="s">
        <v>1250</v>
      </c>
      <c r="D1017" s="4" t="s">
        <v>1191</v>
      </c>
      <c r="E1017">
        <v>2</v>
      </c>
      <c r="F1017" s="4" t="str">
        <f t="shared" si="15"/>
        <v>选CPU!$M$1017#</v>
      </c>
      <c r="G1017" s="4" t="str" cm="1">
        <f t="array" ref="G1017">_xlfn.LET(_xlpm.x, M1017,
         _xlpm.cellAddress, "【 选CPU!" &amp; ADDRESS(ROW(选CPU[[#This Row],[X自检]]),COLUMN(选CPU[[#This Row],[X自检]]))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_xlfn.FILTERXML("&lt;select&gt;&lt;x&gt;"&amp;SUBSTITUTE(选CPU[[#This Row],[选项表]],",","&lt;/x&gt;&lt;x&gt;") &amp;"&lt;/x&gt;&lt;/select&gt;","//x")
        )
    )
),"无合适选项，请联系作者更新数据")</f>
        <v>1</v>
      </c>
    </row>
    <row r="1018" spans="1:14" x14ac:dyDescent="0.4">
      <c r="A1018" s="4" t="s">
        <v>39</v>
      </c>
      <c r="B1018" s="4" t="s">
        <v>1149</v>
      </c>
      <c r="C1018" s="4" t="s">
        <v>1312</v>
      </c>
      <c r="D1018" s="4" t="s">
        <v>1191</v>
      </c>
      <c r="E1018">
        <v>4</v>
      </c>
      <c r="F1018" s="4" t="str">
        <f t="shared" si="15"/>
        <v>选CPU!$M$1018#</v>
      </c>
      <c r="G1018" s="4" t="str" cm="1">
        <f t="array" ref="G1018">_xlfn.LET(_xlpm.x, M1018,
         _xlpm.cellAddress, "【 选CPU!" &amp; ADDRESS(ROW(选CPU[[#This Row],[X自检]]),COLUMN(选CPU[[#This Row],[X自检]])) &amp; "】",
         _xlfn.IFS(ISBLANK(_xlpm.x),   "error:右侧选项不足:" &amp;  _xlpm.cellAddress,
               ISERROR(_xlpm.x),   "error:右侧选项执行失败:" &amp; _xlpm.cellAddress,
               TRUE,             "ok")
)</f>
        <v>ok</v>
      </c>
      <c r="M1018" cm="1">
        <f t="array" ref="M1018:N1018">IFERROR(_xlfn._xlws.SORT(
    _xlfn.UNIQUE(
        TRANSPOSE(
            _xlfn.FILTERXML("&lt;select&gt;&lt;x&gt;"&amp;SUBSTITUTE(选CPU[[#This Row],[选项表]],",","&lt;/x&gt;&lt;x&gt;") &amp;"&lt;/x&gt;&lt;/select&gt;","//x")
        )
    )
),"无合适选项，请联系作者更新数据")</f>
        <v>1</v>
      </c>
      <c r="N1018">
        <v>2</v>
      </c>
    </row>
    <row r="1019" spans="1:14" x14ac:dyDescent="0.4">
      <c r="A1019" s="4" t="s">
        <v>39</v>
      </c>
      <c r="B1019" s="4" t="s">
        <v>1149</v>
      </c>
      <c r="C1019" s="4" t="s">
        <v>1336</v>
      </c>
      <c r="D1019" s="4" t="s">
        <v>1191</v>
      </c>
      <c r="E1019">
        <v>8</v>
      </c>
      <c r="F1019" s="4" t="str">
        <f t="shared" si="15"/>
        <v>选CPU!$M$1019#</v>
      </c>
      <c r="G1019" s="4" t="str" cm="1">
        <f t="array" ref="G1019">_xlfn.LET(_xlpm.x, M1019,
         _xlpm.cellAddress, "【 选CPU!" &amp; ADDRESS(ROW(选CPU[[#This Row],[X自检]]),COLUMN(选CPU[[#This Row],[X自检]])) &amp; "】",
         _xlfn.IFS(ISBLANK(_xlpm.x),   "error:右侧选项不足:" &amp;  _xlpm.cellAddress,
               ISERROR(_xlpm.x),   "error:右侧选项执行失败:" &amp; _xlpm.cellAddress,
               TRUE,             "ok")
)</f>
        <v>ok</v>
      </c>
      <c r="M1019" cm="1">
        <f t="array" ref="M1019:N1019">IFERROR(_xlfn._xlws.SORT(
    _xlfn.UNIQUE(
        TRANSPOSE(
            _xlfn.FILTERXML("&lt;select&gt;&lt;x&gt;"&amp;SUBSTITUTE(选CPU[[#This Row],[选项表]],",","&lt;/x&gt;&lt;x&gt;") &amp;"&lt;/x&gt;&lt;/select&gt;","//x")
        )
    )
),"无合适选项，请联系作者更新数据")</f>
        <v>2</v>
      </c>
      <c r="N1019">
        <v>4</v>
      </c>
    </row>
    <row r="1020" spans="1:14" x14ac:dyDescent="0.4">
      <c r="A1020" s="4" t="s">
        <v>39</v>
      </c>
      <c r="B1020" s="4" t="s">
        <v>1149</v>
      </c>
      <c r="C1020" s="4" t="s">
        <v>1236</v>
      </c>
      <c r="D1020" s="4" t="s">
        <v>1191</v>
      </c>
      <c r="E1020">
        <v>16</v>
      </c>
      <c r="F1020" s="4" t="str">
        <f t="shared" si="15"/>
        <v>选CPU!$M$1020#</v>
      </c>
      <c r="G1020" s="4" t="str" cm="1">
        <f t="array" ref="G1020">_xlfn.LET(_xlpm.x, M1020,
         _xlpm.cellAddress, "【 选CPU!" &amp; ADDRESS(ROW(选CPU[[#This Row],[X自检]]),COLUMN(选CPU[[#This Row],[X自检]])) &amp; "】",
         _xlfn.IFS(ISBLANK(_xlpm.x),   "error:右侧选项不足:" &amp;  _xlpm.cellAddress,
               ISERROR(_xlpm.x),   "error:右侧选项执行失败:" &amp; _xlpm.cellAddress,
               TRUE,             "ok")
)</f>
        <v>ok</v>
      </c>
      <c r="M1020" cm="1">
        <f t="array" ref="M1020:N1020">IFERROR(_xlfn._xlws.SORT(
    _xlfn.UNIQUE(
        TRANSPOSE(
            _xlfn.FILTERXML("&lt;select&gt;&lt;x&gt;"&amp;SUBSTITUTE(选CPU[[#This Row],[选项表]],",","&lt;/x&gt;&lt;x&gt;") &amp;"&lt;/x&gt;&lt;/select&gt;","//x")
        )
    )
),"无合适选项，请联系作者更新数据")</f>
        <v>4</v>
      </c>
      <c r="N1020">
        <v>8</v>
      </c>
    </row>
    <row r="1021" spans="1:14" x14ac:dyDescent="0.4">
      <c r="A1021" s="4" t="s">
        <v>39</v>
      </c>
      <c r="B1021" s="4" t="s">
        <v>1149</v>
      </c>
      <c r="C1021" s="4" t="s">
        <v>1332</v>
      </c>
      <c r="D1021" s="4" t="s">
        <v>1191</v>
      </c>
      <c r="E1021">
        <v>32</v>
      </c>
      <c r="F1021" s="4" t="str">
        <f t="shared" si="15"/>
        <v>选CPU!$M$1021#</v>
      </c>
      <c r="G1021" s="4" t="str" cm="1">
        <f t="array" ref="G1021">_xlfn.LET(_xlpm.x, M1021,
         _xlpm.cellAddress, "【 选CPU!" &amp; ADDRESS(ROW(选CPU[[#This Row],[X自检]]),COLUMN(选CPU[[#This Row],[X自检]])) &amp; "】",
         _xlfn.IFS(ISBLANK(_xlpm.x),   "error:右侧选项不足:" &amp;  _xlpm.cellAddress,
               ISERROR(_xlpm.x),   "error:右侧选项执行失败:" &amp; _xlpm.cellAddress,
               TRUE,             "ok")
)</f>
        <v>ok</v>
      </c>
      <c r="M1021" cm="1">
        <f t="array" ref="M1021:N1021">IFERROR(_xlfn._xlws.SORT(
    _xlfn.UNIQUE(
        TRANSPOSE(
            _xlfn.FILTERXML("&lt;select&gt;&lt;x&gt;"&amp;SUBSTITUTE(选CPU[[#This Row],[选项表]],",","&lt;/x&gt;&lt;x&gt;") &amp;"&lt;/x&gt;&lt;/select&gt;","//x")
        )
    )
),"无合适选项，请联系作者更新数据")</f>
        <v>8</v>
      </c>
      <c r="N1021">
        <v>16</v>
      </c>
    </row>
    <row r="1022" spans="1:14" x14ac:dyDescent="0.4">
      <c r="A1022" s="4" t="s">
        <v>39</v>
      </c>
      <c r="B1022" s="4" t="s">
        <v>1149</v>
      </c>
      <c r="C1022" s="4" t="s">
        <v>1333</v>
      </c>
      <c r="D1022" s="4" t="s">
        <v>1191</v>
      </c>
      <c r="E1022">
        <v>64</v>
      </c>
      <c r="F1022" s="4" t="str">
        <f t="shared" si="15"/>
        <v>选CPU!$M$1022#</v>
      </c>
      <c r="G1022" s="4" t="str" cm="1">
        <f t="array" ref="G1022">_xlfn.LET(_xlpm.x, M1022,
         _xlpm.cellAddress, "【 选CPU!" &amp; ADDRESS(ROW(选CPU[[#This Row],[X自检]]),COLUMN(选CPU[[#This Row],[X自检]])) &amp; "】",
         _xlfn.IFS(ISBLANK(_xlpm.x),   "error:右侧选项不足:" &amp;  _xlpm.cellAddress,
               ISERROR(_xlpm.x),   "error:右侧选项执行失败:" &amp; _xlpm.cellAddress,
               TRUE,             "ok")
)</f>
        <v>ok</v>
      </c>
      <c r="M1022" cm="1">
        <f t="array" ref="M1022:N1022">IFERROR(_xlfn._xlws.SORT(
    _xlfn.UNIQUE(
        TRANSPOSE(
            _xlfn.FILTERXML("&lt;select&gt;&lt;x&gt;"&amp;SUBSTITUTE(选CPU[[#This Row],[选项表]],",","&lt;/x&gt;&lt;x&gt;") &amp;"&lt;/x&gt;&lt;/select&gt;","//x")
        )
    )
),"无合适选项，请联系作者更新数据")</f>
        <v>16</v>
      </c>
      <c r="N1022">
        <v>32</v>
      </c>
    </row>
    <row r="1023" spans="1:14" x14ac:dyDescent="0.4">
      <c r="A1023" s="4" t="s">
        <v>39</v>
      </c>
      <c r="B1023" s="4" t="s">
        <v>1149</v>
      </c>
      <c r="C1023" s="4" t="s">
        <v>1334</v>
      </c>
      <c r="D1023" s="4" t="s">
        <v>1191</v>
      </c>
      <c r="E1023">
        <v>128</v>
      </c>
      <c r="F1023" s="4" t="str">
        <f t="shared" si="15"/>
        <v>选CPU!$M$1023#</v>
      </c>
      <c r="G1023" s="4" t="str" cm="1">
        <f t="array" ref="G1023">_xlfn.LET(_xlpm.x, M1023,
         _xlpm.cellAddress, "【 选CPU!" &amp; ADDRESS(ROW(选CPU[[#This Row],[X自检]]),COLUMN(选CPU[[#This Row],[X自检]])) &amp; "】",
         _xlfn.IFS(ISBLANK(_xlpm.x),   "error:右侧选项不足:" &amp;  _xlpm.cellAddress,
               ISERROR(_xlpm.x),   "error:右侧选项执行失败:" &amp; _xlpm.cellAddress,
               TRUE,             "ok")
)</f>
        <v>ok</v>
      </c>
      <c r="M1023" cm="1">
        <f t="array" ref="M1023:N1023">IFERROR(_xlfn._xlws.SORT(
    _xlfn.UNIQUE(
        TRANSPOSE(
            _xlfn.FILTERXML("&lt;select&gt;&lt;x&gt;"&amp;SUBSTITUTE(选CPU[[#This Row],[选项表]],",","&lt;/x&gt;&lt;x&gt;") &amp;"&lt;/x&gt;&lt;/select&gt;","//x")
        )
    )
),"无合适选项，请联系作者更新数据")</f>
        <v>32</v>
      </c>
      <c r="N1023">
        <v>64</v>
      </c>
    </row>
    <row r="1024" spans="1:14" x14ac:dyDescent="0.4">
      <c r="A1024" s="4" t="s">
        <v>39</v>
      </c>
      <c r="B1024" s="4" t="s">
        <v>1149</v>
      </c>
      <c r="C1024" s="4" t="s">
        <v>1247</v>
      </c>
      <c r="D1024" s="4" t="s">
        <v>1191</v>
      </c>
      <c r="E1024">
        <v>96</v>
      </c>
      <c r="F1024" s="4" t="str">
        <f t="shared" si="15"/>
        <v>选CPU!$M$1024#</v>
      </c>
      <c r="G1024" s="4" t="str" cm="1">
        <f t="array" ref="G1024">_xlfn.LET(_xlpm.x, M1024,
         _xlpm.cellAddress, "【 选CPU!" &amp; ADDRESS(ROW(选CPU[[#This Row],[X自检]]),COLUMN(选CPU[[#This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_xlfn.FILTERXML("&lt;select&gt;&lt;x&gt;"&amp;SUBSTITUTE(选CPU[[#This Row],[选项表]],",","&lt;/x&gt;&lt;x&gt;") &amp;"&lt;/x&gt;&lt;/select&gt;","//x")
        )
    )
),"无合适选项，请联系作者更新数据")</f>
        <v>48</v>
      </c>
    </row>
    <row r="1025" spans="1:14" x14ac:dyDescent="0.4">
      <c r="A1025" s="4" t="s">
        <v>39</v>
      </c>
      <c r="B1025" s="4" t="s">
        <v>1149</v>
      </c>
      <c r="C1025" s="4" t="s">
        <v>1240</v>
      </c>
      <c r="D1025" s="4" t="s">
        <v>1191</v>
      </c>
      <c r="E1025">
        <v>192</v>
      </c>
      <c r="F1025" s="4" t="str">
        <f t="shared" si="15"/>
        <v>选CPU!$M$1025#</v>
      </c>
      <c r="G1025" s="4" t="str" cm="1">
        <f t="array" ref="G1025">_xlfn.LET(_xlpm.x, M1025,
         _xlpm.cellAddress, "【 选CPU!" &amp; ADDRESS(ROW(选CPU[[#This Row],[X自检]]),COLUMN(选CPU[[#This Row],[X自检]])) &amp; "】",
         _xlfn.IFS(ISBLANK(_xlpm.x),   "error:右侧选项不足:" &amp;  _xlpm.cellAddress,
               ISERROR(_xlpm.x),   "error:右侧选项执行失败:" &amp; _xlpm.cellAddress,
               TRUE,             "ok")
)</f>
        <v>ok</v>
      </c>
      <c r="M1025" cm="1">
        <f t="array" ref="M1025:N1025">IFERROR(_xlfn._xlws.SORT(
    _xlfn.UNIQUE(
        TRANSPOSE(
            _xlfn.FILTERXML("&lt;select&gt;&lt;x&gt;"&amp;SUBSTITUTE(选CPU[[#This Row],[选项表]],",","&lt;/x&gt;&lt;x&gt;") &amp;"&lt;/x&gt;&lt;/select&gt;","//x")
        )
    )
),"无合适选项，请联系作者更新数据")</f>
        <v>48</v>
      </c>
      <c r="N1025">
        <v>96</v>
      </c>
    </row>
    <row r="1026" spans="1:14" x14ac:dyDescent="0.4">
      <c r="A1026" s="4" t="s">
        <v>39</v>
      </c>
      <c r="B1026" s="4" t="s">
        <v>1149</v>
      </c>
      <c r="C1026" s="4" t="s">
        <v>1335</v>
      </c>
      <c r="D1026" s="4" t="s">
        <v>1191</v>
      </c>
      <c r="E1026">
        <v>256</v>
      </c>
      <c r="F1026" s="4" t="str">
        <f t="shared" ref="F1026:F1089" si="16">"选CPU!" &amp; ADDRESS(ROW(M1026),COLUMN(M1026)) &amp; "#"</f>
        <v>选CPU!$M$1026#</v>
      </c>
      <c r="G1026" s="4" t="str" cm="1">
        <f t="array" ref="G1026">_xlfn.LET(_xlpm.x, M1026,
         _xlpm.cellAddress, "【 选CPU!" &amp; ADDRESS(ROW(选CPU[[#This Row],[X自检]]),COLUMN(选CPU[[#This Row],[X自检]])) &amp; "】",
         _xlfn.IFS(ISBLANK(_xlpm.x),   "error:右侧选项不足:" &amp;  _xlpm.cellAddress,
               ISERROR(_xlpm.x),   "error:右侧选项执行失败:" &amp; _xlpm.cellAddress,
               TRUE,             "ok")
)</f>
        <v>ok</v>
      </c>
      <c r="M1026" cm="1">
        <f t="array" ref="M1026:N1026">IFERROR(_xlfn._xlws.SORT(
    _xlfn.UNIQUE(
        TRANSPOSE(
            _xlfn.FILTERXML("&lt;select&gt;&lt;x&gt;"&amp;SUBSTITUTE(选CPU[[#This Row],[选项表]],",","&lt;/x&gt;&lt;x&gt;") &amp;"&lt;/x&gt;&lt;/select&gt;","//x")
        )
    )
),"无合适选项，请联系作者更新数据")</f>
        <v>64</v>
      </c>
      <c r="N1026">
        <v>128</v>
      </c>
    </row>
    <row r="1027" spans="1:14" x14ac:dyDescent="0.4">
      <c r="A1027" s="4" t="s">
        <v>39</v>
      </c>
      <c r="B1027" s="4" t="s">
        <v>1149</v>
      </c>
      <c r="C1027" s="4" t="s">
        <v>1235</v>
      </c>
      <c r="D1027" s="4" t="s">
        <v>1191</v>
      </c>
      <c r="E1027">
        <v>160</v>
      </c>
      <c r="F1027" s="4" t="str">
        <f t="shared" si="16"/>
        <v>选CPU!$M$1027#</v>
      </c>
      <c r="G1027" s="4" t="str" cm="1">
        <f t="array" ref="G1027">_xlfn.LET(_xlpm.x, M1027,
         _xlpm.cellAddress, "【 选CPU!" &amp; ADDRESS(ROW(选CPU[[#This Row],[X自检]]),COLUMN(选CPU[[#This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_xlfn.FILTERXML("&lt;select&gt;&lt;x&gt;"&amp;SUBSTITUTE(选CPU[[#This Row],[选项表]],",","&lt;/x&gt;&lt;x&gt;") &amp;"&lt;/x&gt;&lt;/select&gt;","//x")
        )
    )
),"无合适选项，请联系作者更新数据")</f>
        <v>80</v>
      </c>
    </row>
    <row r="1028" spans="1:14" x14ac:dyDescent="0.4">
      <c r="A1028" s="4" t="s">
        <v>39</v>
      </c>
      <c r="B1028" s="4" t="s">
        <v>1149</v>
      </c>
      <c r="C1028" s="4" t="s">
        <v>1341</v>
      </c>
      <c r="D1028" s="4" t="s">
        <v>1191</v>
      </c>
      <c r="E1028">
        <v>320</v>
      </c>
      <c r="F1028" s="4" t="str">
        <f t="shared" si="16"/>
        <v>选CPU!$M$1028#</v>
      </c>
      <c r="G1028" s="4" t="str" cm="1">
        <f t="array" ref="G1028">_xlfn.LET(_xlpm.x, M1028,
         _xlpm.cellAddress, "【 选CPU!" &amp; ADDRESS(ROW(选CPU[[#This Row],[X自检]]),COLUMN(选CPU[[#This Row],[X自检]])) &amp; "】",
         _xlfn.IFS(ISBLANK(_xlpm.x),   "error:右侧选项不足:" &amp;  _xlpm.cellAddress,
               ISERROR(_xlpm.x),   "error:右侧选项执行失败:" &amp; _xlpm.cellAddress,
               TRUE,             "ok")
)</f>
        <v>ok</v>
      </c>
      <c r="M1028" cm="1">
        <f t="array" ref="M1028:N1028">IFERROR(_xlfn._xlws.SORT(
    _xlfn.UNIQUE(
        TRANSPOSE(
            _xlfn.FILTERXML("&lt;select&gt;&lt;x&gt;"&amp;SUBSTITUTE(选CPU[[#This Row],[选项表]],",","&lt;/x&gt;&lt;x&gt;") &amp;"&lt;/x&gt;&lt;/select&gt;","//x")
        )
    )
),"无合适选项，请联系作者更新数据")</f>
        <v>80</v>
      </c>
      <c r="N1028">
        <v>160</v>
      </c>
    </row>
    <row r="1029" spans="1:14" x14ac:dyDescent="0.4">
      <c r="A1029" s="4" t="s">
        <v>39</v>
      </c>
      <c r="B1029" s="4" t="s">
        <v>1149</v>
      </c>
      <c r="C1029" s="4" t="s">
        <v>1234</v>
      </c>
      <c r="D1029" s="4" t="s">
        <v>1191</v>
      </c>
      <c r="E1029">
        <v>384</v>
      </c>
      <c r="F1029" s="4" t="str">
        <f t="shared" si="16"/>
        <v>选CPU!$M$1029#</v>
      </c>
      <c r="G1029" s="4" t="str" cm="1">
        <f t="array" ref="G1029">_xlfn.LET(_xlpm.x, M1029,
         _xlpm.cellAddress, "【 选CPU!" &amp; ADDRESS(ROW(选CPU[[#This Row],[X自检]]),COLUMN(选CPU[[#This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_xlfn.FILTERXML("&lt;select&gt;&lt;x&gt;"&amp;SUBSTITUTE(选CPU[[#This Row],[选项表]],",","&lt;/x&gt;&lt;x&gt;") &amp;"&lt;/x&gt;&lt;/select&gt;","//x")
        )
    )
),"无合适选项，请联系作者更新数据")</f>
        <v>96</v>
      </c>
    </row>
    <row r="1030" spans="1:14" x14ac:dyDescent="0.4">
      <c r="A1030" s="4" t="s">
        <v>39</v>
      </c>
      <c r="B1030" s="4" t="s">
        <v>1149</v>
      </c>
      <c r="C1030" s="4" t="s">
        <v>1255</v>
      </c>
      <c r="D1030" s="4" t="s">
        <v>1191</v>
      </c>
      <c r="E1030">
        <v>216</v>
      </c>
      <c r="F1030" s="4" t="str">
        <f t="shared" si="16"/>
        <v>选CPU!$M$1030#</v>
      </c>
      <c r="G1030" s="4" t="str" cm="1">
        <f t="array" ref="G1030">_xlfn.LET(_xlpm.x, M1030,
         _xlpm.cellAddress, "【 选CPU!" &amp; ADDRESS(ROW(选CPU[[#This Row],[X自检]]),COLUMN(选CPU[[#This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_xlfn.FILTERXML("&lt;select&gt;&lt;x&gt;"&amp;SUBSTITUTE(选CPU[[#This Row],[选项表]],",","&lt;/x&gt;&lt;x&gt;") &amp;"&lt;/x&gt;&lt;/select&gt;","//x")
        )
    )
),"无合适选项，请联系作者更新数据")</f>
        <v>116</v>
      </c>
    </row>
    <row r="1031" spans="1:14" x14ac:dyDescent="0.4">
      <c r="A1031" s="4" t="s">
        <v>39</v>
      </c>
      <c r="B1031" s="4" t="s">
        <v>1149</v>
      </c>
      <c r="C1031" s="4" t="s">
        <v>1255</v>
      </c>
      <c r="D1031" s="4" t="s">
        <v>1191</v>
      </c>
      <c r="E1031">
        <v>470</v>
      </c>
      <c r="F1031" s="4" t="str">
        <f t="shared" si="16"/>
        <v>选CPU!$M$1031#</v>
      </c>
      <c r="G1031" s="4" t="str" cm="1">
        <f t="array" ref="G1031">_xlfn.LET(_xlpm.x, M1031,
         _xlpm.cellAddress, "【 选CPU!" &amp; ADDRESS(ROW(选CPU[[#This Row],[X自检]]),COLUMN(选CPU[[#This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_xlfn.FILTERXML("&lt;select&gt;&lt;x&gt;"&amp;SUBSTITUTE(选CPU[[#This Row],[选项表]],",","&lt;/x&gt;&lt;x&gt;") &amp;"&lt;/x&gt;&lt;/select&gt;","//x")
        )
    )
),"无合适选项，请联系作者更新数据")</f>
        <v>116</v>
      </c>
    </row>
    <row r="1032" spans="1:14" x14ac:dyDescent="0.4">
      <c r="A1032" s="4" t="s">
        <v>39</v>
      </c>
      <c r="B1032" s="4" t="s">
        <v>1149</v>
      </c>
      <c r="C1032" s="4" t="s">
        <v>1256</v>
      </c>
      <c r="D1032" s="4" t="s">
        <v>1191</v>
      </c>
      <c r="E1032">
        <v>215</v>
      </c>
      <c r="F1032" s="4" t="str">
        <f t="shared" si="16"/>
        <v>选CPU!$M$1032#</v>
      </c>
      <c r="G1032" s="4" t="str" cm="1">
        <f t="array" ref="G1032">_xlfn.LET(_xlpm.x, M1032,
         _xlpm.cellAddress, "【 选CPU!" &amp; ADDRESS(ROW(选CPU[[#This Row],[X自检]]),COLUMN(选CPU[[#This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_xlfn.FILTERXML("&lt;select&gt;&lt;x&gt;"&amp;SUBSTITUTE(选CPU[[#This Row],[选项表]],",","&lt;/x&gt;&lt;x&gt;") &amp;"&lt;/x&gt;&lt;/select&gt;","//x")
        )
    )
),"无合适选项，请联系作者更新数据")</f>
        <v>128</v>
      </c>
    </row>
    <row r="1033" spans="1:14" x14ac:dyDescent="0.4">
      <c r="A1033" s="4" t="s">
        <v>39</v>
      </c>
      <c r="B1033" s="4" t="s">
        <v>1149</v>
      </c>
      <c r="C1033" s="4" t="s">
        <v>1257</v>
      </c>
      <c r="D1033" s="4" t="s">
        <v>1191</v>
      </c>
      <c r="E1033">
        <v>640</v>
      </c>
      <c r="F1033" s="4" t="str">
        <f t="shared" si="16"/>
        <v>选CPU!$M$1033#</v>
      </c>
      <c r="G1033" s="4" t="str" cm="1">
        <f t="array" ref="G1033">_xlfn.LET(_xlpm.x, M1033,
         _xlpm.cellAddress, "【 选CPU!" &amp; ADDRESS(ROW(选CPU[[#This Row],[X自检]]),COLUMN(选CPU[[#This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_xlfn.FILTERXML("&lt;select&gt;&lt;x&gt;"&amp;SUBSTITUTE(选CPU[[#This Row],[选项表]],",","&lt;/x&gt;&lt;x&gt;") &amp;"&lt;/x&gt;&lt;/select&gt;","//x")
        )
    )
),"无合适选项，请联系作者更新数据")</f>
        <v>160</v>
      </c>
    </row>
    <row r="1034" spans="1:14" x14ac:dyDescent="0.4">
      <c r="A1034" s="4" t="s">
        <v>39</v>
      </c>
      <c r="B1034" s="4" t="s">
        <v>1149</v>
      </c>
      <c r="C1034" s="4" t="s">
        <v>1258</v>
      </c>
      <c r="D1034" s="4" t="s">
        <v>1191</v>
      </c>
      <c r="E1034">
        <v>432</v>
      </c>
      <c r="F1034" s="4" t="str">
        <f t="shared" si="16"/>
        <v>选CPU!$M$1034#</v>
      </c>
      <c r="G1034" s="4" t="str" cm="1">
        <f t="array" ref="G1034">_xlfn.LET(_xlpm.x, M1034,
         _xlpm.cellAddress, "【 选CPU!" &amp; ADDRESS(ROW(选CPU[[#This Row],[X自检]]),COLUMN(选CPU[[#This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_xlfn.FILTERXML("&lt;select&gt;&lt;x&gt;"&amp;SUBSTITUTE(选CPU[[#This Row],[选项表]],",","&lt;/x&gt;&lt;x&gt;") &amp;"&lt;/x&gt;&lt;/select&gt;","//x")
        )
    )
),"无合适选项，请联系作者更新数据")</f>
        <v>232</v>
      </c>
    </row>
    <row r="1035" spans="1:14" x14ac:dyDescent="0.4">
      <c r="A1035" s="4" t="s">
        <v>39</v>
      </c>
      <c r="B1035" s="4" t="s">
        <v>1149</v>
      </c>
      <c r="C1035" s="4" t="s">
        <v>1258</v>
      </c>
      <c r="D1035" s="4" t="s">
        <v>1191</v>
      </c>
      <c r="E1035">
        <v>696</v>
      </c>
      <c r="F1035" s="4" t="str">
        <f t="shared" si="16"/>
        <v>选CPU!$M$1035#</v>
      </c>
      <c r="G1035" s="4" t="str" cm="1">
        <f t="array" ref="G1035">_xlfn.LET(_xlpm.x, M1035,
         _xlpm.cellAddress, "【 选CPU!" &amp; ADDRESS(ROW(选CPU[[#This Row],[X自检]]),COLUMN(选CPU[[#This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_xlfn.FILTERXML("&lt;select&gt;&lt;x&gt;"&amp;SUBSTITUTE(选CPU[[#This Row],[选项表]],",","&lt;/x&gt;&lt;x&gt;") &amp;"&lt;/x&gt;&lt;/select&gt;","//x")
        )
    )
),"无合适选项，请联系作者更新数据")</f>
        <v>232</v>
      </c>
    </row>
    <row r="1036" spans="1:14" x14ac:dyDescent="0.4">
      <c r="A1036" s="4" t="s">
        <v>39</v>
      </c>
      <c r="B1036" s="4" t="s">
        <v>1149</v>
      </c>
      <c r="C1036" s="4" t="s">
        <v>1258</v>
      </c>
      <c r="D1036" s="4" t="s">
        <v>1191</v>
      </c>
      <c r="E1036">
        <v>940</v>
      </c>
      <c r="F1036" s="4" t="str">
        <f t="shared" si="16"/>
        <v>选CPU!$M$1036#</v>
      </c>
      <c r="G1036" s="4" t="str" cm="1">
        <f t="array" ref="G1036">_xlfn.LET(_xlpm.x, M1036,
         _xlpm.cellAddress, "【 选CPU!" &amp; ADDRESS(ROW(选CPU[[#This Row],[X自检]]),COLUMN(选CPU[[#This Row],[X自检]])) &amp; "】",
         _xlfn.IFS(ISBLANK(_xlpm.x),   "error:右侧选项不足:" &amp;  _xlpm.cellAddress,
               ISERROR(_xlpm.x),   "error:右侧选项执行失败:" &amp; _xlpm.cellAddress,
               TRUE,             "ok")
)</f>
        <v>ok</v>
      </c>
      <c r="M1036" cm="1">
        <f t="array" ref="M1036">IFERROR(_xlfn._xlws.SORT(
    _xlfn.UNIQUE(
        TRANSPOSE(
            _xlfn.FILTERXML("&lt;select&gt;&lt;x&gt;"&amp;SUBSTITUTE(选CPU[[#This Row],[选项表]],",","&lt;/x&gt;&lt;x&gt;") &amp;"&lt;/x&gt;&lt;/select&gt;","//x")
        )
    )
),"无合适选项，请联系作者更新数据")</f>
        <v>232</v>
      </c>
    </row>
    <row r="1037" spans="1:14" x14ac:dyDescent="0.4">
      <c r="A1037" s="4" t="s">
        <v>39</v>
      </c>
      <c r="B1037" s="4" t="s">
        <v>1149</v>
      </c>
      <c r="C1037" s="4" t="s">
        <v>1250</v>
      </c>
      <c r="D1037" s="4" t="s">
        <v>1196</v>
      </c>
      <c r="E1037">
        <v>1</v>
      </c>
      <c r="F1037" s="4" t="str">
        <f t="shared" si="16"/>
        <v>选CPU!$M$1037#</v>
      </c>
      <c r="G1037" s="4" t="str" cm="1">
        <f t="array" ref="G1037">_xlfn.LET(_xlpm.x, M1037,
         _xlpm.cellAddress, "【 选CPU!" &amp; ADDRESS(ROW(选CPU[[#This Row],[X自检]]),COLUMN(选CPU[[#This Row],[X自检]]))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_xlfn.FILTERXML("&lt;select&gt;&lt;x&gt;"&amp;SUBSTITUTE(选CPU[[#This Row],[选项表]],",","&lt;/x&gt;&lt;x&gt;") &amp;"&lt;/x&gt;&lt;/select&gt;","//x")
        )
    )
),"无合适选项，请联系作者更新数据")</f>
        <v>1</v>
      </c>
    </row>
    <row r="1038" spans="1:14" x14ac:dyDescent="0.4">
      <c r="A1038" s="4" t="s">
        <v>39</v>
      </c>
      <c r="B1038" s="4" t="s">
        <v>1149</v>
      </c>
      <c r="C1038" s="4" t="s">
        <v>1250</v>
      </c>
      <c r="D1038" s="4" t="s">
        <v>1196</v>
      </c>
      <c r="E1038">
        <v>2</v>
      </c>
      <c r="F1038" s="4" t="str">
        <f t="shared" si="16"/>
        <v>选CPU!$M$1038#</v>
      </c>
      <c r="G1038" s="4" t="str" cm="1">
        <f t="array" ref="G1038">_xlfn.LET(_xlpm.x, M1038,
         _xlpm.cellAddress, "【 选CPU!" &amp; ADDRESS(ROW(选CPU[[#This Row],[X自检]]),COLUMN(选CPU[[#This Row],[X自检]])) &amp; "】",
         _xlfn.IFS(ISBLANK(_xlpm.x),   "error:右侧选项不足:" &amp;  _xlpm.cellAddress,
               ISERROR(_xlpm.x),   "error:右侧选项执行失败:" &amp; _xlpm.cellAddress,
               TRUE,             "ok")
)</f>
        <v>ok</v>
      </c>
      <c r="M1038" cm="1">
        <f t="array" ref="M1038">IFERROR(_xlfn._xlws.SORT(
    _xlfn.UNIQUE(
        TRANSPOSE(
            _xlfn.FILTERXML("&lt;select&gt;&lt;x&gt;"&amp;SUBSTITUTE(选CPU[[#This Row],[选项表]],",","&lt;/x&gt;&lt;x&gt;") &amp;"&lt;/x&gt;&lt;/select&gt;","//x")
        )
    )
),"无合适选项，请联系作者更新数据")</f>
        <v>1</v>
      </c>
    </row>
    <row r="1039" spans="1:14" x14ac:dyDescent="0.4">
      <c r="A1039" s="4" t="s">
        <v>39</v>
      </c>
      <c r="B1039" s="4" t="s">
        <v>1149</v>
      </c>
      <c r="C1039" s="4" t="s">
        <v>1312</v>
      </c>
      <c r="D1039" s="4" t="s">
        <v>1196</v>
      </c>
      <c r="E1039">
        <v>4</v>
      </c>
      <c r="F1039" s="4" t="str">
        <f t="shared" si="16"/>
        <v>选CPU!$M$1039#</v>
      </c>
      <c r="G1039" s="4" t="str" cm="1">
        <f t="array" ref="G1039">_xlfn.LET(_xlpm.x, M1039,
         _xlpm.cellAddress, "【 选CPU!" &amp; ADDRESS(ROW(选CPU[[#This Row],[X自检]]),COLUMN(选CPU[[#This Row],[X自检]])) &amp; "】",
         _xlfn.IFS(ISBLANK(_xlpm.x),   "error:右侧选项不足:" &amp;  _xlpm.cellAddress,
               ISERROR(_xlpm.x),   "error:右侧选项执行失败:" &amp; _xlpm.cellAddress,
               TRUE,             "ok")
)</f>
        <v>ok</v>
      </c>
      <c r="M1039" cm="1">
        <f t="array" ref="M1039:N1039">IFERROR(_xlfn._xlws.SORT(
    _xlfn.UNIQUE(
        TRANSPOSE(
            _xlfn.FILTERXML("&lt;select&gt;&lt;x&gt;"&amp;SUBSTITUTE(选CPU[[#This Row],[选项表]],",","&lt;/x&gt;&lt;x&gt;") &amp;"&lt;/x&gt;&lt;/select&gt;","//x")
        )
    )
),"无合适选项，请联系作者更新数据")</f>
        <v>1</v>
      </c>
      <c r="N1039">
        <v>2</v>
      </c>
    </row>
    <row r="1040" spans="1:14" x14ac:dyDescent="0.4">
      <c r="A1040" s="4" t="s">
        <v>39</v>
      </c>
      <c r="B1040" s="4" t="s">
        <v>1149</v>
      </c>
      <c r="C1040" s="4" t="s">
        <v>1336</v>
      </c>
      <c r="D1040" s="4" t="s">
        <v>1196</v>
      </c>
      <c r="E1040">
        <v>8</v>
      </c>
      <c r="F1040" s="4" t="str">
        <f t="shared" si="16"/>
        <v>选CPU!$M$1040#</v>
      </c>
      <c r="G1040" s="4" t="str" cm="1">
        <f t="array" ref="G1040">_xlfn.LET(_xlpm.x, M1040,
         _xlpm.cellAddress, "【 选CPU!" &amp; ADDRESS(ROW(选CPU[[#This Row],[X自检]]),COLUMN(选CPU[[#This Row],[X自检]])) &amp; "】",
         _xlfn.IFS(ISBLANK(_xlpm.x),   "error:右侧选项不足:" &amp;  _xlpm.cellAddress,
               ISERROR(_xlpm.x),   "error:右侧选项执行失败:" &amp; _xlpm.cellAddress,
               TRUE,             "ok")
)</f>
        <v>ok</v>
      </c>
      <c r="M1040" cm="1">
        <f t="array" ref="M1040:N1040">IFERROR(_xlfn._xlws.SORT(
    _xlfn.UNIQUE(
        TRANSPOSE(
            _xlfn.FILTERXML("&lt;select&gt;&lt;x&gt;"&amp;SUBSTITUTE(选CPU[[#This Row],[选项表]],",","&lt;/x&gt;&lt;x&gt;") &amp;"&lt;/x&gt;&lt;/select&gt;","//x")
        )
    )
),"无合适选项，请联系作者更新数据")</f>
        <v>2</v>
      </c>
      <c r="N1040">
        <v>4</v>
      </c>
    </row>
    <row r="1041" spans="1:14" x14ac:dyDescent="0.4">
      <c r="A1041" s="4" t="s">
        <v>39</v>
      </c>
      <c r="B1041" s="4" t="s">
        <v>1149</v>
      </c>
      <c r="C1041" s="4" t="s">
        <v>1236</v>
      </c>
      <c r="D1041" s="4" t="s">
        <v>1196</v>
      </c>
      <c r="E1041">
        <v>16</v>
      </c>
      <c r="F1041" s="4" t="str">
        <f t="shared" si="16"/>
        <v>选CPU!$M$1041#</v>
      </c>
      <c r="G1041" s="4" t="str" cm="1">
        <f t="array" ref="G1041">_xlfn.LET(_xlpm.x, M1041,
         _xlpm.cellAddress, "【 选CPU!" &amp; ADDRESS(ROW(选CPU[[#This Row],[X自检]]),COLUMN(选CPU[[#This Row],[X自检]])) &amp; "】",
         _xlfn.IFS(ISBLANK(_xlpm.x),   "error:右侧选项不足:" &amp;  _xlpm.cellAddress,
               ISERROR(_xlpm.x),   "error:右侧选项执行失败:" &amp; _xlpm.cellAddress,
               TRUE,             "ok")
)</f>
        <v>ok</v>
      </c>
      <c r="M1041" cm="1">
        <f t="array" ref="M1041:N1041">IFERROR(_xlfn._xlws.SORT(
    _xlfn.UNIQUE(
        TRANSPOSE(
            _xlfn.FILTERXML("&lt;select&gt;&lt;x&gt;"&amp;SUBSTITUTE(选CPU[[#This Row],[选项表]],",","&lt;/x&gt;&lt;x&gt;") &amp;"&lt;/x&gt;&lt;/select&gt;","//x")
        )
    )
),"无合适选项，请联系作者更新数据")</f>
        <v>4</v>
      </c>
      <c r="N1041">
        <v>8</v>
      </c>
    </row>
    <row r="1042" spans="1:14" x14ac:dyDescent="0.4">
      <c r="A1042" s="4" t="s">
        <v>39</v>
      </c>
      <c r="B1042" s="4" t="s">
        <v>1149</v>
      </c>
      <c r="C1042" s="4" t="s">
        <v>1332</v>
      </c>
      <c r="D1042" s="4" t="s">
        <v>1196</v>
      </c>
      <c r="E1042">
        <v>32</v>
      </c>
      <c r="F1042" s="4" t="str">
        <f t="shared" si="16"/>
        <v>选CPU!$M$1042#</v>
      </c>
      <c r="G1042" s="4" t="str" cm="1">
        <f t="array" ref="G1042">_xlfn.LET(_xlpm.x, M1042,
         _xlpm.cellAddress, "【 选CPU!" &amp; ADDRESS(ROW(选CPU[[#This Row],[X自检]]),COLUMN(选CPU[[#This Row],[X自检]])) &amp; "】",
         _xlfn.IFS(ISBLANK(_xlpm.x),   "error:右侧选项不足:" &amp;  _xlpm.cellAddress,
               ISERROR(_xlpm.x),   "error:右侧选项执行失败:" &amp; _xlpm.cellAddress,
               TRUE,             "ok")
)</f>
        <v>ok</v>
      </c>
      <c r="M1042" cm="1">
        <f t="array" ref="M1042:N1042">IFERROR(_xlfn._xlws.SORT(
    _xlfn.UNIQUE(
        TRANSPOSE(
            _xlfn.FILTERXML("&lt;select&gt;&lt;x&gt;"&amp;SUBSTITUTE(选CPU[[#This Row],[选项表]],",","&lt;/x&gt;&lt;x&gt;") &amp;"&lt;/x&gt;&lt;/select&gt;","//x")
        )
    )
),"无合适选项，请联系作者更新数据")</f>
        <v>8</v>
      </c>
      <c r="N1042">
        <v>16</v>
      </c>
    </row>
    <row r="1043" spans="1:14" x14ac:dyDescent="0.4">
      <c r="A1043" s="4" t="s">
        <v>39</v>
      </c>
      <c r="B1043" s="4" t="s">
        <v>1149</v>
      </c>
      <c r="C1043" s="4" t="s">
        <v>1540</v>
      </c>
      <c r="D1043" s="4" t="s">
        <v>1196</v>
      </c>
      <c r="E1043">
        <v>48</v>
      </c>
      <c r="F1043" s="4" t="str">
        <f t="shared" si="16"/>
        <v>选CPU!$M$1043#</v>
      </c>
      <c r="G1043" s="4" t="str" cm="1">
        <f t="array" ref="G1043">_xlfn.LET(_xlpm.x, M1043,
         _xlpm.cellAddress, "【 选CPU!" &amp; ADDRESS(ROW(选CPU[[#This Row],[X自检]]),COLUMN(选CPU[[#This Row],[X自检]]))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_xlfn.FILTERXML("&lt;select&gt;&lt;x&gt;"&amp;SUBSTITUTE(选CPU[[#This Row],[选项表]],",","&lt;/x&gt;&lt;x&gt;") &amp;"&lt;/x&gt;&lt;/select&gt;","//x")
        )
    )
),"无合适选项，请联系作者更新数据")</f>
        <v>12</v>
      </c>
      <c r="N1043">
        <v>24</v>
      </c>
    </row>
    <row r="1044" spans="1:14" x14ac:dyDescent="0.4">
      <c r="A1044" s="4" t="s">
        <v>39</v>
      </c>
      <c r="B1044" s="4" t="s">
        <v>1149</v>
      </c>
      <c r="C1044" s="4" t="s">
        <v>1333</v>
      </c>
      <c r="D1044" s="4" t="s">
        <v>1196</v>
      </c>
      <c r="E1044">
        <v>64</v>
      </c>
      <c r="F1044" s="4" t="str">
        <f t="shared" si="16"/>
        <v>选CPU!$M$1044#</v>
      </c>
      <c r="G1044" s="4" t="str" cm="1">
        <f t="array" ref="G1044">_xlfn.LET(_xlpm.x, M1044,
         _xlpm.cellAddress, "【 选CPU!" &amp; ADDRESS(ROW(选CPU[[#This Row],[X自检]]),COLUMN(选CPU[[#This Row],[X自检]])) &amp; "】",
         _xlfn.IFS(ISBLANK(_xlpm.x),   "error:右侧选项不足:" &amp;  _xlpm.cellAddress,
               ISERROR(_xlpm.x),   "error:右侧选项执行失败:" &amp; _xlpm.cellAddress,
               TRUE,             "ok")
)</f>
        <v>ok</v>
      </c>
      <c r="M1044" cm="1">
        <f t="array" ref="M1044:N1044">IFERROR(_xlfn._xlws.SORT(
    _xlfn.UNIQUE(
        TRANSPOSE(
            _xlfn.FILTERXML("&lt;select&gt;&lt;x&gt;"&amp;SUBSTITUTE(选CPU[[#This Row],[选项表]],",","&lt;/x&gt;&lt;x&gt;") &amp;"&lt;/x&gt;&lt;/select&gt;","//x")
        )
    )
),"无合适选项，请联系作者更新数据")</f>
        <v>16</v>
      </c>
      <c r="N1044">
        <v>32</v>
      </c>
    </row>
    <row r="1045" spans="1:14" x14ac:dyDescent="0.4">
      <c r="A1045" s="4" t="s">
        <v>39</v>
      </c>
      <c r="B1045" s="4" t="s">
        <v>1149</v>
      </c>
      <c r="C1045" s="4" t="s">
        <v>1337</v>
      </c>
      <c r="D1045" s="4" t="s">
        <v>1196</v>
      </c>
      <c r="E1045">
        <v>96</v>
      </c>
      <c r="F1045" s="4" t="str">
        <f t="shared" si="16"/>
        <v>选CPU!$M$1045#</v>
      </c>
      <c r="G1045" s="4" t="str" cm="1">
        <f t="array" ref="G1045">_xlfn.LET(_xlpm.x, M1045,
         _xlpm.cellAddress, "【 选CPU!" &amp; ADDRESS(ROW(选CPU[[#This Row],[X自检]]),COLUMN(选CPU[[#This Row],[X自检]])) &amp; "】",
         _xlfn.IFS(ISBLANK(_xlpm.x),   "error:右侧选项不足:" &amp;  _xlpm.cellAddress,
               ISERROR(_xlpm.x),   "error:右侧选项执行失败:" &amp; _xlpm.cellAddress,
               TRUE,             "ok")
)</f>
        <v>ok</v>
      </c>
      <c r="M1045" cm="1">
        <f t="array" ref="M1045:N1045">IFERROR(_xlfn._xlws.SORT(
    _xlfn.UNIQUE(
        TRANSPOSE(
            _xlfn.FILTERXML("&lt;select&gt;&lt;x&gt;"&amp;SUBSTITUTE(选CPU[[#This Row],[选项表]],",","&lt;/x&gt;&lt;x&gt;") &amp;"&lt;/x&gt;&lt;/select&gt;","//x")
        )
    )
),"无合适选项，请联系作者更新数据")</f>
        <v>24</v>
      </c>
      <c r="N1045">
        <v>48</v>
      </c>
    </row>
    <row r="1046" spans="1:14" x14ac:dyDescent="0.4">
      <c r="A1046" s="4" t="s">
        <v>39</v>
      </c>
      <c r="B1046" s="4" t="s">
        <v>1149</v>
      </c>
      <c r="C1046" s="4" t="s">
        <v>1545</v>
      </c>
      <c r="D1046" s="4" t="s">
        <v>1196</v>
      </c>
      <c r="E1046">
        <v>128</v>
      </c>
      <c r="F1046" s="4" t="str">
        <f t="shared" si="16"/>
        <v>选CPU!$M$1046#</v>
      </c>
      <c r="G1046" s="4" t="str" cm="1">
        <f t="array" ref="G1046">_xlfn.LET(_xlpm.x, M1046,
         _xlpm.cellAddress, "【 选CPU!" &amp; ADDRESS(ROW(选CPU[[#This Row],[X自检]]),COLUMN(选CPU[[#This Row],[X自检]])) &amp; "】",
         _xlfn.IFS(ISBLANK(_xlpm.x),   "error:右侧选项不足:" &amp;  _xlpm.cellAddress,
               ISERROR(_xlpm.x),   "error:右侧选项执行失败:" &amp; _xlpm.cellAddress,
               TRUE,             "ok")
)</f>
        <v>ok</v>
      </c>
      <c r="M1046" cm="1">
        <f t="array" ref="M1046:N1046">IFERROR(_xlfn._xlws.SORT(
    _xlfn.UNIQUE(
        TRANSPOSE(
            _xlfn.FILTERXML("&lt;select&gt;&lt;x&gt;"&amp;SUBSTITUTE(选CPU[[#This Row],[选项表]],",","&lt;/x&gt;&lt;x&gt;") &amp;"&lt;/x&gt;&lt;/select&gt;","//x")
        )
    )
),"无合适选项，请联系作者更新数据")</f>
        <v>28</v>
      </c>
      <c r="N1046">
        <v>32</v>
      </c>
    </row>
    <row r="1047" spans="1:14" x14ac:dyDescent="0.4">
      <c r="A1047" s="4" t="s">
        <v>39</v>
      </c>
      <c r="B1047" s="4" t="s">
        <v>1149</v>
      </c>
      <c r="C1047" s="4" t="s">
        <v>1247</v>
      </c>
      <c r="D1047" s="4" t="s">
        <v>1196</v>
      </c>
      <c r="E1047">
        <v>192</v>
      </c>
      <c r="F1047" s="4" t="str">
        <f t="shared" si="16"/>
        <v>选CPU!$M$1047#</v>
      </c>
      <c r="G1047" s="4" t="str" cm="1">
        <f t="array" ref="G1047">_xlfn.LET(_xlpm.x, M1047,
         _xlpm.cellAddress, "【 选CPU!" &amp; ADDRESS(ROW(选CPU[[#This Row],[X自检]]),COLUMN(选CPU[[#This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_xlfn.FILTERXML("&lt;select&gt;&lt;x&gt;"&amp;SUBSTITUTE(选CPU[[#This Row],[选项表]],",","&lt;/x&gt;&lt;x&gt;") &amp;"&lt;/x&gt;&lt;/select&gt;","//x")
        )
    )
),"无合适选项，请联系作者更新数据")</f>
        <v>48</v>
      </c>
    </row>
    <row r="1048" spans="1:14" x14ac:dyDescent="0.4">
      <c r="A1048" s="4" t="s">
        <v>39</v>
      </c>
      <c r="B1048" s="4" t="s">
        <v>1149</v>
      </c>
      <c r="C1048" s="4" t="s">
        <v>1238</v>
      </c>
      <c r="D1048" s="4" t="s">
        <v>1196</v>
      </c>
      <c r="E1048">
        <v>256</v>
      </c>
      <c r="F1048" s="4" t="str">
        <f t="shared" si="16"/>
        <v>选CPU!$M$1048#</v>
      </c>
      <c r="G1048" s="4" t="str" cm="1">
        <f t="array" ref="G1048">_xlfn.LET(_xlpm.x, M1048,
         _xlpm.cellAddress, "【 选CPU!" &amp; ADDRESS(ROW(选CPU[[#This Row],[X自检]]),COLUMN(选CPU[[#This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_xlfn.FILTERXML("&lt;select&gt;&lt;x&gt;"&amp;SUBSTITUTE(选CPU[[#This Row],[选项表]],",","&lt;/x&gt;&lt;x&gt;") &amp;"&lt;/x&gt;&lt;/select&gt;","//x")
        )
    )
),"无合适选项，请联系作者更新数据")</f>
        <v>64</v>
      </c>
    </row>
    <row r="1049" spans="1:14" x14ac:dyDescent="0.4">
      <c r="A1049" s="4" t="s">
        <v>39</v>
      </c>
      <c r="B1049" s="4" t="s">
        <v>1149</v>
      </c>
      <c r="C1049" s="4" t="s">
        <v>1253</v>
      </c>
      <c r="D1049" s="4" t="s">
        <v>1196</v>
      </c>
      <c r="E1049">
        <v>288</v>
      </c>
      <c r="F1049" s="4" t="str">
        <f t="shared" si="16"/>
        <v>选CPU!$M$1049#</v>
      </c>
      <c r="G1049" s="4" t="str" cm="1">
        <f t="array" ref="G1049">_xlfn.LET(_xlpm.x, M1049,
         _xlpm.cellAddress, "【 选CPU!" &amp; ADDRESS(ROW(选CPU[[#This Row],[X自检]]),COLUMN(选CPU[[#This Row],[X自检]])) &amp; "】",
         _xlfn.IFS(ISBLANK(_xlpm.x),   "error:右侧选项不足:" &amp;  _xlpm.cellAddress,
               ISERROR(_xlpm.x),   "error:右侧选项执行失败:" &amp; _xlpm.cellAddress,
               TRUE,             "ok")
)</f>
        <v>ok</v>
      </c>
      <c r="M1049" cm="1">
        <f t="array" ref="M1049">IFERROR(_xlfn._xlws.SORT(
    _xlfn.UNIQUE(
        TRANSPOSE(
            _xlfn.FILTERXML("&lt;select&gt;&lt;x&gt;"&amp;SUBSTITUTE(选CPU[[#This Row],[选项表]],",","&lt;/x&gt;&lt;x&gt;") &amp;"&lt;/x&gt;&lt;/select&gt;","//x")
        )
    )
),"无合适选项，请联系作者更新数据")</f>
        <v>72</v>
      </c>
    </row>
    <row r="1050" spans="1:14" x14ac:dyDescent="0.4">
      <c r="A1050" s="4" t="s">
        <v>39</v>
      </c>
      <c r="B1050" s="4" t="s">
        <v>1149</v>
      </c>
      <c r="C1050" s="4" t="s">
        <v>1237</v>
      </c>
      <c r="D1050" s="4" t="s">
        <v>1188</v>
      </c>
      <c r="E1050">
        <v>64</v>
      </c>
      <c r="F1050" s="4" t="str">
        <f t="shared" si="16"/>
        <v>选CPU!$M$1050#</v>
      </c>
      <c r="G1050" s="4" t="str" cm="1">
        <f t="array" ref="G1050">_xlfn.LET(_xlpm.x, M1050,
         _xlpm.cellAddress, "【 选CPU!" &amp; ADDRESS(ROW(选CPU[[#This Row],[X自检]]),COLUMN(选CPU[[#This Row],[X自检]])) &amp; "】",
         _xlfn.IFS(ISBLANK(_xlpm.x),   "error:右侧选项不足:" &amp;  _xlpm.cellAddress,
               ISERROR(_xlpm.x),   "error:右侧选项执行失败:" &amp; _xlpm.cellAddress,
               TRUE,             "ok")
)</f>
        <v>ok</v>
      </c>
      <c r="M1050" cm="1">
        <f t="array" ref="M1050">IFERROR(_xlfn._xlws.SORT(
    _xlfn.UNIQUE(
        TRANSPOSE(
            _xlfn.FILTERXML("&lt;select&gt;&lt;x&gt;"&amp;SUBSTITUTE(选CPU[[#This Row],[选项表]],",","&lt;/x&gt;&lt;x&gt;") &amp;"&lt;/x&gt;&lt;/select&gt;","//x")
        )
    )
),"无合适选项，请联系作者更新数据")</f>
        <v>32</v>
      </c>
    </row>
    <row r="1051" spans="1:14" x14ac:dyDescent="0.4">
      <c r="A1051" s="4" t="s">
        <v>39</v>
      </c>
      <c r="B1051" s="4" t="s">
        <v>1149</v>
      </c>
      <c r="C1051" s="4" t="s">
        <v>1250</v>
      </c>
      <c r="D1051" s="4" t="s">
        <v>1197</v>
      </c>
      <c r="E1051">
        <v>1</v>
      </c>
      <c r="F1051" s="4" t="str">
        <f t="shared" si="16"/>
        <v>选CPU!$M$1051#</v>
      </c>
      <c r="G1051" s="4" t="str" cm="1">
        <f t="array" ref="G1051">_xlfn.LET(_xlpm.x, M1051,
         _xlpm.cellAddress, "【 选CPU!" &amp; ADDRESS(ROW(选CPU[[#This Row],[X自检]]),COLUMN(选CPU[[#This Row],[X自检]])) &amp; "】",
         _xlfn.IFS(ISBLANK(_xlpm.x),   "error:右侧选项不足:" &amp;  _xlpm.cellAddress,
               ISERROR(_xlpm.x),   "error:右侧选项执行失败:" &amp; _xlpm.cellAddress,
               TRUE,             "ok")
)</f>
        <v>ok</v>
      </c>
      <c r="M1051" cm="1">
        <f t="array" ref="M1051">IFERROR(_xlfn._xlws.SORT(
    _xlfn.UNIQUE(
        TRANSPOSE(
            _xlfn.FILTERXML("&lt;select&gt;&lt;x&gt;"&amp;SUBSTITUTE(选CPU[[#This Row],[选项表]],",","&lt;/x&gt;&lt;x&gt;") &amp;"&lt;/x&gt;&lt;/select&gt;","//x")
        )
    )
),"无合适选项，请联系作者更新数据")</f>
        <v>1</v>
      </c>
    </row>
    <row r="1052" spans="1:14" x14ac:dyDescent="0.4">
      <c r="A1052" s="4" t="s">
        <v>39</v>
      </c>
      <c r="B1052" s="4" t="s">
        <v>1149</v>
      </c>
      <c r="C1052" s="4" t="s">
        <v>1312</v>
      </c>
      <c r="D1052" s="4" t="s">
        <v>1197</v>
      </c>
      <c r="E1052">
        <v>4</v>
      </c>
      <c r="F1052" s="4" t="str">
        <f t="shared" si="16"/>
        <v>选CPU!$M$1052#</v>
      </c>
      <c r="G1052" s="4" t="str" cm="1">
        <f t="array" ref="G1052">_xlfn.LET(_xlpm.x, M1052,
         _xlpm.cellAddress, "【 选CPU!" &amp; ADDRESS(ROW(选CPU[[#This Row],[X自检]]),COLUMN(选CPU[[#This Row],[X自检]])) &amp; "】",
         _xlfn.IFS(ISBLANK(_xlpm.x),   "error:右侧选项不足:" &amp;  _xlpm.cellAddress,
               ISERROR(_xlpm.x),   "error:右侧选项执行失败:" &amp; _xlpm.cellAddress,
               TRUE,             "ok")
)</f>
        <v>ok</v>
      </c>
      <c r="M1052" cm="1">
        <f t="array" ref="M1052:N1052">IFERROR(_xlfn._xlws.SORT(
    _xlfn.UNIQUE(
        TRANSPOSE(
            _xlfn.FILTERXML("&lt;select&gt;&lt;x&gt;"&amp;SUBSTITUTE(选CPU[[#This Row],[选项表]],",","&lt;/x&gt;&lt;x&gt;") &amp;"&lt;/x&gt;&lt;/select&gt;","//x")
        )
    )
),"无合适选项，请联系作者更新数据")</f>
        <v>1</v>
      </c>
      <c r="N1052">
        <v>2</v>
      </c>
    </row>
    <row r="1053" spans="1:14" x14ac:dyDescent="0.4">
      <c r="A1053" s="4" t="s">
        <v>39</v>
      </c>
      <c r="B1053" s="4" t="s">
        <v>1149</v>
      </c>
      <c r="C1053" s="4" t="s">
        <v>1336</v>
      </c>
      <c r="D1053" s="4" t="s">
        <v>1197</v>
      </c>
      <c r="E1053">
        <v>8</v>
      </c>
      <c r="F1053" s="4" t="str">
        <f t="shared" si="16"/>
        <v>选CPU!$M$1053#</v>
      </c>
      <c r="G1053" s="4" t="str" cm="1">
        <f t="array" ref="G1053">_xlfn.LET(_xlpm.x, M1053,
         _xlpm.cellAddress, "【 选CPU!" &amp; ADDRESS(ROW(选CPU[[#This Row],[X自检]]),COLUMN(选CPU[[#This Row],[X自检]])) &amp; "】",
         _xlfn.IFS(ISBLANK(_xlpm.x),   "error:右侧选项不足:" &amp;  _xlpm.cellAddress,
               ISERROR(_xlpm.x),   "error:右侧选项执行失败:" &amp; _xlpm.cellAddress,
               TRUE,             "ok")
)</f>
        <v>ok</v>
      </c>
      <c r="M1053" cm="1">
        <f t="array" ref="M1053:N1053">IFERROR(_xlfn._xlws.SORT(
    _xlfn.UNIQUE(
        TRANSPOSE(
            _xlfn.FILTERXML("&lt;select&gt;&lt;x&gt;"&amp;SUBSTITUTE(选CPU[[#This Row],[选项表]],",","&lt;/x&gt;&lt;x&gt;") &amp;"&lt;/x&gt;&lt;/select&gt;","//x")
        )
    )
),"无合适选项，请联系作者更新数据")</f>
        <v>2</v>
      </c>
      <c r="N1053">
        <v>4</v>
      </c>
    </row>
    <row r="1054" spans="1:14" x14ac:dyDescent="0.4">
      <c r="A1054" s="4" t="s">
        <v>39</v>
      </c>
      <c r="B1054" s="4" t="s">
        <v>1149</v>
      </c>
      <c r="C1054" s="4" t="s">
        <v>1236</v>
      </c>
      <c r="D1054" s="4" t="s">
        <v>1197</v>
      </c>
      <c r="E1054">
        <v>16</v>
      </c>
      <c r="F1054" s="4" t="str">
        <f t="shared" si="16"/>
        <v>选CPU!$M$1054#</v>
      </c>
      <c r="G1054" s="4" t="str" cm="1">
        <f t="array" ref="G1054">_xlfn.LET(_xlpm.x, M1054,
         _xlpm.cellAddress, "【 选CPU!" &amp; ADDRESS(ROW(选CPU[[#This Row],[X自检]]),COLUMN(选CPU[[#This Row],[X自检]]))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_xlfn.FILTERXML("&lt;select&gt;&lt;x&gt;"&amp;SUBSTITUTE(选CPU[[#This Row],[选项表]],",","&lt;/x&gt;&lt;x&gt;") &amp;"&lt;/x&gt;&lt;/select&gt;","//x")
        )
    )
),"无合适选项，请联系作者更新数据")</f>
        <v>4</v>
      </c>
      <c r="N1054">
        <v>8</v>
      </c>
    </row>
    <row r="1055" spans="1:14" x14ac:dyDescent="0.4">
      <c r="A1055" s="4" t="s">
        <v>39</v>
      </c>
      <c r="B1055" s="4" t="s">
        <v>1149</v>
      </c>
      <c r="C1055" s="4" t="s">
        <v>1332</v>
      </c>
      <c r="D1055" s="4" t="s">
        <v>1197</v>
      </c>
      <c r="E1055">
        <v>32</v>
      </c>
      <c r="F1055" s="4" t="str">
        <f t="shared" si="16"/>
        <v>选CPU!$M$1055#</v>
      </c>
      <c r="G1055" s="4" t="str" cm="1">
        <f t="array" ref="G1055">_xlfn.LET(_xlpm.x, M1055,
         _xlpm.cellAddress, "【 选CPU!" &amp; ADDRESS(ROW(选CPU[[#This Row],[X自检]]),COLUMN(选CPU[[#This Row],[X自检]])) &amp; "】",
         _xlfn.IFS(ISBLANK(_xlpm.x),   "error:右侧选项不足:" &amp;  _xlpm.cellAddress,
               ISERROR(_xlpm.x),   "error:右侧选项执行失败:" &amp; _xlpm.cellAddress,
               TRUE,             "ok")
)</f>
        <v>ok</v>
      </c>
      <c r="M1055" cm="1">
        <f t="array" ref="M1055:N1055">IFERROR(_xlfn._xlws.SORT(
    _xlfn.UNIQUE(
        TRANSPOSE(
            _xlfn.FILTERXML("&lt;select&gt;&lt;x&gt;"&amp;SUBSTITUTE(选CPU[[#This Row],[选项表]],",","&lt;/x&gt;&lt;x&gt;") &amp;"&lt;/x&gt;&lt;/select&gt;","//x")
        )
    )
),"无合适选项，请联系作者更新数据")</f>
        <v>8</v>
      </c>
      <c r="N1055">
        <v>16</v>
      </c>
    </row>
    <row r="1056" spans="1:14" x14ac:dyDescent="0.4">
      <c r="A1056" s="4" t="s">
        <v>39</v>
      </c>
      <c r="B1056" s="4" t="s">
        <v>1149</v>
      </c>
      <c r="C1056" s="4" t="s">
        <v>1252</v>
      </c>
      <c r="D1056" s="4" t="s">
        <v>1197</v>
      </c>
      <c r="E1056">
        <v>24</v>
      </c>
      <c r="F1056" s="4" t="str">
        <f t="shared" si="16"/>
        <v>选CPU!$M$1056#</v>
      </c>
      <c r="G1056" s="4" t="str" cm="1">
        <f t="array" ref="G1056">_xlfn.LET(_xlpm.x, M1056,
         _xlpm.cellAddress, "【 选CPU!" &amp; ADDRESS(ROW(选CPU[[#This Row],[X自检]]),COLUMN(选CPU[[#This Row],[X自检]])) &amp; "】",
         _xlfn.IFS(ISBLANK(_xlpm.x),   "error:右侧选项不足:" &amp;  _xlpm.cellAddress,
               ISERROR(_xlpm.x),   "error:右侧选项执行失败:" &amp; _xlpm.cellAddress,
               TRUE,             "ok")
)</f>
        <v>ok</v>
      </c>
      <c r="M1056" cm="1">
        <f t="array" ref="M1056">IFERROR(_xlfn._xlws.SORT(
    _xlfn.UNIQUE(
        TRANSPOSE(
            _xlfn.FILTERXML("&lt;select&gt;&lt;x&gt;"&amp;SUBSTITUTE(选CPU[[#This Row],[选项表]],",","&lt;/x&gt;&lt;x&gt;") &amp;"&lt;/x&gt;&lt;/select&gt;","//x")
        )
    )
),"无合适选项，请联系作者更新数据")</f>
        <v>12</v>
      </c>
    </row>
    <row r="1057" spans="1:14" x14ac:dyDescent="0.4">
      <c r="A1057" s="4" t="s">
        <v>39</v>
      </c>
      <c r="B1057" s="4" t="s">
        <v>1149</v>
      </c>
      <c r="C1057" s="4" t="s">
        <v>1540</v>
      </c>
      <c r="D1057" s="4" t="s">
        <v>1197</v>
      </c>
      <c r="E1057">
        <v>48</v>
      </c>
      <c r="F1057" s="4" t="str">
        <f t="shared" si="16"/>
        <v>选CPU!$M$1057#</v>
      </c>
      <c r="G1057" s="4" t="str" cm="1">
        <f t="array" ref="G1057">_xlfn.LET(_xlpm.x, M1057,
         _xlpm.cellAddress, "【 选CPU!" &amp; ADDRESS(ROW(选CPU[[#This Row],[X自检]]),COLUMN(选CPU[[#This Row],[X自检]])) &amp; "】",
         _xlfn.IFS(ISBLANK(_xlpm.x),   "error:右侧选项不足:" &amp;  _xlpm.cellAddress,
               ISERROR(_xlpm.x),   "error:右侧选项执行失败:" &amp; _xlpm.cellAddress,
               TRUE,             "ok")
)</f>
        <v>ok</v>
      </c>
      <c r="M1057" cm="1">
        <f t="array" ref="M1057:N1057">IFERROR(_xlfn._xlws.SORT(
    _xlfn.UNIQUE(
        TRANSPOSE(
            _xlfn.FILTERXML("&lt;select&gt;&lt;x&gt;"&amp;SUBSTITUTE(选CPU[[#This Row],[选项表]],",","&lt;/x&gt;&lt;x&gt;") &amp;"&lt;/x&gt;&lt;/select&gt;","//x")
        )
    )
),"无合适选项，请联系作者更新数据")</f>
        <v>12</v>
      </c>
      <c r="N1057">
        <v>24</v>
      </c>
    </row>
    <row r="1058" spans="1:14" x14ac:dyDescent="0.4">
      <c r="A1058" s="4" t="s">
        <v>39</v>
      </c>
      <c r="B1058" s="4" t="s">
        <v>1149</v>
      </c>
      <c r="C1058" s="4" t="s">
        <v>1333</v>
      </c>
      <c r="D1058" s="4" t="s">
        <v>1197</v>
      </c>
      <c r="E1058">
        <v>64</v>
      </c>
      <c r="F1058" s="4" t="str">
        <f t="shared" si="16"/>
        <v>选CPU!$M$1058#</v>
      </c>
      <c r="G1058" s="4" t="str" cm="1">
        <f t="array" ref="G1058">_xlfn.LET(_xlpm.x, M1058,
         _xlpm.cellAddress, "【 选CPU!" &amp; ADDRESS(ROW(选CPU[[#This Row],[X自检]]),COLUMN(选CPU[[#This Row],[X自检]])) &amp; "】",
         _xlfn.IFS(ISBLANK(_xlpm.x),   "error:右侧选项不足:" &amp;  _xlpm.cellAddress,
               ISERROR(_xlpm.x),   "error:右侧选项执行失败:" &amp; _xlpm.cellAddress,
               TRUE,             "ok")
)</f>
        <v>ok</v>
      </c>
      <c r="M1058" cm="1">
        <f t="array" ref="M1058:N1058">IFERROR(_xlfn._xlws.SORT(
    _xlfn.UNIQUE(
        TRANSPOSE(
            _xlfn.FILTERXML("&lt;select&gt;&lt;x&gt;"&amp;SUBSTITUTE(选CPU[[#This Row],[选项表]],",","&lt;/x&gt;&lt;x&gt;") &amp;"&lt;/x&gt;&lt;/select&gt;","//x")
        )
    )
),"无合适选项，请联系作者更新数据")</f>
        <v>16</v>
      </c>
      <c r="N1058">
        <v>32</v>
      </c>
    </row>
    <row r="1059" spans="1:14" x14ac:dyDescent="0.4">
      <c r="A1059" s="4" t="s">
        <v>39</v>
      </c>
      <c r="B1059" s="4" t="s">
        <v>1149</v>
      </c>
      <c r="C1059" s="4" t="s">
        <v>1337</v>
      </c>
      <c r="D1059" s="4" t="s">
        <v>1197</v>
      </c>
      <c r="E1059">
        <v>96</v>
      </c>
      <c r="F1059" s="4" t="str">
        <f t="shared" si="16"/>
        <v>选CPU!$M$1059#</v>
      </c>
      <c r="G1059" s="4" t="str" cm="1">
        <f t="array" ref="G1059">_xlfn.LET(_xlpm.x, M1059,
         _xlpm.cellAddress, "【 选CPU!" &amp; ADDRESS(ROW(选CPU[[#This Row],[X自检]]),COLUMN(选CPU[[#This Row],[X自检]])) &amp; "】",
         _xlfn.IFS(ISBLANK(_xlpm.x),   "error:右侧选项不足:" &amp;  _xlpm.cellAddress,
               ISERROR(_xlpm.x),   "error:右侧选项执行失败:" &amp; _xlpm.cellAddress,
               TRUE,             "ok")
)</f>
        <v>ok</v>
      </c>
      <c r="M1059" cm="1">
        <f t="array" ref="M1059:N1059">IFERROR(_xlfn._xlws.SORT(
    _xlfn.UNIQUE(
        TRANSPOSE(
            _xlfn.FILTERXML("&lt;select&gt;&lt;x&gt;"&amp;SUBSTITUTE(选CPU[[#This Row],[选项表]],",","&lt;/x&gt;&lt;x&gt;") &amp;"&lt;/x&gt;&lt;/select&gt;","//x")
        )
    )
),"无合适选项，请联系作者更新数据")</f>
        <v>24</v>
      </c>
      <c r="N1059">
        <v>48</v>
      </c>
    </row>
    <row r="1060" spans="1:14" x14ac:dyDescent="0.4">
      <c r="A1060" s="4" t="s">
        <v>39</v>
      </c>
      <c r="B1060" s="4" t="s">
        <v>1149</v>
      </c>
      <c r="C1060" s="4" t="s">
        <v>1237</v>
      </c>
      <c r="D1060" s="4" t="s">
        <v>1197</v>
      </c>
      <c r="E1060">
        <v>128</v>
      </c>
      <c r="F1060" s="4" t="str">
        <f t="shared" si="16"/>
        <v>选CPU!$M$1060#</v>
      </c>
      <c r="G1060" s="4" t="str" cm="1">
        <f t="array" ref="G1060">_xlfn.LET(_xlpm.x, M1060,
         _xlpm.cellAddress, "【 选CPU!" &amp; ADDRESS(ROW(选CPU[[#This Row],[X自检]]),COLUMN(选CPU[[#This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_xlfn.FILTERXML("&lt;select&gt;&lt;x&gt;"&amp;SUBSTITUTE(选CPU[[#This Row],[选项表]],",","&lt;/x&gt;&lt;x&gt;") &amp;"&lt;/x&gt;&lt;/select&gt;","//x")
        )
    )
),"无合适选项，请联系作者更新数据")</f>
        <v>32</v>
      </c>
    </row>
    <row r="1061" spans="1:14" x14ac:dyDescent="0.4">
      <c r="A1061" s="4" t="s">
        <v>39</v>
      </c>
      <c r="B1061" s="4" t="s">
        <v>1149</v>
      </c>
      <c r="C1061" s="4" t="s">
        <v>1247</v>
      </c>
      <c r="D1061" s="4" t="s">
        <v>1197</v>
      </c>
      <c r="E1061">
        <v>192</v>
      </c>
      <c r="F1061" s="4" t="str">
        <f t="shared" si="16"/>
        <v>选CPU!$M$1061#</v>
      </c>
      <c r="G1061" s="4" t="str" cm="1">
        <f t="array" ref="G1061">_xlfn.LET(_xlpm.x, M1061,
         _xlpm.cellAddress, "【 选CPU!" &amp; ADDRESS(ROW(选CPU[[#This Row],[X自检]]),COLUMN(选CPU[[#This Row],[X自检]]))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_xlfn.FILTERXML("&lt;select&gt;&lt;x&gt;"&amp;SUBSTITUTE(选CPU[[#This Row],[选项表]],",","&lt;/x&gt;&lt;x&gt;") &amp;"&lt;/x&gt;&lt;/select&gt;","//x")
        )
    )
),"无合适选项，请联系作者更新数据")</f>
        <v>48</v>
      </c>
    </row>
    <row r="1062" spans="1:14" x14ac:dyDescent="0.4">
      <c r="A1062" s="4" t="s">
        <v>39</v>
      </c>
      <c r="B1062" s="4" t="s">
        <v>1149</v>
      </c>
      <c r="C1062" s="4" t="s">
        <v>1238</v>
      </c>
      <c r="D1062" s="4" t="s">
        <v>1197</v>
      </c>
      <c r="E1062">
        <v>256</v>
      </c>
      <c r="F1062" s="4" t="str">
        <f t="shared" si="16"/>
        <v>选CPU!$M$1062#</v>
      </c>
      <c r="G1062" s="4" t="str" cm="1">
        <f t="array" ref="G1062">_xlfn.LET(_xlpm.x, M1062,
         _xlpm.cellAddress, "【 选CPU!" &amp; ADDRESS(ROW(选CPU[[#This Row],[X自检]]),COLUMN(选CPU[[#This Row],[X自检]]))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_xlfn.FILTERXML("&lt;select&gt;&lt;x&gt;"&amp;SUBSTITUTE(选CPU[[#This Row],[选项表]],",","&lt;/x&gt;&lt;x&gt;") &amp;"&lt;/x&gt;&lt;/select&gt;","//x")
        )
    )
),"无合适选项，请联系作者更新数据")</f>
        <v>64</v>
      </c>
    </row>
    <row r="1063" spans="1:14" x14ac:dyDescent="0.4">
      <c r="A1063" s="4" t="s">
        <v>39</v>
      </c>
      <c r="B1063" s="4" t="s">
        <v>1149</v>
      </c>
      <c r="C1063" s="4" t="s">
        <v>1235</v>
      </c>
      <c r="D1063" s="4" t="s">
        <v>1197</v>
      </c>
      <c r="E1063">
        <v>320</v>
      </c>
      <c r="F1063" s="4" t="str">
        <f t="shared" si="16"/>
        <v>选CPU!$M$1063#</v>
      </c>
      <c r="G1063" s="4" t="str" cm="1">
        <f t="array" ref="G1063">_xlfn.LET(_xlpm.x, M1063,
         _xlpm.cellAddress, "【 选CPU!" &amp; ADDRESS(ROW(选CPU[[#This Row],[X自检]]),COLUMN(选CPU[[#This Row],[X自检]])) &amp; "】",
         _xlfn.IFS(ISBLANK(_xlpm.x),   "error:右侧选项不足:" &amp;  _xlpm.cellAddress,
               ISERROR(_xlpm.x),   "error:右侧选项执行失败:" &amp; _xlpm.cellAddress,
               TRUE,             "ok")
)</f>
        <v>ok</v>
      </c>
      <c r="M1063" cm="1">
        <f t="array" ref="M1063">IFERROR(_xlfn._xlws.SORT(
    _xlfn.UNIQUE(
        TRANSPOSE(
            _xlfn.FILTERXML("&lt;select&gt;&lt;x&gt;"&amp;SUBSTITUTE(选CPU[[#This Row],[选项表]],",","&lt;/x&gt;&lt;x&gt;") &amp;"&lt;/x&gt;&lt;/select&gt;","//x")
        )
    )
),"无合适选项，请联系作者更新数据")</f>
        <v>80</v>
      </c>
    </row>
    <row r="1064" spans="1:14" x14ac:dyDescent="0.4">
      <c r="A1064" s="4" t="s">
        <v>39</v>
      </c>
      <c r="B1064" s="4" t="s">
        <v>1149</v>
      </c>
      <c r="C1064" s="4" t="s">
        <v>1250</v>
      </c>
      <c r="D1064" s="4" t="s">
        <v>1193</v>
      </c>
      <c r="E1064">
        <v>1</v>
      </c>
      <c r="F1064" s="4" t="str">
        <f t="shared" si="16"/>
        <v>选CPU!$M$1064#</v>
      </c>
      <c r="G1064" s="4" t="str" cm="1">
        <f t="array" ref="G1064">_xlfn.LET(_xlpm.x, M1064,
         _xlpm.cellAddress, "【 选CPU!" &amp; ADDRESS(ROW(选CPU[[#This Row],[X自检]]),COLUMN(选CPU[[#This Row],[X自检]])) &amp; "】",
         _xlfn.IFS(ISBLANK(_xlpm.x),   "error:右侧选项不足:" &amp;  _xlpm.cellAddress,
               ISERROR(_xlpm.x),   "error:右侧选项执行失败:" &amp; _xlpm.cellAddress,
               TRUE,             "ok")
)</f>
        <v>ok</v>
      </c>
      <c r="M1064" cm="1">
        <f t="array" ref="M1064">IFERROR(_xlfn._xlws.SORT(
    _xlfn.UNIQUE(
        TRANSPOSE(
            _xlfn.FILTERXML("&lt;select&gt;&lt;x&gt;"&amp;SUBSTITUTE(选CPU[[#This Row],[选项表]],",","&lt;/x&gt;&lt;x&gt;") &amp;"&lt;/x&gt;&lt;/select&gt;","//x")
        )
    )
),"无合适选项，请联系作者更新数据")</f>
        <v>1</v>
      </c>
    </row>
    <row r="1065" spans="1:14" x14ac:dyDescent="0.4">
      <c r="A1065" s="4" t="s">
        <v>39</v>
      </c>
      <c r="B1065" s="4" t="s">
        <v>1149</v>
      </c>
      <c r="C1065" s="4" t="s">
        <v>1250</v>
      </c>
      <c r="D1065" s="4" t="s">
        <v>1193</v>
      </c>
      <c r="E1065">
        <v>2</v>
      </c>
      <c r="F1065" s="4" t="str">
        <f t="shared" si="16"/>
        <v>选CPU!$M$1065#</v>
      </c>
      <c r="G1065" s="4" t="str" cm="1">
        <f t="array" ref="G1065">_xlfn.LET(_xlpm.x, M1065,
         _xlpm.cellAddress, "【 选CPU!" &amp; ADDRESS(ROW(选CPU[[#This Row],[X自检]]),COLUMN(选CPU[[#This Row],[X自检]])) &amp; "】",
         _xlfn.IFS(ISBLANK(_xlpm.x),   "error:右侧选项不足:" &amp;  _xlpm.cellAddress,
               ISERROR(_xlpm.x),   "error:右侧选项执行失败:" &amp; _xlpm.cellAddress,
               TRUE,             "ok")
)</f>
        <v>ok</v>
      </c>
      <c r="M1065" cm="1">
        <f t="array" ref="M1065">IFERROR(_xlfn._xlws.SORT(
    _xlfn.UNIQUE(
        TRANSPOSE(
            _xlfn.FILTERXML("&lt;select&gt;&lt;x&gt;"&amp;SUBSTITUTE(选CPU[[#This Row],[选项表]],",","&lt;/x&gt;&lt;x&gt;") &amp;"&lt;/x&gt;&lt;/select&gt;","//x")
        )
    )
),"无合适选项，请联系作者更新数据")</f>
        <v>1</v>
      </c>
    </row>
    <row r="1066" spans="1:14" x14ac:dyDescent="0.4">
      <c r="A1066" s="4" t="s">
        <v>39</v>
      </c>
      <c r="B1066" s="4" t="s">
        <v>1149</v>
      </c>
      <c r="C1066" s="4" t="s">
        <v>1312</v>
      </c>
      <c r="D1066" s="4" t="s">
        <v>1193</v>
      </c>
      <c r="E1066">
        <v>4</v>
      </c>
      <c r="F1066" s="4" t="str">
        <f t="shared" si="16"/>
        <v>选CPU!$M$1066#</v>
      </c>
      <c r="G1066" s="4" t="str" cm="1">
        <f t="array" ref="G1066">_xlfn.LET(_xlpm.x, M1066,
         _xlpm.cellAddress, "【 选CPU!" &amp; ADDRESS(ROW(选CPU[[#This Row],[X自检]]),COLUMN(选CPU[[#This Row],[X自检]]))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_xlfn.FILTERXML("&lt;select&gt;&lt;x&gt;"&amp;SUBSTITUTE(选CPU[[#This Row],[选项表]],",","&lt;/x&gt;&lt;x&gt;") &amp;"&lt;/x&gt;&lt;/select&gt;","//x")
        )
    )
),"无合适选项，请联系作者更新数据")</f>
        <v>1</v>
      </c>
      <c r="N1066">
        <v>2</v>
      </c>
    </row>
    <row r="1067" spans="1:14" x14ac:dyDescent="0.4">
      <c r="A1067" s="4" t="s">
        <v>39</v>
      </c>
      <c r="B1067" s="4" t="s">
        <v>1149</v>
      </c>
      <c r="C1067" s="4" t="s">
        <v>1336</v>
      </c>
      <c r="D1067" s="4" t="s">
        <v>1193</v>
      </c>
      <c r="E1067">
        <v>8</v>
      </c>
      <c r="F1067" s="4" t="str">
        <f t="shared" si="16"/>
        <v>选CPU!$M$1067#</v>
      </c>
      <c r="G1067" s="4" t="str" cm="1">
        <f t="array" ref="G1067">_xlfn.LET(_xlpm.x, M1067,
         _xlpm.cellAddress, "【 选CPU!" &amp; ADDRESS(ROW(选CPU[[#This Row],[X自检]]),COLUMN(选CPU[[#This Row],[X自检]])) &amp; "】",
         _xlfn.IFS(ISBLANK(_xlpm.x),   "error:右侧选项不足:" &amp;  _xlpm.cellAddress,
               ISERROR(_xlpm.x),   "error:右侧选项执行失败:" &amp; _xlpm.cellAddress,
               TRUE,             "ok")
)</f>
        <v>ok</v>
      </c>
      <c r="M1067" cm="1">
        <f t="array" ref="M1067:N1067">IFERROR(_xlfn._xlws.SORT(
    _xlfn.UNIQUE(
        TRANSPOSE(
            _xlfn.FILTERXML("&lt;select&gt;&lt;x&gt;"&amp;SUBSTITUTE(选CPU[[#This Row],[选项表]],",","&lt;/x&gt;&lt;x&gt;") &amp;"&lt;/x&gt;&lt;/select&gt;","//x")
        )
    )
),"无合适选项，请联系作者更新数据")</f>
        <v>2</v>
      </c>
      <c r="N1067">
        <v>4</v>
      </c>
    </row>
    <row r="1068" spans="1:14" x14ac:dyDescent="0.4">
      <c r="A1068" s="4" t="s">
        <v>39</v>
      </c>
      <c r="B1068" s="4" t="s">
        <v>1149</v>
      </c>
      <c r="C1068" s="4" t="s">
        <v>1236</v>
      </c>
      <c r="D1068" s="4" t="s">
        <v>1193</v>
      </c>
      <c r="E1068">
        <v>16</v>
      </c>
      <c r="F1068" s="4" t="str">
        <f t="shared" si="16"/>
        <v>选CPU!$M$1068#</v>
      </c>
      <c r="G1068" s="4" t="str" cm="1">
        <f t="array" ref="G1068">_xlfn.LET(_xlpm.x, M1068,
         _xlpm.cellAddress, "【 选CPU!" &amp; ADDRESS(ROW(选CPU[[#This Row],[X自检]]),COLUMN(选CPU[[#This Row],[X自检]])) &amp; "】",
         _xlfn.IFS(ISBLANK(_xlpm.x),   "error:右侧选项不足:" &amp;  _xlpm.cellAddress,
               ISERROR(_xlpm.x),   "error:右侧选项执行失败:" &amp; _xlpm.cellAddress,
               TRUE,             "ok")
)</f>
        <v>ok</v>
      </c>
      <c r="M1068" cm="1">
        <f t="array" ref="M1068:N1068">IFERROR(_xlfn._xlws.SORT(
    _xlfn.UNIQUE(
        TRANSPOSE(
            _xlfn.FILTERXML("&lt;select&gt;&lt;x&gt;"&amp;SUBSTITUTE(选CPU[[#This Row],[选项表]],",","&lt;/x&gt;&lt;x&gt;") &amp;"&lt;/x&gt;&lt;/select&gt;","//x")
        )
    )
),"无合适选项，请联系作者更新数据")</f>
        <v>4</v>
      </c>
      <c r="N1068">
        <v>8</v>
      </c>
    </row>
    <row r="1069" spans="1:14" x14ac:dyDescent="0.4">
      <c r="A1069" s="4" t="s">
        <v>39</v>
      </c>
      <c r="B1069" s="4" t="s">
        <v>1149</v>
      </c>
      <c r="C1069" s="4" t="s">
        <v>1332</v>
      </c>
      <c r="D1069" s="4" t="s">
        <v>1193</v>
      </c>
      <c r="E1069">
        <v>32</v>
      </c>
      <c r="F1069" s="4" t="str">
        <f t="shared" si="16"/>
        <v>选CPU!$M$1069#</v>
      </c>
      <c r="G1069" s="4" t="str" cm="1">
        <f t="array" ref="G1069">_xlfn.LET(_xlpm.x, M1069,
         _xlpm.cellAddress, "【 选CPU!" &amp; ADDRESS(ROW(选CPU[[#This Row],[X自检]]),COLUMN(选CPU[[#This Row],[X自检]])) &amp; "】",
         _xlfn.IFS(ISBLANK(_xlpm.x),   "error:右侧选项不足:" &amp;  _xlpm.cellAddress,
               ISERROR(_xlpm.x),   "error:右侧选项执行失败:" &amp; _xlpm.cellAddress,
               TRUE,             "ok")
)</f>
        <v>ok</v>
      </c>
      <c r="M1069" cm="1">
        <f t="array" ref="M1069:N1069">IFERROR(_xlfn._xlws.SORT(
    _xlfn.UNIQUE(
        TRANSPOSE(
            _xlfn.FILTERXML("&lt;select&gt;&lt;x&gt;"&amp;SUBSTITUTE(选CPU[[#This Row],[选项表]],",","&lt;/x&gt;&lt;x&gt;") &amp;"&lt;/x&gt;&lt;/select&gt;","//x")
        )
    )
),"无合适选项，请联系作者更新数据")</f>
        <v>8</v>
      </c>
      <c r="N1069">
        <v>16</v>
      </c>
    </row>
    <row r="1070" spans="1:14" x14ac:dyDescent="0.4">
      <c r="A1070" s="4" t="s">
        <v>39</v>
      </c>
      <c r="B1070" s="4" t="s">
        <v>1149</v>
      </c>
      <c r="C1070" s="4" t="s">
        <v>1333</v>
      </c>
      <c r="D1070" s="4" t="s">
        <v>1193</v>
      </c>
      <c r="E1070">
        <v>64</v>
      </c>
      <c r="F1070" s="4" t="str">
        <f t="shared" si="16"/>
        <v>选CPU!$M$1070#</v>
      </c>
      <c r="G1070" s="4" t="str" cm="1">
        <f t="array" ref="G1070">_xlfn.LET(_xlpm.x, M1070,
         _xlpm.cellAddress, "【 选CPU!" &amp; ADDRESS(ROW(选CPU[[#This Row],[X自检]]),COLUMN(选CPU[[#This Row],[X自检]])) &amp; "】",
         _xlfn.IFS(ISBLANK(_xlpm.x),   "error:右侧选项不足:" &amp;  _xlpm.cellAddress,
               ISERROR(_xlpm.x),   "error:右侧选项执行失败:" &amp; _xlpm.cellAddress,
               TRUE,             "ok")
)</f>
        <v>ok</v>
      </c>
      <c r="M1070" cm="1">
        <f t="array" ref="M1070:N1070">IFERROR(_xlfn._xlws.SORT(
    _xlfn.UNIQUE(
        TRANSPOSE(
            _xlfn.FILTERXML("&lt;select&gt;&lt;x&gt;"&amp;SUBSTITUTE(选CPU[[#This Row],[选项表]],",","&lt;/x&gt;&lt;x&gt;") &amp;"&lt;/x&gt;&lt;/select&gt;","//x")
        )
    )
),"无合适选项，请联系作者更新数据")</f>
        <v>16</v>
      </c>
      <c r="N1070">
        <v>32</v>
      </c>
    </row>
    <row r="1071" spans="1:14" x14ac:dyDescent="0.4">
      <c r="A1071" s="4" t="s">
        <v>39</v>
      </c>
      <c r="B1071" s="4" t="s">
        <v>1149</v>
      </c>
      <c r="C1071" s="4" t="s">
        <v>1334</v>
      </c>
      <c r="D1071" s="4" t="s">
        <v>1193</v>
      </c>
      <c r="E1071">
        <v>128</v>
      </c>
      <c r="F1071" s="4" t="str">
        <f t="shared" si="16"/>
        <v>选CPU!$M$1071#</v>
      </c>
      <c r="G1071" s="4" t="str" cm="1">
        <f t="array" ref="G1071">_xlfn.LET(_xlpm.x, M1071,
         _xlpm.cellAddress, "【 选CPU!" &amp; ADDRESS(ROW(选CPU[[#This Row],[X自检]]),COLUMN(选CPU[[#This Row],[X自检]])) &amp; "】",
         _xlfn.IFS(ISBLANK(_xlpm.x),   "error:右侧选项不足:" &amp;  _xlpm.cellAddress,
               ISERROR(_xlpm.x),   "error:右侧选项执行失败:" &amp; _xlpm.cellAddress,
               TRUE,             "ok")
)</f>
        <v>ok</v>
      </c>
      <c r="M1071" cm="1">
        <f t="array" ref="M1071:N1071">IFERROR(_xlfn._xlws.SORT(
    _xlfn.UNIQUE(
        TRANSPOSE(
            _xlfn.FILTERXML("&lt;select&gt;&lt;x&gt;"&amp;SUBSTITUTE(选CPU[[#This Row],[选项表]],",","&lt;/x&gt;&lt;x&gt;") &amp;"&lt;/x&gt;&lt;/select&gt;","//x")
        )
    )
),"无合适选项，请联系作者更新数据")</f>
        <v>32</v>
      </c>
      <c r="N1071">
        <v>64</v>
      </c>
    </row>
    <row r="1072" spans="1:14" x14ac:dyDescent="0.4">
      <c r="A1072" s="4" t="s">
        <v>39</v>
      </c>
      <c r="B1072" s="4" t="s">
        <v>1149</v>
      </c>
      <c r="C1072" s="4" t="s">
        <v>1238</v>
      </c>
      <c r="D1072" s="4" t="s">
        <v>1193</v>
      </c>
      <c r="E1072">
        <v>256</v>
      </c>
      <c r="F1072" s="4" t="str">
        <f t="shared" si="16"/>
        <v>选CPU!$M$1072#</v>
      </c>
      <c r="G1072" s="4" t="str" cm="1">
        <f t="array" ref="G1072">_xlfn.LET(_xlpm.x, M1072,
         _xlpm.cellAddress, "【 选CPU!" &amp; ADDRESS(ROW(选CPU[[#This Row],[X自检]]),COLUMN(选CPU[[#This Row],[X自检]])) &amp; "】",
         _xlfn.IFS(ISBLANK(_xlpm.x),   "error:右侧选项不足:" &amp;  _xlpm.cellAddress,
               ISERROR(_xlpm.x),   "error:右侧选项执行失败:" &amp; _xlpm.cellAddress,
               TRUE,             "ok")
)</f>
        <v>ok</v>
      </c>
      <c r="M1072" cm="1">
        <f t="array" ref="M1072">IFERROR(_xlfn._xlws.SORT(
    _xlfn.UNIQUE(
        TRANSPOSE(
            _xlfn.FILTERXML("&lt;select&gt;&lt;x&gt;"&amp;SUBSTITUTE(选CPU[[#This Row],[选项表]],",","&lt;/x&gt;&lt;x&gt;") &amp;"&lt;/x&gt;&lt;/select&gt;","//x")
        )
    )
),"无合适选项，请联系作者更新数据")</f>
        <v>64</v>
      </c>
    </row>
    <row r="1073" spans="1:15" x14ac:dyDescent="0.4">
      <c r="A1073" s="4" t="s">
        <v>39</v>
      </c>
      <c r="B1073" s="4" t="s">
        <v>1149</v>
      </c>
      <c r="C1073" s="4" t="s">
        <v>1256</v>
      </c>
      <c r="D1073" s="4" t="s">
        <v>1193</v>
      </c>
      <c r="E1073">
        <v>448</v>
      </c>
      <c r="F1073" s="4" t="str">
        <f t="shared" si="16"/>
        <v>选CPU!$M$1073#</v>
      </c>
      <c r="G1073" s="4" t="str" cm="1">
        <f t="array" ref="G1073">_xlfn.LET(_xlpm.x, M1073,
         _xlpm.cellAddress, "【 选CPU!" &amp; ADDRESS(ROW(选CPU[[#This Row],[X自检]]),COLUMN(选CPU[[#This Row],[X自检]])) &amp; "】",
         _xlfn.IFS(ISBLANK(_xlpm.x),   "error:右侧选项不足:" &amp;  _xlpm.cellAddress,
               ISERROR(_xlpm.x),   "error:右侧选项执行失败:" &amp; _xlpm.cellAddress,
               TRUE,             "ok")
)</f>
        <v>ok</v>
      </c>
      <c r="M1073" cm="1">
        <f t="array" ref="M1073">IFERROR(_xlfn._xlws.SORT(
    _xlfn.UNIQUE(
        TRANSPOSE(
            _xlfn.FILTERXML("&lt;select&gt;&lt;x&gt;"&amp;SUBSTITUTE(选CPU[[#This Row],[选项表]],",","&lt;/x&gt;&lt;x&gt;") &amp;"&lt;/x&gt;&lt;/select&gt;","//x")
        )
    )
),"无合适选项，请联系作者更新数据")</f>
        <v>128</v>
      </c>
    </row>
    <row r="1074" spans="1:15" x14ac:dyDescent="0.4">
      <c r="A1074" s="4" t="s">
        <v>39</v>
      </c>
      <c r="B1074" s="4" t="s">
        <v>1149</v>
      </c>
      <c r="C1074" s="4" t="s">
        <v>1250</v>
      </c>
      <c r="D1074" s="4" t="s">
        <v>1198</v>
      </c>
      <c r="E1074">
        <v>1</v>
      </c>
      <c r="F1074" s="4" t="str">
        <f t="shared" si="16"/>
        <v>选CPU!$M$1074#</v>
      </c>
      <c r="G1074" s="4" t="str" cm="1">
        <f t="array" ref="G1074">_xlfn.LET(_xlpm.x, M1074,
         _xlpm.cellAddress, "【 选CPU!" &amp; ADDRESS(ROW(选CPU[[#This Row],[X自检]]),COLUMN(选CPU[[#This Row],[X自检]]))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_xlfn.FILTERXML("&lt;select&gt;&lt;x&gt;"&amp;SUBSTITUTE(选CPU[[#This Row],[选项表]],",","&lt;/x&gt;&lt;x&gt;") &amp;"&lt;/x&gt;&lt;/select&gt;","//x")
        )
    )
),"无合适选项，请联系作者更新数据")</f>
        <v>1</v>
      </c>
    </row>
    <row r="1075" spans="1:15" x14ac:dyDescent="0.4">
      <c r="A1075" s="4" t="s">
        <v>39</v>
      </c>
      <c r="B1075" s="4" t="s">
        <v>1149</v>
      </c>
      <c r="C1075" s="4" t="s">
        <v>1312</v>
      </c>
      <c r="D1075" s="4" t="s">
        <v>1198</v>
      </c>
      <c r="E1075">
        <v>2</v>
      </c>
      <c r="F1075" s="4" t="str">
        <f t="shared" si="16"/>
        <v>选CPU!$M$1075#</v>
      </c>
      <c r="G1075" s="4" t="str" cm="1">
        <f t="array" ref="G1075">_xlfn.LET(_xlpm.x, M1075,
         _xlpm.cellAddress, "【 选CPU!" &amp; ADDRESS(ROW(选CPU[[#This Row],[X自检]]),COLUMN(选CPU[[#This Row],[X自检]])) &amp; "】",
         _xlfn.IFS(ISBLANK(_xlpm.x),   "error:右侧选项不足:" &amp;  _xlpm.cellAddress,
               ISERROR(_xlpm.x),   "error:右侧选项执行失败:" &amp; _xlpm.cellAddress,
               TRUE,             "ok")
)</f>
        <v>ok</v>
      </c>
      <c r="M1075" cm="1">
        <f t="array" ref="M1075:N1075">IFERROR(_xlfn._xlws.SORT(
    _xlfn.UNIQUE(
        TRANSPOSE(
            _xlfn.FILTERXML("&lt;select&gt;&lt;x&gt;"&amp;SUBSTITUTE(选CPU[[#This Row],[选项表]],",","&lt;/x&gt;&lt;x&gt;") &amp;"&lt;/x&gt;&lt;/select&gt;","//x")
        )
    )
),"无合适选项，请联系作者更新数据")</f>
        <v>1</v>
      </c>
      <c r="N1075">
        <v>2</v>
      </c>
    </row>
    <row r="1076" spans="1:15" x14ac:dyDescent="0.4">
      <c r="A1076" s="4" t="s">
        <v>39</v>
      </c>
      <c r="B1076" s="4" t="s">
        <v>1149</v>
      </c>
      <c r="C1076" s="4" t="s">
        <v>1312</v>
      </c>
      <c r="D1076" s="4" t="s">
        <v>1198</v>
      </c>
      <c r="E1076">
        <v>4</v>
      </c>
      <c r="F1076" s="4" t="str">
        <f t="shared" si="16"/>
        <v>选CPU!$M$1076#</v>
      </c>
      <c r="G1076" s="4" t="str" cm="1">
        <f t="array" ref="G1076">_xlfn.LET(_xlpm.x, M1076,
         _xlpm.cellAddress, "【 选CPU!" &amp; ADDRESS(ROW(选CPU[[#This Row],[X自检]]),COLUMN(选CPU[[#This Row],[X自检]])) &amp; "】",
         _xlfn.IFS(ISBLANK(_xlpm.x),   "error:右侧选项不足:" &amp;  _xlpm.cellAddress,
               ISERROR(_xlpm.x),   "error:右侧选项执行失败:" &amp; _xlpm.cellAddress,
               TRUE,             "ok")
)</f>
        <v>ok</v>
      </c>
      <c r="M1076" cm="1">
        <f t="array" ref="M1076:N1076">IFERROR(_xlfn._xlws.SORT(
    _xlfn.UNIQUE(
        TRANSPOSE(
            _xlfn.FILTERXML("&lt;select&gt;&lt;x&gt;"&amp;SUBSTITUTE(选CPU[[#This Row],[选项表]],",","&lt;/x&gt;&lt;x&gt;") &amp;"&lt;/x&gt;&lt;/select&gt;","//x")
        )
    )
),"无合适选项，请联系作者更新数据")</f>
        <v>1</v>
      </c>
      <c r="N1076">
        <v>2</v>
      </c>
    </row>
    <row r="1077" spans="1:15" x14ac:dyDescent="0.4">
      <c r="A1077" s="4" t="s">
        <v>39</v>
      </c>
      <c r="B1077" s="4" t="s">
        <v>1149</v>
      </c>
      <c r="C1077" s="4" t="s">
        <v>1336</v>
      </c>
      <c r="D1077" s="4" t="s">
        <v>1198</v>
      </c>
      <c r="E1077">
        <v>8</v>
      </c>
      <c r="F1077" s="4" t="str">
        <f t="shared" si="16"/>
        <v>选CPU!$M$1077#</v>
      </c>
      <c r="G1077" s="4" t="str" cm="1">
        <f t="array" ref="G1077">_xlfn.LET(_xlpm.x, M1077,
         _xlpm.cellAddress, "【 选CPU!" &amp; ADDRESS(ROW(选CPU[[#This Row],[X自检]]),COLUMN(选CPU[[#This Row],[X自检]])) &amp; "】",
         _xlfn.IFS(ISBLANK(_xlpm.x),   "error:右侧选项不足:" &amp;  _xlpm.cellAddress,
               ISERROR(_xlpm.x),   "error:右侧选项执行失败:" &amp; _xlpm.cellAddress,
               TRUE,             "ok")
)</f>
        <v>ok</v>
      </c>
      <c r="M1077" cm="1">
        <f t="array" ref="M1077:N1077">IFERROR(_xlfn._xlws.SORT(
    _xlfn.UNIQUE(
        TRANSPOSE(
            _xlfn.FILTERXML("&lt;select&gt;&lt;x&gt;"&amp;SUBSTITUTE(选CPU[[#This Row],[选项表]],",","&lt;/x&gt;&lt;x&gt;") &amp;"&lt;/x&gt;&lt;/select&gt;","//x")
        )
    )
),"无合适选项，请联系作者更新数据")</f>
        <v>2</v>
      </c>
      <c r="N1077">
        <v>4</v>
      </c>
    </row>
    <row r="1078" spans="1:15" x14ac:dyDescent="0.4">
      <c r="A1078" s="4" t="s">
        <v>39</v>
      </c>
      <c r="B1078" s="4" t="s">
        <v>1149</v>
      </c>
      <c r="C1078" s="4" t="s">
        <v>1236</v>
      </c>
      <c r="D1078" s="4" t="s">
        <v>1198</v>
      </c>
      <c r="E1078">
        <v>16</v>
      </c>
      <c r="F1078" s="4" t="str">
        <f t="shared" si="16"/>
        <v>选CPU!$M$1078#</v>
      </c>
      <c r="G1078" s="4" t="str" cm="1">
        <f t="array" ref="G1078">_xlfn.LET(_xlpm.x, M1078,
         _xlpm.cellAddress, "【 选CPU!" &amp; ADDRESS(ROW(选CPU[[#This Row],[X自检]]),COLUMN(选CPU[[#This Row],[X自检]])) &amp; "】",
         _xlfn.IFS(ISBLANK(_xlpm.x),   "error:右侧选项不足:" &amp;  _xlpm.cellAddress,
               ISERROR(_xlpm.x),   "error:右侧选项执行失败:" &amp; _xlpm.cellAddress,
               TRUE,             "ok")
)</f>
        <v>ok</v>
      </c>
      <c r="M1078" cm="1">
        <f t="array" ref="M1078:N1078">IFERROR(_xlfn._xlws.SORT(
    _xlfn.UNIQUE(
        TRANSPOSE(
            _xlfn.FILTERXML("&lt;select&gt;&lt;x&gt;"&amp;SUBSTITUTE(选CPU[[#This Row],[选项表]],",","&lt;/x&gt;&lt;x&gt;") &amp;"&lt;/x&gt;&lt;/select&gt;","//x")
        )
    )
),"无合适选项，请联系作者更新数据")</f>
        <v>4</v>
      </c>
      <c r="N1078">
        <v>8</v>
      </c>
    </row>
    <row r="1079" spans="1:15" x14ac:dyDescent="0.4">
      <c r="A1079" s="4" t="s">
        <v>39</v>
      </c>
      <c r="B1079" s="4" t="s">
        <v>1149</v>
      </c>
      <c r="C1079" s="4" t="s">
        <v>1332</v>
      </c>
      <c r="D1079" s="4" t="s">
        <v>1198</v>
      </c>
      <c r="E1079">
        <v>32</v>
      </c>
      <c r="F1079" s="4" t="str">
        <f t="shared" si="16"/>
        <v>选CPU!$M$1079#</v>
      </c>
      <c r="G1079" s="4" t="str" cm="1">
        <f t="array" ref="G1079">_xlfn.LET(_xlpm.x, M1079,
         _xlpm.cellAddress, "【 选CPU!" &amp; ADDRESS(ROW(选CPU[[#This Row],[X自检]]),COLUMN(选CPU[[#This Row],[X自检]])) &amp; "】",
         _xlfn.IFS(ISBLANK(_xlpm.x),   "error:右侧选项不足:" &amp;  _xlpm.cellAddress,
               ISERROR(_xlpm.x),   "error:右侧选项执行失败:" &amp; _xlpm.cellAddress,
               TRUE,             "ok")
)</f>
        <v>ok</v>
      </c>
      <c r="M1079" cm="1">
        <f t="array" ref="M1079:N1079">IFERROR(_xlfn._xlws.SORT(
    _xlfn.UNIQUE(
        TRANSPOSE(
            _xlfn.FILTERXML("&lt;select&gt;&lt;x&gt;"&amp;SUBSTITUTE(选CPU[[#This Row],[选项表]],",","&lt;/x&gt;&lt;x&gt;") &amp;"&lt;/x&gt;&lt;/select&gt;","//x")
        )
    )
),"无合适选项，请联系作者更新数据")</f>
        <v>8</v>
      </c>
      <c r="N1079">
        <v>16</v>
      </c>
    </row>
    <row r="1080" spans="1:15" x14ac:dyDescent="0.4">
      <c r="A1080" s="4" t="s">
        <v>39</v>
      </c>
      <c r="B1080" s="4" t="s">
        <v>1149</v>
      </c>
      <c r="C1080" s="4" t="s">
        <v>1252</v>
      </c>
      <c r="D1080" s="4" t="s">
        <v>1198</v>
      </c>
      <c r="E1080">
        <v>24</v>
      </c>
      <c r="F1080" s="4" t="str">
        <f t="shared" si="16"/>
        <v>选CPU!$M$1080#</v>
      </c>
      <c r="G1080" s="4" t="str" cm="1">
        <f t="array" ref="G1080">_xlfn.LET(_xlpm.x, M1080,
         _xlpm.cellAddress, "【 选CPU!" &amp; ADDRESS(ROW(选CPU[[#This Row],[X自检]]),COLUMN(选CPU[[#This Row],[X自检]]))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_xlfn.FILTERXML("&lt;select&gt;&lt;x&gt;"&amp;SUBSTITUTE(选CPU[[#This Row],[选项表]],",","&lt;/x&gt;&lt;x&gt;") &amp;"&lt;/x&gt;&lt;/select&gt;","//x")
        )
    )
),"无合适选项，请联系作者更新数据")</f>
        <v>12</v>
      </c>
    </row>
    <row r="1081" spans="1:15" x14ac:dyDescent="0.4">
      <c r="A1081" s="4" t="s">
        <v>39</v>
      </c>
      <c r="B1081" s="4" t="s">
        <v>1149</v>
      </c>
      <c r="C1081" s="4" t="s">
        <v>1540</v>
      </c>
      <c r="D1081" s="4" t="s">
        <v>1198</v>
      </c>
      <c r="E1081">
        <v>48</v>
      </c>
      <c r="F1081" s="4" t="str">
        <f t="shared" si="16"/>
        <v>选CPU!$M$1081#</v>
      </c>
      <c r="G1081" s="4" t="str" cm="1">
        <f t="array" ref="G1081">_xlfn.LET(_xlpm.x, M1081,
         _xlpm.cellAddress, "【 选CPU!" &amp; ADDRESS(ROW(选CPU[[#This Row],[X自检]]),COLUMN(选CPU[[#This Row],[X自检]])) &amp; "】",
         _xlfn.IFS(ISBLANK(_xlpm.x),   "error:右侧选项不足:" &amp;  _xlpm.cellAddress,
               ISERROR(_xlpm.x),   "error:右侧选项执行失败:" &amp; _xlpm.cellAddress,
               TRUE,             "ok")
)</f>
        <v>ok</v>
      </c>
      <c r="M1081" cm="1">
        <f t="array" ref="M1081:N1081">IFERROR(_xlfn._xlws.SORT(
    _xlfn.UNIQUE(
        TRANSPOSE(
            _xlfn.FILTERXML("&lt;select&gt;&lt;x&gt;"&amp;SUBSTITUTE(选CPU[[#This Row],[选项表]],",","&lt;/x&gt;&lt;x&gt;") &amp;"&lt;/x&gt;&lt;/select&gt;","//x")
        )
    )
),"无合适选项，请联系作者更新数据")</f>
        <v>12</v>
      </c>
      <c r="N1081">
        <v>24</v>
      </c>
    </row>
    <row r="1082" spans="1:15" x14ac:dyDescent="0.4">
      <c r="A1082" s="4" t="s">
        <v>39</v>
      </c>
      <c r="B1082" s="4" t="s">
        <v>1149</v>
      </c>
      <c r="C1082" s="4" t="s">
        <v>1333</v>
      </c>
      <c r="D1082" s="4" t="s">
        <v>1198</v>
      </c>
      <c r="E1082">
        <v>64</v>
      </c>
      <c r="F1082" s="4" t="str">
        <f t="shared" si="16"/>
        <v>选CPU!$M$1082#</v>
      </c>
      <c r="G1082" s="4" t="str" cm="1">
        <f t="array" ref="G1082">_xlfn.LET(_xlpm.x, M1082,
         _xlpm.cellAddress, "【 选CPU!" &amp; ADDRESS(ROW(选CPU[[#This Row],[X自检]]),COLUMN(选CPU[[#This Row],[X自检]])) &amp; "】",
         _xlfn.IFS(ISBLANK(_xlpm.x),   "error:右侧选项不足:" &amp;  _xlpm.cellAddress,
               ISERROR(_xlpm.x),   "error:右侧选项执行失败:" &amp; _xlpm.cellAddress,
               TRUE,             "ok")
)</f>
        <v>ok</v>
      </c>
      <c r="M1082" cm="1">
        <f t="array" ref="M1082:N1082">IFERROR(_xlfn._xlws.SORT(
    _xlfn.UNIQUE(
        TRANSPOSE(
            _xlfn.FILTERXML("&lt;select&gt;&lt;x&gt;"&amp;SUBSTITUTE(选CPU[[#This Row],[选项表]],",","&lt;/x&gt;&lt;x&gt;") &amp;"&lt;/x&gt;&lt;/select&gt;","//x")
        )
    )
),"无合适选项，请联系作者更新数据")</f>
        <v>16</v>
      </c>
      <c r="N1082">
        <v>32</v>
      </c>
    </row>
    <row r="1083" spans="1:15" x14ac:dyDescent="0.4">
      <c r="A1083" s="4" t="s">
        <v>39</v>
      </c>
      <c r="B1083" s="4" t="s">
        <v>1149</v>
      </c>
      <c r="C1083" s="4" t="s">
        <v>1245</v>
      </c>
      <c r="D1083" s="4" t="s">
        <v>1198</v>
      </c>
      <c r="E1083">
        <v>96</v>
      </c>
      <c r="F1083" s="4" t="str">
        <f t="shared" si="16"/>
        <v>选CPU!$M$1083#</v>
      </c>
      <c r="G1083" s="4" t="str" cm="1">
        <f t="array" ref="G1083">_xlfn.LET(_xlpm.x, M1083,
         _xlpm.cellAddress, "【 选CPU!" &amp; ADDRESS(ROW(选CPU[[#This Row],[X自检]]),COLUMN(选CPU[[#This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_xlfn.FILTERXML("&lt;select&gt;&lt;x&gt;"&amp;SUBSTITUTE(选CPU[[#This Row],[选项表]],",","&lt;/x&gt;&lt;x&gt;") &amp;"&lt;/x&gt;&lt;/select&gt;","//x")
        )
    )
),"无合适选项，请联系作者更新数据")</f>
        <v>24</v>
      </c>
    </row>
    <row r="1084" spans="1:15" x14ac:dyDescent="0.4">
      <c r="A1084" s="4" t="s">
        <v>39</v>
      </c>
      <c r="B1084" s="4" t="s">
        <v>1149</v>
      </c>
      <c r="C1084" s="4" t="s">
        <v>1237</v>
      </c>
      <c r="D1084" s="4" t="s">
        <v>1198</v>
      </c>
      <c r="E1084">
        <v>128</v>
      </c>
      <c r="F1084" s="4" t="str">
        <f t="shared" si="16"/>
        <v>选CPU!$M$1084#</v>
      </c>
      <c r="G1084" s="4" t="str" cm="1">
        <f t="array" ref="G1084">_xlfn.LET(_xlpm.x, M1084,
         _xlpm.cellAddress, "【 选CPU!" &amp; ADDRESS(ROW(选CPU[[#This Row],[X自检]]),COLUMN(选CPU[[#This Row],[X自检]])) &amp; "】",
         _xlfn.IFS(ISBLANK(_xlpm.x),   "error:右侧选项不足:" &amp;  _xlpm.cellAddress,
               ISERROR(_xlpm.x),   "error:右侧选项执行失败:" &amp; _xlpm.cellAddress,
               TRUE,             "ok")
)</f>
        <v>ok</v>
      </c>
      <c r="M1084" cm="1">
        <f t="array" ref="M1084">IFERROR(_xlfn._xlws.SORT(
    _xlfn.UNIQUE(
        TRANSPOSE(
            _xlfn.FILTERXML("&lt;select&gt;&lt;x&gt;"&amp;SUBSTITUTE(选CPU[[#This Row],[选项表]],",","&lt;/x&gt;&lt;x&gt;") &amp;"&lt;/x&gt;&lt;/select&gt;","//x")
        )
    )
),"无合适选项，请联系作者更新数据")</f>
        <v>32</v>
      </c>
    </row>
    <row r="1085" spans="1:15" x14ac:dyDescent="0.4">
      <c r="A1085" s="4" t="s">
        <v>39</v>
      </c>
      <c r="B1085" s="4" t="s">
        <v>1149</v>
      </c>
      <c r="C1085" s="4" t="s">
        <v>1239</v>
      </c>
      <c r="D1085" s="4" t="s">
        <v>1198</v>
      </c>
      <c r="E1085">
        <v>224</v>
      </c>
      <c r="F1085" s="4" t="str">
        <f t="shared" si="16"/>
        <v>选CPU!$M$1085#</v>
      </c>
      <c r="G1085" s="4" t="str" cm="1">
        <f t="array" ref="G1085">_xlfn.LET(_xlpm.x, M1085,
         _xlpm.cellAddress, "【 选CPU!" &amp; ADDRESS(ROW(选CPU[[#This Row],[X自检]]),COLUMN(选CPU[[#This Row],[X自检]]))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_xlfn.FILTERXML("&lt;select&gt;&lt;x&gt;"&amp;SUBSTITUTE(选CPU[[#This Row],[选项表]],",","&lt;/x&gt;&lt;x&gt;") &amp;"&lt;/x&gt;&lt;/select&gt;","//x")
        )
    )
),"无合适选项，请联系作者更新数据")</f>
        <v>56</v>
      </c>
    </row>
    <row r="1086" spans="1:15" x14ac:dyDescent="0.4">
      <c r="A1086" s="4" t="s">
        <v>39</v>
      </c>
      <c r="B1086" s="4" t="s">
        <v>1149</v>
      </c>
      <c r="C1086" s="4" t="s">
        <v>1250</v>
      </c>
      <c r="D1086" s="4" t="s">
        <v>1199</v>
      </c>
      <c r="E1086">
        <v>1</v>
      </c>
      <c r="F1086" s="4" t="str">
        <f t="shared" si="16"/>
        <v>选CPU!$M$1086#</v>
      </c>
      <c r="G1086" s="4" t="str" cm="1">
        <f t="array" ref="G1086">_xlfn.LET(_xlpm.x, M1086,
         _xlpm.cellAddress, "【 选CPU!" &amp; ADDRESS(ROW(选CPU[[#This Row],[X自检]]),COLUMN(选CPU[[#This Row],[X自检]])) &amp; "】",
         _xlfn.IFS(ISBLANK(_xlpm.x),   "error:右侧选项不足:" &amp;  _xlpm.cellAddress,
               ISERROR(_xlpm.x),   "error:右侧选项执行失败:" &amp; _xlpm.cellAddress,
               TRUE,             "ok")
)</f>
        <v>ok</v>
      </c>
      <c r="M1086" cm="1">
        <f t="array" ref="M1086">IFERROR(_xlfn._xlws.SORT(
    _xlfn.UNIQUE(
        TRANSPOSE(
            _xlfn.FILTERXML("&lt;select&gt;&lt;x&gt;"&amp;SUBSTITUTE(选CPU[[#This Row],[选项表]],",","&lt;/x&gt;&lt;x&gt;") &amp;"&lt;/x&gt;&lt;/select&gt;","//x")
        )
    )
),"无合适选项，请联系作者更新数据")</f>
        <v>1</v>
      </c>
    </row>
    <row r="1087" spans="1:15" x14ac:dyDescent="0.4">
      <c r="A1087" s="4" t="s">
        <v>39</v>
      </c>
      <c r="B1087" s="4" t="s">
        <v>1149</v>
      </c>
      <c r="C1087" s="4" t="s">
        <v>1312</v>
      </c>
      <c r="D1087" s="4" t="s">
        <v>1199</v>
      </c>
      <c r="E1087">
        <v>2</v>
      </c>
      <c r="F1087" s="4" t="str">
        <f t="shared" si="16"/>
        <v>选CPU!$M$1087#</v>
      </c>
      <c r="G1087" s="4" t="str" cm="1">
        <f t="array" ref="G1087">_xlfn.LET(_xlpm.x, M1087,
         _xlpm.cellAddress, "【 选CPU!" &amp; ADDRESS(ROW(选CPU[[#This Row],[X自检]]),COLUMN(选CPU[[#This Row],[X自检]])) &amp; "】",
         _xlfn.IFS(ISBLANK(_xlpm.x),   "error:右侧选项不足:" &amp;  _xlpm.cellAddress,
               ISERROR(_xlpm.x),   "error:右侧选项执行失败:" &amp; _xlpm.cellAddress,
               TRUE,             "ok")
)</f>
        <v>ok</v>
      </c>
      <c r="M1087" cm="1">
        <f t="array" ref="M1087:N1087">IFERROR(_xlfn._xlws.SORT(
    _xlfn.UNIQUE(
        TRANSPOSE(
            _xlfn.FILTERXML("&lt;select&gt;&lt;x&gt;"&amp;SUBSTITUTE(选CPU[[#This Row],[选项表]],",","&lt;/x&gt;&lt;x&gt;") &amp;"&lt;/x&gt;&lt;/select&gt;","//x")
        )
    )
),"无合适选项，请联系作者更新数据")</f>
        <v>1</v>
      </c>
      <c r="N1087">
        <v>2</v>
      </c>
    </row>
    <row r="1088" spans="1:15" x14ac:dyDescent="0.4">
      <c r="A1088" s="4" t="s">
        <v>39</v>
      </c>
      <c r="B1088" s="4" t="s">
        <v>1149</v>
      </c>
      <c r="C1088" s="4" t="s">
        <v>1326</v>
      </c>
      <c r="D1088" s="4" t="s">
        <v>1199</v>
      </c>
      <c r="E1088">
        <v>4</v>
      </c>
      <c r="F1088" s="4" t="str">
        <f t="shared" si="16"/>
        <v>选CPU!$M$1088#</v>
      </c>
      <c r="G1088" s="4" t="str" cm="1">
        <f t="array" ref="G1088">_xlfn.LET(_xlpm.x, M1088,
         _xlpm.cellAddress, "【 选CPU!" &amp; ADDRESS(ROW(选CPU[[#This Row],[X自检]]),COLUMN(选CPU[[#This Row],[X自检]])) &amp; "】",
         _xlfn.IFS(ISBLANK(_xlpm.x),   "error:右侧选项不足:" &amp;  _xlpm.cellAddress,
               ISERROR(_xlpm.x),   "error:右侧选项执行失败:" &amp; _xlpm.cellAddress,
               TRUE,             "ok")
)</f>
        <v>ok</v>
      </c>
      <c r="M1088" cm="1">
        <f t="array" ref="M1088:O1088">IFERROR(_xlfn._xlws.SORT(
    _xlfn.UNIQUE(
        TRANSPOSE(
            _xlfn.FILTERXML("&lt;select&gt;&lt;x&gt;"&amp;SUBSTITUTE(选CPU[[#This Row],[选项表]],",","&lt;/x&gt;&lt;x&gt;") &amp;"&lt;/x&gt;&lt;/select&gt;","//x")
        )
    )
),"无合适选项，请联系作者更新数据")</f>
        <v>1</v>
      </c>
      <c r="N1088">
        <v>2</v>
      </c>
      <c r="O1088">
        <v>4</v>
      </c>
    </row>
    <row r="1089" spans="1:15" x14ac:dyDescent="0.4">
      <c r="A1089" s="4" t="s">
        <v>39</v>
      </c>
      <c r="B1089" s="4" t="s">
        <v>1149</v>
      </c>
      <c r="C1089" s="4" t="s">
        <v>1336</v>
      </c>
      <c r="D1089" s="4" t="s">
        <v>1199</v>
      </c>
      <c r="E1089">
        <v>8</v>
      </c>
      <c r="F1089" s="4" t="str">
        <f t="shared" si="16"/>
        <v>选CPU!$M$1089#</v>
      </c>
      <c r="G1089" s="4" t="str" cm="1">
        <f t="array" ref="G1089">_xlfn.LET(_xlpm.x, M1089,
         _xlpm.cellAddress, "【 选CPU!" &amp; ADDRESS(ROW(选CPU[[#This Row],[X自检]]),COLUMN(选CPU[[#This Row],[X自检]])) &amp; "】",
         _xlfn.IFS(ISBLANK(_xlpm.x),   "error:右侧选项不足:" &amp;  _xlpm.cellAddress,
               ISERROR(_xlpm.x),   "error:右侧选项执行失败:" &amp; _xlpm.cellAddress,
               TRUE,             "ok")
)</f>
        <v>ok</v>
      </c>
      <c r="M1089" cm="1">
        <f t="array" ref="M1089:N1089">IFERROR(_xlfn._xlws.SORT(
    _xlfn.UNIQUE(
        TRANSPOSE(
            _xlfn.FILTERXML("&lt;select&gt;&lt;x&gt;"&amp;SUBSTITUTE(选CPU[[#This Row],[选项表]],",","&lt;/x&gt;&lt;x&gt;") &amp;"&lt;/x&gt;&lt;/select&gt;","//x")
        )
    )
),"无合适选项，请联系作者更新数据")</f>
        <v>2</v>
      </c>
      <c r="N1089">
        <v>4</v>
      </c>
    </row>
    <row r="1090" spans="1:15" x14ac:dyDescent="0.4">
      <c r="A1090" s="4" t="s">
        <v>39</v>
      </c>
      <c r="B1090" s="4" t="s">
        <v>1149</v>
      </c>
      <c r="C1090" s="4" t="s">
        <v>1339</v>
      </c>
      <c r="D1090" s="4" t="s">
        <v>1199</v>
      </c>
      <c r="E1090">
        <v>16</v>
      </c>
      <c r="F1090" s="4" t="str">
        <f t="shared" ref="F1090:F1153" si="17">"选CPU!" &amp; ADDRESS(ROW(M1090),COLUMN(M1090)) &amp; "#"</f>
        <v>选CPU!$M$1090#</v>
      </c>
      <c r="G1090" s="4" t="str" cm="1">
        <f t="array" ref="G1090">_xlfn.LET(_xlpm.x, M1090,
         _xlpm.cellAddress, "【 选CPU!" &amp; ADDRESS(ROW(选CPU[[#This Row],[X自检]]),COLUMN(选CPU[[#This Row],[X自检]])) &amp; "】",
         _xlfn.IFS(ISBLANK(_xlpm.x),   "error:右侧选项不足:" &amp;  _xlpm.cellAddress,
               ISERROR(_xlpm.x),   "error:右侧选项执行失败:" &amp; _xlpm.cellAddress,
               TRUE,             "ok")
)</f>
        <v>ok</v>
      </c>
      <c r="M1090" cm="1">
        <f t="array" ref="M1090:O1090">IFERROR(_xlfn._xlws.SORT(
    _xlfn.UNIQUE(
        TRANSPOSE(
            _xlfn.FILTERXML("&lt;select&gt;&lt;x&gt;"&amp;SUBSTITUTE(选CPU[[#This Row],[选项表]],",","&lt;/x&gt;&lt;x&gt;") &amp;"&lt;/x&gt;&lt;/select&gt;","//x")
        )
    )
),"无合适选项，请联系作者更新数据")</f>
        <v>4</v>
      </c>
      <c r="N1090">
        <v>8</v>
      </c>
      <c r="O1090">
        <v>16</v>
      </c>
    </row>
    <row r="1091" spans="1:15" x14ac:dyDescent="0.4">
      <c r="A1091" s="4" t="s">
        <v>39</v>
      </c>
      <c r="B1091" s="4" t="s">
        <v>1149</v>
      </c>
      <c r="C1091" s="4" t="s">
        <v>1332</v>
      </c>
      <c r="D1091" s="4" t="s">
        <v>1199</v>
      </c>
      <c r="E1091">
        <v>32</v>
      </c>
      <c r="F1091" s="4" t="str">
        <f t="shared" si="17"/>
        <v>选CPU!$M$1091#</v>
      </c>
      <c r="G1091" s="4" t="str" cm="1">
        <f t="array" ref="G1091">_xlfn.LET(_xlpm.x, M1091,
         _xlpm.cellAddress, "【 选CPU!" &amp; ADDRESS(ROW(选CPU[[#This Row],[X自检]]),COLUMN(选CPU[[#This Row],[X自检]])) &amp; "】",
         _xlfn.IFS(ISBLANK(_xlpm.x),   "error:右侧选项不足:" &amp;  _xlpm.cellAddress,
               ISERROR(_xlpm.x),   "error:右侧选项执行失败:" &amp; _xlpm.cellAddress,
               TRUE,             "ok")
)</f>
        <v>ok</v>
      </c>
      <c r="M1091" cm="1">
        <f t="array" ref="M1091:N1091">IFERROR(_xlfn._xlws.SORT(
    _xlfn.UNIQUE(
        TRANSPOSE(
            _xlfn.FILTERXML("&lt;select&gt;&lt;x&gt;"&amp;SUBSTITUTE(选CPU[[#This Row],[选项表]],",","&lt;/x&gt;&lt;x&gt;") &amp;"&lt;/x&gt;&lt;/select&gt;","//x")
        )
    )
),"无合适选项，请联系作者更新数据")</f>
        <v>8</v>
      </c>
      <c r="N1091">
        <v>16</v>
      </c>
    </row>
    <row r="1092" spans="1:15" x14ac:dyDescent="0.4">
      <c r="A1092" s="4" t="s">
        <v>39</v>
      </c>
      <c r="B1092" s="4" t="s">
        <v>1149</v>
      </c>
      <c r="C1092" s="4" t="s">
        <v>1252</v>
      </c>
      <c r="D1092" s="4" t="s">
        <v>1199</v>
      </c>
      <c r="E1092">
        <v>24</v>
      </c>
      <c r="F1092" s="4" t="str">
        <f t="shared" si="17"/>
        <v>选CPU!$M$1092#</v>
      </c>
      <c r="G1092" s="4" t="str" cm="1">
        <f t="array" ref="G1092">_xlfn.LET(_xlpm.x, M1092,
         _xlpm.cellAddress, "【 选CPU!" &amp; ADDRESS(ROW(选CPU[[#This Row],[X自检]]),COLUMN(选CPU[[#This Row],[X自检]]))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_xlfn.FILTERXML("&lt;select&gt;&lt;x&gt;"&amp;SUBSTITUTE(选CPU[[#This Row],[选项表]],",","&lt;/x&gt;&lt;x&gt;") &amp;"&lt;/x&gt;&lt;/select&gt;","//x")
        )
    )
),"无合适选项，请联系作者更新数据")</f>
        <v>12</v>
      </c>
    </row>
    <row r="1093" spans="1:15" x14ac:dyDescent="0.4">
      <c r="A1093" s="4" t="s">
        <v>39</v>
      </c>
      <c r="B1093" s="4" t="s">
        <v>1149</v>
      </c>
      <c r="C1093" s="4" t="s">
        <v>1540</v>
      </c>
      <c r="D1093" s="4" t="s">
        <v>1199</v>
      </c>
      <c r="E1093">
        <v>48</v>
      </c>
      <c r="F1093" s="4" t="str">
        <f t="shared" si="17"/>
        <v>选CPU!$M$1093#</v>
      </c>
      <c r="G1093" s="4" t="str" cm="1">
        <f t="array" ref="G1093">_xlfn.LET(_xlpm.x, M1093,
         _xlpm.cellAddress, "【 选CPU!" &amp; ADDRESS(ROW(选CPU[[#This Row],[X自检]]),COLUMN(选CPU[[#This Row],[X自检]])) &amp; "】",
         _xlfn.IFS(ISBLANK(_xlpm.x),   "error:右侧选项不足:" &amp;  _xlpm.cellAddress,
               ISERROR(_xlpm.x),   "error:右侧选项执行失败:" &amp; _xlpm.cellAddress,
               TRUE,             "ok")
)</f>
        <v>ok</v>
      </c>
      <c r="M1093" cm="1">
        <f t="array" ref="M1093:N1093">IFERROR(_xlfn._xlws.SORT(
    _xlfn.UNIQUE(
        TRANSPOSE(
            _xlfn.FILTERXML("&lt;select&gt;&lt;x&gt;"&amp;SUBSTITUTE(选CPU[[#This Row],[选项表]],",","&lt;/x&gt;&lt;x&gt;") &amp;"&lt;/x&gt;&lt;/select&gt;","//x")
        )
    )
),"无合适选项，请联系作者更新数据")</f>
        <v>12</v>
      </c>
      <c r="N1093">
        <v>24</v>
      </c>
    </row>
    <row r="1094" spans="1:15" x14ac:dyDescent="0.4">
      <c r="A1094" s="4" t="s">
        <v>39</v>
      </c>
      <c r="B1094" s="4" t="s">
        <v>1149</v>
      </c>
      <c r="C1094" s="4" t="s">
        <v>1237</v>
      </c>
      <c r="D1094" s="4" t="s">
        <v>1199</v>
      </c>
      <c r="E1094">
        <v>64</v>
      </c>
      <c r="F1094" s="4" t="str">
        <f t="shared" si="17"/>
        <v>选CPU!$M$1094#</v>
      </c>
      <c r="G1094" s="4" t="str" cm="1">
        <f t="array" ref="G1094">_xlfn.LET(_xlpm.x, M1094,
         _xlpm.cellAddress, "【 选CPU!" &amp; ADDRESS(ROW(选CPU[[#This Row],[X自检]]),COLUMN(选CPU[[#This Row],[X自检]]))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_xlfn.FILTERXML("&lt;select&gt;&lt;x&gt;"&amp;SUBSTITUTE(选CPU[[#This Row],[选项表]],",","&lt;/x&gt;&lt;x&gt;") &amp;"&lt;/x&gt;&lt;/select&gt;","//x")
        )
    )
),"无合适选项，请联系作者更新数据")</f>
        <v>32</v>
      </c>
    </row>
    <row r="1095" spans="1:15" x14ac:dyDescent="0.4">
      <c r="A1095" s="4" t="s">
        <v>39</v>
      </c>
      <c r="B1095" s="4" t="s">
        <v>1149</v>
      </c>
      <c r="C1095" s="4" t="s">
        <v>1247</v>
      </c>
      <c r="D1095" s="4" t="s">
        <v>1199</v>
      </c>
      <c r="E1095">
        <v>96</v>
      </c>
      <c r="F1095" s="4" t="str">
        <f t="shared" si="17"/>
        <v>选CPU!$M$1095#</v>
      </c>
      <c r="G1095" s="4" t="str" cm="1">
        <f t="array" ref="G1095">_xlfn.LET(_xlpm.x, M1095,
         _xlpm.cellAddress, "【 选CPU!" &amp; ADDRESS(ROW(选CPU[[#This Row],[X自检]]),COLUMN(选CPU[[#This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_xlfn.FILTERXML("&lt;select&gt;&lt;x&gt;"&amp;SUBSTITUTE(选CPU[[#This Row],[选项表]],",","&lt;/x&gt;&lt;x&gt;") &amp;"&lt;/x&gt;&lt;/select&gt;","//x")
        )
    )
),"无合适选项，请联系作者更新数据")</f>
        <v>48</v>
      </c>
    </row>
    <row r="1096" spans="1:15" x14ac:dyDescent="0.4">
      <c r="A1096" s="4" t="s">
        <v>39</v>
      </c>
      <c r="B1096" s="4" t="s">
        <v>1149</v>
      </c>
      <c r="C1096" s="4" t="s">
        <v>1241</v>
      </c>
      <c r="D1096" s="4" t="s">
        <v>1179</v>
      </c>
      <c r="E1096">
        <v>64</v>
      </c>
      <c r="F1096" s="4" t="str">
        <f t="shared" si="17"/>
        <v>选CPU!$M$1096#</v>
      </c>
      <c r="G1096" s="4" t="str" cm="1">
        <f t="array" ref="G1096">_xlfn.LET(_xlpm.x, M1096,
         _xlpm.cellAddress, "【 选CPU!" &amp; ADDRESS(ROW(选CPU[[#This Row],[X自检]]),COLUMN(选CPU[[#This Row],[X自检]]))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_xlfn.FILTERXML("&lt;select&gt;&lt;x&gt;"&amp;SUBSTITUTE(选CPU[[#This Row],[选项表]],",","&lt;/x&gt;&lt;x&gt;") &amp;"&lt;/x&gt;&lt;/select&gt;","//x")
        )
    )
),"无合适选项，请联系作者更新数据")</f>
        <v>16</v>
      </c>
    </row>
    <row r="1097" spans="1:15" x14ac:dyDescent="0.4">
      <c r="A1097" s="4" t="s">
        <v>39</v>
      </c>
      <c r="B1097" s="4" t="s">
        <v>1149</v>
      </c>
      <c r="C1097" s="4" t="s">
        <v>1237</v>
      </c>
      <c r="D1097" s="4" t="s">
        <v>1179</v>
      </c>
      <c r="E1097">
        <v>128</v>
      </c>
      <c r="F1097" s="4" t="str">
        <f t="shared" si="17"/>
        <v>选CPU!$M$1097#</v>
      </c>
      <c r="G1097" s="4" t="str" cm="1">
        <f t="array" ref="G1097">_xlfn.LET(_xlpm.x, M1097,
         _xlpm.cellAddress, "【 选CPU!" &amp; ADDRESS(ROW(选CPU[[#This Row],[X自检]]),COLUMN(选CPU[[#This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_xlfn.FILTERXML("&lt;select&gt;&lt;x&gt;"&amp;SUBSTITUTE(选CPU[[#This Row],[选项表]],",","&lt;/x&gt;&lt;x&gt;") &amp;"&lt;/x&gt;&lt;/select&gt;","//x")
        )
    )
),"无合适选项，请联系作者更新数据")</f>
        <v>32</v>
      </c>
    </row>
    <row r="1098" spans="1:15" x14ac:dyDescent="0.4">
      <c r="A1098" s="4" t="s">
        <v>39</v>
      </c>
      <c r="B1098" s="4" t="s">
        <v>1149</v>
      </c>
      <c r="C1098" s="4" t="s">
        <v>1238</v>
      </c>
      <c r="D1098" s="4" t="s">
        <v>1179</v>
      </c>
      <c r="E1098">
        <v>256</v>
      </c>
      <c r="F1098" s="4" t="str">
        <f t="shared" si="17"/>
        <v>选CPU!$M$1098#</v>
      </c>
      <c r="G1098" s="4" t="str" cm="1">
        <f t="array" ref="G1098">_xlfn.LET(_xlpm.x, M1098,
         _xlpm.cellAddress, "【 选CPU!" &amp; ADDRESS(ROW(选CPU[[#This Row],[X自检]]),COLUMN(选CPU[[#This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_xlfn.FILTERXML("&lt;select&gt;&lt;x&gt;"&amp;SUBSTITUTE(选CPU[[#This Row],[选项表]],",","&lt;/x&gt;&lt;x&gt;") &amp;"&lt;/x&gt;&lt;/select&gt;","//x")
        )
    )
),"无合适选项，请联系作者更新数据")</f>
        <v>64</v>
      </c>
    </row>
    <row r="1099" spans="1:15" x14ac:dyDescent="0.4">
      <c r="A1099" s="4" t="s">
        <v>39</v>
      </c>
      <c r="B1099" s="4" t="s">
        <v>1149</v>
      </c>
      <c r="C1099" s="4" t="s">
        <v>1244</v>
      </c>
      <c r="D1099" s="4" t="s">
        <v>1180</v>
      </c>
      <c r="E1099">
        <v>32</v>
      </c>
      <c r="F1099" s="4" t="str">
        <f t="shared" si="17"/>
        <v>选CPU!$M$1099#</v>
      </c>
      <c r="G1099" s="4" t="str" cm="1">
        <f t="array" ref="G1099">_xlfn.LET(_xlpm.x, M1099,
         _xlpm.cellAddress, "【 选CPU!" &amp; ADDRESS(ROW(选CPU[[#This Row],[X自检]]),COLUMN(选CPU[[#This Row],[X自检]]))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_xlfn.FILTERXML("&lt;select&gt;&lt;x&gt;"&amp;SUBSTITUTE(选CPU[[#This Row],[选项表]],",","&lt;/x&gt;&lt;x&gt;") &amp;"&lt;/x&gt;&lt;/select&gt;","//x")
        )
    )
),"无合适选项，请联系作者更新数据")</f>
        <v>8</v>
      </c>
    </row>
    <row r="1100" spans="1:15" x14ac:dyDescent="0.4">
      <c r="A1100" s="4" t="s">
        <v>39</v>
      </c>
      <c r="B1100" s="4" t="s">
        <v>1149</v>
      </c>
      <c r="C1100" s="4" t="s">
        <v>1241</v>
      </c>
      <c r="D1100" s="4" t="s">
        <v>1180</v>
      </c>
      <c r="E1100">
        <v>64</v>
      </c>
      <c r="F1100" s="4" t="str">
        <f t="shared" si="17"/>
        <v>选CPU!$M$1100#</v>
      </c>
      <c r="G1100" s="4" t="str" cm="1">
        <f t="array" ref="G1100">_xlfn.LET(_xlpm.x, M1100,
         _xlpm.cellAddress, "【 选CPU!" &amp; ADDRESS(ROW(选CPU[[#This Row],[X自检]]),COLUMN(选CPU[[#This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_xlfn.FILTERXML("&lt;select&gt;&lt;x&gt;"&amp;SUBSTITUTE(选CPU[[#This Row],[选项表]],",","&lt;/x&gt;&lt;x&gt;") &amp;"&lt;/x&gt;&lt;/select&gt;","//x")
        )
    )
),"无合适选项，请联系作者更新数据")</f>
        <v>16</v>
      </c>
    </row>
    <row r="1101" spans="1:15" x14ac:dyDescent="0.4">
      <c r="A1101" s="4" t="s">
        <v>39</v>
      </c>
      <c r="B1101" s="4" t="s">
        <v>1149</v>
      </c>
      <c r="C1101" s="4" t="s">
        <v>1237</v>
      </c>
      <c r="D1101" s="4" t="s">
        <v>1180</v>
      </c>
      <c r="E1101">
        <v>128</v>
      </c>
      <c r="F1101" s="4" t="str">
        <f t="shared" si="17"/>
        <v>选CPU!$M$1101#</v>
      </c>
      <c r="G1101" s="4" t="str" cm="1">
        <f t="array" ref="G1101">_xlfn.LET(_xlpm.x, M1101,
         _xlpm.cellAddress, "【 选CPU!" &amp; ADDRESS(ROW(选CPU[[#This Row],[X自检]]),COLUMN(选CPU[[#This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_xlfn.FILTERXML("&lt;select&gt;&lt;x&gt;"&amp;SUBSTITUTE(选CPU[[#This Row],[选项表]],",","&lt;/x&gt;&lt;x&gt;") &amp;"&lt;/x&gt;&lt;/select&gt;","//x")
        )
    )
),"无合适选项，请联系作者更新数据")</f>
        <v>32</v>
      </c>
    </row>
    <row r="1102" spans="1:15" x14ac:dyDescent="0.4">
      <c r="A1102" s="4" t="s">
        <v>39</v>
      </c>
      <c r="B1102" s="4" t="s">
        <v>1149</v>
      </c>
      <c r="C1102" s="4" t="s">
        <v>1238</v>
      </c>
      <c r="D1102" s="4" t="s">
        <v>1180</v>
      </c>
      <c r="E1102">
        <v>256</v>
      </c>
      <c r="F1102" s="4" t="str">
        <f t="shared" si="17"/>
        <v>选CPU!$M$1102#</v>
      </c>
      <c r="G1102" s="4" t="str" cm="1">
        <f t="array" ref="G1102">_xlfn.LET(_xlpm.x, M1102,
         _xlpm.cellAddress, "【 选CPU!" &amp; ADDRESS(ROW(选CPU[[#This Row],[X自检]]),COLUMN(选CPU[[#This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_xlfn.FILTERXML("&lt;select&gt;&lt;x&gt;"&amp;SUBSTITUTE(选CPU[[#This Row],[选项表]],",","&lt;/x&gt;&lt;x&gt;") &amp;"&lt;/x&gt;&lt;/select&gt;","//x")
        )
    )
),"无合适选项，请联系作者更新数据")</f>
        <v>64</v>
      </c>
    </row>
    <row r="1103" spans="1:15" x14ac:dyDescent="0.4">
      <c r="A1103" s="4" t="s">
        <v>39</v>
      </c>
      <c r="B1103" s="4" t="s">
        <v>1149</v>
      </c>
      <c r="C1103" s="4" t="s">
        <v>1244</v>
      </c>
      <c r="D1103" s="4" t="s">
        <v>1181</v>
      </c>
      <c r="E1103">
        <v>32</v>
      </c>
      <c r="F1103" s="4" t="str">
        <f t="shared" si="17"/>
        <v>选CPU!$M$1103#</v>
      </c>
      <c r="G1103" s="4" t="str" cm="1">
        <f t="array" ref="G1103">_xlfn.LET(_xlpm.x, M1103,
         _xlpm.cellAddress, "【 选CPU!" &amp; ADDRESS(ROW(选CPU[[#This Row],[X自检]]),COLUMN(选CPU[[#This Row],[X自检]]))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_xlfn.FILTERXML("&lt;select&gt;&lt;x&gt;"&amp;SUBSTITUTE(选CPU[[#This Row],[选项表]],",","&lt;/x&gt;&lt;x&gt;") &amp;"&lt;/x&gt;&lt;/select&gt;","//x")
        )
    )
),"无合适选项，请联系作者更新数据")</f>
        <v>8</v>
      </c>
    </row>
    <row r="1104" spans="1:15" x14ac:dyDescent="0.4">
      <c r="A1104" s="4" t="s">
        <v>39</v>
      </c>
      <c r="B1104" s="4" t="s">
        <v>1149</v>
      </c>
      <c r="C1104" s="4" t="s">
        <v>1241</v>
      </c>
      <c r="D1104" s="4" t="s">
        <v>1181</v>
      </c>
      <c r="E1104">
        <v>64</v>
      </c>
      <c r="F1104" s="4" t="str">
        <f t="shared" si="17"/>
        <v>选CPU!$M$1104#</v>
      </c>
      <c r="G1104" s="4" t="str" cm="1">
        <f t="array" ref="G1104">_xlfn.LET(_xlpm.x, M1104,
         _xlpm.cellAddress, "【 选CPU!" &amp; ADDRESS(ROW(选CPU[[#This Row],[X自检]]),COLUMN(选CPU[[#This Row],[X自检]]))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_xlfn.FILTERXML("&lt;select&gt;&lt;x&gt;"&amp;SUBSTITUTE(选CPU[[#This Row],[选项表]],",","&lt;/x&gt;&lt;x&gt;") &amp;"&lt;/x&gt;&lt;/select&gt;","//x")
        )
    )
),"无合适选项，请联系作者更新数据")</f>
        <v>16</v>
      </c>
    </row>
    <row r="1105" spans="1:13" x14ac:dyDescent="0.4">
      <c r="A1105" s="4" t="s">
        <v>39</v>
      </c>
      <c r="B1105" s="4" t="s">
        <v>1149</v>
      </c>
      <c r="C1105" s="4" t="s">
        <v>1245</v>
      </c>
      <c r="D1105" s="4" t="s">
        <v>1181</v>
      </c>
      <c r="E1105">
        <v>96</v>
      </c>
      <c r="F1105" s="4" t="str">
        <f t="shared" si="17"/>
        <v>选CPU!$M$1105#</v>
      </c>
      <c r="G1105" s="4" t="str" cm="1">
        <f t="array" ref="G1105">_xlfn.LET(_xlpm.x, M1105,
         _xlpm.cellAddress, "【 选CPU!" &amp; ADDRESS(ROW(选CPU[[#This Row],[X自检]]),COLUMN(选CPU[[#This Row],[X自检]]))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_xlfn.FILTERXML("&lt;select&gt;&lt;x&gt;"&amp;SUBSTITUTE(选CPU[[#This Row],[选项表]],",","&lt;/x&gt;&lt;x&gt;") &amp;"&lt;/x&gt;&lt;/select&gt;","//x")
        )
    )
),"无合适选项，请联系作者更新数据")</f>
        <v>24</v>
      </c>
    </row>
    <row r="1106" spans="1:13" x14ac:dyDescent="0.4">
      <c r="A1106" s="4" t="s">
        <v>39</v>
      </c>
      <c r="B1106" s="4" t="s">
        <v>1149</v>
      </c>
      <c r="C1106" s="4" t="s">
        <v>1237</v>
      </c>
      <c r="D1106" s="4" t="s">
        <v>1181</v>
      </c>
      <c r="E1106">
        <v>128</v>
      </c>
      <c r="F1106" s="4" t="str">
        <f t="shared" si="17"/>
        <v>选CPU!$M$1106#</v>
      </c>
      <c r="G1106" s="4" t="str" cm="1">
        <f t="array" ref="G1106">_xlfn.LET(_xlpm.x, M1106,
         _xlpm.cellAddress, "【 选CPU!" &amp; ADDRESS(ROW(选CPU[[#This Row],[X自检]]),COLUMN(选CPU[[#This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_xlfn.FILTERXML("&lt;select&gt;&lt;x&gt;"&amp;SUBSTITUTE(选CPU[[#This Row],[选项表]],",","&lt;/x&gt;&lt;x&gt;") &amp;"&lt;/x&gt;&lt;/select&gt;","//x")
        )
    )
),"无合适选项，请联系作者更新数据")</f>
        <v>32</v>
      </c>
    </row>
    <row r="1107" spans="1:13" x14ac:dyDescent="0.4">
      <c r="A1107" s="4" t="s">
        <v>39</v>
      </c>
      <c r="B1107" s="4" t="s">
        <v>1149</v>
      </c>
      <c r="C1107" s="4" t="s">
        <v>1238</v>
      </c>
      <c r="D1107" s="4" t="s">
        <v>1181</v>
      </c>
      <c r="E1107">
        <v>256</v>
      </c>
      <c r="F1107" s="4" t="str">
        <f t="shared" si="17"/>
        <v>选CPU!$M$1107#</v>
      </c>
      <c r="G1107" s="4" t="str" cm="1">
        <f t="array" ref="G1107">_xlfn.LET(_xlpm.x, M1107,
         _xlpm.cellAddress, "【 选CPU!" &amp; ADDRESS(ROW(选CPU[[#This Row],[X自检]]),COLUMN(选CPU[[#This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_xlfn.FILTERXML("&lt;select&gt;&lt;x&gt;"&amp;SUBSTITUTE(选CPU[[#This Row],[选项表]],",","&lt;/x&gt;&lt;x&gt;") &amp;"&lt;/x&gt;&lt;/select&gt;","//x")
        )
    )
),"无合适选项，请联系作者更新数据")</f>
        <v>64</v>
      </c>
    </row>
    <row r="1108" spans="1:13" x14ac:dyDescent="0.4">
      <c r="A1108" s="4" t="s">
        <v>39</v>
      </c>
      <c r="B1108" s="4" t="s">
        <v>1149</v>
      </c>
      <c r="C1108" s="4" t="s">
        <v>1421</v>
      </c>
      <c r="D1108" s="4" t="s">
        <v>1181</v>
      </c>
      <c r="E1108">
        <v>320</v>
      </c>
      <c r="F1108" s="4" t="str">
        <f t="shared" si="17"/>
        <v>选CPU!$M$1108#</v>
      </c>
      <c r="G1108" s="4" t="str" cm="1">
        <f t="array" ref="G1108">_xlfn.LET(_xlpm.x, M1108,
         _xlpm.cellAddress, "【 选CPU!" &amp; ADDRESS(ROW(选CPU[[#This Row],[X自检]]),COLUMN(选CPU[[#This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_xlfn.FILTERXML("&lt;select&gt;&lt;x&gt;"&amp;SUBSTITUTE(选CPU[[#This Row],[选项表]],",","&lt;/x&gt;&lt;x&gt;") &amp;"&lt;/x&gt;&lt;/select&gt;","//x")
        )
    )
),"无合适选项，请联系作者更新数据")</f>
        <v>76</v>
      </c>
    </row>
    <row r="1109" spans="1:13" x14ac:dyDescent="0.4">
      <c r="A1109" s="4" t="s">
        <v>39</v>
      </c>
      <c r="B1109" s="4" t="s">
        <v>1149</v>
      </c>
      <c r="C1109" s="4" t="s">
        <v>1250</v>
      </c>
      <c r="D1109" s="4" t="s">
        <v>1204</v>
      </c>
      <c r="E1109">
        <v>8</v>
      </c>
      <c r="F1109" s="4" t="str">
        <f t="shared" si="17"/>
        <v>选CPU!$M$1109#</v>
      </c>
      <c r="G1109" s="4" t="str" cm="1">
        <f t="array" ref="G1109">_xlfn.LET(_xlpm.x, M1109,
         _xlpm.cellAddress, "【 选CPU!" &amp; ADDRESS(ROW(选CPU[[#This Row],[X自检]]),COLUMN(选CPU[[#This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_xlfn.FILTERXML("&lt;select&gt;&lt;x&gt;"&amp;SUBSTITUTE(选CPU[[#This Row],[选项表]],",","&lt;/x&gt;&lt;x&gt;") &amp;"&lt;/x&gt;&lt;/select&gt;","//x")
        )
    )
),"无合适选项，请联系作者更新数据")</f>
        <v>1</v>
      </c>
    </row>
    <row r="1110" spans="1:13" x14ac:dyDescent="0.4">
      <c r="A1110" s="4" t="s">
        <v>39</v>
      </c>
      <c r="B1110" s="4" t="s">
        <v>1149</v>
      </c>
      <c r="C1110" s="4" t="s">
        <v>1251</v>
      </c>
      <c r="D1110" s="4" t="s">
        <v>1204</v>
      </c>
      <c r="E1110">
        <v>12</v>
      </c>
      <c r="F1110" s="4" t="str">
        <f t="shared" si="17"/>
        <v>选CPU!$M$1110#</v>
      </c>
      <c r="G1110" s="4" t="str" cm="1">
        <f t="array" ref="G1110">_xlfn.LET(_xlpm.x, M1110,
         _xlpm.cellAddress, "【 选CPU!" &amp; ADDRESS(ROW(选CPU[[#This Row],[X自检]]),COLUMN(选CPU[[#This Row],[X自检]]))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_xlfn.FILTERXML("&lt;select&gt;&lt;x&gt;"&amp;SUBSTITUTE(选CPU[[#This Row],[选项表]],",","&lt;/x&gt;&lt;x&gt;") &amp;"&lt;/x&gt;&lt;/select&gt;","//x")
        )
    )
),"无合适选项，请联系作者更新数据")</f>
        <v>2</v>
      </c>
    </row>
    <row r="1111" spans="1:13" x14ac:dyDescent="0.4">
      <c r="A1111" s="4" t="s">
        <v>39</v>
      </c>
      <c r="B1111" s="4" t="s">
        <v>1149</v>
      </c>
      <c r="C1111" s="4" t="s">
        <v>1246</v>
      </c>
      <c r="D1111" s="4" t="s">
        <v>1204</v>
      </c>
      <c r="E1111">
        <v>32</v>
      </c>
      <c r="F1111" s="4" t="str">
        <f t="shared" si="17"/>
        <v>选CPU!$M$1111#</v>
      </c>
      <c r="G1111" s="4" t="str" cm="1">
        <f t="array" ref="G1111">_xlfn.LET(_xlpm.x, M1111,
         _xlpm.cellAddress, "【 选CPU!" &amp; ADDRESS(ROW(选CPU[[#This Row],[X自检]]),COLUMN(选CPU[[#This Row],[X自检]]))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_xlfn.FILTERXML("&lt;select&gt;&lt;x&gt;"&amp;SUBSTITUTE(选CPU[[#This Row],[选项表]],",","&lt;/x&gt;&lt;x&gt;") &amp;"&lt;/x&gt;&lt;/select&gt;","//x")
        )
    )
),"无合适选项，请联系作者更新数据")</f>
        <v>4</v>
      </c>
    </row>
    <row r="1112" spans="1:13" x14ac:dyDescent="0.4">
      <c r="A1112" s="4" t="s">
        <v>39</v>
      </c>
      <c r="B1112" s="4" t="s">
        <v>1149</v>
      </c>
      <c r="C1112" s="4" t="s">
        <v>1244</v>
      </c>
      <c r="D1112" s="4" t="s">
        <v>1204</v>
      </c>
      <c r="E1112">
        <v>64</v>
      </c>
      <c r="F1112" s="4" t="str">
        <f t="shared" si="17"/>
        <v>选CPU!$M$1112#</v>
      </c>
      <c r="G1112" s="4" t="str" cm="1">
        <f t="array" ref="G1112">_xlfn.LET(_xlpm.x, M1112,
         _xlpm.cellAddress, "【 选CPU!" &amp; ADDRESS(ROW(选CPU[[#This Row],[X自检]]),COLUMN(选CPU[[#This Row],[X自检]]))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_xlfn.FILTERXML("&lt;select&gt;&lt;x&gt;"&amp;SUBSTITUTE(选CPU[[#This Row],[选项表]],",","&lt;/x&gt;&lt;x&gt;") &amp;"&lt;/x&gt;&lt;/select&gt;","//x")
        )
    )
),"无合适选项，请联系作者更新数据")</f>
        <v>8</v>
      </c>
    </row>
    <row r="1113" spans="1:13" x14ac:dyDescent="0.4">
      <c r="A1113" s="4" t="s">
        <v>39</v>
      </c>
      <c r="B1113" s="4" t="s">
        <v>1149</v>
      </c>
      <c r="C1113" s="4" t="s">
        <v>1241</v>
      </c>
      <c r="D1113" s="4" t="s">
        <v>1204</v>
      </c>
      <c r="E1113">
        <v>128</v>
      </c>
      <c r="F1113" s="4" t="str">
        <f t="shared" si="17"/>
        <v>选CPU!$M$1113#</v>
      </c>
      <c r="G1113" s="4" t="str" cm="1">
        <f t="array" ref="G1113">_xlfn.LET(_xlpm.x, M1113,
         _xlpm.cellAddress, "【 选CPU!" &amp; ADDRESS(ROW(选CPU[[#This Row],[X自检]]),COLUMN(选CPU[[#This Row],[X自检]]))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_xlfn.FILTERXML("&lt;select&gt;&lt;x&gt;"&amp;SUBSTITUTE(选CPU[[#This Row],[选项表]],",","&lt;/x&gt;&lt;x&gt;") &amp;"&lt;/x&gt;&lt;/select&gt;","//x")
        )
    )
),"无合适选项，请联系作者更新数据")</f>
        <v>16</v>
      </c>
    </row>
    <row r="1114" spans="1:13" x14ac:dyDescent="0.4">
      <c r="A1114" s="4" t="s">
        <v>39</v>
      </c>
      <c r="B1114" s="4" t="s">
        <v>1149</v>
      </c>
      <c r="C1114" s="4" t="s">
        <v>1237</v>
      </c>
      <c r="D1114" s="4" t="s">
        <v>1204</v>
      </c>
      <c r="E1114">
        <v>256</v>
      </c>
      <c r="F1114" s="4" t="str">
        <f t="shared" si="17"/>
        <v>选CPU!$M$1114#</v>
      </c>
      <c r="G1114" s="4" t="str" cm="1">
        <f t="array" ref="G1114">_xlfn.LET(_xlpm.x, M1114,
         _xlpm.cellAddress, "【 选CPU!" &amp; ADDRESS(ROW(选CPU[[#This Row],[X自检]]),COLUMN(选CPU[[#This Row],[X自检]]))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_xlfn.FILTERXML("&lt;select&gt;&lt;x&gt;"&amp;SUBSTITUTE(选CPU[[#This Row],[选项表]],",","&lt;/x&gt;&lt;x&gt;") &amp;"&lt;/x&gt;&lt;/select&gt;","//x")
        )
    )
),"无合适选项，请联系作者更新数据")</f>
        <v>32</v>
      </c>
    </row>
    <row r="1115" spans="1:13" x14ac:dyDescent="0.4">
      <c r="A1115" s="4" t="s">
        <v>39</v>
      </c>
      <c r="B1115" s="4" t="s">
        <v>1149</v>
      </c>
      <c r="C1115" s="4" t="s">
        <v>1404</v>
      </c>
      <c r="D1115" s="4" t="s">
        <v>1204</v>
      </c>
      <c r="E1115">
        <v>470</v>
      </c>
      <c r="F1115" s="4" t="str">
        <f t="shared" si="17"/>
        <v>选CPU!$M$1115#</v>
      </c>
      <c r="G1115" s="4" t="str" cm="1">
        <f t="array" ref="G1115">_xlfn.LET(_xlpm.x, M1115,
         _xlpm.cellAddress, "【 选CPU!" &amp; ADDRESS(ROW(选CPU[[#This Row],[X自检]]),COLUMN(选CPU[[#This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_xlfn.FILTERXML("&lt;select&gt;&lt;x&gt;"&amp;SUBSTITUTE(选CPU[[#This Row],[选项表]],",","&lt;/x&gt;&lt;x&gt;") &amp;"&lt;/x&gt;&lt;/select&gt;","//x")
        )
    )
),"无合适选项，请联系作者更新数据")</f>
        <v>62</v>
      </c>
    </row>
    <row r="1116" spans="1:13" x14ac:dyDescent="0.4">
      <c r="A1116" s="4" t="s">
        <v>39</v>
      </c>
      <c r="B1116" s="4" t="s">
        <v>1149</v>
      </c>
      <c r="C1116" s="4" t="s">
        <v>1238</v>
      </c>
      <c r="D1116" s="4" t="s">
        <v>1204</v>
      </c>
      <c r="E1116">
        <v>512</v>
      </c>
      <c r="F1116" s="4" t="str">
        <f t="shared" si="17"/>
        <v>选CPU!$M$1116#</v>
      </c>
      <c r="G1116" s="4" t="str" cm="1">
        <f t="array" ref="G1116">_xlfn.LET(_xlpm.x, M1116,
         _xlpm.cellAddress, "【 选CPU!" &amp; ADDRESS(ROW(选CPU[[#This Row],[X自检]]),COLUMN(选CPU[[#This Row],[X自检]]))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_xlfn.FILTERXML("&lt;select&gt;&lt;x&gt;"&amp;SUBSTITUTE(选CPU[[#This Row],[选项表]],",","&lt;/x&gt;&lt;x&gt;") &amp;"&lt;/x&gt;&lt;/select&gt;","//x")
        )
    )
),"无合适选项，请联系作者更新数据")</f>
        <v>64</v>
      </c>
    </row>
    <row r="1117" spans="1:13" x14ac:dyDescent="0.4">
      <c r="A1117" s="4" t="s">
        <v>39</v>
      </c>
      <c r="B1117" s="4" t="s">
        <v>1149</v>
      </c>
      <c r="C1117" s="4" t="s">
        <v>1406</v>
      </c>
      <c r="D1117" s="4" t="s">
        <v>1204</v>
      </c>
      <c r="E1117">
        <v>940</v>
      </c>
      <c r="F1117" s="4" t="str">
        <f t="shared" si="17"/>
        <v>选CPU!$M$1117#</v>
      </c>
      <c r="G1117" s="4" t="str" cm="1">
        <f t="array" ref="G1117">_xlfn.LET(_xlpm.x, M1117,
         _xlpm.cellAddress, "【 选CPU!" &amp; ADDRESS(ROW(选CPU[[#This Row],[X自检]]),COLUMN(选CPU[[#This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_xlfn.FILTERXML("&lt;select&gt;&lt;x&gt;"&amp;SUBSTITUTE(选CPU[[#This Row],[选项表]],",","&lt;/x&gt;&lt;x&gt;") &amp;"&lt;/x&gt;&lt;/select&gt;","//x")
        )
    )
),"无合适选项，请联系作者更新数据")</f>
        <v>124</v>
      </c>
    </row>
    <row r="1118" spans="1:13" x14ac:dyDescent="0.4">
      <c r="A1118" s="4" t="s">
        <v>39</v>
      </c>
      <c r="B1118" s="4" t="s">
        <v>1149</v>
      </c>
      <c r="C1118" s="4" t="s">
        <v>1250</v>
      </c>
      <c r="D1118" s="4" t="s">
        <v>1203</v>
      </c>
      <c r="E1118">
        <v>8</v>
      </c>
      <c r="F1118" s="4" t="str">
        <f t="shared" si="17"/>
        <v>选CPU!$M$1118#</v>
      </c>
      <c r="G1118" s="4" t="str" cm="1">
        <f t="array" ref="G1118">_xlfn.LET(_xlpm.x, M1118,
         _xlpm.cellAddress, "【 选CPU!" &amp; ADDRESS(ROW(选CPU[[#This Row],[X自检]]),COLUMN(选CPU[[#This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_xlfn.FILTERXML("&lt;select&gt;&lt;x&gt;"&amp;SUBSTITUTE(选CPU[[#This Row],[选项表]],",","&lt;/x&gt;&lt;x&gt;") &amp;"&lt;/x&gt;&lt;/select&gt;","//x")
        )
    )
),"无合适选项，请联系作者更新数据")</f>
        <v>1</v>
      </c>
    </row>
    <row r="1119" spans="1:13" x14ac:dyDescent="0.4">
      <c r="A1119" s="4" t="s">
        <v>39</v>
      </c>
      <c r="B1119" s="4" t="s">
        <v>1149</v>
      </c>
      <c r="C1119" s="4" t="s">
        <v>1246</v>
      </c>
      <c r="D1119" s="4" t="s">
        <v>1203</v>
      </c>
      <c r="E1119">
        <v>32</v>
      </c>
      <c r="F1119" s="4" t="str">
        <f t="shared" si="17"/>
        <v>选CPU!$M$1119#</v>
      </c>
      <c r="G1119" s="4" t="str" cm="1">
        <f t="array" ref="G1119">_xlfn.LET(_xlpm.x, M1119,
         _xlpm.cellAddress, "【 选CPU!" &amp; ADDRESS(ROW(选CPU[[#This Row],[X自检]]),COLUMN(选CPU[[#This Row],[X自检]]))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_xlfn.FILTERXML("&lt;select&gt;&lt;x&gt;"&amp;SUBSTITUTE(选CPU[[#This Row],[选项表]],",","&lt;/x&gt;&lt;x&gt;") &amp;"&lt;/x&gt;&lt;/select&gt;","//x")
        )
    )
),"无合适选项，请联系作者更新数据")</f>
        <v>4</v>
      </c>
    </row>
    <row r="1120" spans="1:13" x14ac:dyDescent="0.4">
      <c r="A1120" s="4" t="s">
        <v>39</v>
      </c>
      <c r="B1120" s="4" t="s">
        <v>1149</v>
      </c>
      <c r="C1120" s="4" t="s">
        <v>1244</v>
      </c>
      <c r="D1120" s="4" t="s">
        <v>1203</v>
      </c>
      <c r="E1120">
        <v>64</v>
      </c>
      <c r="F1120" s="4" t="str">
        <f t="shared" si="17"/>
        <v>选CPU!$M$1120#</v>
      </c>
      <c r="G1120" s="4" t="str" cm="1">
        <f t="array" ref="G1120">_xlfn.LET(_xlpm.x, M1120,
         _xlpm.cellAddress, "【 选CPU!" &amp; ADDRESS(ROW(选CPU[[#This Row],[X自检]]),COLUMN(选CPU[[#This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_xlfn.FILTERXML("&lt;select&gt;&lt;x&gt;"&amp;SUBSTITUTE(选CPU[[#This Row],[选项表]],",","&lt;/x&gt;&lt;x&gt;") &amp;"&lt;/x&gt;&lt;/select&gt;","//x")
        )
    )
),"无合适选项，请联系作者更新数据")</f>
        <v>8</v>
      </c>
    </row>
    <row r="1121" spans="1:13" x14ac:dyDescent="0.4">
      <c r="A1121" s="4" t="s">
        <v>39</v>
      </c>
      <c r="B1121" s="4" t="s">
        <v>1149</v>
      </c>
      <c r="C1121" s="4" t="s">
        <v>1241</v>
      </c>
      <c r="D1121" s="4" t="s">
        <v>1203</v>
      </c>
      <c r="E1121">
        <v>128</v>
      </c>
      <c r="F1121" s="4" t="str">
        <f t="shared" si="17"/>
        <v>选CPU!$M$1121#</v>
      </c>
      <c r="G1121" s="4" t="str" cm="1">
        <f t="array" ref="G1121">_xlfn.LET(_xlpm.x, M1121,
         _xlpm.cellAddress, "【 选CPU!" &amp; ADDRESS(ROW(选CPU[[#This Row],[X自检]]),COLUMN(选CPU[[#This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_xlfn.FILTERXML("&lt;select&gt;&lt;x&gt;"&amp;SUBSTITUTE(选CPU[[#This Row],[选项表]],",","&lt;/x&gt;&lt;x&gt;") &amp;"&lt;/x&gt;&lt;/select&gt;","//x")
        )
    )
),"无合适选项，请联系作者更新数据")</f>
        <v>16</v>
      </c>
    </row>
    <row r="1122" spans="1:13" x14ac:dyDescent="0.4">
      <c r="A1122" s="4" t="s">
        <v>39</v>
      </c>
      <c r="B1122" s="4" t="s">
        <v>1149</v>
      </c>
      <c r="C1122" s="4" t="s">
        <v>1237</v>
      </c>
      <c r="D1122" s="4" t="s">
        <v>1203</v>
      </c>
      <c r="E1122">
        <v>256</v>
      </c>
      <c r="F1122" s="4" t="str">
        <f t="shared" si="17"/>
        <v>选CPU!$M$1122#</v>
      </c>
      <c r="G1122" s="4" t="str" cm="1">
        <f t="array" ref="G1122">_xlfn.LET(_xlpm.x, M1122,
         _xlpm.cellAddress, "【 选CPU!" &amp; ADDRESS(ROW(选CPU[[#This Row],[X自检]]),COLUMN(选CPU[[#This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_xlfn.FILTERXML("&lt;select&gt;&lt;x&gt;"&amp;SUBSTITUTE(选CPU[[#This Row],[选项表]],",","&lt;/x&gt;&lt;x&gt;") &amp;"&lt;/x&gt;&lt;/select&gt;","//x")
        )
    )
),"无合适选项，请联系作者更新数据")</f>
        <v>32</v>
      </c>
    </row>
    <row r="1123" spans="1:13" x14ac:dyDescent="0.4">
      <c r="A1123" s="4" t="s">
        <v>39</v>
      </c>
      <c r="B1123" s="4" t="s">
        <v>1149</v>
      </c>
      <c r="C1123" s="4" t="s">
        <v>1247</v>
      </c>
      <c r="D1123" s="4" t="s">
        <v>1203</v>
      </c>
      <c r="E1123">
        <v>384</v>
      </c>
      <c r="F1123" s="4" t="str">
        <f t="shared" si="17"/>
        <v>选CPU!$M$1123#</v>
      </c>
      <c r="G1123" s="4" t="str" cm="1">
        <f t="array" ref="G1123">_xlfn.LET(_xlpm.x, M1123,
         _xlpm.cellAddress, "【 选CPU!" &amp; ADDRESS(ROW(选CPU[[#This Row],[X自检]]),COLUMN(选CPU[[#This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_xlfn.FILTERXML("&lt;select&gt;&lt;x&gt;"&amp;SUBSTITUTE(选CPU[[#This Row],[选项表]],",","&lt;/x&gt;&lt;x&gt;") &amp;"&lt;/x&gt;&lt;/select&gt;","//x")
        )
    )
),"无合适选项，请联系作者更新数据")</f>
        <v>48</v>
      </c>
    </row>
    <row r="1124" spans="1:13" x14ac:dyDescent="0.4">
      <c r="A1124" s="4" t="s">
        <v>39</v>
      </c>
      <c r="B1124" s="4" t="s">
        <v>1149</v>
      </c>
      <c r="C1124" s="4" t="s">
        <v>1250</v>
      </c>
      <c r="D1124" s="4" t="s">
        <v>1205</v>
      </c>
      <c r="E1124">
        <v>8</v>
      </c>
      <c r="F1124" s="4" t="str">
        <f t="shared" si="17"/>
        <v>选CPU!$M$1124#</v>
      </c>
      <c r="G1124" s="4" t="str" cm="1">
        <f t="array" ref="G1124">_xlfn.LET(_xlpm.x, M1124,
         _xlpm.cellAddress, "【 选CPU!" &amp; ADDRESS(ROW(选CPU[[#This Row],[X自检]]),COLUMN(选CPU[[#This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_xlfn.FILTERXML("&lt;select&gt;&lt;x&gt;"&amp;SUBSTITUTE(选CPU[[#This Row],[选项表]],",","&lt;/x&gt;&lt;x&gt;") &amp;"&lt;/x&gt;&lt;/select&gt;","//x")
        )
    )
),"无合适选项，请联系作者更新数据")</f>
        <v>1</v>
      </c>
    </row>
    <row r="1125" spans="1:13" x14ac:dyDescent="0.4">
      <c r="A1125" s="4" t="s">
        <v>39</v>
      </c>
      <c r="B1125" s="4" t="s">
        <v>1149</v>
      </c>
      <c r="C1125" s="4" t="s">
        <v>1251</v>
      </c>
      <c r="D1125" s="4" t="s">
        <v>1205</v>
      </c>
      <c r="E1125">
        <v>16</v>
      </c>
      <c r="F1125" s="4" t="str">
        <f t="shared" si="17"/>
        <v>选CPU!$M$1125#</v>
      </c>
      <c r="G1125" s="4" t="str" cm="1">
        <f t="array" ref="G1125">_xlfn.LET(_xlpm.x, M1125,
         _xlpm.cellAddress, "【 选CPU!" &amp; ADDRESS(ROW(选CPU[[#This Row],[X自检]]),COLUMN(选CPU[[#This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_xlfn.FILTERXML("&lt;select&gt;&lt;x&gt;"&amp;SUBSTITUTE(选CPU[[#This Row],[选项表]],",","&lt;/x&gt;&lt;x&gt;") &amp;"&lt;/x&gt;&lt;/select&gt;","//x")
        )
    )
),"无合适选项，请联系作者更新数据")</f>
        <v>2</v>
      </c>
    </row>
    <row r="1126" spans="1:13" x14ac:dyDescent="0.4">
      <c r="A1126" s="4" t="s">
        <v>39</v>
      </c>
      <c r="B1126" s="4" t="s">
        <v>1149</v>
      </c>
      <c r="C1126" s="4" t="s">
        <v>1246</v>
      </c>
      <c r="D1126" s="4" t="s">
        <v>1205</v>
      </c>
      <c r="E1126">
        <v>32</v>
      </c>
      <c r="F1126" s="4" t="str">
        <f t="shared" si="17"/>
        <v>选CPU!$M$1126#</v>
      </c>
      <c r="G1126" s="4" t="str" cm="1">
        <f t="array" ref="G1126">_xlfn.LET(_xlpm.x, M1126,
         _xlpm.cellAddress, "【 选CPU!" &amp; ADDRESS(ROW(选CPU[[#This Row],[X自检]]),COLUMN(选CPU[[#This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_xlfn.FILTERXML("&lt;select&gt;&lt;x&gt;"&amp;SUBSTITUTE(选CPU[[#This Row],[选项表]],",","&lt;/x&gt;&lt;x&gt;") &amp;"&lt;/x&gt;&lt;/select&gt;","//x")
        )
    )
),"无合适选项，请联系作者更新数据")</f>
        <v>4</v>
      </c>
    </row>
    <row r="1127" spans="1:13" x14ac:dyDescent="0.4">
      <c r="A1127" s="4" t="s">
        <v>39</v>
      </c>
      <c r="B1127" s="4" t="s">
        <v>1149</v>
      </c>
      <c r="C1127" s="4" t="s">
        <v>1244</v>
      </c>
      <c r="D1127" s="4" t="s">
        <v>1205</v>
      </c>
      <c r="E1127">
        <v>64</v>
      </c>
      <c r="F1127" s="4" t="str">
        <f t="shared" si="17"/>
        <v>选CPU!$M$1127#</v>
      </c>
      <c r="G1127" s="4" t="str" cm="1">
        <f t="array" ref="G1127">_xlfn.LET(_xlpm.x, M1127,
         _xlpm.cellAddress, "【 选CPU!" &amp; ADDRESS(ROW(选CPU[[#This Row],[X自检]]),COLUMN(选CPU[[#This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_xlfn.FILTERXML("&lt;select&gt;&lt;x&gt;"&amp;SUBSTITUTE(选CPU[[#This Row],[选项表]],",","&lt;/x&gt;&lt;x&gt;") &amp;"&lt;/x&gt;&lt;/select&gt;","//x")
        )
    )
),"无合适选项，请联系作者更新数据")</f>
        <v>8</v>
      </c>
    </row>
    <row r="1128" spans="1:13" x14ac:dyDescent="0.4">
      <c r="A1128" s="4" t="s">
        <v>39</v>
      </c>
      <c r="B1128" s="4" t="s">
        <v>1149</v>
      </c>
      <c r="C1128" s="4" t="s">
        <v>1252</v>
      </c>
      <c r="D1128" s="4" t="s">
        <v>1205</v>
      </c>
      <c r="E1128">
        <v>96</v>
      </c>
      <c r="F1128" s="4" t="str">
        <f t="shared" si="17"/>
        <v>选CPU!$M$1128#</v>
      </c>
      <c r="G1128" s="4" t="str" cm="1">
        <f t="array" ref="G1128">_xlfn.LET(_xlpm.x, M1128,
         _xlpm.cellAddress, "【 选CPU!" &amp; ADDRESS(ROW(选CPU[[#This Row],[X自检]]),COLUMN(选CPU[[#This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_xlfn.FILTERXML("&lt;select&gt;&lt;x&gt;"&amp;SUBSTITUTE(选CPU[[#This Row],[选项表]],",","&lt;/x&gt;&lt;x&gt;") &amp;"&lt;/x&gt;&lt;/select&gt;","//x")
        )
    )
),"无合适选项，请联系作者更新数据")</f>
        <v>12</v>
      </c>
    </row>
    <row r="1129" spans="1:13" x14ac:dyDescent="0.4">
      <c r="A1129" s="4" t="s">
        <v>39</v>
      </c>
      <c r="B1129" s="4" t="s">
        <v>1149</v>
      </c>
      <c r="C1129" s="4" t="s">
        <v>1241</v>
      </c>
      <c r="D1129" s="4" t="s">
        <v>1205</v>
      </c>
      <c r="E1129">
        <v>128</v>
      </c>
      <c r="F1129" s="4" t="str">
        <f t="shared" si="17"/>
        <v>选CPU!$M$1129#</v>
      </c>
      <c r="G1129" s="4" t="str" cm="1">
        <f t="array" ref="G1129">_xlfn.LET(_xlpm.x, M1129,
         _xlpm.cellAddress, "【 选CPU!" &amp; ADDRESS(ROW(选CPU[[#This Row],[X自检]]),COLUMN(选CPU[[#This Row],[X自检]]))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_xlfn.FILTERXML("&lt;select&gt;&lt;x&gt;"&amp;SUBSTITUTE(选CPU[[#This Row],[选项表]],",","&lt;/x&gt;&lt;x&gt;") &amp;"&lt;/x&gt;&lt;/select&gt;","//x")
        )
    )
),"无合适选项，请联系作者更新数据")</f>
        <v>16</v>
      </c>
    </row>
    <row r="1130" spans="1:13" x14ac:dyDescent="0.4">
      <c r="A1130" s="4" t="s">
        <v>39</v>
      </c>
      <c r="B1130" s="4" t="s">
        <v>1149</v>
      </c>
      <c r="C1130" s="4" t="s">
        <v>1245</v>
      </c>
      <c r="D1130" s="4" t="s">
        <v>1205</v>
      </c>
      <c r="E1130">
        <v>192</v>
      </c>
      <c r="F1130" s="4" t="str">
        <f t="shared" si="17"/>
        <v>选CPU!$M$1130#</v>
      </c>
      <c r="G1130" s="4" t="str" cm="1">
        <f t="array" ref="G1130">_xlfn.LET(_xlpm.x, M1130,
         _xlpm.cellAddress, "【 选CPU!" &amp; ADDRESS(ROW(选CPU[[#This Row],[X自检]]),COLUMN(选CPU[[#This Row],[X自检]]))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_xlfn.FILTERXML("&lt;select&gt;&lt;x&gt;"&amp;SUBSTITUTE(选CPU[[#This Row],[选项表]],",","&lt;/x&gt;&lt;x&gt;") &amp;"&lt;/x&gt;&lt;/select&gt;","//x")
        )
    )
),"无合适选项，请联系作者更新数据")</f>
        <v>24</v>
      </c>
    </row>
    <row r="1131" spans="1:13" x14ac:dyDescent="0.4">
      <c r="A1131" s="4" t="s">
        <v>39</v>
      </c>
      <c r="B1131" s="4" t="s">
        <v>1149</v>
      </c>
      <c r="C1131" s="4" t="s">
        <v>1237</v>
      </c>
      <c r="D1131" s="4" t="s">
        <v>1205</v>
      </c>
      <c r="E1131">
        <v>256</v>
      </c>
      <c r="F1131" s="4" t="str">
        <f t="shared" si="17"/>
        <v>选CPU!$M$1131#</v>
      </c>
      <c r="G1131" s="4" t="str" cm="1">
        <f t="array" ref="G1131">_xlfn.LET(_xlpm.x, M1131,
         _xlpm.cellAddress, "【 选CPU!" &amp; ADDRESS(ROW(选CPU[[#This Row],[X自检]]),COLUMN(选CPU[[#This Row],[X自检]]))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_xlfn.FILTERXML("&lt;select&gt;&lt;x&gt;"&amp;SUBSTITUTE(选CPU[[#This Row],[选项表]],",","&lt;/x&gt;&lt;x&gt;") &amp;"&lt;/x&gt;&lt;/select&gt;","//x")
        )
    )
),"无合适选项，请联系作者更新数据")</f>
        <v>32</v>
      </c>
    </row>
    <row r="1132" spans="1:13" x14ac:dyDescent="0.4">
      <c r="A1132" s="4" t="s">
        <v>39</v>
      </c>
      <c r="B1132" s="4" t="s">
        <v>1149</v>
      </c>
      <c r="C1132" s="4" t="s">
        <v>1238</v>
      </c>
      <c r="D1132" s="4" t="s">
        <v>1205</v>
      </c>
      <c r="E1132">
        <v>512</v>
      </c>
      <c r="F1132" s="4" t="str">
        <f t="shared" si="17"/>
        <v>选CPU!$M$1132#</v>
      </c>
      <c r="G1132" s="4" t="str" cm="1">
        <f t="array" ref="G1132">_xlfn.LET(_xlpm.x, M1132,
         _xlpm.cellAddress, "【 选CPU!" &amp; ADDRESS(ROW(选CPU[[#This Row],[X自检]]),COLUMN(选CPU[[#This Row],[X自检]]))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_xlfn.FILTERXML("&lt;select&gt;&lt;x&gt;"&amp;SUBSTITUTE(选CPU[[#This Row],[选项表]],",","&lt;/x&gt;&lt;x&gt;") &amp;"&lt;/x&gt;&lt;/select&gt;","//x")
        )
    )
),"无合适选项，请联系作者更新数据")</f>
        <v>64</v>
      </c>
    </row>
    <row r="1133" spans="1:13" x14ac:dyDescent="0.4">
      <c r="A1133" s="4" t="s">
        <v>39</v>
      </c>
      <c r="B1133" s="4" t="s">
        <v>1149</v>
      </c>
      <c r="C1133" s="4" t="s">
        <v>1242</v>
      </c>
      <c r="D1133" s="4" t="s">
        <v>1205</v>
      </c>
      <c r="E1133">
        <v>700</v>
      </c>
      <c r="F1133" s="4" t="str">
        <f t="shared" si="17"/>
        <v>选CPU!$M$1133#</v>
      </c>
      <c r="G1133" s="4" t="str" cm="1">
        <f t="array" ref="G1133">_xlfn.LET(_xlpm.x, M1133,
         _xlpm.cellAddress, "【 选CPU!" &amp; ADDRESS(ROW(选CPU[[#This Row],[X自检]]),COLUMN(选CPU[[#This Row],[X自检]]))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_xlfn.FILTERXML("&lt;select&gt;&lt;x&gt;"&amp;SUBSTITUTE(选CPU[[#This Row],[选项表]],",","&lt;/x&gt;&lt;x&gt;") &amp;"&lt;/x&gt;&lt;/select&gt;","//x")
        )
    )
),"无合适选项，请联系作者更新数据")</f>
        <v>84</v>
      </c>
    </row>
    <row r="1134" spans="1:13" x14ac:dyDescent="0.4">
      <c r="A1134" s="4" t="s">
        <v>39</v>
      </c>
      <c r="B1134" s="4" t="s">
        <v>1149</v>
      </c>
      <c r="C1134" s="4" t="s">
        <v>1250</v>
      </c>
      <c r="D1134" s="4" t="s">
        <v>1206</v>
      </c>
      <c r="E1134">
        <v>8</v>
      </c>
      <c r="F1134" s="4" t="str">
        <f t="shared" si="17"/>
        <v>选CPU!$M$1134#</v>
      </c>
      <c r="G1134" s="4" t="str" cm="1">
        <f t="array" ref="G1134">_xlfn.LET(_xlpm.x, M1134,
         _xlpm.cellAddress, "【 选CPU!" &amp; ADDRESS(ROW(选CPU[[#This Row],[X自检]]),COLUMN(选CPU[[#This Row],[X自检]])) &amp; "】",
         _xlfn.IFS(ISBLANK(_xlpm.x),   "error:右侧选项不足:" &amp;  _xlpm.cellAddress,
               ISERROR(_xlpm.x),   "error:右侧选项执行失败:" &amp; _xlpm.cellAddress,
               TRUE,             "ok")
)</f>
        <v>ok</v>
      </c>
      <c r="M1134" cm="1">
        <f t="array" ref="M1134">IFERROR(_xlfn._xlws.SORT(
    _xlfn.UNIQUE(
        TRANSPOSE(
            _xlfn.FILTERXML("&lt;select&gt;&lt;x&gt;"&amp;SUBSTITUTE(选CPU[[#This Row],[选项表]],",","&lt;/x&gt;&lt;x&gt;") &amp;"&lt;/x&gt;&lt;/select&gt;","//x")
        )
    )
),"无合适选项，请联系作者更新数据")</f>
        <v>1</v>
      </c>
    </row>
    <row r="1135" spans="1:13" x14ac:dyDescent="0.4">
      <c r="A1135" s="4" t="s">
        <v>39</v>
      </c>
      <c r="B1135" s="4" t="s">
        <v>1149</v>
      </c>
      <c r="C1135" s="4" t="s">
        <v>1251</v>
      </c>
      <c r="D1135" s="4" t="s">
        <v>1206</v>
      </c>
      <c r="E1135">
        <v>16</v>
      </c>
      <c r="F1135" s="4" t="str">
        <f t="shared" si="17"/>
        <v>选CPU!$M$1135#</v>
      </c>
      <c r="G1135" s="4" t="str" cm="1">
        <f t="array" ref="G1135">_xlfn.LET(_xlpm.x, M1135,
         _xlpm.cellAddress, "【 选CPU!" &amp; ADDRESS(ROW(选CPU[[#This Row],[X自检]]),COLUMN(选CPU[[#This Row],[X自检]]))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_xlfn.FILTERXML("&lt;select&gt;&lt;x&gt;"&amp;SUBSTITUTE(选CPU[[#This Row],[选项表]],",","&lt;/x&gt;&lt;x&gt;") &amp;"&lt;/x&gt;&lt;/select&gt;","//x")
        )
    )
),"无合适选项，请联系作者更新数据")</f>
        <v>2</v>
      </c>
    </row>
    <row r="1136" spans="1:13" x14ac:dyDescent="0.4">
      <c r="A1136" s="4" t="s">
        <v>39</v>
      </c>
      <c r="B1136" s="4" t="s">
        <v>1149</v>
      </c>
      <c r="C1136" s="4" t="s">
        <v>1246</v>
      </c>
      <c r="D1136" s="4" t="s">
        <v>1206</v>
      </c>
      <c r="E1136">
        <v>32</v>
      </c>
      <c r="F1136" s="4" t="str">
        <f t="shared" si="17"/>
        <v>选CPU!$M$1136#</v>
      </c>
      <c r="G1136" s="4" t="str" cm="1">
        <f t="array" ref="G1136">_xlfn.LET(_xlpm.x, M1136,
         _xlpm.cellAddress, "【 选CPU!" &amp; ADDRESS(ROW(选CPU[[#This Row],[X自检]]),COLUMN(选CPU[[#This Row],[X自检]])) &amp; "】",
         _xlfn.IFS(ISBLANK(_xlpm.x),   "error:右侧选项不足:" &amp;  _xlpm.cellAddress,
               ISERROR(_xlpm.x),   "error:右侧选项执行失败:" &amp; _xlpm.cellAddress,
               TRUE,             "ok")
)</f>
        <v>ok</v>
      </c>
      <c r="M1136" cm="1">
        <f t="array" ref="M1136">IFERROR(_xlfn._xlws.SORT(
    _xlfn.UNIQUE(
        TRANSPOSE(
            _xlfn.FILTERXML("&lt;select&gt;&lt;x&gt;"&amp;SUBSTITUTE(选CPU[[#This Row],[选项表]],",","&lt;/x&gt;&lt;x&gt;") &amp;"&lt;/x&gt;&lt;/select&gt;","//x")
        )
    )
),"无合适选项，请联系作者更新数据")</f>
        <v>4</v>
      </c>
    </row>
    <row r="1137" spans="1:13" x14ac:dyDescent="0.4">
      <c r="A1137" s="4" t="s">
        <v>39</v>
      </c>
      <c r="B1137" s="4" t="s">
        <v>1149</v>
      </c>
      <c r="C1137" s="4" t="s">
        <v>1244</v>
      </c>
      <c r="D1137" s="4" t="s">
        <v>1206</v>
      </c>
      <c r="E1137">
        <v>64</v>
      </c>
      <c r="F1137" s="4" t="str">
        <f t="shared" si="17"/>
        <v>选CPU!$M$1137#</v>
      </c>
      <c r="G1137" s="4" t="str" cm="1">
        <f t="array" ref="G1137">_xlfn.LET(_xlpm.x, M1137,
         _xlpm.cellAddress, "【 选CPU!" &amp; ADDRESS(ROW(选CPU[[#This Row],[X自检]]),COLUMN(选CPU[[#This Row],[X自检]]))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_xlfn.FILTERXML("&lt;select&gt;&lt;x&gt;"&amp;SUBSTITUTE(选CPU[[#This Row],[选项表]],",","&lt;/x&gt;&lt;x&gt;") &amp;"&lt;/x&gt;&lt;/select&gt;","//x")
        )
    )
),"无合适选项，请联系作者更新数据")</f>
        <v>8</v>
      </c>
    </row>
    <row r="1138" spans="1:13" x14ac:dyDescent="0.4">
      <c r="A1138" s="4" t="s">
        <v>39</v>
      </c>
      <c r="B1138" s="4" t="s">
        <v>1149</v>
      </c>
      <c r="C1138" s="4" t="s">
        <v>1252</v>
      </c>
      <c r="D1138" s="4" t="s">
        <v>1206</v>
      </c>
      <c r="E1138">
        <v>96</v>
      </c>
      <c r="F1138" s="4" t="str">
        <f t="shared" si="17"/>
        <v>选CPU!$M$1138#</v>
      </c>
      <c r="G1138" s="4" t="str" cm="1">
        <f t="array" ref="G1138">_xlfn.LET(_xlpm.x, M1138,
         _xlpm.cellAddress, "【 选CPU!" &amp; ADDRESS(ROW(选CPU[[#This Row],[X自检]]),COLUMN(选CPU[[#This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_xlfn.FILTERXML("&lt;select&gt;&lt;x&gt;"&amp;SUBSTITUTE(选CPU[[#This Row],[选项表]],",","&lt;/x&gt;&lt;x&gt;") &amp;"&lt;/x&gt;&lt;/select&gt;","//x")
        )
    )
),"无合适选项，请联系作者更新数据")</f>
        <v>12</v>
      </c>
    </row>
    <row r="1139" spans="1:13" x14ac:dyDescent="0.4">
      <c r="A1139" s="4" t="s">
        <v>39</v>
      </c>
      <c r="B1139" s="4" t="s">
        <v>1149</v>
      </c>
      <c r="C1139" s="4" t="s">
        <v>1252</v>
      </c>
      <c r="D1139" s="4" t="s">
        <v>1206</v>
      </c>
      <c r="E1139">
        <v>144</v>
      </c>
      <c r="F1139" s="4" t="str">
        <f t="shared" si="17"/>
        <v>选CPU!$M$1139#</v>
      </c>
      <c r="G1139" s="4" t="str" cm="1">
        <f t="array" ref="G1139">_xlfn.LET(_xlpm.x, M1139,
         _xlpm.cellAddress, "【 选CPU!" &amp; ADDRESS(ROW(选CPU[[#This Row],[X自检]]),COLUMN(选CPU[[#This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_xlfn.FILTERXML("&lt;select&gt;&lt;x&gt;"&amp;SUBSTITUTE(选CPU[[#This Row],[选项表]],",","&lt;/x&gt;&lt;x&gt;") &amp;"&lt;/x&gt;&lt;/select&gt;","//x")
        )
    )
),"无合适选项，请联系作者更新数据")</f>
        <v>12</v>
      </c>
    </row>
    <row r="1140" spans="1:13" x14ac:dyDescent="0.4">
      <c r="A1140" s="4" t="s">
        <v>39</v>
      </c>
      <c r="B1140" s="4" t="s">
        <v>1149</v>
      </c>
      <c r="C1140" s="4" t="s">
        <v>1241</v>
      </c>
      <c r="D1140" s="4" t="s">
        <v>1206</v>
      </c>
      <c r="E1140">
        <v>128</v>
      </c>
      <c r="F1140" s="4" t="str">
        <f t="shared" si="17"/>
        <v>选CPU!$M$1140#</v>
      </c>
      <c r="G1140" s="4" t="str" cm="1">
        <f t="array" ref="G1140">_xlfn.LET(_xlpm.x, M1140,
         _xlpm.cellAddress, "【 选CPU!" &amp; ADDRESS(ROW(选CPU[[#This Row],[X自检]]),COLUMN(选CPU[[#This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_xlfn.FILTERXML("&lt;select&gt;&lt;x&gt;"&amp;SUBSTITUTE(选CPU[[#This Row],[选项表]],",","&lt;/x&gt;&lt;x&gt;") &amp;"&lt;/x&gt;&lt;/select&gt;","//x")
        )
    )
),"无合适选项，请联系作者更新数据")</f>
        <v>16</v>
      </c>
    </row>
    <row r="1141" spans="1:13" x14ac:dyDescent="0.4">
      <c r="A1141" s="4" t="s">
        <v>39</v>
      </c>
      <c r="B1141" s="4" t="s">
        <v>1149</v>
      </c>
      <c r="C1141" s="4" t="s">
        <v>1241</v>
      </c>
      <c r="D1141" s="4" t="s">
        <v>1206</v>
      </c>
      <c r="E1141">
        <v>192</v>
      </c>
      <c r="F1141" s="4" t="str">
        <f t="shared" si="17"/>
        <v>选CPU!$M$1141#</v>
      </c>
      <c r="G1141" s="4" t="str" cm="1">
        <f t="array" ref="G1141">_xlfn.LET(_xlpm.x, M1141,
         _xlpm.cellAddress, "【 选CPU!" &amp; ADDRESS(ROW(选CPU[[#This Row],[X自检]]),COLUMN(选CPU[[#This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_xlfn.FILTERXML("&lt;select&gt;&lt;x&gt;"&amp;SUBSTITUTE(选CPU[[#This Row],[选项表]],",","&lt;/x&gt;&lt;x&gt;") &amp;"&lt;/x&gt;&lt;/select&gt;","//x")
        )
    )
),"无合适选项，请联系作者更新数据")</f>
        <v>16</v>
      </c>
    </row>
    <row r="1142" spans="1:13" x14ac:dyDescent="0.4">
      <c r="A1142" s="4" t="s">
        <v>39</v>
      </c>
      <c r="B1142" s="4" t="s">
        <v>1149</v>
      </c>
      <c r="C1142" s="4" t="s">
        <v>1237</v>
      </c>
      <c r="D1142" s="4" t="s">
        <v>1206</v>
      </c>
      <c r="E1142">
        <v>256</v>
      </c>
      <c r="F1142" s="4" t="str">
        <f t="shared" si="17"/>
        <v>选CPU!$M$1142#</v>
      </c>
      <c r="G1142" s="4" t="str" cm="1">
        <f t="array" ref="G1142">_xlfn.LET(_xlpm.x, M1142,
         _xlpm.cellAddress, "【 选CPU!" &amp; ADDRESS(ROW(选CPU[[#This Row],[X自检]]),COLUMN(选CPU[[#This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_xlfn.FILTERXML("&lt;select&gt;&lt;x&gt;"&amp;SUBSTITUTE(选CPU[[#This Row],[选项表]],",","&lt;/x&gt;&lt;x&gt;") &amp;"&lt;/x&gt;&lt;/select&gt;","//x")
        )
    )
),"无合适选项，请联系作者更新数据")</f>
        <v>32</v>
      </c>
    </row>
    <row r="1143" spans="1:13" x14ac:dyDescent="0.4">
      <c r="A1143" s="4" t="s">
        <v>39</v>
      </c>
      <c r="B1143" s="4" t="s">
        <v>1149</v>
      </c>
      <c r="C1143" s="4" t="s">
        <v>1237</v>
      </c>
      <c r="D1143" s="4" t="s">
        <v>1206</v>
      </c>
      <c r="E1143">
        <v>384</v>
      </c>
      <c r="F1143" s="4" t="str">
        <f t="shared" si="17"/>
        <v>选CPU!$M$1143#</v>
      </c>
      <c r="G1143" s="4" t="str" cm="1">
        <f t="array" ref="G1143">_xlfn.LET(_xlpm.x, M1143,
         _xlpm.cellAddress, "【 选CPU!" &amp; ADDRESS(ROW(选CPU[[#This Row],[X自检]]),COLUMN(选CPU[[#This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_xlfn.FILTERXML("&lt;select&gt;&lt;x&gt;"&amp;SUBSTITUTE(选CPU[[#This Row],[选项表]],",","&lt;/x&gt;&lt;x&gt;") &amp;"&lt;/x&gt;&lt;/select&gt;","//x")
        )
    )
),"无合适选项，请联系作者更新数据")</f>
        <v>32</v>
      </c>
    </row>
    <row r="1144" spans="1:13" x14ac:dyDescent="0.4">
      <c r="A1144" s="4" t="s">
        <v>39</v>
      </c>
      <c r="B1144" s="4" t="s">
        <v>1149</v>
      </c>
      <c r="C1144" s="4" t="s">
        <v>1238</v>
      </c>
      <c r="D1144" s="4" t="s">
        <v>1206</v>
      </c>
      <c r="E1144">
        <v>512</v>
      </c>
      <c r="F1144" s="4" t="str">
        <f t="shared" si="17"/>
        <v>选CPU!$M$1144#</v>
      </c>
      <c r="G1144" s="4" t="str" cm="1">
        <f t="array" ref="G1144">_xlfn.LET(_xlpm.x, M1144,
         _xlpm.cellAddress, "【 选CPU!" &amp; ADDRESS(ROW(选CPU[[#This Row],[X自检]]),COLUMN(选CPU[[#This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_xlfn.FILTERXML("&lt;select&gt;&lt;x&gt;"&amp;SUBSTITUTE(选CPU[[#This Row],[选项表]],",","&lt;/x&gt;&lt;x&gt;") &amp;"&lt;/x&gt;&lt;/select&gt;","//x")
        )
    )
),"无合适选项，请联系作者更新数据")</f>
        <v>64</v>
      </c>
    </row>
    <row r="1145" spans="1:13" x14ac:dyDescent="0.4">
      <c r="A1145" s="4" t="s">
        <v>39</v>
      </c>
      <c r="B1145" s="4" t="s">
        <v>1149</v>
      </c>
      <c r="C1145" s="4" t="s">
        <v>1253</v>
      </c>
      <c r="D1145" s="4" t="s">
        <v>1206</v>
      </c>
      <c r="E1145">
        <v>648</v>
      </c>
      <c r="F1145" s="4" t="str">
        <f t="shared" si="17"/>
        <v>选CPU!$M$1145#</v>
      </c>
      <c r="G1145" s="4" t="str" cm="1">
        <f t="array" ref="G1145">_xlfn.LET(_xlpm.x, M1145,
         _xlpm.cellAddress, "【 选CPU!" &amp; ADDRESS(ROW(选CPU[[#This Row],[X自检]]),COLUMN(选CPU[[#This Row],[X自检]]))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_xlfn.FILTERXML("&lt;select&gt;&lt;x&gt;"&amp;SUBSTITUTE(选CPU[[#This Row],[选项表]],",","&lt;/x&gt;&lt;x&gt;") &amp;"&lt;/x&gt;&lt;/select&gt;","//x")
        )
    )
),"无合适选项，请联系作者更新数据")</f>
        <v>72</v>
      </c>
    </row>
    <row r="1146" spans="1:13" x14ac:dyDescent="0.4">
      <c r="A1146" s="4" t="s">
        <v>39</v>
      </c>
      <c r="B1146" s="4" t="s">
        <v>1149</v>
      </c>
      <c r="C1146" s="4" t="s">
        <v>1250</v>
      </c>
      <c r="D1146" s="4" t="s">
        <v>1208</v>
      </c>
      <c r="E1146">
        <v>8</v>
      </c>
      <c r="F1146" s="4" t="str">
        <f t="shared" si="17"/>
        <v>选CPU!$M$1146#</v>
      </c>
      <c r="G1146" s="4" t="str" cm="1">
        <f t="array" ref="G1146">_xlfn.LET(_xlpm.x, M1146,
         _xlpm.cellAddress, "【 选CPU!" &amp; ADDRESS(ROW(选CPU[[#This Row],[X自检]]),COLUMN(选CPU[[#This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_xlfn.FILTERXML("&lt;select&gt;&lt;x&gt;"&amp;SUBSTITUTE(选CPU[[#This Row],[选项表]],",","&lt;/x&gt;&lt;x&gt;") &amp;"&lt;/x&gt;&lt;/select&gt;","//x")
        )
    )
),"无合适选项，请联系作者更新数据")</f>
        <v>1</v>
      </c>
    </row>
    <row r="1147" spans="1:13" x14ac:dyDescent="0.4">
      <c r="A1147" s="4" t="s">
        <v>39</v>
      </c>
      <c r="B1147" s="4" t="s">
        <v>1149</v>
      </c>
      <c r="C1147" s="4" t="s">
        <v>1251</v>
      </c>
      <c r="D1147" s="4" t="s">
        <v>1208</v>
      </c>
      <c r="E1147">
        <v>16</v>
      </c>
      <c r="F1147" s="4" t="str">
        <f t="shared" si="17"/>
        <v>选CPU!$M$1147#</v>
      </c>
      <c r="G1147" s="4" t="str" cm="1">
        <f t="array" ref="G1147">_xlfn.LET(_xlpm.x, M1147,
         _xlpm.cellAddress, "【 选CPU!" &amp; ADDRESS(ROW(选CPU[[#This Row],[X自检]]),COLUMN(选CPU[[#This Row],[X自检]]))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_xlfn.FILTERXML("&lt;select&gt;&lt;x&gt;"&amp;SUBSTITUTE(选CPU[[#This Row],[选项表]],",","&lt;/x&gt;&lt;x&gt;") &amp;"&lt;/x&gt;&lt;/select&gt;","//x")
        )
    )
),"无合适选项，请联系作者更新数据")</f>
        <v>2</v>
      </c>
    </row>
    <row r="1148" spans="1:13" x14ac:dyDescent="0.4">
      <c r="A1148" s="4" t="s">
        <v>39</v>
      </c>
      <c r="B1148" s="4" t="s">
        <v>1149</v>
      </c>
      <c r="C1148" s="4" t="s">
        <v>1246</v>
      </c>
      <c r="D1148" s="4" t="s">
        <v>1208</v>
      </c>
      <c r="E1148">
        <v>32</v>
      </c>
      <c r="F1148" s="4" t="str">
        <f t="shared" si="17"/>
        <v>选CPU!$M$1148#</v>
      </c>
      <c r="G1148" s="4" t="str" cm="1">
        <f t="array" ref="G1148">_xlfn.LET(_xlpm.x, M1148,
         _xlpm.cellAddress, "【 选CPU!" &amp; ADDRESS(ROW(选CPU[[#This Row],[X自检]]),COLUMN(选CPU[[#This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_xlfn.FILTERXML("&lt;select&gt;&lt;x&gt;"&amp;SUBSTITUTE(选CPU[[#This Row],[选项表]],",","&lt;/x&gt;&lt;x&gt;") &amp;"&lt;/x&gt;&lt;/select&gt;","//x")
        )
    )
),"无合适选项，请联系作者更新数据")</f>
        <v>4</v>
      </c>
    </row>
    <row r="1149" spans="1:13" x14ac:dyDescent="0.4">
      <c r="A1149" s="4" t="s">
        <v>39</v>
      </c>
      <c r="B1149" s="4" t="s">
        <v>1149</v>
      </c>
      <c r="C1149" s="4" t="s">
        <v>1244</v>
      </c>
      <c r="D1149" s="4" t="s">
        <v>1208</v>
      </c>
      <c r="E1149">
        <v>64</v>
      </c>
      <c r="F1149" s="4" t="str">
        <f t="shared" si="17"/>
        <v>选CPU!$M$1149#</v>
      </c>
      <c r="G1149" s="4" t="str" cm="1">
        <f t="array" ref="G1149">_xlfn.LET(_xlpm.x, M1149,
         _xlpm.cellAddress, "【 选CPU!" &amp; ADDRESS(ROW(选CPU[[#This Row],[X自检]]),COLUMN(选CPU[[#This Row],[X自检]]))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_xlfn.FILTERXML("&lt;select&gt;&lt;x&gt;"&amp;SUBSTITUTE(选CPU[[#This Row],[选项表]],",","&lt;/x&gt;&lt;x&gt;") &amp;"&lt;/x&gt;&lt;/select&gt;","//x")
        )
    )
),"无合适选项，请联系作者更新数据")</f>
        <v>8</v>
      </c>
    </row>
    <row r="1150" spans="1:13" x14ac:dyDescent="0.4">
      <c r="A1150" s="4" t="s">
        <v>39</v>
      </c>
      <c r="B1150" s="4" t="s">
        <v>1149</v>
      </c>
      <c r="C1150" s="4" t="s">
        <v>1252</v>
      </c>
      <c r="D1150" s="4" t="s">
        <v>1208</v>
      </c>
      <c r="E1150">
        <v>96</v>
      </c>
      <c r="F1150" s="4" t="str">
        <f t="shared" si="17"/>
        <v>选CPU!$M$1150#</v>
      </c>
      <c r="G1150" s="4" t="str" cm="1">
        <f t="array" ref="G1150">_xlfn.LET(_xlpm.x, M1150,
         _xlpm.cellAddress, "【 选CPU!" &amp; ADDRESS(ROW(选CPU[[#This Row],[X自检]]),COLUMN(选CPU[[#This Row],[X自检]]))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_xlfn.FILTERXML("&lt;select&gt;&lt;x&gt;"&amp;SUBSTITUTE(选CPU[[#This Row],[选项表]],",","&lt;/x&gt;&lt;x&gt;") &amp;"&lt;/x&gt;&lt;/select&gt;","//x")
        )
    )
),"无合适选项，请联系作者更新数据")</f>
        <v>12</v>
      </c>
    </row>
    <row r="1151" spans="1:13" x14ac:dyDescent="0.4">
      <c r="A1151" s="4" t="s">
        <v>39</v>
      </c>
      <c r="B1151" s="4" t="s">
        <v>1149</v>
      </c>
      <c r="C1151" s="4" t="s">
        <v>1241</v>
      </c>
      <c r="D1151" s="4" t="s">
        <v>1208</v>
      </c>
      <c r="E1151">
        <v>128</v>
      </c>
      <c r="F1151" s="4" t="str">
        <f t="shared" si="17"/>
        <v>选CPU!$M$1151#</v>
      </c>
      <c r="G1151" s="4" t="str" cm="1">
        <f t="array" ref="G1151">_xlfn.LET(_xlpm.x, M1151,
         _xlpm.cellAddress, "【 选CPU!" &amp; ADDRESS(ROW(选CPU[[#This Row],[X自检]]),COLUMN(选CPU[[#This Row],[X自检]]))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_xlfn.FILTERXML("&lt;select&gt;&lt;x&gt;"&amp;SUBSTITUTE(选CPU[[#This Row],[选项表]],",","&lt;/x&gt;&lt;x&gt;") &amp;"&lt;/x&gt;&lt;/select&gt;","//x")
        )
    )
),"无合适选项，请联系作者更新数据")</f>
        <v>16</v>
      </c>
    </row>
    <row r="1152" spans="1:13" x14ac:dyDescent="0.4">
      <c r="A1152" s="4" t="s">
        <v>39</v>
      </c>
      <c r="B1152" s="4" t="s">
        <v>1149</v>
      </c>
      <c r="C1152" s="4" t="s">
        <v>1245</v>
      </c>
      <c r="D1152" s="4" t="s">
        <v>1208</v>
      </c>
      <c r="E1152">
        <v>192</v>
      </c>
      <c r="F1152" s="4" t="str">
        <f t="shared" si="17"/>
        <v>选CPU!$M$1152#</v>
      </c>
      <c r="G1152" s="4" t="str" cm="1">
        <f t="array" ref="G1152">_xlfn.LET(_xlpm.x, M1152,
         _xlpm.cellAddress, "【 选CPU!" &amp; ADDRESS(ROW(选CPU[[#This Row],[X自检]]),COLUMN(选CPU[[#This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_xlfn.FILTERXML("&lt;select&gt;&lt;x&gt;"&amp;SUBSTITUTE(选CPU[[#This Row],[选项表]],",","&lt;/x&gt;&lt;x&gt;") &amp;"&lt;/x&gt;&lt;/select&gt;","//x")
        )
    )
),"无合适选项，请联系作者更新数据")</f>
        <v>24</v>
      </c>
    </row>
    <row r="1153" spans="1:14" x14ac:dyDescent="0.4">
      <c r="A1153" s="4" t="s">
        <v>39</v>
      </c>
      <c r="B1153" s="4" t="s">
        <v>1149</v>
      </c>
      <c r="C1153" s="4" t="s">
        <v>1237</v>
      </c>
      <c r="D1153" s="4" t="s">
        <v>1208</v>
      </c>
      <c r="E1153">
        <v>256</v>
      </c>
      <c r="F1153" s="4" t="str">
        <f t="shared" si="17"/>
        <v>选CPU!$M$1153#</v>
      </c>
      <c r="G1153" s="4" t="str" cm="1">
        <f t="array" ref="G1153">_xlfn.LET(_xlpm.x, M1153,
         _xlpm.cellAddress, "【 选CPU!" &amp; ADDRESS(ROW(选CPU[[#This Row],[X自检]]),COLUMN(选CPU[[#This Row],[X自检]]))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_xlfn.FILTERXML("&lt;select&gt;&lt;x&gt;"&amp;SUBSTITUTE(选CPU[[#This Row],[选项表]],",","&lt;/x&gt;&lt;x&gt;") &amp;"&lt;/x&gt;&lt;/select&gt;","//x")
        )
    )
),"无合适选项，请联系作者更新数据")</f>
        <v>32</v>
      </c>
    </row>
    <row r="1154" spans="1:14" x14ac:dyDescent="0.4">
      <c r="A1154" s="4" t="s">
        <v>39</v>
      </c>
      <c r="B1154" s="4" t="s">
        <v>1149</v>
      </c>
      <c r="C1154" s="4" t="s">
        <v>1247</v>
      </c>
      <c r="D1154" s="4" t="s">
        <v>1208</v>
      </c>
      <c r="E1154">
        <v>384</v>
      </c>
      <c r="F1154" s="4" t="str">
        <f t="shared" ref="F1154:F1217" si="18">"选CPU!" &amp; ADDRESS(ROW(M1154),COLUMN(M1154)) &amp; "#"</f>
        <v>选CPU!$M$1154#</v>
      </c>
      <c r="G1154" s="4" t="str" cm="1">
        <f t="array" ref="G1154">_xlfn.LET(_xlpm.x, M1154,
         _xlpm.cellAddress, "【 选CPU!" &amp; ADDRESS(ROW(选CPU[[#This Row],[X自检]]),COLUMN(选CPU[[#This Row],[X自检]]))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_xlfn.FILTERXML("&lt;select&gt;&lt;x&gt;"&amp;SUBSTITUTE(选CPU[[#This Row],[选项表]],",","&lt;/x&gt;&lt;x&gt;") &amp;"&lt;/x&gt;&lt;/select&gt;","//x")
        )
    )
),"无合适选项，请联系作者更新数据")</f>
        <v>48</v>
      </c>
    </row>
    <row r="1155" spans="1:14" x14ac:dyDescent="0.4">
      <c r="A1155" s="4" t="s">
        <v>39</v>
      </c>
      <c r="B1155" s="4" t="s">
        <v>1149</v>
      </c>
      <c r="C1155" s="4" t="s">
        <v>1239</v>
      </c>
      <c r="D1155" s="4" t="s">
        <v>1208</v>
      </c>
      <c r="E1155">
        <v>448</v>
      </c>
      <c r="F1155" s="4" t="str">
        <f t="shared" si="18"/>
        <v>选CPU!$M$1155#</v>
      </c>
      <c r="G1155" s="4" t="str" cm="1">
        <f t="array" ref="G1155">_xlfn.LET(_xlpm.x, M1155,
         _xlpm.cellAddress, "【 选CPU!" &amp; ADDRESS(ROW(选CPU[[#This Row],[X自检]]),COLUMN(选CPU[[#This Row],[X自检]]))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_xlfn.FILTERXML("&lt;select&gt;&lt;x&gt;"&amp;SUBSTITUTE(选CPU[[#This Row],[选项表]],",","&lt;/x&gt;&lt;x&gt;") &amp;"&lt;/x&gt;&lt;/select&gt;","//x")
        )
    )
),"无合适选项，请联系作者更新数据")</f>
        <v>56</v>
      </c>
    </row>
    <row r="1156" spans="1:14" x14ac:dyDescent="0.4">
      <c r="A1156" s="4" t="s">
        <v>39</v>
      </c>
      <c r="B1156" s="4" t="s">
        <v>1149</v>
      </c>
      <c r="C1156" s="4" t="s">
        <v>1250</v>
      </c>
      <c r="D1156" s="4" t="s">
        <v>1209</v>
      </c>
      <c r="E1156">
        <v>8</v>
      </c>
      <c r="F1156" s="4" t="str">
        <f t="shared" si="18"/>
        <v>选CPU!$M$1156#</v>
      </c>
      <c r="G1156" s="4" t="str" cm="1">
        <f t="array" ref="G1156">_xlfn.LET(_xlpm.x, M1156,
         _xlpm.cellAddress, "【 选CPU!" &amp; ADDRESS(ROW(选CPU[[#This Row],[X自检]]),COLUMN(选CPU[[#This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_xlfn.FILTERXML("&lt;select&gt;&lt;x&gt;"&amp;SUBSTITUTE(选CPU[[#This Row],[选项表]],",","&lt;/x&gt;&lt;x&gt;") &amp;"&lt;/x&gt;&lt;/select&gt;","//x")
        )
    )
),"无合适选项，请联系作者更新数据")</f>
        <v>1</v>
      </c>
    </row>
    <row r="1157" spans="1:14" x14ac:dyDescent="0.4">
      <c r="A1157" s="4" t="s">
        <v>39</v>
      </c>
      <c r="B1157" s="4" t="s">
        <v>1149</v>
      </c>
      <c r="C1157" s="4" t="s">
        <v>1251</v>
      </c>
      <c r="D1157" s="4" t="s">
        <v>1209</v>
      </c>
      <c r="E1157">
        <v>16</v>
      </c>
      <c r="F1157" s="4" t="str">
        <f t="shared" si="18"/>
        <v>选CPU!$M$1157#</v>
      </c>
      <c r="G1157" s="4" t="str" cm="1">
        <f t="array" ref="G1157">_xlfn.LET(_xlpm.x, M1157,
         _xlpm.cellAddress, "【 选CPU!" &amp; ADDRESS(ROW(选CPU[[#This Row],[X自检]]),COLUMN(选CPU[[#This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_xlfn.FILTERXML("&lt;select&gt;&lt;x&gt;"&amp;SUBSTITUTE(选CPU[[#This Row],[选项表]],",","&lt;/x&gt;&lt;x&gt;") &amp;"&lt;/x&gt;&lt;/select&gt;","//x")
        )
    )
),"无合适选项，请联系作者更新数据")</f>
        <v>2</v>
      </c>
    </row>
    <row r="1158" spans="1:14" x14ac:dyDescent="0.4">
      <c r="A1158" s="4" t="s">
        <v>39</v>
      </c>
      <c r="B1158" s="4" t="s">
        <v>1149</v>
      </c>
      <c r="C1158" s="4" t="s">
        <v>1246</v>
      </c>
      <c r="D1158" s="4" t="s">
        <v>1209</v>
      </c>
      <c r="E1158">
        <v>32</v>
      </c>
      <c r="F1158" s="4" t="str">
        <f t="shared" si="18"/>
        <v>选CPU!$M$1158#</v>
      </c>
      <c r="G1158" s="4" t="str" cm="1">
        <f t="array" ref="G1158">_xlfn.LET(_xlpm.x, M1158,
         _xlpm.cellAddress, "【 选CPU!" &amp; ADDRESS(ROW(选CPU[[#This Row],[X自检]]),COLUMN(选CPU[[#This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_xlfn.FILTERXML("&lt;select&gt;&lt;x&gt;"&amp;SUBSTITUTE(选CPU[[#This Row],[选项表]],",","&lt;/x&gt;&lt;x&gt;") &amp;"&lt;/x&gt;&lt;/select&gt;","//x")
        )
    )
),"无合适选项，请联系作者更新数据")</f>
        <v>4</v>
      </c>
    </row>
    <row r="1159" spans="1:14" x14ac:dyDescent="0.4">
      <c r="A1159" s="4" t="s">
        <v>39</v>
      </c>
      <c r="B1159" s="4" t="s">
        <v>1149</v>
      </c>
      <c r="C1159" s="4" t="s">
        <v>1244</v>
      </c>
      <c r="D1159" s="4" t="s">
        <v>1209</v>
      </c>
      <c r="E1159">
        <v>64</v>
      </c>
      <c r="F1159" s="4" t="str">
        <f t="shared" si="18"/>
        <v>选CPU!$M$1159#</v>
      </c>
      <c r="G1159" s="4" t="str" cm="1">
        <f t="array" ref="G1159">_xlfn.LET(_xlpm.x, M1159,
         _xlpm.cellAddress, "【 选CPU!" &amp; ADDRESS(ROW(选CPU[[#This Row],[X自检]]),COLUMN(选CPU[[#This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_xlfn.FILTERXML("&lt;select&gt;&lt;x&gt;"&amp;SUBSTITUTE(选CPU[[#This Row],[选项表]],",","&lt;/x&gt;&lt;x&gt;") &amp;"&lt;/x&gt;&lt;/select&gt;","//x")
        )
    )
),"无合适选项，请联系作者更新数据")</f>
        <v>8</v>
      </c>
    </row>
    <row r="1160" spans="1:14" x14ac:dyDescent="0.4">
      <c r="A1160" s="4" t="s">
        <v>39</v>
      </c>
      <c r="B1160" s="4" t="s">
        <v>1149</v>
      </c>
      <c r="C1160" s="4" t="s">
        <v>1252</v>
      </c>
      <c r="D1160" s="4" t="s">
        <v>1209</v>
      </c>
      <c r="E1160">
        <v>96</v>
      </c>
      <c r="F1160" s="4" t="str">
        <f t="shared" si="18"/>
        <v>选CPU!$M$1160#</v>
      </c>
      <c r="G1160" s="4" t="str" cm="1">
        <f t="array" ref="G1160">_xlfn.LET(_xlpm.x, M1160,
         _xlpm.cellAddress, "【 选CPU!" &amp; ADDRESS(ROW(选CPU[[#This Row],[X自检]]),COLUMN(选CPU[[#This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_xlfn.FILTERXML("&lt;select&gt;&lt;x&gt;"&amp;SUBSTITUTE(选CPU[[#This Row],[选项表]],",","&lt;/x&gt;&lt;x&gt;") &amp;"&lt;/x&gt;&lt;/select&gt;","//x")
        )
    )
),"无合适选项，请联系作者更新数据")</f>
        <v>12</v>
      </c>
    </row>
    <row r="1161" spans="1:14" x14ac:dyDescent="0.4">
      <c r="A1161" s="4" t="s">
        <v>39</v>
      </c>
      <c r="B1161" s="4" t="s">
        <v>1149</v>
      </c>
      <c r="C1161" s="4" t="s">
        <v>1241</v>
      </c>
      <c r="D1161" s="4" t="s">
        <v>1209</v>
      </c>
      <c r="E1161">
        <v>128</v>
      </c>
      <c r="F1161" s="4" t="str">
        <f t="shared" si="18"/>
        <v>选CPU!$M$1161#</v>
      </c>
      <c r="G1161" s="4" t="str" cm="1">
        <f t="array" ref="G1161">_xlfn.LET(_xlpm.x, M1161,
         _xlpm.cellAddress, "【 选CPU!" &amp; ADDRESS(ROW(选CPU[[#This Row],[X自检]]),COLUMN(选CPU[[#This Row],[X自检]]))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_xlfn.FILTERXML("&lt;select&gt;&lt;x&gt;"&amp;SUBSTITUTE(选CPU[[#This Row],[选项表]],",","&lt;/x&gt;&lt;x&gt;") &amp;"&lt;/x&gt;&lt;/select&gt;","//x")
        )
    )
),"无合适选项，请联系作者更新数据")</f>
        <v>16</v>
      </c>
    </row>
    <row r="1162" spans="1:14" x14ac:dyDescent="0.4">
      <c r="A1162" s="4" t="s">
        <v>39</v>
      </c>
      <c r="B1162" s="4" t="s">
        <v>1149</v>
      </c>
      <c r="C1162" s="4" t="s">
        <v>1245</v>
      </c>
      <c r="D1162" s="4" t="s">
        <v>1209</v>
      </c>
      <c r="E1162">
        <v>192</v>
      </c>
      <c r="F1162" s="4" t="str">
        <f t="shared" si="18"/>
        <v>选CPU!$M$1162#</v>
      </c>
      <c r="G1162" s="4" t="str" cm="1">
        <f t="array" ref="G1162">_xlfn.LET(_xlpm.x, M1162,
         _xlpm.cellAddress, "【 选CPU!" &amp; ADDRESS(ROW(选CPU[[#This Row],[X自检]]),COLUMN(选CPU[[#This Row],[X自检]])) &amp; "】",
         _xlfn.IFS(ISBLANK(_xlpm.x),   "error:右侧选项不足:" &amp;  _xlpm.cellAddress,
               ISERROR(_xlpm.x),   "error:右侧选项执行失败:" &amp; _xlpm.cellAddress,
               TRUE,             "ok")
)</f>
        <v>ok</v>
      </c>
      <c r="M1162" cm="1">
        <f t="array" ref="M1162">IFERROR(_xlfn._xlws.SORT(
    _xlfn.UNIQUE(
        TRANSPOSE(
            _xlfn.FILTERXML("&lt;select&gt;&lt;x&gt;"&amp;SUBSTITUTE(选CPU[[#This Row],[选项表]],",","&lt;/x&gt;&lt;x&gt;") &amp;"&lt;/x&gt;&lt;/select&gt;","//x")
        )
    )
),"无合适选项，请联系作者更新数据")</f>
        <v>24</v>
      </c>
    </row>
    <row r="1163" spans="1:14" x14ac:dyDescent="0.4">
      <c r="A1163" s="4" t="s">
        <v>39</v>
      </c>
      <c r="B1163" s="4" t="s">
        <v>1149</v>
      </c>
      <c r="C1163" s="4" t="s">
        <v>1237</v>
      </c>
      <c r="D1163" s="4" t="s">
        <v>1209</v>
      </c>
      <c r="E1163">
        <v>256</v>
      </c>
      <c r="F1163" s="4" t="str">
        <f t="shared" si="18"/>
        <v>选CPU!$M$1163#</v>
      </c>
      <c r="G1163" s="4" t="str" cm="1">
        <f t="array" ref="G1163">_xlfn.LET(_xlpm.x, M1163,
         _xlpm.cellAddress, "【 选CPU!" &amp; ADDRESS(ROW(选CPU[[#This Row],[X自检]]),COLUMN(选CPU[[#This Row],[X自检]]))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_xlfn.FILTERXML("&lt;select&gt;&lt;x&gt;"&amp;SUBSTITUTE(选CPU[[#This Row],[选项表]],",","&lt;/x&gt;&lt;x&gt;") &amp;"&lt;/x&gt;&lt;/select&gt;","//x")
        )
    )
),"无合适选项，请联系作者更新数据")</f>
        <v>32</v>
      </c>
    </row>
    <row r="1164" spans="1:14" x14ac:dyDescent="0.4">
      <c r="A1164" s="4" t="s">
        <v>39</v>
      </c>
      <c r="B1164" s="4" t="s">
        <v>1149</v>
      </c>
      <c r="C1164" s="4" t="s">
        <v>1246</v>
      </c>
      <c r="D1164" s="4" t="s">
        <v>1183</v>
      </c>
      <c r="E1164">
        <v>8</v>
      </c>
      <c r="F1164" s="4" t="str">
        <f t="shared" si="18"/>
        <v>选CPU!$M$1164#</v>
      </c>
      <c r="G1164" s="4" t="str" cm="1">
        <f t="array" ref="G1164">_xlfn.LET(_xlpm.x, M1164,
         _xlpm.cellAddress, "【 选CPU!" &amp; ADDRESS(ROW(选CPU[[#This Row],[X自检]]),COLUMN(选CPU[[#This Row],[X自检]]))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_xlfn.FILTERXML("&lt;select&gt;&lt;x&gt;"&amp;SUBSTITUTE(选CPU[[#This Row],[选项表]],",","&lt;/x&gt;&lt;x&gt;") &amp;"&lt;/x&gt;&lt;/select&gt;","//x")
        )
    )
),"无合适选项，请联系作者更新数据")</f>
        <v>4</v>
      </c>
    </row>
    <row r="1165" spans="1:14" x14ac:dyDescent="0.4">
      <c r="A1165" s="4" t="s">
        <v>39</v>
      </c>
      <c r="B1165" s="4" t="s">
        <v>1149</v>
      </c>
      <c r="C1165" s="4" t="s">
        <v>1236</v>
      </c>
      <c r="D1165" s="4" t="s">
        <v>1183</v>
      </c>
      <c r="E1165">
        <v>16</v>
      </c>
      <c r="F1165" s="4" t="str">
        <f t="shared" si="18"/>
        <v>选CPU!$M$1165#</v>
      </c>
      <c r="G1165" s="4" t="str" cm="1">
        <f t="array" ref="G1165">_xlfn.LET(_xlpm.x, M1165,
         _xlpm.cellAddress, "【 选CPU!" &amp; ADDRESS(ROW(选CPU[[#This Row],[X自检]]),COLUMN(选CPU[[#This Row],[X自检]])) &amp; "】",
         _xlfn.IFS(ISBLANK(_xlpm.x),   "error:右侧选项不足:" &amp;  _xlpm.cellAddress,
               ISERROR(_xlpm.x),   "error:右侧选项执行失败:" &amp; _xlpm.cellAddress,
               TRUE,             "ok")
)</f>
        <v>ok</v>
      </c>
      <c r="M1165" cm="1">
        <f t="array" ref="M1165:N1165">IFERROR(_xlfn._xlws.SORT(
    _xlfn.UNIQUE(
        TRANSPOSE(
            _xlfn.FILTERXML("&lt;select&gt;&lt;x&gt;"&amp;SUBSTITUTE(选CPU[[#This Row],[选项表]],",","&lt;/x&gt;&lt;x&gt;") &amp;"&lt;/x&gt;&lt;/select&gt;","//x")
        )
    )
),"无合适选项，请联系作者更新数据")</f>
        <v>4</v>
      </c>
      <c r="N1165">
        <v>8</v>
      </c>
    </row>
    <row r="1166" spans="1:14" x14ac:dyDescent="0.4">
      <c r="A1166" s="4" t="s">
        <v>39</v>
      </c>
      <c r="B1166" s="4" t="s">
        <v>1149</v>
      </c>
      <c r="C1166" s="4" t="s">
        <v>1332</v>
      </c>
      <c r="D1166" s="4" t="s">
        <v>1183</v>
      </c>
      <c r="E1166">
        <v>32</v>
      </c>
      <c r="F1166" s="4" t="str">
        <f t="shared" si="18"/>
        <v>选CPU!$M$1166#</v>
      </c>
      <c r="G1166" s="4" t="str" cm="1">
        <f t="array" ref="G1166">_xlfn.LET(_xlpm.x, M1166,
         _xlpm.cellAddress, "【 选CPU!" &amp; ADDRESS(ROW(选CPU[[#This Row],[X自检]]),COLUMN(选CPU[[#This Row],[X自检]])) &amp; "】",
         _xlfn.IFS(ISBLANK(_xlpm.x),   "error:右侧选项不足:" &amp;  _xlpm.cellAddress,
               ISERROR(_xlpm.x),   "error:右侧选项执行失败:" &amp; _xlpm.cellAddress,
               TRUE,             "ok")
)</f>
        <v>ok</v>
      </c>
      <c r="M1166" cm="1">
        <f t="array" ref="M1166:N1166">IFERROR(_xlfn._xlws.SORT(
    _xlfn.UNIQUE(
        TRANSPOSE(
            _xlfn.FILTERXML("&lt;select&gt;&lt;x&gt;"&amp;SUBSTITUTE(选CPU[[#This Row],[选项表]],",","&lt;/x&gt;&lt;x&gt;") &amp;"&lt;/x&gt;&lt;/select&gt;","//x")
        )
    )
),"无合适选项，请联系作者更新数据")</f>
        <v>8</v>
      </c>
      <c r="N1166">
        <v>16</v>
      </c>
    </row>
    <row r="1167" spans="1:14" x14ac:dyDescent="0.4">
      <c r="A1167" s="4" t="s">
        <v>39</v>
      </c>
      <c r="B1167" s="4" t="s">
        <v>1149</v>
      </c>
      <c r="C1167" s="4" t="s">
        <v>1241</v>
      </c>
      <c r="D1167" s="4" t="s">
        <v>1183</v>
      </c>
      <c r="E1167">
        <v>64</v>
      </c>
      <c r="F1167" s="4" t="str">
        <f t="shared" si="18"/>
        <v>选CPU!$M$1167#</v>
      </c>
      <c r="G1167" s="4" t="str" cm="1">
        <f t="array" ref="G1167">_xlfn.LET(_xlpm.x, M1167,
         _xlpm.cellAddress, "【 选CPU!" &amp; ADDRESS(ROW(选CPU[[#This Row],[X自检]]),COLUMN(选CPU[[#This Row],[X自检]]))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_xlfn.FILTERXML("&lt;select&gt;&lt;x&gt;"&amp;SUBSTITUTE(选CPU[[#This Row],[选项表]],",","&lt;/x&gt;&lt;x&gt;") &amp;"&lt;/x&gt;&lt;/select&gt;","//x")
        )
    )
),"无合适选项，请联系作者更新数据")</f>
        <v>16</v>
      </c>
    </row>
    <row r="1168" spans="1:14" x14ac:dyDescent="0.4">
      <c r="A1168" s="4" t="s">
        <v>39</v>
      </c>
      <c r="B1168" s="4" t="s">
        <v>1149</v>
      </c>
      <c r="C1168" s="4" t="s">
        <v>1237</v>
      </c>
      <c r="D1168" s="4" t="s">
        <v>1183</v>
      </c>
      <c r="E1168">
        <v>128</v>
      </c>
      <c r="F1168" s="4" t="str">
        <f t="shared" si="18"/>
        <v>选CPU!$M$1168#</v>
      </c>
      <c r="G1168" s="4" t="str" cm="1">
        <f t="array" ref="G1168">_xlfn.LET(_xlpm.x, M1168,
         _xlpm.cellAddress, "【 选CPU!" &amp; ADDRESS(ROW(选CPU[[#This Row],[X自检]]),COLUMN(选CPU[[#This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_xlfn.FILTERXML("&lt;select&gt;&lt;x&gt;"&amp;SUBSTITUTE(选CPU[[#This Row],[选项表]],",","&lt;/x&gt;&lt;x&gt;") &amp;"&lt;/x&gt;&lt;/select&gt;","//x")
        )
    )
),"无合适选项，请联系作者更新数据")</f>
        <v>32</v>
      </c>
    </row>
    <row r="1169" spans="1:14" x14ac:dyDescent="0.4">
      <c r="A1169" s="4" t="s">
        <v>39</v>
      </c>
      <c r="B1169" s="4" t="s">
        <v>1149</v>
      </c>
      <c r="C1169" s="4" t="s">
        <v>1415</v>
      </c>
      <c r="D1169" s="4" t="s">
        <v>1183</v>
      </c>
      <c r="E1169">
        <v>216</v>
      </c>
      <c r="F1169" s="4" t="str">
        <f t="shared" si="18"/>
        <v>选CPU!$M$1169#</v>
      </c>
      <c r="G1169" s="4" t="str" cm="1">
        <f t="array" ref="G1169">_xlfn.LET(_xlpm.x, M1169,
         _xlpm.cellAddress, "【 选CPU!" &amp; ADDRESS(ROW(选CPU[[#This Row],[X自检]]),COLUMN(选CPU[[#This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_xlfn.FILTERXML("&lt;select&gt;&lt;x&gt;"&amp;SUBSTITUTE(选CPU[[#This Row],[选项表]],",","&lt;/x&gt;&lt;x&gt;") &amp;"&lt;/x&gt;&lt;/select&gt;","//x")
        )
    )
),"无合适选项，请联系作者更新数据")</f>
        <v>46</v>
      </c>
    </row>
    <row r="1170" spans="1:14" x14ac:dyDescent="0.4">
      <c r="A1170" s="4" t="s">
        <v>39</v>
      </c>
      <c r="B1170" s="4" t="s">
        <v>1149</v>
      </c>
      <c r="C1170" s="4" t="s">
        <v>1238</v>
      </c>
      <c r="D1170" s="4" t="s">
        <v>1183</v>
      </c>
      <c r="E1170">
        <v>256</v>
      </c>
      <c r="F1170" s="4" t="str">
        <f t="shared" si="18"/>
        <v>选CPU!$M$1170#</v>
      </c>
      <c r="G1170" s="4" t="str" cm="1">
        <f t="array" ref="G1170">_xlfn.LET(_xlpm.x, M1170,
         _xlpm.cellAddress, "【 选CPU!" &amp; ADDRESS(ROW(选CPU[[#This Row],[X自检]]),COLUMN(选CPU[[#This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_xlfn.FILTERXML("&lt;select&gt;&lt;x&gt;"&amp;SUBSTITUTE(选CPU[[#This Row],[选项表]],",","&lt;/x&gt;&lt;x&gt;") &amp;"&lt;/x&gt;&lt;/select&gt;","//x")
        )
    )
),"无合适选项，请联系作者更新数据")</f>
        <v>64</v>
      </c>
    </row>
    <row r="1171" spans="1:14" x14ac:dyDescent="0.4">
      <c r="A1171" s="4" t="s">
        <v>39</v>
      </c>
      <c r="B1171" s="4" t="s">
        <v>1149</v>
      </c>
      <c r="C1171" s="4" t="s">
        <v>1235</v>
      </c>
      <c r="D1171" s="4" t="s">
        <v>1183</v>
      </c>
      <c r="E1171">
        <v>320</v>
      </c>
      <c r="F1171" s="4" t="str">
        <f t="shared" si="18"/>
        <v>选CPU!$M$1171#</v>
      </c>
      <c r="G1171" s="4" t="str" cm="1">
        <f t="array" ref="G1171">_xlfn.LET(_xlpm.x, M1171,
         _xlpm.cellAddress, "【 选CPU!" &amp; ADDRESS(ROW(选CPU[[#This Row],[X自检]]),COLUMN(选CPU[[#This Row],[X自检]])) &amp; "】",
         _xlfn.IFS(ISBLANK(_xlpm.x),   "error:右侧选项不足:" &amp;  _xlpm.cellAddress,
               ISERROR(_xlpm.x),   "error:右侧选项执行失败:" &amp; _xlpm.cellAddress,
               TRUE,             "ok")
)</f>
        <v>ok</v>
      </c>
      <c r="M1171" cm="1">
        <f t="array" ref="M1171">IFERROR(_xlfn._xlws.SORT(
    _xlfn.UNIQUE(
        TRANSPOSE(
            _xlfn.FILTERXML("&lt;select&gt;&lt;x&gt;"&amp;SUBSTITUTE(选CPU[[#This Row],[选项表]],",","&lt;/x&gt;&lt;x&gt;") &amp;"&lt;/x&gt;&lt;/select&gt;","//x")
        )
    )
),"无合适选项，请联系作者更新数据")</f>
        <v>80</v>
      </c>
    </row>
    <row r="1172" spans="1:14" x14ac:dyDescent="0.4">
      <c r="A1172" s="4" t="s">
        <v>39</v>
      </c>
      <c r="B1172" s="4" t="s">
        <v>1149</v>
      </c>
      <c r="C1172" s="4" t="s">
        <v>1416</v>
      </c>
      <c r="D1172" s="4" t="s">
        <v>1183</v>
      </c>
      <c r="E1172">
        <v>432</v>
      </c>
      <c r="F1172" s="4" t="str">
        <f t="shared" si="18"/>
        <v>选CPU!$M$1172#</v>
      </c>
      <c r="G1172" s="4" t="str" cm="1">
        <f t="array" ref="G1172">_xlfn.LET(_xlpm.x, M1172,
         _xlpm.cellAddress, "【 选CPU!" &amp; ADDRESS(ROW(选CPU[[#This Row],[X自检]]),COLUMN(选CPU[[#This Row],[X自检]])) &amp; "】",
         _xlfn.IFS(ISBLANK(_xlpm.x),   "error:右侧选项不足:" &amp;  _xlpm.cellAddress,
               ISERROR(_xlpm.x),   "error:右侧选项执行失败:" &amp; _xlpm.cellAddress,
               TRUE,             "ok")
)</f>
        <v>ok</v>
      </c>
      <c r="M1172" cm="1">
        <f t="array" ref="M1172">IFERROR(_xlfn._xlws.SORT(
    _xlfn.UNIQUE(
        TRANSPOSE(
            _xlfn.FILTERXML("&lt;select&gt;&lt;x&gt;"&amp;SUBSTITUTE(选CPU[[#This Row],[选项表]],",","&lt;/x&gt;&lt;x&gt;") &amp;"&lt;/x&gt;&lt;/select&gt;","//x")
        )
    )
),"无合适选项，请联系作者更新数据")</f>
        <v>92</v>
      </c>
    </row>
    <row r="1173" spans="1:14" x14ac:dyDescent="0.4">
      <c r="A1173" s="4" t="s">
        <v>39</v>
      </c>
      <c r="B1173" s="4" t="s">
        <v>1149</v>
      </c>
      <c r="C1173" s="4" t="s">
        <v>1246</v>
      </c>
      <c r="D1173" s="4" t="s">
        <v>1184</v>
      </c>
      <c r="E1173">
        <v>8</v>
      </c>
      <c r="F1173" s="4" t="str">
        <f t="shared" si="18"/>
        <v>选CPU!$M$1173#</v>
      </c>
      <c r="G1173" s="4" t="str" cm="1">
        <f t="array" ref="G1173">_xlfn.LET(_xlpm.x, M1173,
         _xlpm.cellAddress, "【 选CPU!" &amp; ADDRESS(ROW(选CPU[[#This Row],[X自检]]),COLUMN(选CPU[[#This Row],[X自检]]))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_xlfn.FILTERXML("&lt;select&gt;&lt;x&gt;"&amp;SUBSTITUTE(选CPU[[#This Row],[选项表]],",","&lt;/x&gt;&lt;x&gt;") &amp;"&lt;/x&gt;&lt;/select&gt;","//x")
        )
    )
),"无合适选项，请联系作者更新数据")</f>
        <v>4</v>
      </c>
    </row>
    <row r="1174" spans="1:14" x14ac:dyDescent="0.4">
      <c r="A1174" s="4" t="s">
        <v>39</v>
      </c>
      <c r="B1174" s="4" t="s">
        <v>1149</v>
      </c>
      <c r="C1174" s="4" t="s">
        <v>1236</v>
      </c>
      <c r="D1174" s="4" t="s">
        <v>1184</v>
      </c>
      <c r="E1174">
        <v>16</v>
      </c>
      <c r="F1174" s="4" t="str">
        <f t="shared" si="18"/>
        <v>选CPU!$M$1174#</v>
      </c>
      <c r="G1174" s="4" t="str" cm="1">
        <f t="array" ref="G1174">_xlfn.LET(_xlpm.x, M1174,
         _xlpm.cellAddress, "【 选CPU!" &amp; ADDRESS(ROW(选CPU[[#This Row],[X自检]]),COLUMN(选CPU[[#This Row],[X自检]]))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_xlfn.FILTERXML("&lt;select&gt;&lt;x&gt;"&amp;SUBSTITUTE(选CPU[[#This Row],[选项表]],",","&lt;/x&gt;&lt;x&gt;") &amp;"&lt;/x&gt;&lt;/select&gt;","//x")
        )
    )
),"无合适选项，请联系作者更新数据")</f>
        <v>4</v>
      </c>
      <c r="N1174">
        <v>8</v>
      </c>
    </row>
    <row r="1175" spans="1:14" x14ac:dyDescent="0.4">
      <c r="A1175" s="4" t="s">
        <v>39</v>
      </c>
      <c r="B1175" s="4" t="s">
        <v>1149</v>
      </c>
      <c r="C1175" s="4" t="s">
        <v>1332</v>
      </c>
      <c r="D1175" s="4" t="s">
        <v>1184</v>
      </c>
      <c r="E1175">
        <v>32</v>
      </c>
      <c r="F1175" s="4" t="str">
        <f t="shared" si="18"/>
        <v>选CPU!$M$1175#</v>
      </c>
      <c r="G1175" s="4" t="str" cm="1">
        <f t="array" ref="G1175">_xlfn.LET(_xlpm.x, M1175,
         _xlpm.cellAddress, "【 选CPU!" &amp; ADDRESS(ROW(选CPU[[#This Row],[X自检]]),COLUMN(选CPU[[#This Row],[X自检]])) &amp; "】",
         _xlfn.IFS(ISBLANK(_xlpm.x),   "error:右侧选项不足:" &amp;  _xlpm.cellAddress,
               ISERROR(_xlpm.x),   "error:右侧选项执行失败:" &amp; _xlpm.cellAddress,
               TRUE,             "ok")
)</f>
        <v>ok</v>
      </c>
      <c r="M1175" cm="1">
        <f t="array" ref="M1175:N1175">IFERROR(_xlfn._xlws.SORT(
    _xlfn.UNIQUE(
        TRANSPOSE(
            _xlfn.FILTERXML("&lt;select&gt;&lt;x&gt;"&amp;SUBSTITUTE(选CPU[[#This Row],[选项表]],",","&lt;/x&gt;&lt;x&gt;") &amp;"&lt;/x&gt;&lt;/select&gt;","//x")
        )
    )
),"无合适选项，请联系作者更新数据")</f>
        <v>8</v>
      </c>
      <c r="N1175">
        <v>16</v>
      </c>
    </row>
    <row r="1176" spans="1:14" x14ac:dyDescent="0.4">
      <c r="A1176" s="4" t="s">
        <v>39</v>
      </c>
      <c r="B1176" s="4" t="s">
        <v>1149</v>
      </c>
      <c r="C1176" s="4" t="s">
        <v>1333</v>
      </c>
      <c r="D1176" s="4" t="s">
        <v>1184</v>
      </c>
      <c r="E1176">
        <v>64</v>
      </c>
      <c r="F1176" s="4" t="str">
        <f t="shared" si="18"/>
        <v>选CPU!$M$1176#</v>
      </c>
      <c r="G1176" s="4" t="str" cm="1">
        <f t="array" ref="G1176">_xlfn.LET(_xlpm.x, M1176,
         _xlpm.cellAddress, "【 选CPU!" &amp; ADDRESS(ROW(选CPU[[#This Row],[X自检]]),COLUMN(选CPU[[#This Row],[X自检]])) &amp; "】",
         _xlfn.IFS(ISBLANK(_xlpm.x),   "error:右侧选项不足:" &amp;  _xlpm.cellAddress,
               ISERROR(_xlpm.x),   "error:右侧选项执行失败:" &amp; _xlpm.cellAddress,
               TRUE,             "ok")
)</f>
        <v>ok</v>
      </c>
      <c r="M1176" cm="1">
        <f t="array" ref="M1176:N1176">IFERROR(_xlfn._xlws.SORT(
    _xlfn.UNIQUE(
        TRANSPOSE(
            _xlfn.FILTERXML("&lt;select&gt;&lt;x&gt;"&amp;SUBSTITUTE(选CPU[[#This Row],[选项表]],",","&lt;/x&gt;&lt;x&gt;") &amp;"&lt;/x&gt;&lt;/select&gt;","//x")
        )
    )
),"无合适选项，请联系作者更新数据")</f>
        <v>16</v>
      </c>
      <c r="N1176">
        <v>32</v>
      </c>
    </row>
    <row r="1177" spans="1:14" x14ac:dyDescent="0.4">
      <c r="A1177" s="4" t="s">
        <v>39</v>
      </c>
      <c r="B1177" s="4" t="s">
        <v>1149</v>
      </c>
      <c r="C1177" s="4" t="s">
        <v>1334</v>
      </c>
      <c r="D1177" s="4" t="s">
        <v>1184</v>
      </c>
      <c r="E1177">
        <v>128</v>
      </c>
      <c r="F1177" s="4" t="str">
        <f t="shared" si="18"/>
        <v>选CPU!$M$1177#</v>
      </c>
      <c r="G1177" s="4" t="str" cm="1">
        <f t="array" ref="G1177">_xlfn.LET(_xlpm.x, M1177,
         _xlpm.cellAddress, "【 选CPU!" &amp; ADDRESS(ROW(选CPU[[#This Row],[X自检]]),COLUMN(选CPU[[#This Row],[X自检]])) &amp; "】",
         _xlfn.IFS(ISBLANK(_xlpm.x),   "error:右侧选项不足:" &amp;  _xlpm.cellAddress,
               ISERROR(_xlpm.x),   "error:右侧选项执行失败:" &amp; _xlpm.cellAddress,
               TRUE,             "ok")
)</f>
        <v>ok</v>
      </c>
      <c r="M1177" cm="1">
        <f t="array" ref="M1177:N1177">IFERROR(_xlfn._xlws.SORT(
    _xlfn.UNIQUE(
        TRANSPOSE(
            _xlfn.FILTERXML("&lt;select&gt;&lt;x&gt;"&amp;SUBSTITUTE(选CPU[[#This Row],[选项表]],",","&lt;/x&gt;&lt;x&gt;") &amp;"&lt;/x&gt;&lt;/select&gt;","//x")
        )
    )
),"无合适选项，请联系作者更新数据")</f>
        <v>32</v>
      </c>
      <c r="N1177">
        <v>64</v>
      </c>
    </row>
    <row r="1178" spans="1:14" x14ac:dyDescent="0.4">
      <c r="A1178" s="4" t="s">
        <v>39</v>
      </c>
      <c r="B1178" s="4" t="s">
        <v>1149</v>
      </c>
      <c r="C1178" s="4" t="s">
        <v>1247</v>
      </c>
      <c r="D1178" s="4" t="s">
        <v>1184</v>
      </c>
      <c r="E1178">
        <v>96</v>
      </c>
      <c r="F1178" s="4" t="str">
        <f t="shared" si="18"/>
        <v>选CPU!$M$1178#</v>
      </c>
      <c r="G1178" s="4" t="str" cm="1">
        <f t="array" ref="G1178">_xlfn.LET(_xlpm.x, M1178,
         _xlpm.cellAddress, "【 选CPU!" &amp; ADDRESS(ROW(选CPU[[#This Row],[X自检]]),COLUMN(选CPU[[#This Row],[X自检]]))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_xlfn.FILTERXML("&lt;select&gt;&lt;x&gt;"&amp;SUBSTITUTE(选CPU[[#This Row],[选项表]],",","&lt;/x&gt;&lt;x&gt;") &amp;"&lt;/x&gt;&lt;/select&gt;","//x")
        )
    )
),"无合适选项，请联系作者更新数据")</f>
        <v>48</v>
      </c>
    </row>
    <row r="1179" spans="1:14" x14ac:dyDescent="0.4">
      <c r="A1179" s="4" t="s">
        <v>39</v>
      </c>
      <c r="B1179" s="4" t="s">
        <v>1149</v>
      </c>
      <c r="C1179" s="4" t="s">
        <v>1247</v>
      </c>
      <c r="D1179" s="4" t="s">
        <v>1184</v>
      </c>
      <c r="E1179">
        <v>192</v>
      </c>
      <c r="F1179" s="4" t="str">
        <f t="shared" si="18"/>
        <v>选CPU!$M$1179#</v>
      </c>
      <c r="G1179" s="4" t="str" cm="1">
        <f t="array" ref="G1179">_xlfn.LET(_xlpm.x, M1179,
         _xlpm.cellAddress, "【 选CPU!" &amp; ADDRESS(ROW(选CPU[[#This Row],[X自检]]),COLUMN(选CPU[[#This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_xlfn.FILTERXML("&lt;select&gt;&lt;x&gt;"&amp;SUBSTITUTE(选CPU[[#This Row],[选项表]],",","&lt;/x&gt;&lt;x&gt;") &amp;"&lt;/x&gt;&lt;/select&gt;","//x")
        )
    )
),"无合适选项，请联系作者更新数据")</f>
        <v>48</v>
      </c>
    </row>
    <row r="1180" spans="1:14" x14ac:dyDescent="0.4">
      <c r="A1180" s="4" t="s">
        <v>39</v>
      </c>
      <c r="B1180" s="4" t="s">
        <v>1149</v>
      </c>
      <c r="C1180" s="4" t="s">
        <v>1248</v>
      </c>
      <c r="D1180" s="4" t="s">
        <v>1184</v>
      </c>
      <c r="E1180">
        <v>184</v>
      </c>
      <c r="F1180" s="4" t="str">
        <f t="shared" si="18"/>
        <v>选CPU!$M$1180#</v>
      </c>
      <c r="G1180" s="4" t="str" cm="1">
        <f t="array" ref="G1180">_xlfn.LET(_xlpm.x, M1180,
         _xlpm.cellAddress, "【 选CPU!" &amp; ADDRESS(ROW(选CPU[[#This Row],[X自检]]),COLUMN(选CPU[[#This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_xlfn.FILTERXML("&lt;select&gt;&lt;x&gt;"&amp;SUBSTITUTE(选CPU[[#This Row],[选项表]],",","&lt;/x&gt;&lt;x&gt;") &amp;"&lt;/x&gt;&lt;/select&gt;","//x")
        )
    )
),"无合适选项，请联系作者更新数据")</f>
        <v>52</v>
      </c>
    </row>
    <row r="1181" spans="1:14" x14ac:dyDescent="0.4">
      <c r="A1181" s="4" t="s">
        <v>39</v>
      </c>
      <c r="B1181" s="4" t="s">
        <v>1149</v>
      </c>
      <c r="C1181" s="4" t="s">
        <v>1238</v>
      </c>
      <c r="D1181" s="4" t="s">
        <v>1184</v>
      </c>
      <c r="E1181">
        <v>256</v>
      </c>
      <c r="F1181" s="4" t="str">
        <f t="shared" si="18"/>
        <v>选CPU!$M$1181#</v>
      </c>
      <c r="G1181" s="4" t="str" cm="1">
        <f t="array" ref="G1181">_xlfn.LET(_xlpm.x, M1181,
         _xlpm.cellAddress, "【 选CPU!" &amp; ADDRESS(ROW(选CPU[[#This Row],[X自检]]),COLUMN(选CPU[[#This Row],[X自检]]))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_xlfn.FILTERXML("&lt;select&gt;&lt;x&gt;"&amp;SUBSTITUTE(选CPU[[#This Row],[选项表]],",","&lt;/x&gt;&lt;x&gt;") &amp;"&lt;/x&gt;&lt;/select&gt;","//x")
        )
    )
),"无合适选项，请联系作者更新数据")</f>
        <v>64</v>
      </c>
    </row>
    <row r="1182" spans="1:14" x14ac:dyDescent="0.4">
      <c r="A1182" s="4" t="s">
        <v>39</v>
      </c>
      <c r="B1182" s="4" t="s">
        <v>1149</v>
      </c>
      <c r="C1182" s="4" t="s">
        <v>1249</v>
      </c>
      <c r="D1182" s="4" t="s">
        <v>1184</v>
      </c>
      <c r="E1182">
        <v>368</v>
      </c>
      <c r="F1182" s="4" t="str">
        <f t="shared" si="18"/>
        <v>选CPU!$M$1182#</v>
      </c>
      <c r="G1182" s="4" t="str" cm="1">
        <f t="array" ref="G1182">_xlfn.LET(_xlpm.x, M1182,
         _xlpm.cellAddress, "【 选CPU!" &amp; ADDRESS(ROW(选CPU[[#This Row],[X自检]]),COLUMN(选CPU[[#This Row],[X自检]]))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_xlfn.FILTERXML("&lt;select&gt;&lt;x&gt;"&amp;SUBSTITUTE(选CPU[[#This Row],[选项表]],",","&lt;/x&gt;&lt;x&gt;") &amp;"&lt;/x&gt;&lt;/select&gt;","//x")
        )
    )
),"无合适选项，请联系作者更新数据")</f>
        <v>104</v>
      </c>
    </row>
    <row r="1183" spans="1:14" x14ac:dyDescent="0.4">
      <c r="A1183" s="4" t="s">
        <v>39</v>
      </c>
      <c r="B1183" s="4" t="s">
        <v>1149</v>
      </c>
      <c r="C1183" s="4" t="s">
        <v>1246</v>
      </c>
      <c r="D1183" s="4" t="s">
        <v>1185</v>
      </c>
      <c r="E1183">
        <v>8</v>
      </c>
      <c r="F1183" s="4" t="str">
        <f t="shared" si="18"/>
        <v>选CPU!$M$1183#</v>
      </c>
      <c r="G1183" s="4" t="str" cm="1">
        <f t="array" ref="G1183">_xlfn.LET(_xlpm.x, M1183,
         _xlpm.cellAddress, "【 选CPU!" &amp; ADDRESS(ROW(选CPU[[#This Row],[X自检]]),COLUMN(选CPU[[#This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_xlfn.FILTERXML("&lt;select&gt;&lt;x&gt;"&amp;SUBSTITUTE(选CPU[[#This Row],[选项表]],",","&lt;/x&gt;&lt;x&gt;") &amp;"&lt;/x&gt;&lt;/select&gt;","//x")
        )
    )
),"无合适选项，请联系作者更新数据")</f>
        <v>4</v>
      </c>
    </row>
    <row r="1184" spans="1:14" x14ac:dyDescent="0.4">
      <c r="A1184" s="4" t="s">
        <v>39</v>
      </c>
      <c r="B1184" s="4" t="s">
        <v>1149</v>
      </c>
      <c r="C1184" s="4" t="s">
        <v>1236</v>
      </c>
      <c r="D1184" s="4" t="s">
        <v>1185</v>
      </c>
      <c r="E1184">
        <v>16</v>
      </c>
      <c r="F1184" s="4" t="str">
        <f t="shared" si="18"/>
        <v>选CPU!$M$1184#</v>
      </c>
      <c r="G1184" s="4" t="str" cm="1">
        <f t="array" ref="G1184">_xlfn.LET(_xlpm.x, M1184,
         _xlpm.cellAddress, "【 选CPU!" &amp; ADDRESS(ROW(选CPU[[#This Row],[X自检]]),COLUMN(选CPU[[#This Row],[X自检]])) &amp; "】",
         _xlfn.IFS(ISBLANK(_xlpm.x),   "error:右侧选项不足:" &amp;  _xlpm.cellAddress,
               ISERROR(_xlpm.x),   "error:右侧选项执行失败:" &amp; _xlpm.cellAddress,
               TRUE,             "ok")
)</f>
        <v>ok</v>
      </c>
      <c r="M1184" cm="1">
        <f t="array" ref="M1184:N1184">IFERROR(_xlfn._xlws.SORT(
    _xlfn.UNIQUE(
        TRANSPOSE(
            _xlfn.FILTERXML("&lt;select&gt;&lt;x&gt;"&amp;SUBSTITUTE(选CPU[[#This Row],[选项表]],",","&lt;/x&gt;&lt;x&gt;") &amp;"&lt;/x&gt;&lt;/select&gt;","//x")
        )
    )
),"无合适选项，请联系作者更新数据")</f>
        <v>4</v>
      </c>
      <c r="N1184">
        <v>8</v>
      </c>
    </row>
    <row r="1185" spans="1:14" x14ac:dyDescent="0.4">
      <c r="A1185" s="4" t="s">
        <v>39</v>
      </c>
      <c r="B1185" s="4" t="s">
        <v>1149</v>
      </c>
      <c r="C1185" s="4" t="s">
        <v>1332</v>
      </c>
      <c r="D1185" s="4" t="s">
        <v>1185</v>
      </c>
      <c r="E1185">
        <v>32</v>
      </c>
      <c r="F1185" s="4" t="str">
        <f t="shared" si="18"/>
        <v>选CPU!$M$1185#</v>
      </c>
      <c r="G1185" s="4" t="str" cm="1">
        <f t="array" ref="G1185">_xlfn.LET(_xlpm.x, M1185,
         _xlpm.cellAddress, "【 选CPU!" &amp; ADDRESS(ROW(选CPU[[#This Row],[X自检]]),COLUMN(选CPU[[#This Row],[X自检]])) &amp; "】",
         _xlfn.IFS(ISBLANK(_xlpm.x),   "error:右侧选项不足:" &amp;  _xlpm.cellAddress,
               ISERROR(_xlpm.x),   "error:右侧选项执行失败:" &amp; _xlpm.cellAddress,
               TRUE,             "ok")
)</f>
        <v>ok</v>
      </c>
      <c r="M1185" cm="1">
        <f t="array" ref="M1185:N1185">IFERROR(_xlfn._xlws.SORT(
    _xlfn.UNIQUE(
        TRANSPOSE(
            _xlfn.FILTERXML("&lt;select&gt;&lt;x&gt;"&amp;SUBSTITUTE(选CPU[[#This Row],[选项表]],",","&lt;/x&gt;&lt;x&gt;") &amp;"&lt;/x&gt;&lt;/select&gt;","//x")
        )
    )
),"无合适选项，请联系作者更新数据")</f>
        <v>8</v>
      </c>
      <c r="N1185">
        <v>16</v>
      </c>
    </row>
    <row r="1186" spans="1:14" x14ac:dyDescent="0.4">
      <c r="A1186" s="4" t="s">
        <v>39</v>
      </c>
      <c r="B1186" s="4" t="s">
        <v>1149</v>
      </c>
      <c r="C1186" s="4" t="s">
        <v>1241</v>
      </c>
      <c r="D1186" s="4" t="s">
        <v>1185</v>
      </c>
      <c r="E1186">
        <v>64</v>
      </c>
      <c r="F1186" s="4" t="str">
        <f t="shared" si="18"/>
        <v>选CPU!$M$1186#</v>
      </c>
      <c r="G1186" s="4" t="str" cm="1">
        <f t="array" ref="G1186">_xlfn.LET(_xlpm.x, M1186,
         _xlpm.cellAddress, "【 选CPU!" &amp; ADDRESS(ROW(选CPU[[#This Row],[X自检]]),COLUMN(选CPU[[#This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_xlfn.FILTERXML("&lt;select&gt;&lt;x&gt;"&amp;SUBSTITUTE(选CPU[[#This Row],[选项表]],",","&lt;/x&gt;&lt;x&gt;") &amp;"&lt;/x&gt;&lt;/select&gt;","//x")
        )
    )
),"无合适选项，请联系作者更新数据")</f>
        <v>16</v>
      </c>
    </row>
    <row r="1187" spans="1:14" x14ac:dyDescent="0.4">
      <c r="A1187" s="4" t="s">
        <v>39</v>
      </c>
      <c r="B1187" s="4" t="s">
        <v>1149</v>
      </c>
      <c r="C1187" s="4" t="s">
        <v>1237</v>
      </c>
      <c r="D1187" s="4" t="s">
        <v>1185</v>
      </c>
      <c r="E1187">
        <v>174</v>
      </c>
      <c r="F1187" s="4" t="str">
        <f t="shared" si="18"/>
        <v>选CPU!$M$1187#</v>
      </c>
      <c r="G1187" s="4" t="str" cm="1">
        <f t="array" ref="G1187">_xlfn.LET(_xlpm.x, M1187,
         _xlpm.cellAddress, "【 选CPU!" &amp; ADDRESS(ROW(选CPU[[#This Row],[X自检]]),COLUMN(选CPU[[#This Row],[X自检]])) &amp; "】",
         _xlfn.IFS(ISBLANK(_xlpm.x),   "error:右侧选项不足:" &amp;  _xlpm.cellAddress,
               ISERROR(_xlpm.x),   "error:右侧选项执行失败:" &amp; _xlpm.cellAddress,
               TRUE,             "ok")
)</f>
        <v>ok</v>
      </c>
      <c r="M1187" cm="1">
        <f t="array" ref="M1187">IFERROR(_xlfn._xlws.SORT(
    _xlfn.UNIQUE(
        TRANSPOSE(
            _xlfn.FILTERXML("&lt;select&gt;&lt;x&gt;"&amp;SUBSTITUTE(选CPU[[#This Row],[选项表]],",","&lt;/x&gt;&lt;x&gt;") &amp;"&lt;/x&gt;&lt;/select&gt;","//x")
        )
    )
),"无合适选项，请联系作者更新数据")</f>
        <v>32</v>
      </c>
    </row>
    <row r="1188" spans="1:14" x14ac:dyDescent="0.4">
      <c r="A1188" s="4" t="s">
        <v>39</v>
      </c>
      <c r="B1188" s="4" t="s">
        <v>1149</v>
      </c>
      <c r="C1188" s="4" t="s">
        <v>1238</v>
      </c>
      <c r="D1188" s="4" t="s">
        <v>1185</v>
      </c>
      <c r="E1188">
        <v>348</v>
      </c>
      <c r="F1188" s="4" t="str">
        <f t="shared" si="18"/>
        <v>选CPU!$M$1188#</v>
      </c>
      <c r="G1188" s="4" t="str" cm="1">
        <f t="array" ref="G1188">_xlfn.LET(_xlpm.x, M1188,
         _xlpm.cellAddress, "【 选CPU!" &amp; ADDRESS(ROW(选CPU[[#This Row],[X自检]]),COLUMN(选CPU[[#This Row],[X自检]])) &amp; "】",
         _xlfn.IFS(ISBLANK(_xlpm.x),   "error:右侧选项不足:" &amp;  _xlpm.cellAddress,
               ISERROR(_xlpm.x),   "error:右侧选项执行失败:" &amp; _xlpm.cellAddress,
               TRUE,             "ok")
)</f>
        <v>ok</v>
      </c>
      <c r="M1188" cm="1">
        <f t="array" ref="M1188">IFERROR(_xlfn._xlws.SORT(
    _xlfn.UNIQUE(
        TRANSPOSE(
            _xlfn.FILTERXML("&lt;select&gt;&lt;x&gt;"&amp;SUBSTITUTE(选CPU[[#This Row],[选项表]],",","&lt;/x&gt;&lt;x&gt;") &amp;"&lt;/x&gt;&lt;/select&gt;","//x")
        )
    )
),"无合适选项，请联系作者更新数据")</f>
        <v>64</v>
      </c>
    </row>
    <row r="1189" spans="1:14" x14ac:dyDescent="0.4">
      <c r="A1189" s="4" t="s">
        <v>39</v>
      </c>
      <c r="B1189" s="4" t="s">
        <v>1149</v>
      </c>
      <c r="C1189" s="4" t="s">
        <v>1246</v>
      </c>
      <c r="D1189" s="4" t="s">
        <v>1182</v>
      </c>
      <c r="E1189">
        <v>8</v>
      </c>
      <c r="F1189" s="4" t="str">
        <f t="shared" si="18"/>
        <v>选CPU!$M$1189#</v>
      </c>
      <c r="G1189" s="4" t="str" cm="1">
        <f t="array" ref="G1189">_xlfn.LET(_xlpm.x, M1189,
         _xlpm.cellAddress, "【 选CPU!" &amp; ADDRESS(ROW(选CPU[[#This Row],[X自检]]),COLUMN(选CPU[[#This Row],[X自检]])) &amp; "】",
         _xlfn.IFS(ISBLANK(_xlpm.x),   "error:右侧选项不足:" &amp;  _xlpm.cellAddress,
               ISERROR(_xlpm.x),   "error:右侧选项执行失败:" &amp; _xlpm.cellAddress,
               TRUE,             "ok")
)</f>
        <v>ok</v>
      </c>
      <c r="M1189" cm="1">
        <f t="array" ref="M1189">IFERROR(_xlfn._xlws.SORT(
    _xlfn.UNIQUE(
        TRANSPOSE(
            _xlfn.FILTERXML("&lt;select&gt;&lt;x&gt;"&amp;SUBSTITUTE(选CPU[[#This Row],[选项表]],",","&lt;/x&gt;&lt;x&gt;") &amp;"&lt;/x&gt;&lt;/select&gt;","//x")
        )
    )
),"无合适选项，请联系作者更新数据")</f>
        <v>4</v>
      </c>
    </row>
    <row r="1190" spans="1:14" x14ac:dyDescent="0.4">
      <c r="A1190" s="4" t="s">
        <v>39</v>
      </c>
      <c r="B1190" s="4" t="s">
        <v>1149</v>
      </c>
      <c r="C1190" s="4" t="s">
        <v>1236</v>
      </c>
      <c r="D1190" s="4" t="s">
        <v>1182</v>
      </c>
      <c r="E1190">
        <v>16</v>
      </c>
      <c r="F1190" s="4" t="str">
        <f t="shared" si="18"/>
        <v>选CPU!$M$1190#</v>
      </c>
      <c r="G1190" s="4" t="str" cm="1">
        <f t="array" ref="G1190">_xlfn.LET(_xlpm.x, M1190,
         _xlpm.cellAddress, "【 选CPU!" &amp; ADDRESS(ROW(选CPU[[#This Row],[X自检]]),COLUMN(选CPU[[#This Row],[X自检]])) &amp; "】",
         _xlfn.IFS(ISBLANK(_xlpm.x),   "error:右侧选项不足:" &amp;  _xlpm.cellAddress,
               ISERROR(_xlpm.x),   "error:右侧选项执行失败:" &amp; _xlpm.cellAddress,
               TRUE,             "ok")
)</f>
        <v>ok</v>
      </c>
      <c r="M1190" cm="1">
        <f t="array" ref="M1190:N1190">IFERROR(_xlfn._xlws.SORT(
    _xlfn.UNIQUE(
        TRANSPOSE(
            _xlfn.FILTERXML("&lt;select&gt;&lt;x&gt;"&amp;SUBSTITUTE(选CPU[[#This Row],[选项表]],",","&lt;/x&gt;&lt;x&gt;") &amp;"&lt;/x&gt;&lt;/select&gt;","//x")
        )
    )
),"无合适选项，请联系作者更新数据")</f>
        <v>4</v>
      </c>
      <c r="N1190">
        <v>8</v>
      </c>
    </row>
    <row r="1191" spans="1:14" x14ac:dyDescent="0.4">
      <c r="A1191" s="4" t="s">
        <v>39</v>
      </c>
      <c r="B1191" s="4" t="s">
        <v>1149</v>
      </c>
      <c r="C1191" s="4" t="s">
        <v>1332</v>
      </c>
      <c r="D1191" s="4" t="s">
        <v>1182</v>
      </c>
      <c r="E1191">
        <v>32</v>
      </c>
      <c r="F1191" s="4" t="str">
        <f t="shared" si="18"/>
        <v>选CPU!$M$1191#</v>
      </c>
      <c r="G1191" s="4" t="str" cm="1">
        <f t="array" ref="G1191">_xlfn.LET(_xlpm.x, M1191,
         _xlpm.cellAddress, "【 选CPU!" &amp; ADDRESS(ROW(选CPU[[#This Row],[X自检]]),COLUMN(选CPU[[#This Row],[X自检]])) &amp; "】",
         _xlfn.IFS(ISBLANK(_xlpm.x),   "error:右侧选项不足:" &amp;  _xlpm.cellAddress,
               ISERROR(_xlpm.x),   "error:右侧选项执行失败:" &amp; _xlpm.cellAddress,
               TRUE,             "ok")
)</f>
        <v>ok</v>
      </c>
      <c r="M1191" cm="1">
        <f t="array" ref="M1191:N1191">IFERROR(_xlfn._xlws.SORT(
    _xlfn.UNIQUE(
        TRANSPOSE(
            _xlfn.FILTERXML("&lt;select&gt;&lt;x&gt;"&amp;SUBSTITUTE(选CPU[[#This Row],[选项表]],",","&lt;/x&gt;&lt;x&gt;") &amp;"&lt;/x&gt;&lt;/select&gt;","//x")
        )
    )
),"无合适选项，请联系作者更新数据")</f>
        <v>8</v>
      </c>
      <c r="N1191">
        <v>16</v>
      </c>
    </row>
    <row r="1192" spans="1:14" x14ac:dyDescent="0.4">
      <c r="A1192" s="4" t="s">
        <v>39</v>
      </c>
      <c r="B1192" s="4" t="s">
        <v>1149</v>
      </c>
      <c r="C1192" s="4" t="s">
        <v>1333</v>
      </c>
      <c r="D1192" s="4" t="s">
        <v>1182</v>
      </c>
      <c r="E1192">
        <v>64</v>
      </c>
      <c r="F1192" s="4" t="str">
        <f t="shared" si="18"/>
        <v>选CPU!$M$1192#</v>
      </c>
      <c r="G1192" s="4" t="str" cm="1">
        <f t="array" ref="G1192">_xlfn.LET(_xlpm.x, M1192,
         _xlpm.cellAddress, "【 选CPU!" &amp; ADDRESS(ROW(选CPU[[#This Row],[X自检]]),COLUMN(选CPU[[#This Row],[X自检]])) &amp; "】",
         _xlfn.IFS(ISBLANK(_xlpm.x),   "error:右侧选项不足:" &amp;  _xlpm.cellAddress,
               ISERROR(_xlpm.x),   "error:右侧选项执行失败:" &amp; _xlpm.cellAddress,
               TRUE,             "ok")
)</f>
        <v>ok</v>
      </c>
      <c r="M1192" cm="1">
        <f t="array" ref="M1192:N1192">IFERROR(_xlfn._xlws.SORT(
    _xlfn.UNIQUE(
        TRANSPOSE(
            _xlfn.FILTERXML("&lt;select&gt;&lt;x&gt;"&amp;SUBSTITUTE(选CPU[[#This Row],[选项表]],",","&lt;/x&gt;&lt;x&gt;") &amp;"&lt;/x&gt;&lt;/select&gt;","//x")
        )
    )
),"无合适选项，请联系作者更新数据")</f>
        <v>16</v>
      </c>
      <c r="N1192">
        <v>32</v>
      </c>
    </row>
    <row r="1193" spans="1:14" x14ac:dyDescent="0.4">
      <c r="A1193" s="4" t="s">
        <v>39</v>
      </c>
      <c r="B1193" s="4" t="s">
        <v>1149</v>
      </c>
      <c r="C1193" s="4" t="s">
        <v>1237</v>
      </c>
      <c r="D1193" s="4" t="s">
        <v>1182</v>
      </c>
      <c r="E1193">
        <v>128</v>
      </c>
      <c r="F1193" s="4" t="str">
        <f t="shared" si="18"/>
        <v>选CPU!$M$1193#</v>
      </c>
      <c r="G1193" s="4" t="str" cm="1">
        <f t="array" ref="G1193">_xlfn.LET(_xlpm.x, M1193,
         _xlpm.cellAddress, "【 选CPU!" &amp; ADDRESS(ROW(选CPU[[#This Row],[X自检]]),COLUMN(选CPU[[#This Row],[X自检]])) &amp; "】",
         _xlfn.IFS(ISBLANK(_xlpm.x),   "error:右侧选项不足:" &amp;  _xlpm.cellAddress,
               ISERROR(_xlpm.x),   "error:右侧选项执行失败:" &amp; _xlpm.cellAddress,
               TRUE,             "ok")
)</f>
        <v>ok</v>
      </c>
      <c r="M1193" cm="1">
        <f t="array" ref="M1193">IFERROR(_xlfn._xlws.SORT(
    _xlfn.UNIQUE(
        TRANSPOSE(
            _xlfn.FILTERXML("&lt;select&gt;&lt;x&gt;"&amp;SUBSTITUTE(选CPU[[#This Row],[选项表]],",","&lt;/x&gt;&lt;x&gt;") &amp;"&lt;/x&gt;&lt;/select&gt;","//x")
        )
    )
),"无合适选项，请联系作者更新数据")</f>
        <v>32</v>
      </c>
    </row>
    <row r="1194" spans="1:14" x14ac:dyDescent="0.4">
      <c r="A1194" s="4" t="s">
        <v>39</v>
      </c>
      <c r="B1194" s="4" t="s">
        <v>1149</v>
      </c>
      <c r="C1194" s="4" t="s">
        <v>1246</v>
      </c>
      <c r="D1194" s="4" t="s">
        <v>1186</v>
      </c>
      <c r="E1194">
        <v>8</v>
      </c>
      <c r="F1194" s="4" t="str">
        <f t="shared" si="18"/>
        <v>选CPU!$M$1194#</v>
      </c>
      <c r="G1194" s="4" t="str" cm="1">
        <f t="array" ref="G1194">_xlfn.LET(_xlpm.x, M1194,
         _xlpm.cellAddress, "【 选CPU!" &amp; ADDRESS(ROW(选CPU[[#This Row],[X自检]]),COLUMN(选CPU[[#This Row],[X自检]])) &amp; "】",
         _xlfn.IFS(ISBLANK(_xlpm.x),   "error:右侧选项不足:" &amp;  _xlpm.cellAddress,
               ISERROR(_xlpm.x),   "error:右侧选项执行失败:" &amp; _xlpm.cellAddress,
               TRUE,             "ok")
)</f>
        <v>ok</v>
      </c>
      <c r="M1194" cm="1">
        <f t="array" ref="M1194">IFERROR(_xlfn._xlws.SORT(
    _xlfn.UNIQUE(
        TRANSPOSE(
            _xlfn.FILTERXML("&lt;select&gt;&lt;x&gt;"&amp;SUBSTITUTE(选CPU[[#This Row],[选项表]],",","&lt;/x&gt;&lt;x&gt;") &amp;"&lt;/x&gt;&lt;/select&gt;","//x")
        )
    )
),"无合适选项，请联系作者更新数据")</f>
        <v>4</v>
      </c>
    </row>
    <row r="1195" spans="1:14" x14ac:dyDescent="0.4">
      <c r="A1195" s="4" t="s">
        <v>39</v>
      </c>
      <c r="B1195" s="4" t="s">
        <v>1149</v>
      </c>
      <c r="C1195" s="4" t="s">
        <v>1236</v>
      </c>
      <c r="D1195" s="4" t="s">
        <v>1186</v>
      </c>
      <c r="E1195">
        <v>16</v>
      </c>
      <c r="F1195" s="4" t="str">
        <f t="shared" si="18"/>
        <v>选CPU!$M$1195#</v>
      </c>
      <c r="G1195" s="4" t="str" cm="1">
        <f t="array" ref="G1195">_xlfn.LET(_xlpm.x, M1195,
         _xlpm.cellAddress, "【 选CPU!" &amp; ADDRESS(ROW(选CPU[[#This Row],[X自检]]),COLUMN(选CPU[[#This Row],[X自检]])) &amp; "】",
         _xlfn.IFS(ISBLANK(_xlpm.x),   "error:右侧选项不足:" &amp;  _xlpm.cellAddress,
               ISERROR(_xlpm.x),   "error:右侧选项执行失败:" &amp; _xlpm.cellAddress,
               TRUE,             "ok")
)</f>
        <v>ok</v>
      </c>
      <c r="M1195" cm="1">
        <f t="array" ref="M1195:N1195">IFERROR(_xlfn._xlws.SORT(
    _xlfn.UNIQUE(
        TRANSPOSE(
            _xlfn.FILTERXML("&lt;select&gt;&lt;x&gt;"&amp;SUBSTITUTE(选CPU[[#This Row],[选项表]],",","&lt;/x&gt;&lt;x&gt;") &amp;"&lt;/x&gt;&lt;/select&gt;","//x")
        )
    )
),"无合适选项，请联系作者更新数据")</f>
        <v>4</v>
      </c>
      <c r="N1195">
        <v>8</v>
      </c>
    </row>
    <row r="1196" spans="1:14" x14ac:dyDescent="0.4">
      <c r="A1196" s="4" t="s">
        <v>39</v>
      </c>
      <c r="B1196" s="4" t="s">
        <v>1149</v>
      </c>
      <c r="C1196" s="4" t="s">
        <v>1332</v>
      </c>
      <c r="D1196" s="4" t="s">
        <v>1186</v>
      </c>
      <c r="E1196">
        <v>32</v>
      </c>
      <c r="F1196" s="4" t="str">
        <f t="shared" si="18"/>
        <v>选CPU!$M$1196#</v>
      </c>
      <c r="G1196" s="4" t="str" cm="1">
        <f t="array" ref="G1196">_xlfn.LET(_xlpm.x, M1196,
         _xlpm.cellAddress, "【 选CPU!" &amp; ADDRESS(ROW(选CPU[[#This Row],[X自检]]),COLUMN(选CPU[[#This Row],[X自检]])) &amp; "】",
         _xlfn.IFS(ISBLANK(_xlpm.x),   "error:右侧选项不足:" &amp;  _xlpm.cellAddress,
               ISERROR(_xlpm.x),   "error:右侧选项执行失败:" &amp; _xlpm.cellAddress,
               TRUE,             "ok")
)</f>
        <v>ok</v>
      </c>
      <c r="M1196" cm="1">
        <f t="array" ref="M1196:N1196">IFERROR(_xlfn._xlws.SORT(
    _xlfn.UNIQUE(
        TRANSPOSE(
            _xlfn.FILTERXML("&lt;select&gt;&lt;x&gt;"&amp;SUBSTITUTE(选CPU[[#This Row],[选项表]],",","&lt;/x&gt;&lt;x&gt;") &amp;"&lt;/x&gt;&lt;/select&gt;","//x")
        )
    )
),"无合适选项，请联系作者更新数据")</f>
        <v>8</v>
      </c>
      <c r="N1196">
        <v>16</v>
      </c>
    </row>
    <row r="1197" spans="1:14" x14ac:dyDescent="0.4">
      <c r="A1197" s="4" t="s">
        <v>39</v>
      </c>
      <c r="B1197" s="4" t="s">
        <v>1149</v>
      </c>
      <c r="C1197" s="4" t="s">
        <v>1333</v>
      </c>
      <c r="D1197" s="4" t="s">
        <v>1186</v>
      </c>
      <c r="E1197">
        <v>64</v>
      </c>
      <c r="F1197" s="4" t="str">
        <f t="shared" si="18"/>
        <v>选CPU!$M$1197#</v>
      </c>
      <c r="G1197" s="4" t="str" cm="1">
        <f t="array" ref="G1197">_xlfn.LET(_xlpm.x, M1197,
         _xlpm.cellAddress, "【 选CPU!" &amp; ADDRESS(ROW(选CPU[[#This Row],[X自检]]),COLUMN(选CPU[[#This Row],[X自检]])) &amp; "】",
         _xlfn.IFS(ISBLANK(_xlpm.x),   "error:右侧选项不足:" &amp;  _xlpm.cellAddress,
               ISERROR(_xlpm.x),   "error:右侧选项执行失败:" &amp; _xlpm.cellAddress,
               TRUE,             "ok")
)</f>
        <v>ok</v>
      </c>
      <c r="M1197" cm="1">
        <f t="array" ref="M1197:N1197">IFERROR(_xlfn._xlws.SORT(
    _xlfn.UNIQUE(
        TRANSPOSE(
            _xlfn.FILTERXML("&lt;select&gt;&lt;x&gt;"&amp;SUBSTITUTE(选CPU[[#This Row],[选项表]],",","&lt;/x&gt;&lt;x&gt;") &amp;"&lt;/x&gt;&lt;/select&gt;","//x")
        )
    )
),"无合适选项，请联系作者更新数据")</f>
        <v>16</v>
      </c>
      <c r="N1197">
        <v>32</v>
      </c>
    </row>
    <row r="1198" spans="1:14" x14ac:dyDescent="0.4">
      <c r="A1198" s="4" t="s">
        <v>39</v>
      </c>
      <c r="B1198" s="4" t="s">
        <v>1149</v>
      </c>
      <c r="C1198" s="4" t="s">
        <v>1237</v>
      </c>
      <c r="D1198" s="4" t="s">
        <v>1186</v>
      </c>
      <c r="E1198">
        <v>128</v>
      </c>
      <c r="F1198" s="4" t="str">
        <f t="shared" si="18"/>
        <v>选CPU!$M$1198#</v>
      </c>
      <c r="G1198" s="4" t="str" cm="1">
        <f t="array" ref="G1198">_xlfn.LET(_xlpm.x, M1198,
         _xlpm.cellAddress, "【 选CPU!" &amp; ADDRESS(ROW(选CPU[[#This Row],[X自检]]),COLUMN(选CPU[[#This Row],[X自检]]))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_xlfn.FILTERXML("&lt;select&gt;&lt;x&gt;"&amp;SUBSTITUTE(选CPU[[#This Row],[选项表]],",","&lt;/x&gt;&lt;x&gt;") &amp;"&lt;/x&gt;&lt;/select&gt;","//x")
        )
    )
),"无合适选项，请联系作者更新数据")</f>
        <v>32</v>
      </c>
    </row>
    <row r="1199" spans="1:14" x14ac:dyDescent="0.4">
      <c r="A1199" s="4" t="s">
        <v>39</v>
      </c>
      <c r="B1199" s="4" t="s">
        <v>1149</v>
      </c>
      <c r="C1199" s="4" t="s">
        <v>1246</v>
      </c>
      <c r="D1199" s="4" t="s">
        <v>1187</v>
      </c>
      <c r="E1199">
        <v>8</v>
      </c>
      <c r="F1199" s="4" t="str">
        <f t="shared" si="18"/>
        <v>选CPU!$M$1199#</v>
      </c>
      <c r="G1199" s="4" t="str" cm="1">
        <f t="array" ref="G1199">_xlfn.LET(_xlpm.x, M1199,
         _xlpm.cellAddress, "【 选CPU!" &amp; ADDRESS(ROW(选CPU[[#This Row],[X自检]]),COLUMN(选CPU[[#This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_xlfn.FILTERXML("&lt;select&gt;&lt;x&gt;"&amp;SUBSTITUTE(选CPU[[#This Row],[选项表]],",","&lt;/x&gt;&lt;x&gt;") &amp;"&lt;/x&gt;&lt;/select&gt;","//x")
        )
    )
),"无合适选项，请联系作者更新数据")</f>
        <v>4</v>
      </c>
    </row>
    <row r="1200" spans="1:14" x14ac:dyDescent="0.4">
      <c r="A1200" s="4" t="s">
        <v>39</v>
      </c>
      <c r="B1200" s="4" t="s">
        <v>1149</v>
      </c>
      <c r="C1200" s="4" t="s">
        <v>1236</v>
      </c>
      <c r="D1200" s="4" t="s">
        <v>1187</v>
      </c>
      <c r="E1200">
        <v>16</v>
      </c>
      <c r="F1200" s="4" t="str">
        <f t="shared" si="18"/>
        <v>选CPU!$M$1200#</v>
      </c>
      <c r="G1200" s="4" t="str" cm="1">
        <f t="array" ref="G1200">_xlfn.LET(_xlpm.x, M1200,
         _xlpm.cellAddress, "【 选CPU!" &amp; ADDRESS(ROW(选CPU[[#This Row],[X自检]]),COLUMN(选CPU[[#This Row],[X自检]])) &amp; "】",
         _xlfn.IFS(ISBLANK(_xlpm.x),   "error:右侧选项不足:" &amp;  _xlpm.cellAddress,
               ISERROR(_xlpm.x),   "error:右侧选项执行失败:" &amp; _xlpm.cellAddress,
               TRUE,             "ok")
)</f>
        <v>ok</v>
      </c>
      <c r="M1200" cm="1">
        <f t="array" ref="M1200:N1200">IFERROR(_xlfn._xlws.SORT(
    _xlfn.UNIQUE(
        TRANSPOSE(
            _xlfn.FILTERXML("&lt;select&gt;&lt;x&gt;"&amp;SUBSTITUTE(选CPU[[#This Row],[选项表]],",","&lt;/x&gt;&lt;x&gt;") &amp;"&lt;/x&gt;&lt;/select&gt;","//x")
        )
    )
),"无合适选项，请联系作者更新数据")</f>
        <v>4</v>
      </c>
      <c r="N1200">
        <v>8</v>
      </c>
    </row>
    <row r="1201" spans="1:14" x14ac:dyDescent="0.4">
      <c r="A1201" s="4" t="s">
        <v>39</v>
      </c>
      <c r="B1201" s="4" t="s">
        <v>1149</v>
      </c>
      <c r="C1201" s="4" t="s">
        <v>1332</v>
      </c>
      <c r="D1201" s="4" t="s">
        <v>1187</v>
      </c>
      <c r="E1201">
        <v>32</v>
      </c>
      <c r="F1201" s="4" t="str">
        <f t="shared" si="18"/>
        <v>选CPU!$M$1201#</v>
      </c>
      <c r="G1201" s="4" t="str" cm="1">
        <f t="array" ref="G1201">_xlfn.LET(_xlpm.x, M1201,
         _xlpm.cellAddress, "【 选CPU!" &amp; ADDRESS(ROW(选CPU[[#This Row],[X自检]]),COLUMN(选CPU[[#This Row],[X自检]])) &amp; "】",
         _xlfn.IFS(ISBLANK(_xlpm.x),   "error:右侧选项不足:" &amp;  _xlpm.cellAddress,
               ISERROR(_xlpm.x),   "error:右侧选项执行失败:" &amp; _xlpm.cellAddress,
               TRUE,             "ok")
)</f>
        <v>ok</v>
      </c>
      <c r="M1201" cm="1">
        <f t="array" ref="M1201:N1201">IFERROR(_xlfn._xlws.SORT(
    _xlfn.UNIQUE(
        TRANSPOSE(
            _xlfn.FILTERXML("&lt;select&gt;&lt;x&gt;"&amp;SUBSTITUTE(选CPU[[#This Row],[选项表]],",","&lt;/x&gt;&lt;x&gt;") &amp;"&lt;/x&gt;&lt;/select&gt;","//x")
        )
    )
),"无合适选项，请联系作者更新数据")</f>
        <v>8</v>
      </c>
      <c r="N1201">
        <v>16</v>
      </c>
    </row>
    <row r="1202" spans="1:14" x14ac:dyDescent="0.4">
      <c r="A1202" s="4" t="s">
        <v>39</v>
      </c>
      <c r="B1202" s="4" t="s">
        <v>1149</v>
      </c>
      <c r="C1202" s="4" t="s">
        <v>1241</v>
      </c>
      <c r="D1202" s="4" t="s">
        <v>1187</v>
      </c>
      <c r="E1202">
        <v>64</v>
      </c>
      <c r="F1202" s="4" t="str">
        <f t="shared" si="18"/>
        <v>选CPU!$M$1202#</v>
      </c>
      <c r="G1202" s="4" t="str" cm="1">
        <f t="array" ref="G1202">_xlfn.LET(_xlpm.x, M1202,
         _xlpm.cellAddress, "【 选CPU!" &amp; ADDRESS(ROW(选CPU[[#This Row],[X自检]]),COLUMN(选CPU[[#This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_xlfn.FILTERXML("&lt;select&gt;&lt;x&gt;"&amp;SUBSTITUTE(选CPU[[#This Row],[选项表]],",","&lt;/x&gt;&lt;x&gt;") &amp;"&lt;/x&gt;&lt;/select&gt;","//x")
        )
    )
),"无合适选项，请联系作者更新数据")</f>
        <v>16</v>
      </c>
    </row>
    <row r="1203" spans="1:14" x14ac:dyDescent="0.4">
      <c r="A1203" s="4" t="s">
        <v>39</v>
      </c>
      <c r="B1203" s="4" t="s">
        <v>1149</v>
      </c>
      <c r="C1203" s="4" t="s">
        <v>1237</v>
      </c>
      <c r="D1203" s="4" t="s">
        <v>1187</v>
      </c>
      <c r="E1203">
        <v>96</v>
      </c>
      <c r="F1203" s="4" t="str">
        <f t="shared" si="18"/>
        <v>选CPU!$M$1203#</v>
      </c>
      <c r="G1203" s="4" t="str" cm="1">
        <f t="array" ref="G1203">_xlfn.LET(_xlpm.x, M1203,
         _xlpm.cellAddress, "【 选CPU!" &amp; ADDRESS(ROW(选CPU[[#This Row],[X自检]]),COLUMN(选CPU[[#This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_xlfn.FILTERXML("&lt;select&gt;&lt;x&gt;"&amp;SUBSTITUTE(选CPU[[#This Row],[选项表]],",","&lt;/x&gt;&lt;x&gt;") &amp;"&lt;/x&gt;&lt;/select&gt;","//x")
        )
    )
),"无合适选项，请联系作者更新数据")</f>
        <v>32</v>
      </c>
    </row>
    <row r="1204" spans="1:14" x14ac:dyDescent="0.4">
      <c r="A1204" s="4" t="s">
        <v>39</v>
      </c>
      <c r="B1204" s="4" t="s">
        <v>1149</v>
      </c>
      <c r="C1204" s="4" t="s">
        <v>1418</v>
      </c>
      <c r="D1204" s="4" t="s">
        <v>1221</v>
      </c>
      <c r="E1204">
        <v>48</v>
      </c>
      <c r="F1204" s="4" t="str">
        <f t="shared" si="18"/>
        <v>选CPU!$M$1204#</v>
      </c>
      <c r="G1204" s="4" t="str" cm="1">
        <f t="array" ref="G1204">_xlfn.LET(_xlpm.x, M1204,
         _xlpm.cellAddress, "【 选CPU!" &amp; ADDRESS(ROW(选CPU[[#This Row],[X自检]]),COLUMN(选CPU[[#This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_xlfn.FILTERXML("&lt;select&gt;&lt;x&gt;"&amp;SUBSTITUTE(选CPU[[#This Row],[选项表]],",","&lt;/x&gt;&lt;x&gt;") &amp;"&lt;/x&gt;&lt;/select&gt;","//x")
        )
    )
),"无合适选项，请联系作者更新数据")</f>
        <v>28</v>
      </c>
    </row>
    <row r="1205" spans="1:14" x14ac:dyDescent="0.4">
      <c r="A1205" s="4" t="s">
        <v>39</v>
      </c>
      <c r="B1205" s="4" t="s">
        <v>1149</v>
      </c>
      <c r="C1205" s="4" t="s">
        <v>1239</v>
      </c>
      <c r="D1205" s="4" t="s">
        <v>1221</v>
      </c>
      <c r="E1205">
        <v>96</v>
      </c>
      <c r="F1205" s="4" t="str">
        <f t="shared" si="18"/>
        <v>选CPU!$M$1205#</v>
      </c>
      <c r="G1205" s="4" t="str" cm="1">
        <f t="array" ref="G1205">_xlfn.LET(_xlpm.x, M1205,
         _xlpm.cellAddress, "【 选CPU!" &amp; ADDRESS(ROW(选CPU[[#This Row],[X自检]]),COLUMN(选CPU[[#This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_xlfn.FILTERXML("&lt;select&gt;&lt;x&gt;"&amp;SUBSTITUTE(选CPU[[#This Row],[选项表]],",","&lt;/x&gt;&lt;x&gt;") &amp;"&lt;/x&gt;&lt;/select&gt;","//x")
        )
    )
),"无合适选项，请联系作者更新数据")</f>
        <v>56</v>
      </c>
    </row>
    <row r="1206" spans="1:14" x14ac:dyDescent="0.4">
      <c r="A1206" s="4" t="s">
        <v>39</v>
      </c>
      <c r="B1206" s="4" t="s">
        <v>1149</v>
      </c>
      <c r="C1206" s="4" t="s">
        <v>1246</v>
      </c>
      <c r="D1206" s="4" t="s">
        <v>1213</v>
      </c>
      <c r="E1206">
        <v>20</v>
      </c>
      <c r="F1206" s="4" t="str">
        <f t="shared" si="18"/>
        <v>选CPU!$M$1206#</v>
      </c>
      <c r="G1206" s="4" t="str" cm="1">
        <f t="array" ref="G1206">_xlfn.LET(_xlpm.x, M1206,
         _xlpm.cellAddress, "【 选CPU!" &amp; ADDRESS(ROW(选CPU[[#This Row],[X自检]]),COLUMN(选CPU[[#This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_xlfn.FILTERXML("&lt;select&gt;&lt;x&gt;"&amp;SUBSTITUTE(选CPU[[#This Row],[选项表]],",","&lt;/x&gt;&lt;x&gt;") &amp;"&lt;/x&gt;&lt;/select&gt;","//x")
        )
    )
),"无合适选项，请联系作者更新数据")</f>
        <v>4</v>
      </c>
    </row>
    <row r="1207" spans="1:14" x14ac:dyDescent="0.4">
      <c r="A1207" s="4" t="s">
        <v>39</v>
      </c>
      <c r="B1207" s="4" t="s">
        <v>1149</v>
      </c>
      <c r="C1207" s="4" t="s">
        <v>1244</v>
      </c>
      <c r="D1207" s="4" t="s">
        <v>1213</v>
      </c>
      <c r="E1207">
        <v>40</v>
      </c>
      <c r="F1207" s="4" t="str">
        <f t="shared" si="18"/>
        <v>选CPU!$M$1207#</v>
      </c>
      <c r="G1207" s="4" t="str" cm="1">
        <f t="array" ref="G1207">_xlfn.LET(_xlpm.x, M1207,
         _xlpm.cellAddress, "【 选CPU!" &amp; ADDRESS(ROW(选CPU[[#This Row],[X自检]]),COLUMN(选CPU[[#This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_xlfn.FILTERXML("&lt;select&gt;&lt;x&gt;"&amp;SUBSTITUTE(选CPU[[#This Row],[选项表]],",","&lt;/x&gt;&lt;x&gt;") &amp;"&lt;/x&gt;&lt;/select&gt;","//x")
        )
    )
),"无合适选项，请联系作者更新数据")</f>
        <v>8</v>
      </c>
    </row>
    <row r="1208" spans="1:14" x14ac:dyDescent="0.4">
      <c r="A1208" s="4" t="s">
        <v>39</v>
      </c>
      <c r="B1208" s="4" t="s">
        <v>1149</v>
      </c>
      <c r="C1208" s="4" t="s">
        <v>1246</v>
      </c>
      <c r="D1208" s="4" t="s">
        <v>1212</v>
      </c>
      <c r="E1208">
        <v>20</v>
      </c>
      <c r="F1208" s="4" t="str">
        <f t="shared" si="18"/>
        <v>选CPU!$M$1208#</v>
      </c>
      <c r="G1208" s="4" t="str" cm="1">
        <f t="array" ref="G1208">_xlfn.LET(_xlpm.x, M1208,
         _xlpm.cellAddress, "【 选CPU!" &amp; ADDRESS(ROW(选CPU[[#This Row],[X自检]]),COLUMN(选CPU[[#This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_xlfn.FILTERXML("&lt;select&gt;&lt;x&gt;"&amp;SUBSTITUTE(选CPU[[#This Row],[选项表]],",","&lt;/x&gt;&lt;x&gt;") &amp;"&lt;/x&gt;&lt;/select&gt;","//x")
        )
    )
),"无合适选项，请联系作者更新数据")</f>
        <v>4</v>
      </c>
    </row>
    <row r="1209" spans="1:14" x14ac:dyDescent="0.4">
      <c r="A1209" s="4" t="s">
        <v>39</v>
      </c>
      <c r="B1209" s="4" t="s">
        <v>1149</v>
      </c>
      <c r="C1209" s="4" t="s">
        <v>1244</v>
      </c>
      <c r="D1209" s="4" t="s">
        <v>1212</v>
      </c>
      <c r="E1209">
        <v>32</v>
      </c>
      <c r="F1209" s="4" t="str">
        <f t="shared" si="18"/>
        <v>选CPU!$M$1209#</v>
      </c>
      <c r="G1209" s="4" t="str" cm="1">
        <f t="array" ref="G1209">_xlfn.LET(_xlpm.x, M1209,
         _xlpm.cellAddress, "【 选CPU!" &amp; ADDRESS(ROW(选CPU[[#This Row],[X自检]]),COLUMN(选CPU[[#This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_xlfn.FILTERXML("&lt;select&gt;&lt;x&gt;"&amp;SUBSTITUTE(选CPU[[#This Row],[选项表]],",","&lt;/x&gt;&lt;x&gt;") &amp;"&lt;/x&gt;&lt;/select&gt;","//x")
        )
    )
),"无合适选项，请联系作者更新数据")</f>
        <v>8</v>
      </c>
    </row>
    <row r="1210" spans="1:14" x14ac:dyDescent="0.4">
      <c r="A1210" s="4" t="s">
        <v>39</v>
      </c>
      <c r="B1210" s="4" t="s">
        <v>1149</v>
      </c>
      <c r="C1210" s="4" t="s">
        <v>1268</v>
      </c>
      <c r="D1210" s="4" t="s">
        <v>1212</v>
      </c>
      <c r="E1210">
        <v>40</v>
      </c>
      <c r="F1210" s="4" t="str">
        <f t="shared" si="18"/>
        <v>选CPU!$M$1210#</v>
      </c>
      <c r="G1210" s="4" t="str" cm="1">
        <f t="array" ref="G1210">_xlfn.LET(_xlpm.x, M1210,
         _xlpm.cellAddress, "【 选CPU!" &amp; ADDRESS(ROW(选CPU[[#This Row],[X自检]]),COLUMN(选CPU[[#This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_xlfn.FILTERXML("&lt;select&gt;&lt;x&gt;"&amp;SUBSTITUTE(选CPU[[#This Row],[选项表]],",","&lt;/x&gt;&lt;x&gt;") &amp;"&lt;/x&gt;&lt;/select&gt;","//x")
        )
    )
),"无合适选项，请联系作者更新数据")</f>
        <v>10</v>
      </c>
    </row>
    <row r="1211" spans="1:14" x14ac:dyDescent="0.4">
      <c r="A1211" s="4" t="s">
        <v>39</v>
      </c>
      <c r="B1211" s="4" t="s">
        <v>1149</v>
      </c>
      <c r="C1211" s="4" t="s">
        <v>1270</v>
      </c>
      <c r="D1211" s="4" t="s">
        <v>1212</v>
      </c>
      <c r="E1211">
        <v>80</v>
      </c>
      <c r="F1211" s="4" t="str">
        <f t="shared" si="18"/>
        <v>选CPU!$M$1211#</v>
      </c>
      <c r="G1211" s="4" t="str" cm="1">
        <f t="array" ref="G1211">_xlfn.LET(_xlpm.x, M1211,
         _xlpm.cellAddress, "【 选CPU!" &amp; ADDRESS(ROW(选CPU[[#This Row],[X自检]]),COLUMN(选CPU[[#This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_xlfn.FILTERXML("&lt;select&gt;&lt;x&gt;"&amp;SUBSTITUTE(选CPU[[#This Row],[选项表]],",","&lt;/x&gt;&lt;x&gt;") &amp;"&lt;/x&gt;&lt;/select&gt;","//x")
        )
    )
),"无合适选项，请联系作者更新数据")</f>
        <v>20</v>
      </c>
    </row>
    <row r="1212" spans="1:14" x14ac:dyDescent="0.4">
      <c r="A1212" s="4" t="s">
        <v>39</v>
      </c>
      <c r="B1212" s="4" t="s">
        <v>1149</v>
      </c>
      <c r="C1212" s="4" t="s">
        <v>1237</v>
      </c>
      <c r="D1212" s="4" t="s">
        <v>1212</v>
      </c>
      <c r="E1212">
        <v>128</v>
      </c>
      <c r="F1212" s="4" t="str">
        <f t="shared" si="18"/>
        <v>选CPU!$M$1212#</v>
      </c>
      <c r="G1212" s="4" t="str" cm="1">
        <f t="array" ref="G1212">_xlfn.LET(_xlpm.x, M1212,
         _xlpm.cellAddress, "【 选CPU!" &amp; ADDRESS(ROW(选CPU[[#This Row],[X自检]]),COLUMN(选CPU[[#This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_xlfn.FILTERXML("&lt;select&gt;&lt;x&gt;"&amp;SUBSTITUTE(选CPU[[#This Row],[选项表]],",","&lt;/x&gt;&lt;x&gt;") &amp;"&lt;/x&gt;&lt;/select&gt;","//x")
        )
    )
),"无合适选项，请联系作者更新数据")</f>
        <v>32</v>
      </c>
    </row>
    <row r="1213" spans="1:14" x14ac:dyDescent="0.4">
      <c r="A1213" s="4" t="s">
        <v>39</v>
      </c>
      <c r="B1213" s="4" t="s">
        <v>1149</v>
      </c>
      <c r="C1213" s="4" t="s">
        <v>1272</v>
      </c>
      <c r="D1213" s="4" t="s">
        <v>1212</v>
      </c>
      <c r="E1213">
        <v>160</v>
      </c>
      <c r="F1213" s="4" t="str">
        <f t="shared" si="18"/>
        <v>选CPU!$M$1213#</v>
      </c>
      <c r="G1213" s="4" t="str" cm="1">
        <f t="array" ref="G1213">_xlfn.LET(_xlpm.x, M1213,
         _xlpm.cellAddress, "【 选CPU!" &amp; ADDRESS(ROW(选CPU[[#This Row],[X自检]]),COLUMN(选CPU[[#This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_xlfn.FILTERXML("&lt;select&gt;&lt;x&gt;"&amp;SUBSTITUTE(选CPU[[#This Row],[选项表]],",","&lt;/x&gt;&lt;x&gt;") &amp;"&lt;/x&gt;&lt;/select&gt;","//x")
        )
    )
),"无合适选项，请联系作者更新数据")</f>
        <v>40</v>
      </c>
    </row>
    <row r="1214" spans="1:14" x14ac:dyDescent="0.4">
      <c r="A1214" s="4" t="s">
        <v>39</v>
      </c>
      <c r="B1214" s="4" t="s">
        <v>1149</v>
      </c>
      <c r="C1214" s="4" t="s">
        <v>1235</v>
      </c>
      <c r="D1214" s="4" t="s">
        <v>1212</v>
      </c>
      <c r="E1214">
        <v>320</v>
      </c>
      <c r="F1214" s="4" t="str">
        <f t="shared" si="18"/>
        <v>选CPU!$M$1214#</v>
      </c>
      <c r="G1214" s="4" t="str" cm="1">
        <f t="array" ref="G1214">_xlfn.LET(_xlpm.x, M1214,
         _xlpm.cellAddress, "【 选CPU!" &amp; ADDRESS(ROW(选CPU[[#This Row],[X自检]]),COLUMN(选CPU[[#This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_xlfn.FILTERXML("&lt;select&gt;&lt;x&gt;"&amp;SUBSTITUTE(选CPU[[#This Row],[选项表]],",","&lt;/x&gt;&lt;x&gt;") &amp;"&lt;/x&gt;&lt;/select&gt;","//x")
        )
    )
),"无合适选项，请联系作者更新数据")</f>
        <v>80</v>
      </c>
    </row>
    <row r="1215" spans="1:14" x14ac:dyDescent="0.4">
      <c r="A1215" s="4" t="s">
        <v>39</v>
      </c>
      <c r="B1215" s="4" t="s">
        <v>1149</v>
      </c>
      <c r="C1215" s="4" t="s">
        <v>1266</v>
      </c>
      <c r="D1215" s="4" t="s">
        <v>1211</v>
      </c>
      <c r="E1215">
        <v>56</v>
      </c>
      <c r="F1215" s="4" t="str">
        <f t="shared" si="18"/>
        <v>选CPU!$M$1215#</v>
      </c>
      <c r="G1215" s="4" t="str" cm="1">
        <f t="array" ref="G1215">_xlfn.LET(_xlpm.x, M1215,
         _xlpm.cellAddress, "【 选CPU!" &amp; ADDRESS(ROW(选CPU[[#This Row],[X自检]]),COLUMN(选CPU[[#This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_xlfn.FILTERXML("&lt;select&gt;&lt;x&gt;"&amp;SUBSTITUTE(选CPU[[#This Row],[选项表]],",","&lt;/x&gt;&lt;x&gt;") &amp;"&lt;/x&gt;&lt;/select&gt;","//x")
        )
    )
),"无合适选项，请联系作者更新数据")</f>
        <v>6</v>
      </c>
    </row>
    <row r="1216" spans="1:14" x14ac:dyDescent="0.4">
      <c r="A1216" s="4" t="s">
        <v>39</v>
      </c>
      <c r="B1216" s="4" t="s">
        <v>1149</v>
      </c>
      <c r="C1216" s="4" t="s">
        <v>1267</v>
      </c>
      <c r="D1216" s="4" t="s">
        <v>1211</v>
      </c>
      <c r="E1216">
        <v>112</v>
      </c>
      <c r="F1216" s="4" t="str">
        <f t="shared" si="18"/>
        <v>选CPU!$M$1216#</v>
      </c>
      <c r="G1216" s="4" t="str" cm="1">
        <f t="array" ref="G1216">_xlfn.LET(_xlpm.x, M1216,
         _xlpm.cellAddress, "【 选CPU!" &amp; ADDRESS(ROW(选CPU[[#This Row],[X自检]]),COLUMN(选CPU[[#This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_xlfn.FILTERXML("&lt;select&gt;&lt;x&gt;"&amp;SUBSTITUTE(选CPU[[#This Row],[选项表]],",","&lt;/x&gt;&lt;x&gt;") &amp;"&lt;/x&gt;&lt;/select&gt;","//x")
        )
    )
),"无合适选项，请联系作者更新数据")</f>
        <v>14</v>
      </c>
    </row>
    <row r="1217" spans="1:13" x14ac:dyDescent="0.4">
      <c r="A1217" s="4" t="s">
        <v>39</v>
      </c>
      <c r="B1217" s="4" t="s">
        <v>1149</v>
      </c>
      <c r="C1217" s="4" t="s">
        <v>1418</v>
      </c>
      <c r="D1217" s="4" t="s">
        <v>1211</v>
      </c>
      <c r="E1217">
        <v>224</v>
      </c>
      <c r="F1217" s="4" t="str">
        <f t="shared" si="18"/>
        <v>选CPU!$M$1217#</v>
      </c>
      <c r="G1217" s="4" t="str" cm="1">
        <f t="array" ref="G1217">_xlfn.LET(_xlpm.x, M1217,
         _xlpm.cellAddress, "【 选CPU!" &amp; ADDRESS(ROW(选CPU[[#This Row],[X自检]]),COLUMN(选CPU[[#This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_xlfn.FILTERXML("&lt;select&gt;&lt;x&gt;"&amp;SUBSTITUTE(选CPU[[#This Row],[选项表]],",","&lt;/x&gt;&lt;x&gt;") &amp;"&lt;/x&gt;&lt;/select&gt;","//x")
        )
    )
),"无合适选项，请联系作者更新数据")</f>
        <v>28</v>
      </c>
    </row>
    <row r="1218" spans="1:13" x14ac:dyDescent="0.4">
      <c r="A1218" s="4" t="s">
        <v>39</v>
      </c>
      <c r="B1218" s="4" t="s">
        <v>1149</v>
      </c>
      <c r="C1218" s="4" t="s">
        <v>1239</v>
      </c>
      <c r="D1218" s="4" t="s">
        <v>1211</v>
      </c>
      <c r="E1218">
        <v>448</v>
      </c>
      <c r="F1218" s="4" t="str">
        <f t="shared" ref="F1218:F1281" si="19">"选CPU!" &amp; ADDRESS(ROW(M1218),COLUMN(M1218)) &amp; "#"</f>
        <v>选CPU!$M$1218#</v>
      </c>
      <c r="G1218" s="4" t="str" cm="1">
        <f t="array" ref="G1218">_xlfn.LET(_xlpm.x, M1218,
         _xlpm.cellAddress, "【 选CPU!" &amp; ADDRESS(ROW(选CPU[[#This Row],[X自检]]),COLUMN(选CPU[[#This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_xlfn.FILTERXML("&lt;select&gt;&lt;x&gt;"&amp;SUBSTITUTE(选CPU[[#This Row],[选项表]],",","&lt;/x&gt;&lt;x&gt;") &amp;"&lt;/x&gt;&lt;/select&gt;","//x")
        )
    )
),"无合适选项，请联系作者更新数据")</f>
        <v>56</v>
      </c>
    </row>
    <row r="1219" spans="1:13" x14ac:dyDescent="0.4">
      <c r="A1219" s="4" t="s">
        <v>39</v>
      </c>
      <c r="B1219" s="4" t="s">
        <v>1149</v>
      </c>
      <c r="C1219" s="4" t="s">
        <v>1244</v>
      </c>
      <c r="D1219" s="4" t="s">
        <v>1215</v>
      </c>
      <c r="E1219">
        <v>40</v>
      </c>
      <c r="F1219" s="4" t="str">
        <f t="shared" si="19"/>
        <v>选CPU!$M$1219#</v>
      </c>
      <c r="G1219" s="4" t="str" cm="1">
        <f t="array" ref="G1219">_xlfn.LET(_xlpm.x, M1219,
         _xlpm.cellAddress, "【 选CPU!" &amp; ADDRESS(ROW(选CPU[[#This Row],[X自检]]),COLUMN(选CPU[[#This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_xlfn.FILTERXML("&lt;select&gt;&lt;x&gt;"&amp;SUBSTITUTE(选CPU[[#This Row],[选项表]],",","&lt;/x&gt;&lt;x&gt;") &amp;"&lt;/x&gt;&lt;/select&gt;","//x")
        )
    )
),"无合适选项，请联系作者更新数据")</f>
        <v>8</v>
      </c>
    </row>
    <row r="1220" spans="1:13" x14ac:dyDescent="0.4">
      <c r="A1220" s="4" t="s">
        <v>39</v>
      </c>
      <c r="B1220" s="4" t="s">
        <v>1149</v>
      </c>
      <c r="C1220" s="4" t="s">
        <v>1420</v>
      </c>
      <c r="D1220" s="4" t="s">
        <v>1215</v>
      </c>
      <c r="E1220">
        <v>160</v>
      </c>
      <c r="F1220" s="4" t="str">
        <f t="shared" si="19"/>
        <v>选CPU!$M$1220#</v>
      </c>
      <c r="G1220" s="4" t="str" cm="1">
        <f t="array" ref="G1220">_xlfn.LET(_xlpm.x, M1220,
         _xlpm.cellAddress, "【 选CPU!" &amp; ADDRESS(ROW(选CPU[[#This Row],[X自检]]),COLUMN(选CPU[[#This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_xlfn.FILTERXML("&lt;select&gt;&lt;x&gt;"&amp;SUBSTITUTE(选CPU[[#This Row],[选项表]],",","&lt;/x&gt;&lt;x&gt;") &amp;"&lt;/x&gt;&lt;/select&gt;","//x")
        )
    )
),"无合适选项，请联系作者更新数据")</f>
        <v>36</v>
      </c>
    </row>
    <row r="1221" spans="1:13" x14ac:dyDescent="0.4">
      <c r="A1221" s="4" t="s">
        <v>39</v>
      </c>
      <c r="B1221" s="4" t="s">
        <v>1149</v>
      </c>
      <c r="C1221" s="4" t="s">
        <v>1253</v>
      </c>
      <c r="D1221" s="4" t="s">
        <v>1215</v>
      </c>
      <c r="E1221">
        <v>320</v>
      </c>
      <c r="F1221" s="4" t="str">
        <f t="shared" si="19"/>
        <v>选CPU!$M$1221#</v>
      </c>
      <c r="G1221" s="4" t="str" cm="1">
        <f t="array" ref="G1221">_xlfn.LET(_xlpm.x, M1221,
         _xlpm.cellAddress, "【 选CPU!" &amp; ADDRESS(ROW(选CPU[[#This Row],[X自检]]),COLUMN(选CPU[[#This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_xlfn.FILTERXML("&lt;select&gt;&lt;x&gt;"&amp;SUBSTITUTE(选CPU[[#This Row],[选项表]],",","&lt;/x&gt;&lt;x&gt;") &amp;"&lt;/x&gt;&lt;/select&gt;","//x")
        )
    )
),"无合适选项，请联系作者更新数据")</f>
        <v>72</v>
      </c>
    </row>
    <row r="1222" spans="1:13" x14ac:dyDescent="0.4">
      <c r="A1222" s="4" t="s">
        <v>39</v>
      </c>
      <c r="B1222" s="4" t="s">
        <v>1149</v>
      </c>
      <c r="C1222" s="4" t="s">
        <v>1268</v>
      </c>
      <c r="D1222" s="4" t="s">
        <v>1214</v>
      </c>
      <c r="E1222">
        <v>40</v>
      </c>
      <c r="F1222" s="4" t="str">
        <f t="shared" si="19"/>
        <v>选CPU!$M$1222#</v>
      </c>
      <c r="G1222" s="4" t="str" cm="1">
        <f t="array" ref="G1222">_xlfn.LET(_xlpm.x, M1222,
         _xlpm.cellAddress, "【 选CPU!" &amp; ADDRESS(ROW(选CPU[[#This Row],[X自检]]),COLUMN(选CPU[[#This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_xlfn.FILTERXML("&lt;select&gt;&lt;x&gt;"&amp;SUBSTITUTE(选CPU[[#This Row],[选项表]],",","&lt;/x&gt;&lt;x&gt;") &amp;"&lt;/x&gt;&lt;/select&gt;","//x")
        )
    )
),"无合适选项，请联系作者更新数据")</f>
        <v>10</v>
      </c>
    </row>
    <row r="1223" spans="1:13" x14ac:dyDescent="0.4">
      <c r="A1223" s="4" t="s">
        <v>39</v>
      </c>
      <c r="B1223" s="4" t="s">
        <v>1149</v>
      </c>
      <c r="C1223" s="4" t="s">
        <v>1270</v>
      </c>
      <c r="D1223" s="4" t="s">
        <v>1214</v>
      </c>
      <c r="E1223">
        <v>80</v>
      </c>
      <c r="F1223" s="4" t="str">
        <f t="shared" si="19"/>
        <v>选CPU!$M$1223#</v>
      </c>
      <c r="G1223" s="4" t="str" cm="1">
        <f t="array" ref="G1223">_xlfn.LET(_xlpm.x, M1223,
         _xlpm.cellAddress, "【 选CPU!" &amp; ADDRESS(ROW(选CPU[[#This Row],[X自检]]),COLUMN(选CPU[[#This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_xlfn.FILTERXML("&lt;select&gt;&lt;x&gt;"&amp;SUBSTITUTE(选CPU[[#This Row],[选项表]],",","&lt;/x&gt;&lt;x&gt;") &amp;"&lt;/x&gt;&lt;/select&gt;","//x")
        )
    )
),"无合适选项，请联系作者更新数据")</f>
        <v>20</v>
      </c>
    </row>
    <row r="1224" spans="1:13" x14ac:dyDescent="0.4">
      <c r="A1224" s="4" t="s">
        <v>39</v>
      </c>
      <c r="B1224" s="4" t="s">
        <v>1149</v>
      </c>
      <c r="C1224" s="4" t="s">
        <v>1272</v>
      </c>
      <c r="D1224" s="4" t="s">
        <v>1214</v>
      </c>
      <c r="E1224">
        <v>160</v>
      </c>
      <c r="F1224" s="4" t="str">
        <f t="shared" si="19"/>
        <v>选CPU!$M$1224#</v>
      </c>
      <c r="G1224" s="4" t="str" cm="1">
        <f t="array" ref="G1224">_xlfn.LET(_xlpm.x, M1224,
         _xlpm.cellAddress, "【 选CPU!" &amp; ADDRESS(ROW(选CPU[[#This Row],[X自检]]),COLUMN(选CPU[[#This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_xlfn.FILTERXML("&lt;select&gt;&lt;x&gt;"&amp;SUBSTITUTE(选CPU[[#This Row],[选项表]],",","&lt;/x&gt;&lt;x&gt;") &amp;"&lt;/x&gt;&lt;/select&gt;","//x")
        )
    )
),"无合适选项，请联系作者更新数据")</f>
        <v>40</v>
      </c>
    </row>
    <row r="1225" spans="1:13" x14ac:dyDescent="0.4">
      <c r="A1225" s="4" t="s">
        <v>39</v>
      </c>
      <c r="B1225" s="4" t="s">
        <v>1149</v>
      </c>
      <c r="C1225" s="4" t="s">
        <v>1235</v>
      </c>
      <c r="D1225" s="4" t="s">
        <v>1214</v>
      </c>
      <c r="E1225">
        <v>320</v>
      </c>
      <c r="F1225" s="4" t="str">
        <f t="shared" si="19"/>
        <v>选CPU!$M$1225#</v>
      </c>
      <c r="G1225" s="4" t="str" cm="1">
        <f t="array" ref="G1225">_xlfn.LET(_xlpm.x, M1225,
         _xlpm.cellAddress, "【 选CPU!" &amp; ADDRESS(ROW(选CPU[[#This Row],[X自检]]),COLUMN(选CPU[[#This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_xlfn.FILTERXML("&lt;select&gt;&lt;x&gt;"&amp;SUBSTITUTE(选CPU[[#This Row],[选项表]],",","&lt;/x&gt;&lt;x&gt;") &amp;"&lt;/x&gt;&lt;/select&gt;","//x")
        )
    )
),"无合适选项，请联系作者更新数据")</f>
        <v>80</v>
      </c>
    </row>
    <row r="1226" spans="1:13" x14ac:dyDescent="0.4">
      <c r="A1226" s="4" t="s">
        <v>39</v>
      </c>
      <c r="B1226" s="4" t="s">
        <v>1149</v>
      </c>
      <c r="C1226" s="4" t="s">
        <v>1237</v>
      </c>
      <c r="D1226" s="4" t="s">
        <v>1216</v>
      </c>
      <c r="E1226">
        <v>64</v>
      </c>
      <c r="F1226" s="4" t="str">
        <f t="shared" si="19"/>
        <v>选CPU!$M$1226#</v>
      </c>
      <c r="G1226" s="4" t="str" cm="1">
        <f t="array" ref="G1226">_xlfn.LET(_xlpm.x, M1226,
         _xlpm.cellAddress, "【 选CPU!" &amp; ADDRESS(ROW(选CPU[[#This Row],[X自检]]),COLUMN(选CPU[[#This Row],[X自检]]))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_xlfn.FILTERXML("&lt;select&gt;&lt;x&gt;"&amp;SUBSTITUTE(选CPU[[#This Row],[选项表]],",","&lt;/x&gt;&lt;x&gt;") &amp;"&lt;/x&gt;&lt;/select&gt;","//x")
        )
    )
),"无合适选项，请联系作者更新数据")</f>
        <v>32</v>
      </c>
    </row>
    <row r="1227" spans="1:13" x14ac:dyDescent="0.4">
      <c r="A1227" s="4" t="s">
        <v>39</v>
      </c>
      <c r="B1227" s="4" t="s">
        <v>1149</v>
      </c>
      <c r="C1227" s="4" t="s">
        <v>1259</v>
      </c>
      <c r="D1227" s="4" t="s">
        <v>1216</v>
      </c>
      <c r="E1227">
        <v>226</v>
      </c>
      <c r="F1227" s="4" t="str">
        <f t="shared" si="19"/>
        <v>选CPU!$M$1227#</v>
      </c>
      <c r="G1227" s="4" t="str" cm="1">
        <f t="array" ref="G1227">_xlfn.LET(_xlpm.x, M1227,
         _xlpm.cellAddress, "【 选CPU!" &amp; ADDRESS(ROW(选CPU[[#This Row],[X自检]]),COLUMN(选CPU[[#This Row],[X自检]]))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_xlfn.FILTERXML("&lt;select&gt;&lt;x&gt;"&amp;SUBSTITUTE(选CPU[[#This Row],[选项表]],",","&lt;/x&gt;&lt;x&gt;") &amp;"&lt;/x&gt;&lt;/select&gt;","//x")
        )
    )
),"无合适选项，请联系作者更新数据")</f>
        <v>90</v>
      </c>
    </row>
    <row r="1228" spans="1:13" x14ac:dyDescent="0.4">
      <c r="A1228" s="4" t="s">
        <v>39</v>
      </c>
      <c r="B1228" s="4" t="s">
        <v>1149</v>
      </c>
      <c r="C1228" s="4" t="s">
        <v>1261</v>
      </c>
      <c r="D1228" s="4" t="s">
        <v>1216</v>
      </c>
      <c r="E1228">
        <v>452</v>
      </c>
      <c r="F1228" s="4" t="str">
        <f t="shared" si="19"/>
        <v>选CPU!$M$1228#</v>
      </c>
      <c r="G1228" s="4" t="str" cm="1">
        <f t="array" ref="G1228">_xlfn.LET(_xlpm.x, M1228,
         _xlpm.cellAddress, "【 选CPU!" &amp; ADDRESS(ROW(选CPU[[#This Row],[X自检]]),COLUMN(选CPU[[#This Row],[X自检]]))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_xlfn.FILTERXML("&lt;select&gt;&lt;x&gt;"&amp;SUBSTITUTE(选CPU[[#This Row],[选项表]],",","&lt;/x&gt;&lt;x&gt;") &amp;"&lt;/x&gt;&lt;/select&gt;","//x")
        )
    )
),"无合适选项，请联系作者更新数据")</f>
        <v>180</v>
      </c>
    </row>
    <row r="1229" spans="1:13" x14ac:dyDescent="0.4">
      <c r="A1229" s="4" t="s">
        <v>39</v>
      </c>
      <c r="B1229" s="4" t="s">
        <v>1149</v>
      </c>
      <c r="C1229" s="4" t="s">
        <v>1241</v>
      </c>
      <c r="D1229" s="4" t="s">
        <v>1210</v>
      </c>
      <c r="E1229">
        <v>96</v>
      </c>
      <c r="F1229" s="4" t="str">
        <f t="shared" si="19"/>
        <v>选CPU!$M$1229#</v>
      </c>
      <c r="G1229" s="4" t="str" cm="1">
        <f t="array" ref="G1229">_xlfn.LET(_xlpm.x, M1229,
         _xlpm.cellAddress, "【 选CPU!" &amp; ADDRESS(ROW(选CPU[[#This Row],[X自检]]),COLUMN(选CPU[[#This Row],[X自检]]))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_xlfn.FILTERXML("&lt;select&gt;&lt;x&gt;"&amp;SUBSTITUTE(选CPU[[#This Row],[选项表]],",","&lt;/x&gt;&lt;x&gt;") &amp;"&lt;/x&gt;&lt;/select&gt;","//x")
        )
    )
),"无合适选项，请联系作者更新数据")</f>
        <v>16</v>
      </c>
    </row>
    <row r="1230" spans="1:13" x14ac:dyDescent="0.4">
      <c r="A1230" s="4" t="s">
        <v>39</v>
      </c>
      <c r="B1230" s="4" t="s">
        <v>1149</v>
      </c>
      <c r="C1230" s="4" t="s">
        <v>1237</v>
      </c>
      <c r="D1230" s="4" t="s">
        <v>1210</v>
      </c>
      <c r="E1230">
        <v>192</v>
      </c>
      <c r="F1230" s="4" t="str">
        <f t="shared" si="19"/>
        <v>选CPU!$M$1230#</v>
      </c>
      <c r="G1230" s="4" t="str" cm="1">
        <f t="array" ref="G1230">_xlfn.LET(_xlpm.x, M1230,
         _xlpm.cellAddress, "【 选CPU!" &amp; ADDRESS(ROW(选CPU[[#This Row],[X自检]]),COLUMN(选CPU[[#This Row],[X自检]])) &amp; "】",
         _xlfn.IFS(ISBLANK(_xlpm.x),   "error:右侧选项不足:" &amp;  _xlpm.cellAddress,
               ISERROR(_xlpm.x),   "error:右侧选项执行失败:" &amp; _xlpm.cellAddress,
               TRUE,             "ok")
)</f>
        <v>ok</v>
      </c>
      <c r="M1230" cm="1">
        <f t="array" ref="M1230">IFERROR(_xlfn._xlws.SORT(
    _xlfn.UNIQUE(
        TRANSPOSE(
            _xlfn.FILTERXML("&lt;select&gt;&lt;x&gt;"&amp;SUBSTITUTE(选CPU[[#This Row],[选项表]],",","&lt;/x&gt;&lt;x&gt;") &amp;"&lt;/x&gt;&lt;/select&gt;","//x")
        )
    )
),"无合适选项，请联系作者更新数据")</f>
        <v>32</v>
      </c>
    </row>
    <row r="1231" spans="1:13" x14ac:dyDescent="0.4">
      <c r="A1231" s="4" t="s">
        <v>39</v>
      </c>
      <c r="B1231" s="4" t="s">
        <v>1149</v>
      </c>
      <c r="C1231" s="4" t="s">
        <v>1264</v>
      </c>
      <c r="D1231" s="4" t="s">
        <v>1210</v>
      </c>
      <c r="E1231">
        <v>474</v>
      </c>
      <c r="F1231" s="4" t="str">
        <f t="shared" si="19"/>
        <v>选CPU!$M$1231#</v>
      </c>
      <c r="G1231" s="4" t="str" cm="1">
        <f t="array" ref="G1231">_xlfn.LET(_xlpm.x, M1231,
         _xlpm.cellAddress, "【 选CPU!" &amp; ADDRESS(ROW(选CPU[[#This Row],[X自检]]),COLUMN(选CPU[[#This Row],[X自检]])) &amp; "】",
         _xlfn.IFS(ISBLANK(_xlpm.x),   "error:右侧选项不足:" &amp;  _xlpm.cellAddress,
               ISERROR(_xlpm.x),   "error:右侧选项执行失败:" &amp; _xlpm.cellAddress,
               TRUE,             "ok")
)</f>
        <v>ok</v>
      </c>
      <c r="M1231" cm="1">
        <f t="array" ref="M1231">IFERROR(_xlfn._xlws.SORT(
    _xlfn.UNIQUE(
        TRANSPOSE(
            _xlfn.FILTERXML("&lt;select&gt;&lt;x&gt;"&amp;SUBSTITUTE(选CPU[[#This Row],[选项表]],",","&lt;/x&gt;&lt;x&gt;") &amp;"&lt;/x&gt;&lt;/select&gt;","//x")
        )
    )
),"无合适选项，请联系作者更新数据")</f>
        <v>82</v>
      </c>
    </row>
    <row r="1232" spans="1:13" x14ac:dyDescent="0.4">
      <c r="A1232" s="4" t="s">
        <v>39</v>
      </c>
      <c r="B1232" s="4" t="s">
        <v>1149</v>
      </c>
      <c r="C1232" s="4" t="s">
        <v>1265</v>
      </c>
      <c r="D1232" s="4" t="s">
        <v>1210</v>
      </c>
      <c r="E1232">
        <v>948</v>
      </c>
      <c r="F1232" s="4" t="str">
        <f t="shared" si="19"/>
        <v>选CPU!$M$1232#</v>
      </c>
      <c r="G1232" s="4" t="str" cm="1">
        <f t="array" ref="G1232">_xlfn.LET(_xlpm.x, M1232,
         _xlpm.cellAddress, "【 选CPU!" &amp; ADDRESS(ROW(选CPU[[#This Row],[X自检]]),COLUMN(选CPU[[#This Row],[X自检]])) &amp; "】",
         _xlfn.IFS(ISBLANK(_xlpm.x),   "error:右侧选项不足:" &amp;  _xlpm.cellAddress,
               ISERROR(_xlpm.x),   "error:右侧选项执行失败:" &amp; _xlpm.cellAddress,
               TRUE,             "ok")
)</f>
        <v>ok</v>
      </c>
      <c r="M1232" cm="1">
        <f t="array" ref="M1232">IFERROR(_xlfn._xlws.SORT(
    _xlfn.UNIQUE(
        TRANSPOSE(
            _xlfn.FILTERXML("&lt;select&gt;&lt;x&gt;"&amp;SUBSTITUTE(选CPU[[#This Row],[选项表]],",","&lt;/x&gt;&lt;x&gt;") &amp;"&lt;/x&gt;&lt;/select&gt;","//x")
        )
    )
),"无合适选项，请联系作者更新数据")</f>
        <v>164</v>
      </c>
    </row>
    <row r="1233" spans="1:13" x14ac:dyDescent="0.4">
      <c r="A1233" s="4" t="s">
        <v>39</v>
      </c>
      <c r="B1233" s="4" t="s">
        <v>1149</v>
      </c>
      <c r="C1233" s="4" t="s">
        <v>1268</v>
      </c>
      <c r="D1233" s="4" t="s">
        <v>1218</v>
      </c>
      <c r="E1233">
        <v>88</v>
      </c>
      <c r="F1233" s="4" t="str">
        <f t="shared" si="19"/>
        <v>选CPU!$M$1233#</v>
      </c>
      <c r="G1233" s="4" t="str" cm="1">
        <f t="array" ref="G1233">_xlfn.LET(_xlpm.x, M1233,
         _xlpm.cellAddress, "【 选CPU!" &amp; ADDRESS(ROW(选CPU[[#This Row],[X自检]]),COLUMN(选CPU[[#This Row],[X自检]])) &amp; "】",
         _xlfn.IFS(ISBLANK(_xlpm.x),   "error:右侧选项不足:" &amp;  _xlpm.cellAddress,
               ISERROR(_xlpm.x),   "error:右侧选项执行失败:" &amp; _xlpm.cellAddress,
               TRUE,             "ok")
)</f>
        <v>ok</v>
      </c>
      <c r="M1233" cm="1">
        <f t="array" ref="M1233">IFERROR(_xlfn._xlws.SORT(
    _xlfn.UNIQUE(
        TRANSPOSE(
            _xlfn.FILTERXML("&lt;select&gt;&lt;x&gt;"&amp;SUBSTITUTE(选CPU[[#This Row],[选项表]],",","&lt;/x&gt;&lt;x&gt;") &amp;"&lt;/x&gt;&lt;/select&gt;","//x")
        )
    )
),"无合适选项，请联系作者更新数据")</f>
        <v>10</v>
      </c>
    </row>
    <row r="1234" spans="1:13" x14ac:dyDescent="0.4">
      <c r="A1234" s="4" t="s">
        <v>39</v>
      </c>
      <c r="B1234" s="4" t="s">
        <v>1149</v>
      </c>
      <c r="C1234" s="4" t="s">
        <v>1273</v>
      </c>
      <c r="D1234" s="4" t="s">
        <v>1218</v>
      </c>
      <c r="E1234">
        <v>176</v>
      </c>
      <c r="F1234" s="4" t="str">
        <f t="shared" si="19"/>
        <v>选CPU!$M$1234#</v>
      </c>
      <c r="G1234" s="4" t="str" cm="1">
        <f t="array" ref="G1234">_xlfn.LET(_xlpm.x, M1234,
         _xlpm.cellAddress, "【 选CPU!" &amp; ADDRESS(ROW(选CPU[[#This Row],[X自检]]),COLUMN(选CPU[[#This Row],[X自检]])) &amp; "】",
         _xlfn.IFS(ISBLANK(_xlpm.x),   "error:右侧选项不足:" &amp;  _xlpm.cellAddress,
               ISERROR(_xlpm.x),   "error:右侧选项执行失败:" &amp; _xlpm.cellAddress,
               TRUE,             "ok")
)</f>
        <v>ok</v>
      </c>
      <c r="M1234" cm="1">
        <f t="array" ref="M1234">IFERROR(_xlfn._xlws.SORT(
    _xlfn.UNIQUE(
        TRANSPOSE(
            _xlfn.FILTERXML("&lt;select&gt;&lt;x&gt;"&amp;SUBSTITUTE(选CPU[[#This Row],[选项表]],",","&lt;/x&gt;&lt;x&gt;") &amp;"&lt;/x&gt;&lt;/select&gt;","//x")
        )
    )
),"无合适选项，请联系作者更新数据")</f>
        <v>22</v>
      </c>
    </row>
    <row r="1235" spans="1:13" x14ac:dyDescent="0.4">
      <c r="A1235" s="4" t="s">
        <v>39</v>
      </c>
      <c r="B1235" s="4" t="s">
        <v>1149</v>
      </c>
      <c r="C1235" s="4" t="s">
        <v>1274</v>
      </c>
      <c r="D1235" s="4" t="s">
        <v>1218</v>
      </c>
      <c r="E1235">
        <v>352</v>
      </c>
      <c r="F1235" s="4" t="str">
        <f t="shared" si="19"/>
        <v>选CPU!$M$1235#</v>
      </c>
      <c r="G1235" s="4" t="str" cm="1">
        <f t="array" ref="G1235">_xlfn.LET(_xlpm.x, M1235,
         _xlpm.cellAddress, "【 选CPU!" &amp; ADDRESS(ROW(选CPU[[#This Row],[X自检]]),COLUMN(选CPU[[#This Row],[X自检]])) &amp; "】",
         _xlfn.IFS(ISBLANK(_xlpm.x),   "error:右侧选项不足:" &amp;  _xlpm.cellAddress,
               ISERROR(_xlpm.x),   "error:右侧选项执行失败:" &amp; _xlpm.cellAddress,
               TRUE,             "ok")
)</f>
        <v>ok</v>
      </c>
      <c r="M1235" cm="1">
        <f t="array" ref="M1235">IFERROR(_xlfn._xlws.SORT(
    _xlfn.UNIQUE(
        TRANSPOSE(
            _xlfn.FILTERXML("&lt;select&gt;&lt;x&gt;"&amp;SUBSTITUTE(选CPU[[#This Row],[选项表]],",","&lt;/x&gt;&lt;x&gt;") &amp;"&lt;/x&gt;&lt;/select&gt;","//x")
        )
    )
),"无合适选项，请联系作者更新数据")</f>
        <v>44</v>
      </c>
    </row>
    <row r="1236" spans="1:13" x14ac:dyDescent="0.4">
      <c r="A1236" s="4" t="s">
        <v>39</v>
      </c>
      <c r="B1236" s="4" t="s">
        <v>1149</v>
      </c>
      <c r="C1236" s="4" t="s">
        <v>1244</v>
      </c>
      <c r="D1236" s="4" t="s">
        <v>1201</v>
      </c>
      <c r="E1236">
        <v>32</v>
      </c>
      <c r="F1236" s="4" t="str">
        <f t="shared" si="19"/>
        <v>选CPU!$M$1236#</v>
      </c>
      <c r="G1236" s="4" t="str" cm="1">
        <f t="array" ref="G1236">_xlfn.LET(_xlpm.x, M1236,
         _xlpm.cellAddress, "【 选CPU!" &amp; ADDRESS(ROW(选CPU[[#This Row],[X自检]]),COLUMN(选CPU[[#This Row],[X自检]]))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_xlfn.FILTERXML("&lt;select&gt;&lt;x&gt;"&amp;SUBSTITUTE(选CPU[[#This Row],[选项表]],",","&lt;/x&gt;&lt;x&gt;") &amp;"&lt;/x&gt;&lt;/select&gt;","//x")
        )
    )
),"无合适选项，请联系作者更新数据")</f>
        <v>8</v>
      </c>
    </row>
    <row r="1237" spans="1:13" x14ac:dyDescent="0.4">
      <c r="A1237" s="4" t="s">
        <v>39</v>
      </c>
      <c r="B1237" s="4" t="s">
        <v>1149</v>
      </c>
      <c r="C1237" s="4" t="s">
        <v>1241</v>
      </c>
      <c r="D1237" s="4" t="s">
        <v>1201</v>
      </c>
      <c r="E1237">
        <v>64</v>
      </c>
      <c r="F1237" s="4" t="str">
        <f t="shared" si="19"/>
        <v>选CPU!$M$1237#</v>
      </c>
      <c r="G1237" s="4" t="str" cm="1">
        <f t="array" ref="G1237">_xlfn.LET(_xlpm.x, M1237,
         _xlpm.cellAddress, "【 选CPU!" &amp; ADDRESS(ROW(选CPU[[#This Row],[X自检]]),COLUMN(选CPU[[#This Row],[X自检]]))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_xlfn.FILTERXML("&lt;select&gt;&lt;x&gt;"&amp;SUBSTITUTE(选CPU[[#This Row],[选项表]],",","&lt;/x&gt;&lt;x&gt;") &amp;"&lt;/x&gt;&lt;/select&gt;","//x")
        )
    )
),"无合适选项，请联系作者更新数据")</f>
        <v>16</v>
      </c>
    </row>
    <row r="1238" spans="1:13" x14ac:dyDescent="0.4">
      <c r="A1238" s="4" t="s">
        <v>39</v>
      </c>
      <c r="B1238" s="4" t="s">
        <v>1149</v>
      </c>
      <c r="C1238" s="4" t="s">
        <v>1237</v>
      </c>
      <c r="D1238" s="4" t="s">
        <v>1201</v>
      </c>
      <c r="E1238">
        <v>128</v>
      </c>
      <c r="F1238" s="4" t="str">
        <f t="shared" si="19"/>
        <v>选CPU!$M$1238#</v>
      </c>
      <c r="G1238" s="4" t="str" cm="1">
        <f t="array" ref="G1238">_xlfn.LET(_xlpm.x, M1238,
         _xlpm.cellAddress, "【 选CPU!" &amp; ADDRESS(ROW(选CPU[[#This Row],[X自检]]),COLUMN(选CPU[[#This Row],[X自检]]))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_xlfn.FILTERXML("&lt;select&gt;&lt;x&gt;"&amp;SUBSTITUTE(选CPU[[#This Row],[选项表]],",","&lt;/x&gt;&lt;x&gt;") &amp;"&lt;/x&gt;&lt;/select&gt;","//x")
        )
    )
),"无合适选项，请联系作者更新数据")</f>
        <v>32</v>
      </c>
    </row>
    <row r="1239" spans="1:13" x14ac:dyDescent="0.4">
      <c r="A1239" s="4" t="s">
        <v>39</v>
      </c>
      <c r="B1239" s="4" t="s">
        <v>1149</v>
      </c>
      <c r="C1239" s="4" t="s">
        <v>1238</v>
      </c>
      <c r="D1239" s="4" t="s">
        <v>1201</v>
      </c>
      <c r="E1239">
        <v>256</v>
      </c>
      <c r="F1239" s="4" t="str">
        <f t="shared" si="19"/>
        <v>选CPU!$M$1239#</v>
      </c>
      <c r="G1239" s="4" t="str" cm="1">
        <f t="array" ref="G1239">_xlfn.LET(_xlpm.x, M1239,
         _xlpm.cellAddress, "【 选CPU!" &amp; ADDRESS(ROW(选CPU[[#This Row],[X自检]]),COLUMN(选CPU[[#This Row],[X自检]])) &amp; "】",
         _xlfn.IFS(ISBLANK(_xlpm.x),   "error:右侧选项不足:" &amp;  _xlpm.cellAddress,
               ISERROR(_xlpm.x),   "error:右侧选项执行失败:" &amp; _xlpm.cellAddress,
               TRUE,             "ok")
)</f>
        <v>ok</v>
      </c>
      <c r="M1239" cm="1">
        <f t="array" ref="M1239">IFERROR(_xlfn._xlws.SORT(
    _xlfn.UNIQUE(
        TRANSPOSE(
            _xlfn.FILTERXML("&lt;select&gt;&lt;x&gt;"&amp;SUBSTITUTE(选CPU[[#This Row],[选项表]],",","&lt;/x&gt;&lt;x&gt;") &amp;"&lt;/x&gt;&lt;/select&gt;","//x")
        )
    )
),"无合适选项，请联系作者更新数据")</f>
        <v>64</v>
      </c>
    </row>
    <row r="1240" spans="1:13" x14ac:dyDescent="0.4">
      <c r="A1240" s="4" t="s">
        <v>39</v>
      </c>
      <c r="B1240" s="4" t="s">
        <v>1149</v>
      </c>
      <c r="C1240" s="4" t="s">
        <v>1242</v>
      </c>
      <c r="D1240" s="4" t="s">
        <v>1201</v>
      </c>
      <c r="E1240">
        <v>320</v>
      </c>
      <c r="F1240" s="4" t="str">
        <f t="shared" si="19"/>
        <v>选CPU!$M$1240#</v>
      </c>
      <c r="G1240" s="4" t="str" cm="1">
        <f t="array" ref="G1240">_xlfn.LET(_xlpm.x, M1240,
         _xlpm.cellAddress, "【 选CPU!" &amp; ADDRESS(ROW(选CPU[[#This Row],[X自检]]),COLUMN(选CPU[[#This Row],[X自检]])) &amp; "】",
         _xlfn.IFS(ISBLANK(_xlpm.x),   "error:右侧选项不足:" &amp;  _xlpm.cellAddress,
               ISERROR(_xlpm.x),   "error:右侧选项执行失败:" &amp; _xlpm.cellAddress,
               TRUE,             "ok")
)</f>
        <v>ok</v>
      </c>
      <c r="M1240" cm="1">
        <f t="array" ref="M1240">IFERROR(_xlfn._xlws.SORT(
    _xlfn.UNIQUE(
        TRANSPOSE(
            _xlfn.FILTERXML("&lt;select&gt;&lt;x&gt;"&amp;SUBSTITUTE(选CPU[[#This Row],[选项表]],",","&lt;/x&gt;&lt;x&gt;") &amp;"&lt;/x&gt;&lt;/select&gt;","//x")
        )
    )
),"无合适选项，请联系作者更新数据")</f>
        <v>84</v>
      </c>
    </row>
    <row r="1241" spans="1:13" x14ac:dyDescent="0.4">
      <c r="A1241" s="4" t="s">
        <v>39</v>
      </c>
      <c r="B1241" s="4" t="s">
        <v>1149</v>
      </c>
      <c r="C1241" s="4" t="s">
        <v>1244</v>
      </c>
      <c r="D1241" s="4" t="s">
        <v>1202</v>
      </c>
      <c r="E1241">
        <v>32</v>
      </c>
      <c r="F1241" s="4" t="str">
        <f t="shared" si="19"/>
        <v>选CPU!$M$1241#</v>
      </c>
      <c r="G1241" s="4" t="str" cm="1">
        <f t="array" ref="G1241">_xlfn.LET(_xlpm.x, M1241,
         _xlpm.cellAddress, "【 选CPU!" &amp; ADDRESS(ROW(选CPU[[#This Row],[X自检]]),COLUMN(选CPU[[#This Row],[X自检]])) &amp; "】",
         _xlfn.IFS(ISBLANK(_xlpm.x),   "error:右侧选项不足:" &amp;  _xlpm.cellAddress,
               ISERROR(_xlpm.x),   "error:右侧选项执行失败:" &amp; _xlpm.cellAddress,
               TRUE,             "ok")
)</f>
        <v>ok</v>
      </c>
      <c r="M1241" cm="1">
        <f t="array" ref="M1241">IFERROR(_xlfn._xlws.SORT(
    _xlfn.UNIQUE(
        TRANSPOSE(
            _xlfn.FILTERXML("&lt;select&gt;&lt;x&gt;"&amp;SUBSTITUTE(选CPU[[#This Row],[选项表]],",","&lt;/x&gt;&lt;x&gt;") &amp;"&lt;/x&gt;&lt;/select&gt;","//x")
        )
    )
),"无合适选项，请联系作者更新数据")</f>
        <v>8</v>
      </c>
    </row>
    <row r="1242" spans="1:13" x14ac:dyDescent="0.4">
      <c r="A1242" s="4" t="s">
        <v>39</v>
      </c>
      <c r="B1242" s="4" t="s">
        <v>1149</v>
      </c>
      <c r="C1242" s="4" t="s">
        <v>1241</v>
      </c>
      <c r="D1242" s="4" t="s">
        <v>1202</v>
      </c>
      <c r="E1242">
        <v>64</v>
      </c>
      <c r="F1242" s="4" t="str">
        <f t="shared" si="19"/>
        <v>选CPU!$M$1242#</v>
      </c>
      <c r="G1242" s="4" t="str" cm="1">
        <f t="array" ref="G1242">_xlfn.LET(_xlpm.x, M1242,
         _xlpm.cellAddress, "【 选CPU!" &amp; ADDRESS(ROW(选CPU[[#This Row],[X自检]]),COLUMN(选CPU[[#This Row],[X自检]])) &amp; "】",
         _xlfn.IFS(ISBLANK(_xlpm.x),   "error:右侧选项不足:" &amp;  _xlpm.cellAddress,
               ISERROR(_xlpm.x),   "error:右侧选项执行失败:" &amp; _xlpm.cellAddress,
               TRUE,             "ok")
)</f>
        <v>ok</v>
      </c>
      <c r="M1242" cm="1">
        <f t="array" ref="M1242">IFERROR(_xlfn._xlws.SORT(
    _xlfn.UNIQUE(
        TRANSPOSE(
            _xlfn.FILTERXML("&lt;select&gt;&lt;x&gt;"&amp;SUBSTITUTE(选CPU[[#This Row],[选项表]],",","&lt;/x&gt;&lt;x&gt;") &amp;"&lt;/x&gt;&lt;/select&gt;","//x")
        )
    )
),"无合适选项，请联系作者更新数据")</f>
        <v>16</v>
      </c>
    </row>
    <row r="1243" spans="1:13" x14ac:dyDescent="0.4">
      <c r="A1243" s="4" t="s">
        <v>39</v>
      </c>
      <c r="B1243" s="4" t="s">
        <v>1149</v>
      </c>
      <c r="C1243" s="4" t="s">
        <v>1245</v>
      </c>
      <c r="D1243" s="4" t="s">
        <v>1202</v>
      </c>
      <c r="E1243">
        <v>96</v>
      </c>
      <c r="F1243" s="4" t="str">
        <f t="shared" si="19"/>
        <v>选CPU!$M$1243#</v>
      </c>
      <c r="G1243" s="4" t="str" cm="1">
        <f t="array" ref="G1243">_xlfn.LET(_xlpm.x, M1243,
         _xlpm.cellAddress, "【 选CPU!" &amp; ADDRESS(ROW(选CPU[[#This Row],[X自检]]),COLUMN(选CPU[[#This Row],[X自检]])) &amp; "】",
         _xlfn.IFS(ISBLANK(_xlpm.x),   "error:右侧选项不足:" &amp;  _xlpm.cellAddress,
               ISERROR(_xlpm.x),   "error:右侧选项执行失败:" &amp; _xlpm.cellAddress,
               TRUE,             "ok")
)</f>
        <v>ok</v>
      </c>
      <c r="M1243" cm="1">
        <f t="array" ref="M1243">IFERROR(_xlfn._xlws.SORT(
    _xlfn.UNIQUE(
        TRANSPOSE(
            _xlfn.FILTERXML("&lt;select&gt;&lt;x&gt;"&amp;SUBSTITUTE(选CPU[[#This Row],[选项表]],",","&lt;/x&gt;&lt;x&gt;") &amp;"&lt;/x&gt;&lt;/select&gt;","//x")
        )
    )
),"无合适选项，请联系作者更新数据")</f>
        <v>24</v>
      </c>
    </row>
    <row r="1244" spans="1:13" x14ac:dyDescent="0.4">
      <c r="A1244" s="4" t="s">
        <v>39</v>
      </c>
      <c r="B1244" s="4" t="s">
        <v>1149</v>
      </c>
      <c r="C1244" s="4" t="s">
        <v>1237</v>
      </c>
      <c r="D1244" s="4" t="s">
        <v>1202</v>
      </c>
      <c r="E1244">
        <v>128</v>
      </c>
      <c r="F1244" s="4" t="str">
        <f t="shared" si="19"/>
        <v>选CPU!$M$1244#</v>
      </c>
      <c r="G1244" s="4" t="str" cm="1">
        <f t="array" ref="G1244">_xlfn.LET(_xlpm.x, M1244,
         _xlpm.cellAddress, "【 选CPU!" &amp; ADDRESS(ROW(选CPU[[#This Row],[X自检]]),COLUMN(选CPU[[#This Row],[X自检]]))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_xlfn.FILTERXML("&lt;select&gt;&lt;x&gt;"&amp;SUBSTITUTE(选CPU[[#This Row],[选项表]],",","&lt;/x&gt;&lt;x&gt;") &amp;"&lt;/x&gt;&lt;/select&gt;","//x")
        )
    )
),"无合适选项，请联系作者更新数据")</f>
        <v>32</v>
      </c>
    </row>
    <row r="1245" spans="1:13" x14ac:dyDescent="0.4">
      <c r="A1245" s="4" t="s">
        <v>39</v>
      </c>
      <c r="B1245" s="4" t="s">
        <v>1149</v>
      </c>
      <c r="C1245" s="4" t="s">
        <v>1238</v>
      </c>
      <c r="D1245" s="4" t="s">
        <v>1202</v>
      </c>
      <c r="E1245">
        <v>256</v>
      </c>
      <c r="F1245" s="4" t="str">
        <f t="shared" si="19"/>
        <v>选CPU!$M$1245#</v>
      </c>
      <c r="G1245" s="4" t="str" cm="1">
        <f t="array" ref="G1245">_xlfn.LET(_xlpm.x, M1245,
         _xlpm.cellAddress, "【 选CPU!" &amp; ADDRESS(ROW(选CPU[[#This Row],[X自检]]),COLUMN(选CPU[[#This Row],[X自检]])) &amp; "】",
         _xlfn.IFS(ISBLANK(_xlpm.x),   "error:右侧选项不足:" &amp;  _xlpm.cellAddress,
               ISERROR(_xlpm.x),   "error:右侧选项执行失败:" &amp; _xlpm.cellAddress,
               TRUE,             "ok")
)</f>
        <v>ok</v>
      </c>
      <c r="M1245" cm="1">
        <f t="array" ref="M1245">IFERROR(_xlfn._xlws.SORT(
    _xlfn.UNIQUE(
        TRANSPOSE(
            _xlfn.FILTERXML("&lt;select&gt;&lt;x&gt;"&amp;SUBSTITUTE(选CPU[[#This Row],[选项表]],",","&lt;/x&gt;&lt;x&gt;") &amp;"&lt;/x&gt;&lt;/select&gt;","//x")
        )
    )
),"无合适选项，请联系作者更新数据")</f>
        <v>64</v>
      </c>
    </row>
    <row r="1246" spans="1:13" x14ac:dyDescent="0.4">
      <c r="A1246" s="4" t="s">
        <v>39</v>
      </c>
      <c r="B1246" s="4" t="s">
        <v>1149</v>
      </c>
      <c r="C1246" s="4" t="s">
        <v>1421</v>
      </c>
      <c r="D1246" s="4" t="s">
        <v>1202</v>
      </c>
      <c r="E1246">
        <v>320</v>
      </c>
      <c r="F1246" s="4" t="str">
        <f t="shared" si="19"/>
        <v>选CPU!$M$1246#</v>
      </c>
      <c r="G1246" s="4" t="str" cm="1">
        <f t="array" ref="G1246">_xlfn.LET(_xlpm.x, M1246,
         _xlpm.cellAddress, "【 选CPU!" &amp; ADDRESS(ROW(选CPU[[#This Row],[X自检]]),COLUMN(选CPU[[#This Row],[X自检]])) &amp; "】",
         _xlfn.IFS(ISBLANK(_xlpm.x),   "error:右侧选项不足:" &amp;  _xlpm.cellAddress,
               ISERROR(_xlpm.x),   "error:右侧选项执行失败:" &amp; _xlpm.cellAddress,
               TRUE,             "ok")
)</f>
        <v>ok</v>
      </c>
      <c r="M1246" cm="1">
        <f t="array" ref="M1246">IFERROR(_xlfn._xlws.SORT(
    _xlfn.UNIQUE(
        TRANSPOSE(
            _xlfn.FILTERXML("&lt;select&gt;&lt;x&gt;"&amp;SUBSTITUTE(选CPU[[#This Row],[选项表]],",","&lt;/x&gt;&lt;x&gt;") &amp;"&lt;/x&gt;&lt;/select&gt;","//x")
        )
    )
),"无合适选项，请联系作者更新数据")</f>
        <v>76</v>
      </c>
    </row>
    <row r="1247" spans="1:13" x14ac:dyDescent="0.4">
      <c r="A1247" s="4" t="s">
        <v>39</v>
      </c>
      <c r="B1247" s="4" t="s">
        <v>1149</v>
      </c>
      <c r="C1247" s="4" t="s">
        <v>1239</v>
      </c>
      <c r="D1247" s="4" t="s">
        <v>1220</v>
      </c>
      <c r="E1247">
        <v>224</v>
      </c>
      <c r="F1247" s="4" t="str">
        <f t="shared" si="19"/>
        <v>选CPU!$M$1247#</v>
      </c>
      <c r="G1247" s="4" t="str" cm="1">
        <f t="array" ref="G1247">_xlfn.LET(_xlpm.x, M1247,
         _xlpm.cellAddress, "【 选CPU!" &amp; ADDRESS(ROW(选CPU[[#This Row],[X自检]]),COLUMN(选CPU[[#This Row],[X自检]]))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_xlfn.FILTERXML("&lt;select&gt;&lt;x&gt;"&amp;SUBSTITUTE(选CPU[[#This Row],[选项表]],",","&lt;/x&gt;&lt;x&gt;") &amp;"&lt;/x&gt;&lt;/select&gt;","//x")
        )
    )
),"无合适选项，请联系作者更新数据")</f>
        <v>56</v>
      </c>
    </row>
    <row r="1248" spans="1:13" x14ac:dyDescent="0.4">
      <c r="A1248" s="4" t="s">
        <v>39</v>
      </c>
      <c r="B1248" s="4" t="s">
        <v>1149</v>
      </c>
      <c r="C1248" s="4" t="s">
        <v>1235</v>
      </c>
      <c r="D1248" s="4" t="s">
        <v>1190</v>
      </c>
      <c r="E1248">
        <v>384</v>
      </c>
      <c r="F1248" s="4" t="str">
        <f t="shared" si="19"/>
        <v>选CPU!$M$1248#</v>
      </c>
      <c r="G1248" s="4" t="str" cm="1">
        <f t="array" ref="G1248">_xlfn.LET(_xlpm.x, M1248,
         _xlpm.cellAddress, "【 选CPU!" &amp; ADDRESS(ROW(选CPU[[#This Row],[X自检]]),COLUMN(选CPU[[#This Row],[X自检]]))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_xlfn.FILTERXML("&lt;select&gt;&lt;x&gt;"&amp;SUBSTITUTE(选CPU[[#This Row],[选项表]],",","&lt;/x&gt;&lt;x&gt;") &amp;"&lt;/x&gt;&lt;/select&gt;","//x")
        )
    )
),"无合适选项，请联系作者更新数据")</f>
        <v>80</v>
      </c>
    </row>
    <row r="1249" spans="1:14" x14ac:dyDescent="0.4">
      <c r="A1249" s="4" t="s">
        <v>39</v>
      </c>
      <c r="B1249" s="4" t="s">
        <v>1149</v>
      </c>
      <c r="C1249" s="4" t="s">
        <v>1235</v>
      </c>
      <c r="D1249" s="4" t="s">
        <v>1200</v>
      </c>
      <c r="E1249">
        <v>384</v>
      </c>
      <c r="F1249" s="4" t="str">
        <f t="shared" si="19"/>
        <v>选CPU!$M$1249#</v>
      </c>
      <c r="G1249" s="4" t="str" cm="1">
        <f t="array" ref="G1249">_xlfn.LET(_xlpm.x, M1249,
         _xlpm.cellAddress, "【 选CPU!" &amp; ADDRESS(ROW(选CPU[[#This Row],[X自检]]),COLUMN(选CPU[[#This Row],[X自检]]))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_xlfn.FILTERXML("&lt;select&gt;&lt;x&gt;"&amp;SUBSTITUTE(选CPU[[#This Row],[选项表]],",","&lt;/x&gt;&lt;x&gt;") &amp;"&lt;/x&gt;&lt;/select&gt;","//x")
        )
    )
),"无合适选项，请联系作者更新数据")</f>
        <v>80</v>
      </c>
    </row>
    <row r="1250" spans="1:14" x14ac:dyDescent="0.4">
      <c r="A1250" s="4" t="s">
        <v>39</v>
      </c>
      <c r="B1250" s="4" t="s">
        <v>1149</v>
      </c>
      <c r="C1250" s="4" t="s">
        <v>1234</v>
      </c>
      <c r="D1250" s="4" t="s">
        <v>1219</v>
      </c>
      <c r="E1250">
        <v>192</v>
      </c>
      <c r="F1250" s="4" t="str">
        <f t="shared" si="19"/>
        <v>选CPU!$M$1250#</v>
      </c>
      <c r="G1250" s="4" t="str" cm="1">
        <f t="array" ref="G1250">_xlfn.LET(_xlpm.x, M1250,
         _xlpm.cellAddress, "【 选CPU!" &amp; ADDRESS(ROW(选CPU[[#This Row],[X自检]]),COLUMN(选CPU[[#This Row],[X自检]]))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_xlfn.FILTERXML("&lt;select&gt;&lt;x&gt;"&amp;SUBSTITUTE(选CPU[[#This Row],[选项表]],",","&lt;/x&gt;&lt;x&gt;") &amp;"&lt;/x&gt;&lt;/select&gt;","//x")
        )
    )
),"无合适选项，请联系作者更新数据")</f>
        <v>96</v>
      </c>
    </row>
    <row r="1251" spans="1:14" x14ac:dyDescent="0.4">
      <c r="A1251" s="4" t="s">
        <v>39</v>
      </c>
      <c r="B1251" s="4" t="s">
        <v>1149</v>
      </c>
      <c r="C1251" s="4" t="s">
        <v>1234</v>
      </c>
      <c r="D1251" s="4" t="s">
        <v>1178</v>
      </c>
      <c r="E1251">
        <v>384</v>
      </c>
      <c r="F1251" s="4" t="str">
        <f t="shared" si="19"/>
        <v>选CPU!$M$1251#</v>
      </c>
      <c r="G1251" s="4" t="str" cm="1">
        <f t="array" ref="G1251">_xlfn.LET(_xlpm.x, M1251,
         _xlpm.cellAddress, "【 选CPU!" &amp; ADDRESS(ROW(选CPU[[#This Row],[X自检]]),COLUMN(选CPU[[#This Row],[X自检]]))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_xlfn.FILTERXML("&lt;select&gt;&lt;x&gt;"&amp;SUBSTITUTE(选CPU[[#This Row],[选项表]],",","&lt;/x&gt;&lt;x&gt;") &amp;"&lt;/x&gt;&lt;/select&gt;","//x")
        )
    )
),"无合适选项，请联系作者更新数据")</f>
        <v>96</v>
      </c>
    </row>
    <row r="1252" spans="1:14" x14ac:dyDescent="0.4">
      <c r="A1252" s="4" t="s">
        <v>39</v>
      </c>
      <c r="B1252" s="4" t="s">
        <v>1149</v>
      </c>
      <c r="C1252" s="4" t="s">
        <v>1234</v>
      </c>
      <c r="D1252" s="4" t="s">
        <v>1217</v>
      </c>
      <c r="E1252">
        <v>384</v>
      </c>
      <c r="F1252" s="4" t="str">
        <f t="shared" si="19"/>
        <v>选CPU!$M$1252#</v>
      </c>
      <c r="G1252" s="4" t="str" cm="1">
        <f t="array" ref="G1252">_xlfn.LET(_xlpm.x, M1252,
         _xlpm.cellAddress, "【 选CPU!" &amp; ADDRESS(ROW(选CPU[[#This Row],[X自检]]),COLUMN(选CPU[[#This Row],[X自检]]))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_xlfn.FILTERXML("&lt;select&gt;&lt;x&gt;"&amp;SUBSTITUTE(选CPU[[#This Row],[选项表]],",","&lt;/x&gt;&lt;x&gt;") &amp;"&lt;/x&gt;&lt;/select&gt;","//x")
        )
    )
),"无合适选项，请联系作者更新数据")</f>
        <v>96</v>
      </c>
    </row>
    <row r="1253" spans="1:14" x14ac:dyDescent="0.4">
      <c r="A1253" s="4" t="s">
        <v>39</v>
      </c>
      <c r="B1253" s="4" t="s">
        <v>1149</v>
      </c>
      <c r="C1253" s="4" t="s">
        <v>1234</v>
      </c>
      <c r="D1253" s="4" t="s">
        <v>1222</v>
      </c>
      <c r="E1253">
        <v>384</v>
      </c>
      <c r="F1253" s="4" t="str">
        <f t="shared" si="19"/>
        <v>选CPU!$M$1253#</v>
      </c>
      <c r="G1253" s="4" t="str" cm="1">
        <f t="array" ref="G1253">_xlfn.LET(_xlpm.x, M1253,
         _xlpm.cellAddress, "【 选CPU!" &amp; ADDRESS(ROW(选CPU[[#This Row],[X自检]]),COLUMN(选CPU[[#This Row],[X自检]]))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_xlfn.FILTERXML("&lt;select&gt;&lt;x&gt;"&amp;SUBSTITUTE(选CPU[[#This Row],[选项表]],",","&lt;/x&gt;&lt;x&gt;") &amp;"&lt;/x&gt;&lt;/select&gt;","//x")
        )
    )
),"无合适选项，请联系作者更新数据")</f>
        <v>96</v>
      </c>
    </row>
    <row r="1254" spans="1:14" x14ac:dyDescent="0.4">
      <c r="A1254" s="4" t="s">
        <v>1352</v>
      </c>
      <c r="B1254" s="4" t="s">
        <v>1149</v>
      </c>
      <c r="C1254" s="4" t="s">
        <v>1251</v>
      </c>
      <c r="D1254" s="4" t="s">
        <v>1353</v>
      </c>
      <c r="E1254">
        <v>4</v>
      </c>
      <c r="F1254" s="4" t="str">
        <f t="shared" si="19"/>
        <v>选CPU!$M$1254#</v>
      </c>
      <c r="G1254" s="4" t="str" cm="1">
        <f t="array" ref="G1254">_xlfn.LET(_xlpm.x, M1254,
         _xlpm.cellAddress, "【 选CPU!" &amp; ADDRESS(ROW(选CPU[[#This Row],[X自检]]),COLUMN(选CPU[[#This Row],[X自检]])) &amp; "】",
         _xlfn.IFS(ISBLANK(_xlpm.x),   "error:右侧选项不足:" &amp;  _xlpm.cellAddress,
               ISERROR(_xlpm.x),   "error:右侧选项执行失败:" &amp; _xlpm.cellAddress,
               TRUE,             "ok")
)</f>
        <v>ok</v>
      </c>
      <c r="M1254" cm="1">
        <f t="array" ref="M1254">IFERROR(_xlfn._xlws.SORT(
    _xlfn.UNIQUE(
        TRANSPOSE(
            _xlfn.FILTERXML("&lt;select&gt;&lt;x&gt;"&amp;SUBSTITUTE(选CPU[[#This Row],[选项表]],",","&lt;/x&gt;&lt;x&gt;") &amp;"&lt;/x&gt;&lt;/select&gt;","//x")
        )
    )
),"无合适选项，请联系作者更新数据")</f>
        <v>2</v>
      </c>
    </row>
    <row r="1255" spans="1:14" x14ac:dyDescent="0.4">
      <c r="A1255" s="4" t="s">
        <v>1352</v>
      </c>
      <c r="B1255" s="4" t="s">
        <v>10</v>
      </c>
      <c r="C1255" s="4" t="s">
        <v>1251</v>
      </c>
      <c r="D1255" s="4" t="s">
        <v>1353</v>
      </c>
      <c r="E1255">
        <v>4</v>
      </c>
      <c r="F1255" s="4" t="str">
        <f t="shared" si="19"/>
        <v>选CPU!$M$1255#</v>
      </c>
      <c r="G1255" s="4" t="str" cm="1">
        <f t="array" ref="G1255">_xlfn.LET(_xlpm.x, M1255,
         _xlpm.cellAddress, "【 选CPU!" &amp; ADDRESS(ROW(选CPU[[#This Row],[X自检]]),COLUMN(选CPU[[#This Row],[X自检]])) &amp; "】",
         _xlfn.IFS(ISBLANK(_xlpm.x),   "error:右侧选项不足:" &amp;  _xlpm.cellAddress,
               ISERROR(_xlpm.x),   "error:右侧选项执行失败:" &amp; _xlpm.cellAddress,
               TRUE,             "ok")
)</f>
        <v>ok</v>
      </c>
      <c r="M1255" cm="1">
        <f t="array" ref="M1255">IFERROR(_xlfn._xlws.SORT(
    _xlfn.UNIQUE(
        TRANSPOSE(
            _xlfn.FILTERXML("&lt;select&gt;&lt;x&gt;"&amp;SUBSTITUTE(选CPU[[#This Row],[选项表]],",","&lt;/x&gt;&lt;x&gt;") &amp;"&lt;/x&gt;&lt;/select&gt;","//x")
        )
    )
),"无合适选项，请联系作者更新数据")</f>
        <v>2</v>
      </c>
    </row>
    <row r="1256" spans="1:14" x14ac:dyDescent="0.4">
      <c r="A1256" s="4" t="s">
        <v>1352</v>
      </c>
      <c r="B1256" s="4" t="s">
        <v>1148</v>
      </c>
      <c r="C1256" s="4" t="s">
        <v>1251</v>
      </c>
      <c r="D1256" s="4" t="s">
        <v>1353</v>
      </c>
      <c r="E1256">
        <v>4</v>
      </c>
      <c r="F1256" s="4" t="str">
        <f t="shared" si="19"/>
        <v>选CPU!$M$1256#</v>
      </c>
      <c r="G1256" s="4" t="str" cm="1">
        <f t="array" ref="G1256">_xlfn.LET(_xlpm.x, M1256,
         _xlpm.cellAddress, "【 选CPU!" &amp; ADDRESS(ROW(选CPU[[#This Row],[X自检]]),COLUMN(选CPU[[#This Row],[X自检]])) &amp; "】",
         _xlfn.IFS(ISBLANK(_xlpm.x),   "error:右侧选项不足:" &amp;  _xlpm.cellAddress,
               ISERROR(_xlpm.x),   "error:右侧选项执行失败:" &amp; _xlpm.cellAddress,
               TRUE,             "ok")
)</f>
        <v>ok</v>
      </c>
      <c r="M1256" cm="1">
        <f t="array" ref="M1256">IFERROR(_xlfn._xlws.SORT(
    _xlfn.UNIQUE(
        TRANSPOSE(
            _xlfn.FILTERXML("&lt;select&gt;&lt;x&gt;"&amp;SUBSTITUTE(选CPU[[#This Row],[选项表]],",","&lt;/x&gt;&lt;x&gt;") &amp;"&lt;/x&gt;&lt;/select&gt;","//x")
        )
    )
),"无合适选项，请联系作者更新数据")</f>
        <v>2</v>
      </c>
    </row>
    <row r="1257" spans="1:14" x14ac:dyDescent="0.4">
      <c r="A1257" s="4" t="s">
        <v>1352</v>
      </c>
      <c r="B1257" s="4" t="s">
        <v>1149</v>
      </c>
      <c r="C1257" s="4" t="s">
        <v>1336</v>
      </c>
      <c r="D1257" s="4" t="s">
        <v>1353</v>
      </c>
      <c r="E1257">
        <v>8</v>
      </c>
      <c r="F1257" s="4" t="str">
        <f t="shared" si="19"/>
        <v>选CPU!$M$1257#</v>
      </c>
      <c r="G1257" s="4" t="str" cm="1">
        <f t="array" ref="G1257">_xlfn.LET(_xlpm.x, M1257,
         _xlpm.cellAddress, "【 选CPU!" &amp; ADDRESS(ROW(选CPU[[#This Row],[X自检]]),COLUMN(选CPU[[#This Row],[X自检]])) &amp; "】",
         _xlfn.IFS(ISBLANK(_xlpm.x),   "error:右侧选项不足:" &amp;  _xlpm.cellAddress,
               ISERROR(_xlpm.x),   "error:右侧选项执行失败:" &amp; _xlpm.cellAddress,
               TRUE,             "ok")
)</f>
        <v>ok</v>
      </c>
      <c r="M1257" cm="1">
        <f t="array" ref="M1257:N1257">IFERROR(_xlfn._xlws.SORT(
    _xlfn.UNIQUE(
        TRANSPOSE(
            _xlfn.FILTERXML("&lt;select&gt;&lt;x&gt;"&amp;SUBSTITUTE(选CPU[[#This Row],[选项表]],",","&lt;/x&gt;&lt;x&gt;") &amp;"&lt;/x&gt;&lt;/select&gt;","//x")
        )
    )
),"无合适选项，请联系作者更新数据")</f>
        <v>2</v>
      </c>
      <c r="N1257">
        <v>4</v>
      </c>
    </row>
    <row r="1258" spans="1:14" x14ac:dyDescent="0.4">
      <c r="A1258" s="4" t="s">
        <v>1352</v>
      </c>
      <c r="B1258" s="4" t="s">
        <v>10</v>
      </c>
      <c r="C1258" s="4" t="s">
        <v>1336</v>
      </c>
      <c r="D1258" s="4" t="s">
        <v>1353</v>
      </c>
      <c r="E1258">
        <v>8</v>
      </c>
      <c r="F1258" s="4" t="str">
        <f t="shared" si="19"/>
        <v>选CPU!$M$1258#</v>
      </c>
      <c r="G1258" s="4" t="str" cm="1">
        <f t="array" ref="G1258">_xlfn.LET(_xlpm.x, M1258,
         _xlpm.cellAddress, "【 选CPU!" &amp; ADDRESS(ROW(选CPU[[#This Row],[X自检]]),COLUMN(选CPU[[#This Row],[X自检]])) &amp; "】",
         _xlfn.IFS(ISBLANK(_xlpm.x),   "error:右侧选项不足:" &amp;  _xlpm.cellAddress,
               ISERROR(_xlpm.x),   "error:右侧选项执行失败:" &amp; _xlpm.cellAddress,
               TRUE,             "ok")
)</f>
        <v>ok</v>
      </c>
      <c r="M1258" cm="1">
        <f t="array" ref="M1258:N1258">IFERROR(_xlfn._xlws.SORT(
    _xlfn.UNIQUE(
        TRANSPOSE(
            _xlfn.FILTERXML("&lt;select&gt;&lt;x&gt;"&amp;SUBSTITUTE(选CPU[[#This Row],[选项表]],",","&lt;/x&gt;&lt;x&gt;") &amp;"&lt;/x&gt;&lt;/select&gt;","//x")
        )
    )
),"无合适选项，请联系作者更新数据")</f>
        <v>2</v>
      </c>
      <c r="N1258">
        <v>4</v>
      </c>
    </row>
    <row r="1259" spans="1:14" x14ac:dyDescent="0.4">
      <c r="A1259" s="4" t="s">
        <v>1352</v>
      </c>
      <c r="B1259" s="4" t="s">
        <v>1148</v>
      </c>
      <c r="C1259" s="4" t="s">
        <v>1336</v>
      </c>
      <c r="D1259" s="4" t="s">
        <v>1353</v>
      </c>
      <c r="E1259">
        <v>8</v>
      </c>
      <c r="F1259" s="4" t="str">
        <f t="shared" si="19"/>
        <v>选CPU!$M$1259#</v>
      </c>
      <c r="G1259" s="4" t="str" cm="1">
        <f t="array" ref="G1259">_xlfn.LET(_xlpm.x, M1259,
         _xlpm.cellAddress, "【 选CPU!" &amp; ADDRESS(ROW(选CPU[[#This Row],[X自检]]),COLUMN(选CPU[[#This Row],[X自检]])) &amp; "】",
         _xlfn.IFS(ISBLANK(_xlpm.x),   "error:右侧选项不足:" &amp;  _xlpm.cellAddress,
               ISERROR(_xlpm.x),   "error:右侧选项执行失败:" &amp; _xlpm.cellAddress,
               TRUE,             "ok")
)</f>
        <v>ok</v>
      </c>
      <c r="M1259" cm="1">
        <f t="array" ref="M1259:N1259">IFERROR(_xlfn._xlws.SORT(
    _xlfn.UNIQUE(
        TRANSPOSE(
            _xlfn.FILTERXML("&lt;select&gt;&lt;x&gt;"&amp;SUBSTITUTE(选CPU[[#This Row],[选项表]],",","&lt;/x&gt;&lt;x&gt;") &amp;"&lt;/x&gt;&lt;/select&gt;","//x")
        )
    )
),"无合适选项，请联系作者更新数据")</f>
        <v>2</v>
      </c>
      <c r="N1259">
        <v>4</v>
      </c>
    </row>
    <row r="1260" spans="1:14" x14ac:dyDescent="0.4">
      <c r="A1260" s="4" t="s">
        <v>1352</v>
      </c>
      <c r="B1260" s="4" t="s">
        <v>1149</v>
      </c>
      <c r="C1260" s="4" t="s">
        <v>1236</v>
      </c>
      <c r="D1260" s="4" t="s">
        <v>1353</v>
      </c>
      <c r="E1260">
        <v>16</v>
      </c>
      <c r="F1260" s="4" t="str">
        <f t="shared" si="19"/>
        <v>选CPU!$M$1260#</v>
      </c>
      <c r="G1260" s="4" t="str" cm="1">
        <f t="array" ref="G1260">_xlfn.LET(_xlpm.x, M1260,
         _xlpm.cellAddress, "【 选CPU!" &amp; ADDRESS(ROW(选CPU[[#This Row],[X自检]]),COLUMN(选CPU[[#This Row],[X自检]])) &amp; "】",
         _xlfn.IFS(ISBLANK(_xlpm.x),   "error:右侧选项不足:" &amp;  _xlpm.cellAddress,
               ISERROR(_xlpm.x),   "error:右侧选项执行失败:" &amp; _xlpm.cellAddress,
               TRUE,             "ok")
)</f>
        <v>ok</v>
      </c>
      <c r="M1260" cm="1">
        <f t="array" ref="M1260:N1260">IFERROR(_xlfn._xlws.SORT(
    _xlfn.UNIQUE(
        TRANSPOSE(
            _xlfn.FILTERXML("&lt;select&gt;&lt;x&gt;"&amp;SUBSTITUTE(选CPU[[#This Row],[选项表]],",","&lt;/x&gt;&lt;x&gt;") &amp;"&lt;/x&gt;&lt;/select&gt;","//x")
        )
    )
),"无合适选项，请联系作者更新数据")</f>
        <v>4</v>
      </c>
      <c r="N1260">
        <v>8</v>
      </c>
    </row>
    <row r="1261" spans="1:14" x14ac:dyDescent="0.4">
      <c r="A1261" s="4" t="s">
        <v>1352</v>
      </c>
      <c r="B1261" s="4" t="s">
        <v>10</v>
      </c>
      <c r="C1261" s="4" t="s">
        <v>1236</v>
      </c>
      <c r="D1261" s="4" t="s">
        <v>1353</v>
      </c>
      <c r="E1261">
        <v>16</v>
      </c>
      <c r="F1261" s="4" t="str">
        <f t="shared" si="19"/>
        <v>选CPU!$M$1261#</v>
      </c>
      <c r="G1261" s="4" t="str" cm="1">
        <f t="array" ref="G1261">_xlfn.LET(_xlpm.x, M1261,
         _xlpm.cellAddress, "【 选CPU!" &amp; ADDRESS(ROW(选CPU[[#This Row],[X自检]]),COLUMN(选CPU[[#This Row],[X自检]])) &amp; "】",
         _xlfn.IFS(ISBLANK(_xlpm.x),   "error:右侧选项不足:" &amp;  _xlpm.cellAddress,
               ISERROR(_xlpm.x),   "error:右侧选项执行失败:" &amp; _xlpm.cellAddress,
               TRUE,             "ok")
)</f>
        <v>ok</v>
      </c>
      <c r="M1261" cm="1">
        <f t="array" ref="M1261:N1261">IFERROR(_xlfn._xlws.SORT(
    _xlfn.UNIQUE(
        TRANSPOSE(
            _xlfn.FILTERXML("&lt;select&gt;&lt;x&gt;"&amp;SUBSTITUTE(选CPU[[#This Row],[选项表]],",","&lt;/x&gt;&lt;x&gt;") &amp;"&lt;/x&gt;&lt;/select&gt;","//x")
        )
    )
),"无合适选项，请联系作者更新数据")</f>
        <v>4</v>
      </c>
      <c r="N1261">
        <v>8</v>
      </c>
    </row>
    <row r="1262" spans="1:14" x14ac:dyDescent="0.4">
      <c r="A1262" s="4" t="s">
        <v>1352</v>
      </c>
      <c r="B1262" s="4" t="s">
        <v>1148</v>
      </c>
      <c r="C1262" s="4" t="s">
        <v>1236</v>
      </c>
      <c r="D1262" s="4" t="s">
        <v>1353</v>
      </c>
      <c r="E1262">
        <v>16</v>
      </c>
      <c r="F1262" s="4" t="str">
        <f t="shared" si="19"/>
        <v>选CPU!$M$1262#</v>
      </c>
      <c r="G1262" s="4" t="str" cm="1">
        <f t="array" ref="G1262">_xlfn.LET(_xlpm.x, M1262,
         _xlpm.cellAddress, "【 选CPU!" &amp; ADDRESS(ROW(选CPU[[#This Row],[X自检]]),COLUMN(选CPU[[#This Row],[X自检]])) &amp; "】",
         _xlfn.IFS(ISBLANK(_xlpm.x),   "error:右侧选项不足:" &amp;  _xlpm.cellAddress,
               ISERROR(_xlpm.x),   "error:右侧选项执行失败:" &amp; _xlpm.cellAddress,
               TRUE,             "ok")
)</f>
        <v>ok</v>
      </c>
      <c r="M1262" cm="1">
        <f t="array" ref="M1262:N1262">IFERROR(_xlfn._xlws.SORT(
    _xlfn.UNIQUE(
        TRANSPOSE(
            _xlfn.FILTERXML("&lt;select&gt;&lt;x&gt;"&amp;SUBSTITUTE(选CPU[[#This Row],[选项表]],",","&lt;/x&gt;&lt;x&gt;") &amp;"&lt;/x&gt;&lt;/select&gt;","//x")
        )
    )
),"无合适选项，请联系作者更新数据")</f>
        <v>4</v>
      </c>
      <c r="N1262">
        <v>8</v>
      </c>
    </row>
    <row r="1263" spans="1:14" x14ac:dyDescent="0.4">
      <c r="A1263" s="4" t="s">
        <v>1352</v>
      </c>
      <c r="B1263" s="4" t="s">
        <v>1149</v>
      </c>
      <c r="C1263" s="4" t="s">
        <v>1332</v>
      </c>
      <c r="D1263" s="4" t="s">
        <v>1353</v>
      </c>
      <c r="E1263">
        <v>32</v>
      </c>
      <c r="F1263" s="4" t="str">
        <f t="shared" si="19"/>
        <v>选CPU!$M$1263#</v>
      </c>
      <c r="G1263" s="4" t="str" cm="1">
        <f t="array" ref="G1263">_xlfn.LET(_xlpm.x, M1263,
         _xlpm.cellAddress, "【 选CPU!" &amp; ADDRESS(ROW(选CPU[[#This Row],[X自检]]),COLUMN(选CPU[[#This Row],[X自检]])) &amp; "】",
         _xlfn.IFS(ISBLANK(_xlpm.x),   "error:右侧选项不足:" &amp;  _xlpm.cellAddress,
               ISERROR(_xlpm.x),   "error:右侧选项执行失败:" &amp; _xlpm.cellAddress,
               TRUE,             "ok")
)</f>
        <v>ok</v>
      </c>
      <c r="M1263" cm="1">
        <f t="array" ref="M1263:N1263">IFERROR(_xlfn._xlws.SORT(
    _xlfn.UNIQUE(
        TRANSPOSE(
            _xlfn.FILTERXML("&lt;select&gt;&lt;x&gt;"&amp;SUBSTITUTE(选CPU[[#This Row],[选项表]],",","&lt;/x&gt;&lt;x&gt;") &amp;"&lt;/x&gt;&lt;/select&gt;","//x")
        )
    )
),"无合适选项，请联系作者更新数据")</f>
        <v>8</v>
      </c>
      <c r="N1263">
        <v>16</v>
      </c>
    </row>
    <row r="1264" spans="1:14" x14ac:dyDescent="0.4">
      <c r="A1264" s="4" t="s">
        <v>1352</v>
      </c>
      <c r="B1264" s="4" t="s">
        <v>10</v>
      </c>
      <c r="C1264" s="4" t="s">
        <v>1332</v>
      </c>
      <c r="D1264" s="4" t="s">
        <v>1353</v>
      </c>
      <c r="E1264">
        <v>32</v>
      </c>
      <c r="F1264" s="4" t="str">
        <f t="shared" si="19"/>
        <v>选CPU!$M$1264#</v>
      </c>
      <c r="G1264" s="4" t="str" cm="1">
        <f t="array" ref="G1264">_xlfn.LET(_xlpm.x, M1264,
         _xlpm.cellAddress, "【 选CPU!" &amp; ADDRESS(ROW(选CPU[[#This Row],[X自检]]),COLUMN(选CPU[[#This Row],[X自检]])) &amp; "】",
         _xlfn.IFS(ISBLANK(_xlpm.x),   "error:右侧选项不足:" &amp;  _xlpm.cellAddress,
               ISERROR(_xlpm.x),   "error:右侧选项执行失败:" &amp; _xlpm.cellAddress,
               TRUE,             "ok")
)</f>
        <v>ok</v>
      </c>
      <c r="M1264" cm="1">
        <f t="array" ref="M1264:N1264">IFERROR(_xlfn._xlws.SORT(
    _xlfn.UNIQUE(
        TRANSPOSE(
            _xlfn.FILTERXML("&lt;select&gt;&lt;x&gt;"&amp;SUBSTITUTE(选CPU[[#This Row],[选项表]],",","&lt;/x&gt;&lt;x&gt;") &amp;"&lt;/x&gt;&lt;/select&gt;","//x")
        )
    )
),"无合适选项，请联系作者更新数据")</f>
        <v>8</v>
      </c>
      <c r="N1264">
        <v>16</v>
      </c>
    </row>
    <row r="1265" spans="1:15" x14ac:dyDescent="0.4">
      <c r="A1265" s="4" t="s">
        <v>1352</v>
      </c>
      <c r="B1265" s="4" t="s">
        <v>1148</v>
      </c>
      <c r="C1265" s="4" t="s">
        <v>1332</v>
      </c>
      <c r="D1265" s="4" t="s">
        <v>1353</v>
      </c>
      <c r="E1265">
        <v>32</v>
      </c>
      <c r="F1265" s="4" t="str">
        <f t="shared" si="19"/>
        <v>选CPU!$M$1265#</v>
      </c>
      <c r="G1265" s="4" t="str" cm="1">
        <f t="array" ref="G1265">_xlfn.LET(_xlpm.x, M1265,
         _xlpm.cellAddress, "【 选CPU!" &amp; ADDRESS(ROW(选CPU[[#This Row],[X自检]]),COLUMN(选CPU[[#This Row],[X自检]])) &amp; "】",
         _xlfn.IFS(ISBLANK(_xlpm.x),   "error:右侧选项不足:" &amp;  _xlpm.cellAddress,
               ISERROR(_xlpm.x),   "error:右侧选项执行失败:" &amp; _xlpm.cellAddress,
               TRUE,             "ok")
)</f>
        <v>ok</v>
      </c>
      <c r="M1265" cm="1">
        <f t="array" ref="M1265:N1265">IFERROR(_xlfn._xlws.SORT(
    _xlfn.UNIQUE(
        TRANSPOSE(
            _xlfn.FILTERXML("&lt;select&gt;&lt;x&gt;"&amp;SUBSTITUTE(选CPU[[#This Row],[选项表]],",","&lt;/x&gt;&lt;x&gt;") &amp;"&lt;/x&gt;&lt;/select&gt;","//x")
        )
    )
),"无合适选项，请联系作者更新数据")</f>
        <v>8</v>
      </c>
      <c r="N1265">
        <v>16</v>
      </c>
    </row>
    <row r="1266" spans="1:15" x14ac:dyDescent="0.4">
      <c r="A1266" s="4" t="s">
        <v>1352</v>
      </c>
      <c r="B1266" s="4" t="s">
        <v>1149</v>
      </c>
      <c r="C1266" s="4" t="s">
        <v>1546</v>
      </c>
      <c r="D1266" s="4" t="s">
        <v>1353</v>
      </c>
      <c r="E1266">
        <v>64</v>
      </c>
      <c r="F1266" s="4" t="str">
        <f t="shared" si="19"/>
        <v>选CPU!$M$1266#</v>
      </c>
      <c r="G1266" s="4" t="str" cm="1">
        <f t="array" ref="G1266">_xlfn.LET(_xlpm.x, M1266,
         _xlpm.cellAddress, "【 选CPU!" &amp; ADDRESS(ROW(选CPU[[#This Row],[X自检]]),COLUMN(选CPU[[#This Row],[X自检]])) &amp; "】",
         _xlfn.IFS(ISBLANK(_xlpm.x),   "error:右侧选项不足:" &amp;  _xlpm.cellAddress,
               ISERROR(_xlpm.x),   "error:右侧选项执行失败:" &amp; _xlpm.cellAddress,
               TRUE,             "ok")
)</f>
        <v>ok</v>
      </c>
      <c r="M1266" cm="1">
        <f t="array" ref="M1266:O1266">IFERROR(_xlfn._xlws.SORT(
    _xlfn.UNIQUE(
        TRANSPOSE(
            _xlfn.FILTERXML("&lt;select&gt;&lt;x&gt;"&amp;SUBSTITUTE(选CPU[[#This Row],[选项表]],",","&lt;/x&gt;&lt;x&gt;") &amp;"&lt;/x&gt;&lt;/select&gt;","//x")
        )
    )
),"无合适选项，请联系作者更新数据")</f>
        <v>16</v>
      </c>
      <c r="N1266">
        <v>24</v>
      </c>
      <c r="O1266">
        <v>32</v>
      </c>
    </row>
    <row r="1267" spans="1:15" x14ac:dyDescent="0.4">
      <c r="A1267" s="4" t="s">
        <v>1352</v>
      </c>
      <c r="B1267" s="4" t="s">
        <v>10</v>
      </c>
      <c r="C1267" s="4" t="s">
        <v>1546</v>
      </c>
      <c r="D1267" s="4" t="s">
        <v>1353</v>
      </c>
      <c r="E1267">
        <v>64</v>
      </c>
      <c r="F1267" s="4" t="str">
        <f t="shared" si="19"/>
        <v>选CPU!$M$1267#</v>
      </c>
      <c r="G1267" s="4" t="str" cm="1">
        <f t="array" ref="G1267">_xlfn.LET(_xlpm.x, M1267,
         _xlpm.cellAddress, "【 选CPU!" &amp; ADDRESS(ROW(选CPU[[#This Row],[X自检]]),COLUMN(选CPU[[#This Row],[X自检]])) &amp; "】",
         _xlfn.IFS(ISBLANK(_xlpm.x),   "error:右侧选项不足:" &amp;  _xlpm.cellAddress,
               ISERROR(_xlpm.x),   "error:右侧选项执行失败:" &amp; _xlpm.cellAddress,
               TRUE,             "ok")
)</f>
        <v>ok</v>
      </c>
      <c r="M1267" cm="1">
        <f t="array" ref="M1267:O1267">IFERROR(_xlfn._xlws.SORT(
    _xlfn.UNIQUE(
        TRANSPOSE(
            _xlfn.FILTERXML("&lt;select&gt;&lt;x&gt;"&amp;SUBSTITUTE(选CPU[[#This Row],[选项表]],",","&lt;/x&gt;&lt;x&gt;") &amp;"&lt;/x&gt;&lt;/select&gt;","//x")
        )
    )
),"无合适选项，请联系作者更新数据")</f>
        <v>16</v>
      </c>
      <c r="N1267">
        <v>24</v>
      </c>
      <c r="O1267">
        <v>32</v>
      </c>
    </row>
    <row r="1268" spans="1:15" x14ac:dyDescent="0.4">
      <c r="A1268" s="4" t="s">
        <v>1352</v>
      </c>
      <c r="B1268" s="4" t="s">
        <v>1148</v>
      </c>
      <c r="C1268" s="4" t="s">
        <v>1546</v>
      </c>
      <c r="D1268" s="4" t="s">
        <v>1353</v>
      </c>
      <c r="E1268">
        <v>64</v>
      </c>
      <c r="F1268" s="4" t="str">
        <f t="shared" si="19"/>
        <v>选CPU!$M$1268#</v>
      </c>
      <c r="G1268" s="4" t="str" cm="1">
        <f t="array" ref="G1268">_xlfn.LET(_xlpm.x, M1268,
         _xlpm.cellAddress, "【 选CPU!" &amp; ADDRESS(ROW(选CPU[[#This Row],[X自检]]),COLUMN(选CPU[[#This Row],[X自检]])) &amp; "】",
         _xlfn.IFS(ISBLANK(_xlpm.x),   "error:右侧选项不足:" &amp;  _xlpm.cellAddress,
               ISERROR(_xlpm.x),   "error:右侧选项执行失败:" &amp; _xlpm.cellAddress,
               TRUE,             "ok")
)</f>
        <v>ok</v>
      </c>
      <c r="M1268" cm="1">
        <f t="array" ref="M1268:O1268">IFERROR(_xlfn._xlws.SORT(
    _xlfn.UNIQUE(
        TRANSPOSE(
            _xlfn.FILTERXML("&lt;select&gt;&lt;x&gt;"&amp;SUBSTITUTE(选CPU[[#This Row],[选项表]],",","&lt;/x&gt;&lt;x&gt;") &amp;"&lt;/x&gt;&lt;/select&gt;","//x")
        )
    )
),"无合适选项，请联系作者更新数据")</f>
        <v>16</v>
      </c>
      <c r="N1268">
        <v>24</v>
      </c>
      <c r="O1268">
        <v>32</v>
      </c>
    </row>
    <row r="1269" spans="1:15" x14ac:dyDescent="0.4">
      <c r="A1269" s="4" t="s">
        <v>1352</v>
      </c>
      <c r="B1269" s="4" t="s">
        <v>1149</v>
      </c>
      <c r="C1269" s="4" t="s">
        <v>1245</v>
      </c>
      <c r="D1269" s="4" t="s">
        <v>1353</v>
      </c>
      <c r="E1269">
        <v>48</v>
      </c>
      <c r="F1269" s="4" t="str">
        <f t="shared" si="19"/>
        <v>选CPU!$M$1269#</v>
      </c>
      <c r="G1269" s="4" t="str" cm="1">
        <f t="array" ref="G1269">_xlfn.LET(_xlpm.x, M1269,
         _xlpm.cellAddress, "【 选CPU!" &amp; ADDRESS(ROW(选CPU[[#This Row],[X自检]]),COLUMN(选CPU[[#This Row],[X自检]])) &amp; "】",
         _xlfn.IFS(ISBLANK(_xlpm.x),   "error:右侧选项不足:" &amp;  _xlpm.cellAddress,
               ISERROR(_xlpm.x),   "error:右侧选项执行失败:" &amp; _xlpm.cellAddress,
               TRUE,             "ok")
)</f>
        <v>ok</v>
      </c>
      <c r="M1269" cm="1">
        <f t="array" ref="M1269">IFERROR(_xlfn._xlws.SORT(
    _xlfn.UNIQUE(
        TRANSPOSE(
            _xlfn.FILTERXML("&lt;select&gt;&lt;x&gt;"&amp;SUBSTITUTE(选CPU[[#This Row],[选项表]],",","&lt;/x&gt;&lt;x&gt;") &amp;"&lt;/x&gt;&lt;/select&gt;","//x")
        )
    )
),"无合适选项，请联系作者更新数据")</f>
        <v>24</v>
      </c>
    </row>
    <row r="1270" spans="1:15" x14ac:dyDescent="0.4">
      <c r="A1270" s="4" t="s">
        <v>1352</v>
      </c>
      <c r="B1270" s="4" t="s">
        <v>10</v>
      </c>
      <c r="C1270" s="4" t="s">
        <v>1245</v>
      </c>
      <c r="D1270" s="4" t="s">
        <v>1353</v>
      </c>
      <c r="E1270">
        <v>48</v>
      </c>
      <c r="F1270" s="4" t="str">
        <f t="shared" si="19"/>
        <v>选CPU!$M$1270#</v>
      </c>
      <c r="G1270" s="4" t="str" cm="1">
        <f t="array" ref="G1270">_xlfn.LET(_xlpm.x, M1270,
         _xlpm.cellAddress, "【 选CPU!" &amp; ADDRESS(ROW(选CPU[[#This Row],[X自检]]),COLUMN(选CPU[[#This Row],[X自检]])) &amp; "】",
         _xlfn.IFS(ISBLANK(_xlpm.x),   "error:右侧选项不足:" &amp;  _xlpm.cellAddress,
               ISERROR(_xlpm.x),   "error:右侧选项执行失败:" &amp; _xlpm.cellAddress,
               TRUE,             "ok")
)</f>
        <v>ok</v>
      </c>
      <c r="M1270" cm="1">
        <f t="array" ref="M1270">IFERROR(_xlfn._xlws.SORT(
    _xlfn.UNIQUE(
        TRANSPOSE(
            _xlfn.FILTERXML("&lt;select&gt;&lt;x&gt;"&amp;SUBSTITUTE(选CPU[[#This Row],[选项表]],",","&lt;/x&gt;&lt;x&gt;") &amp;"&lt;/x&gt;&lt;/select&gt;","//x")
        )
    )
),"无合适选项，请联系作者更新数据")</f>
        <v>24</v>
      </c>
    </row>
    <row r="1271" spans="1:15" x14ac:dyDescent="0.4">
      <c r="A1271" s="4" t="s">
        <v>1352</v>
      </c>
      <c r="B1271" s="4" t="s">
        <v>1148</v>
      </c>
      <c r="C1271" s="4" t="s">
        <v>1245</v>
      </c>
      <c r="D1271" s="4" t="s">
        <v>1353</v>
      </c>
      <c r="E1271">
        <v>48</v>
      </c>
      <c r="F1271" s="4" t="str">
        <f t="shared" si="19"/>
        <v>选CPU!$M$1271#</v>
      </c>
      <c r="G1271" s="4" t="str" cm="1">
        <f t="array" ref="G1271">_xlfn.LET(_xlpm.x, M1271,
         _xlpm.cellAddress, "【 选CPU!" &amp; ADDRESS(ROW(选CPU[[#This Row],[X自检]]),COLUMN(选CPU[[#This Row],[X自检]])) &amp; "】",
         _xlfn.IFS(ISBLANK(_xlpm.x),   "error:右侧选项不足:" &amp;  _xlpm.cellAddress,
               ISERROR(_xlpm.x),   "error:右侧选项执行失败:" &amp; _xlpm.cellAddress,
               TRUE,             "ok")
)</f>
        <v>ok</v>
      </c>
      <c r="M1271" cm="1">
        <f t="array" ref="M1271">IFERROR(_xlfn._xlws.SORT(
    _xlfn.UNIQUE(
        TRANSPOSE(
            _xlfn.FILTERXML("&lt;select&gt;&lt;x&gt;"&amp;SUBSTITUTE(选CPU[[#This Row],[选项表]],",","&lt;/x&gt;&lt;x&gt;") &amp;"&lt;/x&gt;&lt;/select&gt;","//x")
        )
    )
),"无合适选项，请联系作者更新数据")</f>
        <v>24</v>
      </c>
    </row>
    <row r="1272" spans="1:15" x14ac:dyDescent="0.4">
      <c r="A1272" s="4" t="s">
        <v>1352</v>
      </c>
      <c r="B1272" s="4" t="s">
        <v>1149</v>
      </c>
      <c r="C1272" s="4" t="s">
        <v>1337</v>
      </c>
      <c r="D1272" s="4" t="s">
        <v>1353</v>
      </c>
      <c r="E1272">
        <v>96</v>
      </c>
      <c r="F1272" s="4" t="str">
        <f t="shared" si="19"/>
        <v>选CPU!$M$1272#</v>
      </c>
      <c r="G1272" s="4" t="str" cm="1">
        <f t="array" ref="G1272">_xlfn.LET(_xlpm.x, M1272,
         _xlpm.cellAddress, "【 选CPU!" &amp; ADDRESS(ROW(选CPU[[#This Row],[X自检]]),COLUMN(选CPU[[#This Row],[X自检]])) &amp; "】",
         _xlfn.IFS(ISBLANK(_xlpm.x),   "error:右侧选项不足:" &amp;  _xlpm.cellAddress,
               ISERROR(_xlpm.x),   "error:右侧选项执行失败:" &amp; _xlpm.cellAddress,
               TRUE,             "ok")
)</f>
        <v>ok</v>
      </c>
      <c r="M1272" cm="1">
        <f t="array" ref="M1272:N1272">IFERROR(_xlfn._xlws.SORT(
    _xlfn.UNIQUE(
        TRANSPOSE(
            _xlfn.FILTERXML("&lt;select&gt;&lt;x&gt;"&amp;SUBSTITUTE(选CPU[[#This Row],[选项表]],",","&lt;/x&gt;&lt;x&gt;") &amp;"&lt;/x&gt;&lt;/select&gt;","//x")
        )
    )
),"无合适选项，请联系作者更新数据")</f>
        <v>24</v>
      </c>
      <c r="N1272">
        <v>48</v>
      </c>
    </row>
    <row r="1273" spans="1:15" x14ac:dyDescent="0.4">
      <c r="A1273" s="4" t="s">
        <v>1352</v>
      </c>
      <c r="B1273" s="4" t="s">
        <v>10</v>
      </c>
      <c r="C1273" s="4" t="s">
        <v>1337</v>
      </c>
      <c r="D1273" s="4" t="s">
        <v>1353</v>
      </c>
      <c r="E1273">
        <v>96</v>
      </c>
      <c r="F1273" s="4" t="str">
        <f t="shared" si="19"/>
        <v>选CPU!$M$1273#</v>
      </c>
      <c r="G1273" s="4" t="str" cm="1">
        <f t="array" ref="G1273">_xlfn.LET(_xlpm.x, M1273,
         _xlpm.cellAddress, "【 选CPU!" &amp; ADDRESS(ROW(选CPU[[#This Row],[X自检]]),COLUMN(选CPU[[#This Row],[X自检]])) &amp; "】",
         _xlfn.IFS(ISBLANK(_xlpm.x),   "error:右侧选项不足:" &amp;  _xlpm.cellAddress,
               ISERROR(_xlpm.x),   "error:右侧选项执行失败:" &amp; _xlpm.cellAddress,
               TRUE,             "ok")
)</f>
        <v>ok</v>
      </c>
      <c r="M1273" cm="1">
        <f t="array" ref="M1273:N1273">IFERROR(_xlfn._xlws.SORT(
    _xlfn.UNIQUE(
        TRANSPOSE(
            _xlfn.FILTERXML("&lt;select&gt;&lt;x&gt;"&amp;SUBSTITUTE(选CPU[[#This Row],[选项表]],",","&lt;/x&gt;&lt;x&gt;") &amp;"&lt;/x&gt;&lt;/select&gt;","//x")
        )
    )
),"无合适选项，请联系作者更新数据")</f>
        <v>24</v>
      </c>
      <c r="N1273">
        <v>48</v>
      </c>
    </row>
    <row r="1274" spans="1:15" x14ac:dyDescent="0.4">
      <c r="A1274" s="4" t="s">
        <v>1352</v>
      </c>
      <c r="B1274" s="4" t="s">
        <v>1148</v>
      </c>
      <c r="C1274" s="4" t="s">
        <v>1337</v>
      </c>
      <c r="D1274" s="4" t="s">
        <v>1353</v>
      </c>
      <c r="E1274">
        <v>96</v>
      </c>
      <c r="F1274" s="4" t="str">
        <f t="shared" si="19"/>
        <v>选CPU!$M$1274#</v>
      </c>
      <c r="G1274" s="4" t="str" cm="1">
        <f t="array" ref="G1274">_xlfn.LET(_xlpm.x, M1274,
         _xlpm.cellAddress, "【 选CPU!" &amp; ADDRESS(ROW(选CPU[[#This Row],[X自检]]),COLUMN(选CPU[[#This Row],[X自检]])) &amp; "】",
         _xlfn.IFS(ISBLANK(_xlpm.x),   "error:右侧选项不足:" &amp;  _xlpm.cellAddress,
               ISERROR(_xlpm.x),   "error:右侧选项执行失败:" &amp; _xlpm.cellAddress,
               TRUE,             "ok")
)</f>
        <v>ok</v>
      </c>
      <c r="M1274" cm="1">
        <f t="array" ref="M1274:N1274">IFERROR(_xlfn._xlws.SORT(
    _xlfn.UNIQUE(
        TRANSPOSE(
            _xlfn.FILTERXML("&lt;select&gt;&lt;x&gt;"&amp;SUBSTITUTE(选CPU[[#This Row],[选项表]],",","&lt;/x&gt;&lt;x&gt;") &amp;"&lt;/x&gt;&lt;/select&gt;","//x")
        )
    )
),"无合适选项，请联系作者更新数据")</f>
        <v>24</v>
      </c>
      <c r="N1274">
        <v>48</v>
      </c>
    </row>
    <row r="1275" spans="1:15" x14ac:dyDescent="0.4">
      <c r="A1275" s="4" t="s">
        <v>1352</v>
      </c>
      <c r="B1275" s="4" t="s">
        <v>1149</v>
      </c>
      <c r="C1275" s="4" t="s">
        <v>1237</v>
      </c>
      <c r="D1275" s="4" t="s">
        <v>1353</v>
      </c>
      <c r="E1275">
        <v>128</v>
      </c>
      <c r="F1275" s="4" t="str">
        <f t="shared" si="19"/>
        <v>选CPU!$M$1275#</v>
      </c>
      <c r="G1275" s="4" t="str" cm="1">
        <f t="array" ref="G1275">_xlfn.LET(_xlpm.x, M1275,
         _xlpm.cellAddress, "【 选CPU!" &amp; ADDRESS(ROW(选CPU[[#This Row],[X自检]]),COLUMN(选CPU[[#This Row],[X自检]])) &amp; "】",
         _xlfn.IFS(ISBLANK(_xlpm.x),   "error:右侧选项不足:" &amp;  _xlpm.cellAddress,
               ISERROR(_xlpm.x),   "error:右侧选项执行失败:" &amp; _xlpm.cellAddress,
               TRUE,             "ok")
)</f>
        <v>ok</v>
      </c>
      <c r="M1275" cm="1">
        <f t="array" ref="M1275">IFERROR(_xlfn._xlws.SORT(
    _xlfn.UNIQUE(
        TRANSPOSE(
            _xlfn.FILTERXML("&lt;select&gt;&lt;x&gt;"&amp;SUBSTITUTE(选CPU[[#This Row],[选项表]],",","&lt;/x&gt;&lt;x&gt;") &amp;"&lt;/x&gt;&lt;/select&gt;","//x")
        )
    )
),"无合适选项，请联系作者更新数据")</f>
        <v>32</v>
      </c>
    </row>
    <row r="1276" spans="1:15" x14ac:dyDescent="0.4">
      <c r="A1276" s="4" t="s">
        <v>1352</v>
      </c>
      <c r="B1276" s="4" t="s">
        <v>10</v>
      </c>
      <c r="C1276" s="4" t="s">
        <v>1237</v>
      </c>
      <c r="D1276" s="4" t="s">
        <v>1353</v>
      </c>
      <c r="E1276">
        <v>128</v>
      </c>
      <c r="F1276" s="4" t="str">
        <f t="shared" si="19"/>
        <v>选CPU!$M$1276#</v>
      </c>
      <c r="G1276" s="4" t="str" cm="1">
        <f t="array" ref="G1276">_xlfn.LET(_xlpm.x, M1276,
         _xlpm.cellAddress, "【 选CPU!" &amp; ADDRESS(ROW(选CPU[[#This Row],[X自检]]),COLUMN(选CPU[[#This Row],[X自检]])) &amp; "】",
         _xlfn.IFS(ISBLANK(_xlpm.x),   "error:右侧选项不足:" &amp;  _xlpm.cellAddress,
               ISERROR(_xlpm.x),   "error:右侧选项执行失败:" &amp; _xlpm.cellAddress,
               TRUE,             "ok")
)</f>
        <v>ok</v>
      </c>
      <c r="M1276" cm="1">
        <f t="array" ref="M1276">IFERROR(_xlfn._xlws.SORT(
    _xlfn.UNIQUE(
        TRANSPOSE(
            _xlfn.FILTERXML("&lt;select&gt;&lt;x&gt;"&amp;SUBSTITUTE(选CPU[[#This Row],[选项表]],",","&lt;/x&gt;&lt;x&gt;") &amp;"&lt;/x&gt;&lt;/select&gt;","//x")
        )
    )
),"无合适选项，请联系作者更新数据")</f>
        <v>32</v>
      </c>
    </row>
    <row r="1277" spans="1:15" x14ac:dyDescent="0.4">
      <c r="A1277" s="4" t="s">
        <v>1352</v>
      </c>
      <c r="B1277" s="4" t="s">
        <v>1148</v>
      </c>
      <c r="C1277" s="4" t="s">
        <v>1237</v>
      </c>
      <c r="D1277" s="4" t="s">
        <v>1353</v>
      </c>
      <c r="E1277">
        <v>128</v>
      </c>
      <c r="F1277" s="4" t="str">
        <f t="shared" si="19"/>
        <v>选CPU!$M$1277#</v>
      </c>
      <c r="G1277" s="4" t="str" cm="1">
        <f t="array" ref="G1277">_xlfn.LET(_xlpm.x, M1277,
         _xlpm.cellAddress, "【 选CPU!" &amp; ADDRESS(ROW(选CPU[[#This Row],[X自检]]),COLUMN(选CPU[[#This Row],[X自检]])) &amp; "】",
         _xlfn.IFS(ISBLANK(_xlpm.x),   "error:右侧选项不足:" &amp;  _xlpm.cellAddress,
               ISERROR(_xlpm.x),   "error:右侧选项执行失败:" &amp; _xlpm.cellAddress,
               TRUE,             "ok")
)</f>
        <v>ok</v>
      </c>
      <c r="M1277" cm="1">
        <f t="array" ref="M1277">IFERROR(_xlfn._xlws.SORT(
    _xlfn.UNIQUE(
        TRANSPOSE(
            _xlfn.FILTERXML("&lt;select&gt;&lt;x&gt;"&amp;SUBSTITUTE(选CPU[[#This Row],[选项表]],",","&lt;/x&gt;&lt;x&gt;") &amp;"&lt;/x&gt;&lt;/select&gt;","//x")
        )
    )
),"无合适选项，请联系作者更新数据")</f>
        <v>32</v>
      </c>
    </row>
    <row r="1278" spans="1:15" x14ac:dyDescent="0.4">
      <c r="A1278" s="4" t="s">
        <v>1352</v>
      </c>
      <c r="B1278" s="4" t="s">
        <v>1149</v>
      </c>
      <c r="C1278" s="4" t="s">
        <v>1539</v>
      </c>
      <c r="D1278" s="4" t="s">
        <v>1353</v>
      </c>
      <c r="E1278">
        <v>192</v>
      </c>
      <c r="F1278" s="4" t="str">
        <f t="shared" si="19"/>
        <v>选CPU!$M$1278#</v>
      </c>
      <c r="G1278" s="4" t="str" cm="1">
        <f t="array" ref="G1278">_xlfn.LET(_xlpm.x, M1278,
         _xlpm.cellAddress, "【 选CPU!" &amp; ADDRESS(ROW(选CPU[[#This Row],[X自检]]),COLUMN(选CPU[[#This Row],[X自检]])) &amp; "】",
         _xlfn.IFS(ISBLANK(_xlpm.x),   "error:右侧选项不足:" &amp;  _xlpm.cellAddress,
               ISERROR(_xlpm.x),   "error:右侧选项执行失败:" &amp; _xlpm.cellAddress,
               TRUE,             "ok")
)</f>
        <v>ok</v>
      </c>
      <c r="M1278" cm="1">
        <f t="array" ref="M1278:N1278">IFERROR(_xlfn._xlws.SORT(
    _xlfn.UNIQUE(
        TRANSPOSE(
            _xlfn.FILTERXML("&lt;select&gt;&lt;x&gt;"&amp;SUBSTITUTE(选CPU[[#This Row],[选项表]],",","&lt;/x&gt;&lt;x&gt;") &amp;"&lt;/x&gt;&lt;/select&gt;","//x")
        )
    )
),"无合适选项，请联系作者更新数据")</f>
        <v>48</v>
      </c>
      <c r="N1278">
        <v>64</v>
      </c>
    </row>
    <row r="1279" spans="1:15" x14ac:dyDescent="0.4">
      <c r="A1279" s="4" t="s">
        <v>1352</v>
      </c>
      <c r="B1279" s="4" t="s">
        <v>10</v>
      </c>
      <c r="C1279" s="4" t="s">
        <v>1539</v>
      </c>
      <c r="D1279" s="4" t="s">
        <v>1353</v>
      </c>
      <c r="E1279">
        <v>192</v>
      </c>
      <c r="F1279" s="4" t="str">
        <f t="shared" si="19"/>
        <v>选CPU!$M$1279#</v>
      </c>
      <c r="G1279" s="4" t="str" cm="1">
        <f t="array" ref="G1279">_xlfn.LET(_xlpm.x, M1279,
         _xlpm.cellAddress, "【 选CPU!" &amp; ADDRESS(ROW(选CPU[[#This Row],[X自检]]),COLUMN(选CPU[[#This Row],[X自检]])) &amp; "】",
         _xlfn.IFS(ISBLANK(_xlpm.x),   "error:右侧选项不足:" &amp;  _xlpm.cellAddress,
               ISERROR(_xlpm.x),   "error:右侧选项执行失败:" &amp; _xlpm.cellAddress,
               TRUE,             "ok")
)</f>
        <v>ok</v>
      </c>
      <c r="M1279" cm="1">
        <f t="array" ref="M1279:N1279">IFERROR(_xlfn._xlws.SORT(
    _xlfn.UNIQUE(
        TRANSPOSE(
            _xlfn.FILTERXML("&lt;select&gt;&lt;x&gt;"&amp;SUBSTITUTE(选CPU[[#This Row],[选项表]],",","&lt;/x&gt;&lt;x&gt;") &amp;"&lt;/x&gt;&lt;/select&gt;","//x")
        )
    )
),"无合适选项，请联系作者更新数据")</f>
        <v>48</v>
      </c>
      <c r="N1279">
        <v>64</v>
      </c>
    </row>
    <row r="1280" spans="1:15" x14ac:dyDescent="0.4">
      <c r="A1280" s="4" t="s">
        <v>1352</v>
      </c>
      <c r="B1280" s="4" t="s">
        <v>1148</v>
      </c>
      <c r="C1280" s="4" t="s">
        <v>1539</v>
      </c>
      <c r="D1280" s="4" t="s">
        <v>1353</v>
      </c>
      <c r="E1280">
        <v>192</v>
      </c>
      <c r="F1280" s="4" t="str">
        <f t="shared" si="19"/>
        <v>选CPU!$M$1280#</v>
      </c>
      <c r="G1280" s="4" t="str" cm="1">
        <f t="array" ref="G1280">_xlfn.LET(_xlpm.x, M1280,
         _xlpm.cellAddress, "【 选CPU!" &amp; ADDRESS(ROW(选CPU[[#This Row],[X自检]]),COLUMN(选CPU[[#This Row],[X自检]])) &amp; "】",
         _xlfn.IFS(ISBLANK(_xlpm.x),   "error:右侧选项不足:" &amp;  _xlpm.cellAddress,
               ISERROR(_xlpm.x),   "error:右侧选项执行失败:" &amp; _xlpm.cellAddress,
               TRUE,             "ok")
)</f>
        <v>ok</v>
      </c>
      <c r="M1280" cm="1">
        <f t="array" ref="M1280:N1280">IFERROR(_xlfn._xlws.SORT(
    _xlfn.UNIQUE(
        TRANSPOSE(
            _xlfn.FILTERXML("&lt;select&gt;&lt;x&gt;"&amp;SUBSTITUTE(选CPU[[#This Row],[选项表]],",","&lt;/x&gt;&lt;x&gt;") &amp;"&lt;/x&gt;&lt;/select&gt;","//x")
        )
    )
),"无合适选项，请联系作者更新数据")</f>
        <v>48</v>
      </c>
      <c r="N1280">
        <v>64</v>
      </c>
    </row>
    <row r="1281" spans="1:14" x14ac:dyDescent="0.4">
      <c r="A1281" s="4" t="s">
        <v>1352</v>
      </c>
      <c r="B1281" s="4" t="s">
        <v>1149</v>
      </c>
      <c r="C1281" s="4" t="s">
        <v>1544</v>
      </c>
      <c r="D1281" s="4" t="s">
        <v>1353</v>
      </c>
      <c r="E1281">
        <v>256</v>
      </c>
      <c r="F1281" s="4" t="str">
        <f t="shared" si="19"/>
        <v>选CPU!$M$1281#</v>
      </c>
      <c r="G1281" s="4" t="str" cm="1">
        <f t="array" ref="G1281">_xlfn.LET(_xlpm.x, M1281,
         _xlpm.cellAddress, "【 选CPU!" &amp; ADDRESS(ROW(选CPU[[#This Row],[X自检]]),COLUMN(选CPU[[#This Row],[X自检]])) &amp; "】",
         _xlfn.IFS(ISBLANK(_xlpm.x),   "error:右侧选项不足:" &amp;  _xlpm.cellAddress,
               ISERROR(_xlpm.x),   "error:右侧选项执行失败:" &amp; _xlpm.cellAddress,
               TRUE,             "ok")
)</f>
        <v>ok</v>
      </c>
      <c r="M1281" cm="1">
        <f t="array" ref="M1281:N1281">IFERROR(_xlfn._xlws.SORT(
    _xlfn.UNIQUE(
        TRANSPOSE(
            _xlfn.FILTERXML("&lt;select&gt;&lt;x&gt;"&amp;SUBSTITUTE(选CPU[[#This Row],[选项表]],",","&lt;/x&gt;&lt;x&gt;") &amp;"&lt;/x&gt;&lt;/select&gt;","//x")
        )
    )
),"无合适选项，请联系作者更新数据")</f>
        <v>64</v>
      </c>
      <c r="N1281">
        <v>76</v>
      </c>
    </row>
    <row r="1282" spans="1:14" x14ac:dyDescent="0.4">
      <c r="A1282" s="4" t="s">
        <v>1352</v>
      </c>
      <c r="B1282" s="4" t="s">
        <v>10</v>
      </c>
      <c r="C1282" s="4" t="s">
        <v>1544</v>
      </c>
      <c r="D1282" s="4" t="s">
        <v>1353</v>
      </c>
      <c r="E1282">
        <v>256</v>
      </c>
      <c r="F1282" s="4" t="str">
        <f t="shared" ref="F1282:F1345" si="20">"选CPU!" &amp; ADDRESS(ROW(M1282),COLUMN(M1282)) &amp; "#"</f>
        <v>选CPU!$M$1282#</v>
      </c>
      <c r="G1282" s="4" t="str" cm="1">
        <f t="array" ref="G1282">_xlfn.LET(_xlpm.x, M1282,
         _xlpm.cellAddress, "【 选CPU!" &amp; ADDRESS(ROW(选CPU[[#This Row],[X自检]]),COLUMN(选CPU[[#This Row],[X自检]])) &amp; "】",
         _xlfn.IFS(ISBLANK(_xlpm.x),   "error:右侧选项不足:" &amp;  _xlpm.cellAddress,
               ISERROR(_xlpm.x),   "error:右侧选项执行失败:" &amp; _xlpm.cellAddress,
               TRUE,             "ok")
)</f>
        <v>ok</v>
      </c>
      <c r="M1282" cm="1">
        <f t="array" ref="M1282:N1282">IFERROR(_xlfn._xlws.SORT(
    _xlfn.UNIQUE(
        TRANSPOSE(
            _xlfn.FILTERXML("&lt;select&gt;&lt;x&gt;"&amp;SUBSTITUTE(选CPU[[#This Row],[选项表]],",","&lt;/x&gt;&lt;x&gt;") &amp;"&lt;/x&gt;&lt;/select&gt;","//x")
        )
    )
),"无合适选项，请联系作者更新数据")</f>
        <v>64</v>
      </c>
      <c r="N1282">
        <v>76</v>
      </c>
    </row>
    <row r="1283" spans="1:14" x14ac:dyDescent="0.4">
      <c r="A1283" s="4" t="s">
        <v>1352</v>
      </c>
      <c r="B1283" s="4" t="s">
        <v>1148</v>
      </c>
      <c r="C1283" s="4" t="s">
        <v>1544</v>
      </c>
      <c r="D1283" s="4" t="s">
        <v>1353</v>
      </c>
      <c r="E1283">
        <v>256</v>
      </c>
      <c r="F1283" s="4" t="str">
        <f t="shared" si="20"/>
        <v>选CPU!$M$1283#</v>
      </c>
      <c r="G1283" s="4" t="str" cm="1">
        <f t="array" ref="G1283">_xlfn.LET(_xlpm.x, M1283,
         _xlpm.cellAddress, "【 选CPU!" &amp; ADDRESS(ROW(选CPU[[#This Row],[X自检]]),COLUMN(选CPU[[#This Row],[X自检]])) &amp; "】",
         _xlfn.IFS(ISBLANK(_xlpm.x),   "error:右侧选项不足:" &amp;  _xlpm.cellAddress,
               ISERROR(_xlpm.x),   "error:右侧选项执行失败:" &amp; _xlpm.cellAddress,
               TRUE,             "ok")
)</f>
        <v>ok</v>
      </c>
      <c r="M1283" cm="1">
        <f t="array" ref="M1283:N1283">IFERROR(_xlfn._xlws.SORT(
    _xlfn.UNIQUE(
        TRANSPOSE(
            _xlfn.FILTERXML("&lt;select&gt;&lt;x&gt;"&amp;SUBSTITUTE(选CPU[[#This Row],[选项表]],",","&lt;/x&gt;&lt;x&gt;") &amp;"&lt;/x&gt;&lt;/select&gt;","//x")
        )
    )
),"无合适选项，请联系作者更新数据")</f>
        <v>64</v>
      </c>
      <c r="N1283">
        <v>76</v>
      </c>
    </row>
    <row r="1284" spans="1:14" x14ac:dyDescent="0.4">
      <c r="A1284" s="4" t="s">
        <v>1352</v>
      </c>
      <c r="B1284" s="4" t="s">
        <v>1149</v>
      </c>
      <c r="C1284" s="4" t="s">
        <v>1251</v>
      </c>
      <c r="D1284" s="4" t="s">
        <v>1851</v>
      </c>
      <c r="E1284">
        <v>4</v>
      </c>
      <c r="F1284" s="4" t="str">
        <f t="shared" si="20"/>
        <v>选CPU!$M$1284#</v>
      </c>
      <c r="G1284" s="4" t="str" cm="1">
        <f t="array" ref="G1284">_xlfn.LET(_xlpm.x, M1284,
         _xlpm.cellAddress, "【 选CPU!" &amp; ADDRESS(ROW(选CPU[[#This Row],[X自检]]),COLUMN(选CPU[[#This Row],[X自检]])) &amp; "】",
         _xlfn.IFS(ISBLANK(_xlpm.x),   "error:右侧选项不足:" &amp;  _xlpm.cellAddress,
               ISERROR(_xlpm.x),   "error:右侧选项执行失败:" &amp; _xlpm.cellAddress,
               TRUE,             "ok")
)</f>
        <v>ok</v>
      </c>
      <c r="M1284" cm="1">
        <f t="array" ref="M1284">IFERROR(_xlfn._xlws.SORT(
    _xlfn.UNIQUE(
        TRANSPOSE(
            _xlfn.FILTERXML("&lt;select&gt;&lt;x&gt;"&amp;SUBSTITUTE(选CPU[[#This Row],[选项表]],",","&lt;/x&gt;&lt;x&gt;") &amp;"&lt;/x&gt;&lt;/select&gt;","//x")
        )
    )
),"无合适选项，请联系作者更新数据")</f>
        <v>2</v>
      </c>
    </row>
    <row r="1285" spans="1:14" x14ac:dyDescent="0.4">
      <c r="A1285" s="4" t="s">
        <v>1352</v>
      </c>
      <c r="B1285" s="4" t="s">
        <v>10</v>
      </c>
      <c r="C1285" s="4" t="s">
        <v>1251</v>
      </c>
      <c r="D1285" s="4" t="s">
        <v>1851</v>
      </c>
      <c r="E1285">
        <v>4</v>
      </c>
      <c r="F1285" s="4" t="str">
        <f t="shared" si="20"/>
        <v>选CPU!$M$1285#</v>
      </c>
      <c r="G1285" s="4" t="str" cm="1">
        <f t="array" ref="G1285">_xlfn.LET(_xlpm.x, M1285,
         _xlpm.cellAddress, "【 选CPU!" &amp; ADDRESS(ROW(选CPU[[#This Row],[X自检]]),COLUMN(选CPU[[#This Row],[X自检]])) &amp; "】",
         _xlfn.IFS(ISBLANK(_xlpm.x),   "error:右侧选项不足:" &amp;  _xlpm.cellAddress,
               ISERROR(_xlpm.x),   "error:右侧选项执行失败:" &amp; _xlpm.cellAddress,
               TRUE,             "ok")
)</f>
        <v>ok</v>
      </c>
      <c r="M1285" cm="1">
        <f t="array" ref="M1285">IFERROR(_xlfn._xlws.SORT(
    _xlfn.UNIQUE(
        TRANSPOSE(
            _xlfn.FILTERXML("&lt;select&gt;&lt;x&gt;"&amp;SUBSTITUTE(选CPU[[#This Row],[选项表]],",","&lt;/x&gt;&lt;x&gt;") &amp;"&lt;/x&gt;&lt;/select&gt;","//x")
        )
    )
),"无合适选项，请联系作者更新数据")</f>
        <v>2</v>
      </c>
    </row>
    <row r="1286" spans="1:14" x14ac:dyDescent="0.4">
      <c r="A1286" s="4" t="s">
        <v>1352</v>
      </c>
      <c r="B1286" s="4" t="s">
        <v>1148</v>
      </c>
      <c r="C1286" s="4" t="s">
        <v>1251</v>
      </c>
      <c r="D1286" s="4" t="s">
        <v>1851</v>
      </c>
      <c r="E1286">
        <v>4</v>
      </c>
      <c r="F1286" s="4" t="str">
        <f t="shared" si="20"/>
        <v>选CPU!$M$1286#</v>
      </c>
      <c r="G1286" s="4" t="str" cm="1">
        <f t="array" ref="G1286">_xlfn.LET(_xlpm.x, M1286,
         _xlpm.cellAddress, "【 选CPU!" &amp; ADDRESS(ROW(选CPU[[#This Row],[X自检]]),COLUMN(选CPU[[#This Row],[X自检]])) &amp; "】",
         _xlfn.IFS(ISBLANK(_xlpm.x),   "error:右侧选项不足:" &amp;  _xlpm.cellAddress,
               ISERROR(_xlpm.x),   "error:右侧选项执行失败:" &amp; _xlpm.cellAddress,
               TRUE,             "ok")
)</f>
        <v>ok</v>
      </c>
      <c r="M1286" cm="1">
        <f t="array" ref="M1286">IFERROR(_xlfn._xlws.SORT(
    _xlfn.UNIQUE(
        TRANSPOSE(
            _xlfn.FILTERXML("&lt;select&gt;&lt;x&gt;"&amp;SUBSTITUTE(选CPU[[#This Row],[选项表]],",","&lt;/x&gt;&lt;x&gt;") &amp;"&lt;/x&gt;&lt;/select&gt;","//x")
        )
    )
),"无合适选项，请联系作者更新数据")</f>
        <v>2</v>
      </c>
    </row>
    <row r="1287" spans="1:14" x14ac:dyDescent="0.4">
      <c r="A1287" s="4" t="s">
        <v>1352</v>
      </c>
      <c r="B1287" s="4" t="s">
        <v>1149</v>
      </c>
      <c r="C1287" s="4" t="s">
        <v>1336</v>
      </c>
      <c r="D1287" s="4" t="s">
        <v>1851</v>
      </c>
      <c r="E1287">
        <v>8</v>
      </c>
      <c r="F1287" s="4" t="str">
        <f t="shared" si="20"/>
        <v>选CPU!$M$1287#</v>
      </c>
      <c r="G1287" s="4" t="str" cm="1">
        <f t="array" ref="G1287">_xlfn.LET(_xlpm.x, M1287,
         _xlpm.cellAddress, "【 选CPU!" &amp; ADDRESS(ROW(选CPU[[#This Row],[X自检]]),COLUMN(选CPU[[#This Row],[X自检]])) &amp; "】",
         _xlfn.IFS(ISBLANK(_xlpm.x),   "error:右侧选项不足:" &amp;  _xlpm.cellAddress,
               ISERROR(_xlpm.x),   "error:右侧选项执行失败:" &amp; _xlpm.cellAddress,
               TRUE,             "ok")
)</f>
        <v>ok</v>
      </c>
      <c r="M1287" cm="1">
        <f t="array" ref="M1287:N1287">IFERROR(_xlfn._xlws.SORT(
    _xlfn.UNIQUE(
        TRANSPOSE(
            _xlfn.FILTERXML("&lt;select&gt;&lt;x&gt;"&amp;SUBSTITUTE(选CPU[[#This Row],[选项表]],",","&lt;/x&gt;&lt;x&gt;") &amp;"&lt;/x&gt;&lt;/select&gt;","//x")
        )
    )
),"无合适选项，请联系作者更新数据")</f>
        <v>2</v>
      </c>
      <c r="N1287">
        <v>4</v>
      </c>
    </row>
    <row r="1288" spans="1:14" x14ac:dyDescent="0.4">
      <c r="A1288" s="4" t="s">
        <v>1352</v>
      </c>
      <c r="B1288" s="4" t="s">
        <v>10</v>
      </c>
      <c r="C1288" s="4" t="s">
        <v>1336</v>
      </c>
      <c r="D1288" s="4" t="s">
        <v>1851</v>
      </c>
      <c r="E1288">
        <v>8</v>
      </c>
      <c r="F1288" s="4" t="str">
        <f t="shared" si="20"/>
        <v>选CPU!$M$1288#</v>
      </c>
      <c r="G1288" s="4" t="str" cm="1">
        <f t="array" ref="G1288">_xlfn.LET(_xlpm.x, M1288,
         _xlpm.cellAddress, "【 选CPU!" &amp; ADDRESS(ROW(选CPU[[#This Row],[X自检]]),COLUMN(选CPU[[#This Row],[X自检]])) &amp; "】",
         _xlfn.IFS(ISBLANK(_xlpm.x),   "error:右侧选项不足:" &amp;  _xlpm.cellAddress,
               ISERROR(_xlpm.x),   "error:右侧选项执行失败:" &amp; _xlpm.cellAddress,
               TRUE,             "ok")
)</f>
        <v>ok</v>
      </c>
      <c r="M1288" cm="1">
        <f t="array" ref="M1288:N1288">IFERROR(_xlfn._xlws.SORT(
    _xlfn.UNIQUE(
        TRANSPOSE(
            _xlfn.FILTERXML("&lt;select&gt;&lt;x&gt;"&amp;SUBSTITUTE(选CPU[[#This Row],[选项表]],",","&lt;/x&gt;&lt;x&gt;") &amp;"&lt;/x&gt;&lt;/select&gt;","//x")
        )
    )
),"无合适选项，请联系作者更新数据")</f>
        <v>2</v>
      </c>
      <c r="N1288">
        <v>4</v>
      </c>
    </row>
    <row r="1289" spans="1:14" x14ac:dyDescent="0.4">
      <c r="A1289" s="4" t="s">
        <v>1352</v>
      </c>
      <c r="B1289" s="4" t="s">
        <v>1148</v>
      </c>
      <c r="C1289" s="4" t="s">
        <v>1336</v>
      </c>
      <c r="D1289" s="4" t="s">
        <v>1851</v>
      </c>
      <c r="E1289">
        <v>8</v>
      </c>
      <c r="F1289" s="4" t="str">
        <f t="shared" si="20"/>
        <v>选CPU!$M$1289#</v>
      </c>
      <c r="G1289" s="4" t="str" cm="1">
        <f t="array" ref="G1289">_xlfn.LET(_xlpm.x, M1289,
         _xlpm.cellAddress, "【 选CPU!" &amp; ADDRESS(ROW(选CPU[[#This Row],[X自检]]),COLUMN(选CPU[[#This Row],[X自检]])) &amp; "】",
         _xlfn.IFS(ISBLANK(_xlpm.x),   "error:右侧选项不足:" &amp;  _xlpm.cellAddress,
               ISERROR(_xlpm.x),   "error:右侧选项执行失败:" &amp; _xlpm.cellAddress,
               TRUE,             "ok")
)</f>
        <v>ok</v>
      </c>
      <c r="M1289" cm="1">
        <f t="array" ref="M1289:N1289">IFERROR(_xlfn._xlws.SORT(
    _xlfn.UNIQUE(
        TRANSPOSE(
            _xlfn.FILTERXML("&lt;select&gt;&lt;x&gt;"&amp;SUBSTITUTE(选CPU[[#This Row],[选项表]],",","&lt;/x&gt;&lt;x&gt;") &amp;"&lt;/x&gt;&lt;/select&gt;","//x")
        )
    )
),"无合适选项，请联系作者更新数据")</f>
        <v>2</v>
      </c>
      <c r="N1289">
        <v>4</v>
      </c>
    </row>
    <row r="1290" spans="1:14" x14ac:dyDescent="0.4">
      <c r="A1290" s="4" t="s">
        <v>1352</v>
      </c>
      <c r="B1290" s="4" t="s">
        <v>1149</v>
      </c>
      <c r="C1290" s="4" t="s">
        <v>1236</v>
      </c>
      <c r="D1290" s="4" t="s">
        <v>1851</v>
      </c>
      <c r="E1290">
        <v>16</v>
      </c>
      <c r="F1290" s="4" t="str">
        <f t="shared" si="20"/>
        <v>选CPU!$M$1290#</v>
      </c>
      <c r="G1290" s="4" t="str" cm="1">
        <f t="array" ref="G1290">_xlfn.LET(_xlpm.x, M1290,
         _xlpm.cellAddress, "【 选CPU!" &amp; ADDRESS(ROW(选CPU[[#This Row],[X自检]]),COLUMN(选CPU[[#This Row],[X自检]])) &amp; "】",
         _xlfn.IFS(ISBLANK(_xlpm.x),   "error:右侧选项不足:" &amp;  _xlpm.cellAddress,
               ISERROR(_xlpm.x),   "error:右侧选项执行失败:" &amp; _xlpm.cellAddress,
               TRUE,             "ok")
)</f>
        <v>ok</v>
      </c>
      <c r="M1290" cm="1">
        <f t="array" ref="M1290:N1290">IFERROR(_xlfn._xlws.SORT(
    _xlfn.UNIQUE(
        TRANSPOSE(
            _xlfn.FILTERXML("&lt;select&gt;&lt;x&gt;"&amp;SUBSTITUTE(选CPU[[#This Row],[选项表]],",","&lt;/x&gt;&lt;x&gt;") &amp;"&lt;/x&gt;&lt;/select&gt;","//x")
        )
    )
),"无合适选项，请联系作者更新数据")</f>
        <v>4</v>
      </c>
      <c r="N1290">
        <v>8</v>
      </c>
    </row>
    <row r="1291" spans="1:14" x14ac:dyDescent="0.4">
      <c r="A1291" s="4" t="s">
        <v>1352</v>
      </c>
      <c r="B1291" s="4" t="s">
        <v>10</v>
      </c>
      <c r="C1291" s="4" t="s">
        <v>1236</v>
      </c>
      <c r="D1291" s="4" t="s">
        <v>1851</v>
      </c>
      <c r="E1291">
        <v>16</v>
      </c>
      <c r="F1291" s="4" t="str">
        <f t="shared" si="20"/>
        <v>选CPU!$M$1291#</v>
      </c>
      <c r="G1291" s="4" t="str" cm="1">
        <f t="array" ref="G1291">_xlfn.LET(_xlpm.x, M1291,
         _xlpm.cellAddress, "【 选CPU!" &amp; ADDRESS(ROW(选CPU[[#This Row],[X自检]]),COLUMN(选CPU[[#This Row],[X自检]])) &amp; "】",
         _xlfn.IFS(ISBLANK(_xlpm.x),   "error:右侧选项不足:" &amp;  _xlpm.cellAddress,
               ISERROR(_xlpm.x),   "error:右侧选项执行失败:" &amp; _xlpm.cellAddress,
               TRUE,             "ok")
)</f>
        <v>ok</v>
      </c>
      <c r="M1291" cm="1">
        <f t="array" ref="M1291:N1291">IFERROR(_xlfn._xlws.SORT(
    _xlfn.UNIQUE(
        TRANSPOSE(
            _xlfn.FILTERXML("&lt;select&gt;&lt;x&gt;"&amp;SUBSTITUTE(选CPU[[#This Row],[选项表]],",","&lt;/x&gt;&lt;x&gt;") &amp;"&lt;/x&gt;&lt;/select&gt;","//x")
        )
    )
),"无合适选项，请联系作者更新数据")</f>
        <v>4</v>
      </c>
      <c r="N1291">
        <v>8</v>
      </c>
    </row>
    <row r="1292" spans="1:14" x14ac:dyDescent="0.4">
      <c r="A1292" s="4" t="s">
        <v>1352</v>
      </c>
      <c r="B1292" s="4" t="s">
        <v>1148</v>
      </c>
      <c r="C1292" s="4" t="s">
        <v>1236</v>
      </c>
      <c r="D1292" s="4" t="s">
        <v>1851</v>
      </c>
      <c r="E1292">
        <v>16</v>
      </c>
      <c r="F1292" s="4" t="str">
        <f t="shared" si="20"/>
        <v>选CPU!$M$1292#</v>
      </c>
      <c r="G1292" s="4" t="str" cm="1">
        <f t="array" ref="G1292">_xlfn.LET(_xlpm.x, M1292,
         _xlpm.cellAddress, "【 选CPU!" &amp; ADDRESS(ROW(选CPU[[#This Row],[X自检]]),COLUMN(选CPU[[#This Row],[X自检]])) &amp; "】",
         _xlfn.IFS(ISBLANK(_xlpm.x),   "error:右侧选项不足:" &amp;  _xlpm.cellAddress,
               ISERROR(_xlpm.x),   "error:右侧选项执行失败:" &amp; _xlpm.cellAddress,
               TRUE,             "ok")
)</f>
        <v>ok</v>
      </c>
      <c r="M1292" cm="1">
        <f t="array" ref="M1292:N1292">IFERROR(_xlfn._xlws.SORT(
    _xlfn.UNIQUE(
        TRANSPOSE(
            _xlfn.FILTERXML("&lt;select&gt;&lt;x&gt;"&amp;SUBSTITUTE(选CPU[[#This Row],[选项表]],",","&lt;/x&gt;&lt;x&gt;") &amp;"&lt;/x&gt;&lt;/select&gt;","//x")
        )
    )
),"无合适选项，请联系作者更新数据")</f>
        <v>4</v>
      </c>
      <c r="N1292">
        <v>8</v>
      </c>
    </row>
    <row r="1293" spans="1:14" x14ac:dyDescent="0.4">
      <c r="A1293" s="4" t="s">
        <v>1352</v>
      </c>
      <c r="B1293" s="4" t="s">
        <v>1149</v>
      </c>
      <c r="C1293" s="4" t="s">
        <v>1332</v>
      </c>
      <c r="D1293" s="4" t="s">
        <v>1851</v>
      </c>
      <c r="E1293">
        <v>32</v>
      </c>
      <c r="F1293" s="4" t="str">
        <f t="shared" si="20"/>
        <v>选CPU!$M$1293#</v>
      </c>
      <c r="G1293" s="4" t="str" cm="1">
        <f t="array" ref="G1293">_xlfn.LET(_xlpm.x, M1293,
         _xlpm.cellAddress, "【 选CPU!" &amp; ADDRESS(ROW(选CPU[[#This Row],[X自检]]),COLUMN(选CPU[[#This Row],[X自检]]))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_xlfn.FILTERXML("&lt;select&gt;&lt;x&gt;"&amp;SUBSTITUTE(选CPU[[#This Row],[选项表]],",","&lt;/x&gt;&lt;x&gt;") &amp;"&lt;/x&gt;&lt;/select&gt;","//x")
        )
    )
),"无合适选项，请联系作者更新数据")</f>
        <v>8</v>
      </c>
      <c r="N1293">
        <v>16</v>
      </c>
    </row>
    <row r="1294" spans="1:14" x14ac:dyDescent="0.4">
      <c r="A1294" s="4" t="s">
        <v>1352</v>
      </c>
      <c r="B1294" s="4" t="s">
        <v>10</v>
      </c>
      <c r="C1294" s="4" t="s">
        <v>1332</v>
      </c>
      <c r="D1294" s="4" t="s">
        <v>1851</v>
      </c>
      <c r="E1294">
        <v>32</v>
      </c>
      <c r="F1294" s="4" t="str">
        <f t="shared" si="20"/>
        <v>选CPU!$M$1294#</v>
      </c>
      <c r="G1294" s="4" t="str" cm="1">
        <f t="array" ref="G1294">_xlfn.LET(_xlpm.x, M1294,
         _xlpm.cellAddress, "【 选CPU!" &amp; ADDRESS(ROW(选CPU[[#This Row],[X自检]]),COLUMN(选CPU[[#This Row],[X自检]])) &amp; "】",
         _xlfn.IFS(ISBLANK(_xlpm.x),   "error:右侧选项不足:" &amp;  _xlpm.cellAddress,
               ISERROR(_xlpm.x),   "error:右侧选项执行失败:" &amp; _xlpm.cellAddress,
               TRUE,             "ok")
)</f>
        <v>ok</v>
      </c>
      <c r="M1294" cm="1">
        <f t="array" ref="M1294:N1294">IFERROR(_xlfn._xlws.SORT(
    _xlfn.UNIQUE(
        TRANSPOSE(
            _xlfn.FILTERXML("&lt;select&gt;&lt;x&gt;"&amp;SUBSTITUTE(选CPU[[#This Row],[选项表]],",","&lt;/x&gt;&lt;x&gt;") &amp;"&lt;/x&gt;&lt;/select&gt;","//x")
        )
    )
),"无合适选项，请联系作者更新数据")</f>
        <v>8</v>
      </c>
      <c r="N1294">
        <v>16</v>
      </c>
    </row>
    <row r="1295" spans="1:14" x14ac:dyDescent="0.4">
      <c r="A1295" s="4" t="s">
        <v>1352</v>
      </c>
      <c r="B1295" s="4" t="s">
        <v>1148</v>
      </c>
      <c r="C1295" s="4" t="s">
        <v>1332</v>
      </c>
      <c r="D1295" s="4" t="s">
        <v>1851</v>
      </c>
      <c r="E1295">
        <v>32</v>
      </c>
      <c r="F1295" s="4" t="str">
        <f t="shared" si="20"/>
        <v>选CPU!$M$1295#</v>
      </c>
      <c r="G1295" s="4" t="str" cm="1">
        <f t="array" ref="G1295">_xlfn.LET(_xlpm.x, M1295,
         _xlpm.cellAddress, "【 选CPU!" &amp; ADDRESS(ROW(选CPU[[#This Row],[X自检]]),COLUMN(选CPU[[#This Row],[X自检]])) &amp; "】",
         _xlfn.IFS(ISBLANK(_xlpm.x),   "error:右侧选项不足:" &amp;  _xlpm.cellAddress,
               ISERROR(_xlpm.x),   "error:右侧选项执行失败:" &amp; _xlpm.cellAddress,
               TRUE,             "ok")
)</f>
        <v>ok</v>
      </c>
      <c r="M1295" cm="1">
        <f t="array" ref="M1295:N1295">IFERROR(_xlfn._xlws.SORT(
    _xlfn.UNIQUE(
        TRANSPOSE(
            _xlfn.FILTERXML("&lt;select&gt;&lt;x&gt;"&amp;SUBSTITUTE(选CPU[[#This Row],[选项表]],",","&lt;/x&gt;&lt;x&gt;") &amp;"&lt;/x&gt;&lt;/select&gt;","//x")
        )
    )
),"无合适选项，请联系作者更新数据")</f>
        <v>8</v>
      </c>
      <c r="N1295">
        <v>16</v>
      </c>
    </row>
    <row r="1296" spans="1:14" x14ac:dyDescent="0.4">
      <c r="A1296" s="4" t="s">
        <v>1352</v>
      </c>
      <c r="B1296" s="4" t="s">
        <v>1149</v>
      </c>
      <c r="C1296" s="4" t="s">
        <v>1333</v>
      </c>
      <c r="D1296" s="4" t="s">
        <v>1851</v>
      </c>
      <c r="E1296">
        <v>64</v>
      </c>
      <c r="F1296" s="4" t="str">
        <f t="shared" si="20"/>
        <v>选CPU!$M$1296#</v>
      </c>
      <c r="G1296" s="4" t="str" cm="1">
        <f t="array" ref="G1296">_xlfn.LET(_xlpm.x, M1296,
         _xlpm.cellAddress, "【 选CPU!" &amp; ADDRESS(ROW(选CPU[[#This Row],[X自检]]),COLUMN(选CPU[[#This Row],[X自检]])) &amp; "】",
         _xlfn.IFS(ISBLANK(_xlpm.x),   "error:右侧选项不足:" &amp;  _xlpm.cellAddress,
               ISERROR(_xlpm.x),   "error:右侧选项执行失败:" &amp; _xlpm.cellAddress,
               TRUE,             "ok")
)</f>
        <v>ok</v>
      </c>
      <c r="M1296" cm="1">
        <f t="array" ref="M1296:N1296">IFERROR(_xlfn._xlws.SORT(
    _xlfn.UNIQUE(
        TRANSPOSE(
            _xlfn.FILTERXML("&lt;select&gt;&lt;x&gt;"&amp;SUBSTITUTE(选CPU[[#This Row],[选项表]],",","&lt;/x&gt;&lt;x&gt;") &amp;"&lt;/x&gt;&lt;/select&gt;","//x")
        )
    )
),"无合适选项，请联系作者更新数据")</f>
        <v>16</v>
      </c>
      <c r="N1296">
        <v>32</v>
      </c>
    </row>
    <row r="1297" spans="1:14" x14ac:dyDescent="0.4">
      <c r="A1297" s="4" t="s">
        <v>1352</v>
      </c>
      <c r="B1297" s="4" t="s">
        <v>10</v>
      </c>
      <c r="C1297" s="4" t="s">
        <v>1333</v>
      </c>
      <c r="D1297" s="4" t="s">
        <v>1851</v>
      </c>
      <c r="E1297">
        <v>64</v>
      </c>
      <c r="F1297" s="4" t="str">
        <f t="shared" si="20"/>
        <v>选CPU!$M$1297#</v>
      </c>
      <c r="G1297" s="4" t="str" cm="1">
        <f t="array" ref="G1297">_xlfn.LET(_xlpm.x, M1297,
         _xlpm.cellAddress, "【 选CPU!" &amp; ADDRESS(ROW(选CPU[[#This Row],[X自检]]),COLUMN(选CPU[[#This Row],[X自检]])) &amp; "】",
         _xlfn.IFS(ISBLANK(_xlpm.x),   "error:右侧选项不足:" &amp;  _xlpm.cellAddress,
               ISERROR(_xlpm.x),   "error:右侧选项执行失败:" &amp; _xlpm.cellAddress,
               TRUE,             "ok")
)</f>
        <v>ok</v>
      </c>
      <c r="M1297" cm="1">
        <f t="array" ref="M1297:N1297">IFERROR(_xlfn._xlws.SORT(
    _xlfn.UNIQUE(
        TRANSPOSE(
            _xlfn.FILTERXML("&lt;select&gt;&lt;x&gt;"&amp;SUBSTITUTE(选CPU[[#This Row],[选项表]],",","&lt;/x&gt;&lt;x&gt;") &amp;"&lt;/x&gt;&lt;/select&gt;","//x")
        )
    )
),"无合适选项，请联系作者更新数据")</f>
        <v>16</v>
      </c>
      <c r="N1297">
        <v>32</v>
      </c>
    </row>
    <row r="1298" spans="1:14" x14ac:dyDescent="0.4">
      <c r="A1298" s="4" t="s">
        <v>1352</v>
      </c>
      <c r="B1298" s="4" t="s">
        <v>1148</v>
      </c>
      <c r="C1298" s="4" t="s">
        <v>1333</v>
      </c>
      <c r="D1298" s="4" t="s">
        <v>1851</v>
      </c>
      <c r="E1298">
        <v>64</v>
      </c>
      <c r="F1298" s="4" t="str">
        <f t="shared" si="20"/>
        <v>选CPU!$M$1298#</v>
      </c>
      <c r="G1298" s="4" t="str" cm="1">
        <f t="array" ref="G1298">_xlfn.LET(_xlpm.x, M1298,
         _xlpm.cellAddress, "【 选CPU!" &amp; ADDRESS(ROW(选CPU[[#This Row],[X自检]]),COLUMN(选CPU[[#This Row],[X自检]])) &amp; "】",
         _xlfn.IFS(ISBLANK(_xlpm.x),   "error:右侧选项不足:" &amp;  _xlpm.cellAddress,
               ISERROR(_xlpm.x),   "error:右侧选项执行失败:" &amp; _xlpm.cellAddress,
               TRUE,             "ok")
)</f>
        <v>ok</v>
      </c>
      <c r="M1298" cm="1">
        <f t="array" ref="M1298:N1298">IFERROR(_xlfn._xlws.SORT(
    _xlfn.UNIQUE(
        TRANSPOSE(
            _xlfn.FILTERXML("&lt;select&gt;&lt;x&gt;"&amp;SUBSTITUTE(选CPU[[#This Row],[选项表]],",","&lt;/x&gt;&lt;x&gt;") &amp;"&lt;/x&gt;&lt;/select&gt;","//x")
        )
    )
),"无合适选项，请联系作者更新数据")</f>
        <v>16</v>
      </c>
      <c r="N1298">
        <v>32</v>
      </c>
    </row>
    <row r="1299" spans="1:14" x14ac:dyDescent="0.4">
      <c r="A1299" s="4" t="s">
        <v>1352</v>
      </c>
      <c r="B1299" s="4" t="s">
        <v>1149</v>
      </c>
      <c r="C1299" s="4" t="s">
        <v>1237</v>
      </c>
      <c r="D1299" s="4" t="s">
        <v>1851</v>
      </c>
      <c r="E1299">
        <v>128</v>
      </c>
      <c r="F1299" s="4" t="str">
        <f t="shared" si="20"/>
        <v>选CPU!$M$1299#</v>
      </c>
      <c r="G1299" s="4" t="str" cm="1">
        <f t="array" ref="G1299">_xlfn.LET(_xlpm.x, M1299,
         _xlpm.cellAddress, "【 选CPU!" &amp; ADDRESS(ROW(选CPU[[#This Row],[X自检]]),COLUMN(选CPU[[#This Row],[X自检]]))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_xlfn.FILTERXML("&lt;select&gt;&lt;x&gt;"&amp;SUBSTITUTE(选CPU[[#This Row],[选项表]],",","&lt;/x&gt;&lt;x&gt;") &amp;"&lt;/x&gt;&lt;/select&gt;","//x")
        )
    )
),"无合适选项，请联系作者更新数据")</f>
        <v>32</v>
      </c>
    </row>
    <row r="1300" spans="1:14" x14ac:dyDescent="0.4">
      <c r="A1300" s="4" t="s">
        <v>1352</v>
      </c>
      <c r="B1300" s="4" t="s">
        <v>10</v>
      </c>
      <c r="C1300" s="4" t="s">
        <v>1237</v>
      </c>
      <c r="D1300" s="4" t="s">
        <v>1851</v>
      </c>
      <c r="E1300">
        <v>128</v>
      </c>
      <c r="F1300" s="4" t="str">
        <f t="shared" si="20"/>
        <v>选CPU!$M$1300#</v>
      </c>
      <c r="G1300" s="4" t="str" cm="1">
        <f t="array" ref="G1300">_xlfn.LET(_xlpm.x, M1300,
         _xlpm.cellAddress, "【 选CPU!" &amp; ADDRESS(ROW(选CPU[[#This Row],[X自检]]),COLUMN(选CPU[[#This Row],[X自检]]))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_xlfn.FILTERXML("&lt;select&gt;&lt;x&gt;"&amp;SUBSTITUTE(选CPU[[#This Row],[选项表]],",","&lt;/x&gt;&lt;x&gt;") &amp;"&lt;/x&gt;&lt;/select&gt;","//x")
        )
    )
),"无合适选项，请联系作者更新数据")</f>
        <v>32</v>
      </c>
    </row>
    <row r="1301" spans="1:14" x14ac:dyDescent="0.4">
      <c r="A1301" s="4" t="s">
        <v>1352</v>
      </c>
      <c r="B1301" s="4" t="s">
        <v>1148</v>
      </c>
      <c r="C1301" s="4" t="s">
        <v>1237</v>
      </c>
      <c r="D1301" s="4" t="s">
        <v>1851</v>
      </c>
      <c r="E1301">
        <v>128</v>
      </c>
      <c r="F1301" s="4" t="str">
        <f t="shared" si="20"/>
        <v>选CPU!$M$1301#</v>
      </c>
      <c r="G1301" s="4" t="str" cm="1">
        <f t="array" ref="G1301">_xlfn.LET(_xlpm.x, M1301,
         _xlpm.cellAddress, "【 选CPU!" &amp; ADDRESS(ROW(选CPU[[#This Row],[X自检]]),COLUMN(选CPU[[#This Row],[X自检]]))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_xlfn.FILTERXML("&lt;select&gt;&lt;x&gt;"&amp;SUBSTITUTE(选CPU[[#This Row],[选项表]],",","&lt;/x&gt;&lt;x&gt;") &amp;"&lt;/x&gt;&lt;/select&gt;","//x")
        )
    )
),"无合适选项，请联系作者更新数据")</f>
        <v>32</v>
      </c>
    </row>
    <row r="1302" spans="1:14" x14ac:dyDescent="0.4">
      <c r="A1302" s="4" t="s">
        <v>1352</v>
      </c>
      <c r="B1302" s="4" t="s">
        <v>1149</v>
      </c>
      <c r="C1302" s="4" t="s">
        <v>1247</v>
      </c>
      <c r="D1302" s="4" t="s">
        <v>1851</v>
      </c>
      <c r="E1302">
        <v>96</v>
      </c>
      <c r="F1302" s="4" t="str">
        <f t="shared" si="20"/>
        <v>选CPU!$M$1302#</v>
      </c>
      <c r="G1302" s="4" t="str" cm="1">
        <f t="array" ref="G1302">_xlfn.LET(_xlpm.x, M1302,
         _xlpm.cellAddress, "【 选CPU!" &amp; ADDRESS(ROW(选CPU[[#This Row],[X自检]]),COLUMN(选CPU[[#This Row],[X自检]])) &amp; "】",
         _xlfn.IFS(ISBLANK(_xlpm.x),   "error:右侧选项不足:" &amp;  _xlpm.cellAddress,
               ISERROR(_xlpm.x),   "error:右侧选项执行失败:" &amp; _xlpm.cellAddress,
               TRUE,             "ok")
)</f>
        <v>ok</v>
      </c>
      <c r="M1302" cm="1">
        <f t="array" ref="M1302">IFERROR(_xlfn._xlws.SORT(
    _xlfn.UNIQUE(
        TRANSPOSE(
            _xlfn.FILTERXML("&lt;select&gt;&lt;x&gt;"&amp;SUBSTITUTE(选CPU[[#This Row],[选项表]],",","&lt;/x&gt;&lt;x&gt;") &amp;"&lt;/x&gt;&lt;/select&gt;","//x")
        )
    )
),"无合适选项，请联系作者更新数据")</f>
        <v>48</v>
      </c>
    </row>
    <row r="1303" spans="1:14" x14ac:dyDescent="0.4">
      <c r="A1303" s="4" t="s">
        <v>1352</v>
      </c>
      <c r="B1303" s="4" t="s">
        <v>10</v>
      </c>
      <c r="C1303" s="4" t="s">
        <v>1247</v>
      </c>
      <c r="D1303" s="4" t="s">
        <v>1851</v>
      </c>
      <c r="E1303">
        <v>96</v>
      </c>
      <c r="F1303" s="4" t="str">
        <f t="shared" si="20"/>
        <v>选CPU!$M$1303#</v>
      </c>
      <c r="G1303" s="4" t="str" cm="1">
        <f t="array" ref="G1303">_xlfn.LET(_xlpm.x, M1303,
         _xlpm.cellAddress, "【 选CPU!" &amp; ADDRESS(ROW(选CPU[[#This Row],[X自检]]),COLUMN(选CPU[[#This Row],[X自检]])) &amp; "】",
         _xlfn.IFS(ISBLANK(_xlpm.x),   "error:右侧选项不足:" &amp;  _xlpm.cellAddress,
               ISERROR(_xlpm.x),   "error:右侧选项执行失败:" &amp; _xlpm.cellAddress,
               TRUE,             "ok")
)</f>
        <v>ok</v>
      </c>
      <c r="M1303" cm="1">
        <f t="array" ref="M1303">IFERROR(_xlfn._xlws.SORT(
    _xlfn.UNIQUE(
        TRANSPOSE(
            _xlfn.FILTERXML("&lt;select&gt;&lt;x&gt;"&amp;SUBSTITUTE(选CPU[[#This Row],[选项表]],",","&lt;/x&gt;&lt;x&gt;") &amp;"&lt;/x&gt;&lt;/select&gt;","//x")
        )
    )
),"无合适选项，请联系作者更新数据")</f>
        <v>48</v>
      </c>
    </row>
    <row r="1304" spans="1:14" x14ac:dyDescent="0.4">
      <c r="A1304" s="4" t="s">
        <v>1352</v>
      </c>
      <c r="B1304" s="4" t="s">
        <v>1148</v>
      </c>
      <c r="C1304" s="4" t="s">
        <v>1247</v>
      </c>
      <c r="D1304" s="4" t="s">
        <v>1851</v>
      </c>
      <c r="E1304">
        <v>96</v>
      </c>
      <c r="F1304" s="4" t="str">
        <f t="shared" si="20"/>
        <v>选CPU!$M$1304#</v>
      </c>
      <c r="G1304" s="4" t="str" cm="1">
        <f t="array" ref="G1304">_xlfn.LET(_xlpm.x, M1304,
         _xlpm.cellAddress, "【 选CPU!" &amp; ADDRESS(ROW(选CPU[[#This Row],[X自检]]),COLUMN(选CPU[[#This Row],[X自检]])) &amp; "】",
         _xlfn.IFS(ISBLANK(_xlpm.x),   "error:右侧选项不足:" &amp;  _xlpm.cellAddress,
               ISERROR(_xlpm.x),   "error:右侧选项执行失败:" &amp; _xlpm.cellAddress,
               TRUE,             "ok")
)</f>
        <v>ok</v>
      </c>
      <c r="M1304" cm="1">
        <f t="array" ref="M1304">IFERROR(_xlfn._xlws.SORT(
    _xlfn.UNIQUE(
        TRANSPOSE(
            _xlfn.FILTERXML("&lt;select&gt;&lt;x&gt;"&amp;SUBSTITUTE(选CPU[[#This Row],[选项表]],",","&lt;/x&gt;&lt;x&gt;") &amp;"&lt;/x&gt;&lt;/select&gt;","//x")
        )
    )
),"无合适选项，请联系作者更新数据")</f>
        <v>48</v>
      </c>
    </row>
    <row r="1305" spans="1:14" x14ac:dyDescent="0.4">
      <c r="A1305" s="4" t="s">
        <v>1352</v>
      </c>
      <c r="B1305" s="4" t="s">
        <v>1149</v>
      </c>
      <c r="C1305" s="4" t="s">
        <v>1247</v>
      </c>
      <c r="D1305" s="4" t="s">
        <v>1851</v>
      </c>
      <c r="E1305">
        <v>192</v>
      </c>
      <c r="F1305" s="4" t="str">
        <f t="shared" si="20"/>
        <v>选CPU!$M$1305#</v>
      </c>
      <c r="G1305" s="4" t="str" cm="1">
        <f t="array" ref="G1305">_xlfn.LET(_xlpm.x, M1305,
         _xlpm.cellAddress, "【 选CPU!" &amp; ADDRESS(ROW(选CPU[[#This Row],[X自检]]),COLUMN(选CPU[[#This Row],[X自检]])) &amp; "】",
         _xlfn.IFS(ISBLANK(_xlpm.x),   "error:右侧选项不足:" &amp;  _xlpm.cellAddress,
               ISERROR(_xlpm.x),   "error:右侧选项执行失败:" &amp; _xlpm.cellAddress,
               TRUE,             "ok")
)</f>
        <v>ok</v>
      </c>
      <c r="M1305" cm="1">
        <f t="array" ref="M1305">IFERROR(_xlfn._xlws.SORT(
    _xlfn.UNIQUE(
        TRANSPOSE(
            _xlfn.FILTERXML("&lt;select&gt;&lt;x&gt;"&amp;SUBSTITUTE(选CPU[[#This Row],[选项表]],",","&lt;/x&gt;&lt;x&gt;") &amp;"&lt;/x&gt;&lt;/select&gt;","//x")
        )
    )
),"无合适选项，请联系作者更新数据")</f>
        <v>48</v>
      </c>
    </row>
    <row r="1306" spans="1:14" x14ac:dyDescent="0.4">
      <c r="A1306" s="4" t="s">
        <v>1352</v>
      </c>
      <c r="B1306" s="4" t="s">
        <v>10</v>
      </c>
      <c r="C1306" s="4" t="s">
        <v>1247</v>
      </c>
      <c r="D1306" s="4" t="s">
        <v>1851</v>
      </c>
      <c r="E1306">
        <v>192</v>
      </c>
      <c r="F1306" s="4" t="str">
        <f t="shared" si="20"/>
        <v>选CPU!$M$1306#</v>
      </c>
      <c r="G1306" s="4" t="str" cm="1">
        <f t="array" ref="G1306">_xlfn.LET(_xlpm.x, M1306,
         _xlpm.cellAddress, "【 选CPU!" &amp; ADDRESS(ROW(选CPU[[#This Row],[X自检]]),COLUMN(选CPU[[#This Row],[X自检]])) &amp; "】",
         _xlfn.IFS(ISBLANK(_xlpm.x),   "error:右侧选项不足:" &amp;  _xlpm.cellAddress,
               ISERROR(_xlpm.x),   "error:右侧选项执行失败:" &amp; _xlpm.cellAddress,
               TRUE,             "ok")
)</f>
        <v>ok</v>
      </c>
      <c r="M1306" cm="1">
        <f t="array" ref="M1306">IFERROR(_xlfn._xlws.SORT(
    _xlfn.UNIQUE(
        TRANSPOSE(
            _xlfn.FILTERXML("&lt;select&gt;&lt;x&gt;"&amp;SUBSTITUTE(选CPU[[#This Row],[选项表]],",","&lt;/x&gt;&lt;x&gt;") &amp;"&lt;/x&gt;&lt;/select&gt;","//x")
        )
    )
),"无合适选项，请联系作者更新数据")</f>
        <v>48</v>
      </c>
    </row>
    <row r="1307" spans="1:14" x14ac:dyDescent="0.4">
      <c r="A1307" s="4" t="s">
        <v>1352</v>
      </c>
      <c r="B1307" s="4" t="s">
        <v>1148</v>
      </c>
      <c r="C1307" s="4" t="s">
        <v>1247</v>
      </c>
      <c r="D1307" s="4" t="s">
        <v>1851</v>
      </c>
      <c r="E1307">
        <v>192</v>
      </c>
      <c r="F1307" s="4" t="str">
        <f t="shared" si="20"/>
        <v>选CPU!$M$1307#</v>
      </c>
      <c r="G1307" s="4" t="str" cm="1">
        <f t="array" ref="G1307">_xlfn.LET(_xlpm.x, M1307,
         _xlpm.cellAddress, "【 选CPU!" &amp; ADDRESS(ROW(选CPU[[#This Row],[X自检]]),COLUMN(选CPU[[#This Row],[X自检]])) &amp; "】",
         _xlfn.IFS(ISBLANK(_xlpm.x),   "error:右侧选项不足:" &amp;  _xlpm.cellAddress,
               ISERROR(_xlpm.x),   "error:右侧选项执行失败:" &amp; _xlpm.cellAddress,
               TRUE,             "ok")
)</f>
        <v>ok</v>
      </c>
      <c r="M1307" cm="1">
        <f t="array" ref="M1307">IFERROR(_xlfn._xlws.SORT(
    _xlfn.UNIQUE(
        TRANSPOSE(
            _xlfn.FILTERXML("&lt;select&gt;&lt;x&gt;"&amp;SUBSTITUTE(选CPU[[#This Row],[选项表]],",","&lt;/x&gt;&lt;x&gt;") &amp;"&lt;/x&gt;&lt;/select&gt;","//x")
        )
    )
),"无合适选项，请联系作者更新数据")</f>
        <v>48</v>
      </c>
    </row>
    <row r="1308" spans="1:14" x14ac:dyDescent="0.4">
      <c r="A1308" s="4" t="s">
        <v>1352</v>
      </c>
      <c r="B1308" s="4" t="s">
        <v>1149</v>
      </c>
      <c r="C1308" s="4" t="s">
        <v>1404</v>
      </c>
      <c r="D1308" s="4" t="s">
        <v>1851</v>
      </c>
      <c r="E1308">
        <v>216</v>
      </c>
      <c r="F1308" s="4" t="str">
        <f t="shared" si="20"/>
        <v>选CPU!$M$1308#</v>
      </c>
      <c r="G1308" s="4" t="str" cm="1">
        <f t="array" ref="G1308">_xlfn.LET(_xlpm.x, M1308,
         _xlpm.cellAddress, "【 选CPU!" &amp; ADDRESS(ROW(选CPU[[#This Row],[X自检]]),COLUMN(选CPU[[#This Row],[X自检]]))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_xlfn.FILTERXML("&lt;select&gt;&lt;x&gt;"&amp;SUBSTITUTE(选CPU[[#This Row],[选项表]],",","&lt;/x&gt;&lt;x&gt;") &amp;"&lt;/x&gt;&lt;/select&gt;","//x")
        )
    )
),"无合适选项，请联系作者更新数据")</f>
        <v>62</v>
      </c>
    </row>
    <row r="1309" spans="1:14" x14ac:dyDescent="0.4">
      <c r="A1309" s="4" t="s">
        <v>1352</v>
      </c>
      <c r="B1309" s="4" t="s">
        <v>10</v>
      </c>
      <c r="C1309" s="4" t="s">
        <v>1404</v>
      </c>
      <c r="D1309" s="4" t="s">
        <v>1851</v>
      </c>
      <c r="E1309">
        <v>216</v>
      </c>
      <c r="F1309" s="4" t="str">
        <f t="shared" si="20"/>
        <v>选CPU!$M$1309#</v>
      </c>
      <c r="G1309" s="4" t="str" cm="1">
        <f t="array" ref="G1309">_xlfn.LET(_xlpm.x, M1309,
         _xlpm.cellAddress, "【 选CPU!" &amp; ADDRESS(ROW(选CPU[[#This Row],[X自检]]),COLUMN(选CPU[[#This Row],[X自检]]))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_xlfn.FILTERXML("&lt;select&gt;&lt;x&gt;"&amp;SUBSTITUTE(选CPU[[#This Row],[选项表]],",","&lt;/x&gt;&lt;x&gt;") &amp;"&lt;/x&gt;&lt;/select&gt;","//x")
        )
    )
),"无合适选项，请联系作者更新数据")</f>
        <v>62</v>
      </c>
    </row>
    <row r="1310" spans="1:14" x14ac:dyDescent="0.4">
      <c r="A1310" s="4" t="s">
        <v>1352</v>
      </c>
      <c r="B1310" s="4" t="s">
        <v>1148</v>
      </c>
      <c r="C1310" s="4" t="s">
        <v>1404</v>
      </c>
      <c r="D1310" s="4" t="s">
        <v>1851</v>
      </c>
      <c r="E1310">
        <v>216</v>
      </c>
      <c r="F1310" s="4" t="str">
        <f t="shared" si="20"/>
        <v>选CPU!$M$1310#</v>
      </c>
      <c r="G1310" s="4" t="str" cm="1">
        <f t="array" ref="G1310">_xlfn.LET(_xlpm.x, M1310,
         _xlpm.cellAddress, "【 选CPU!" &amp; ADDRESS(ROW(选CPU[[#This Row],[X自检]]),COLUMN(选CPU[[#This Row],[X自检]]))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_xlfn.FILTERXML("&lt;select&gt;&lt;x&gt;"&amp;SUBSTITUTE(选CPU[[#This Row],[选项表]],",","&lt;/x&gt;&lt;x&gt;") &amp;"&lt;/x&gt;&lt;/select&gt;","//x")
        )
    )
),"无合适选项，请联系作者更新数据")</f>
        <v>62</v>
      </c>
    </row>
    <row r="1311" spans="1:14" x14ac:dyDescent="0.4">
      <c r="A1311" s="4" t="s">
        <v>1352</v>
      </c>
      <c r="B1311" s="4" t="s">
        <v>1149</v>
      </c>
      <c r="C1311" s="4" t="s">
        <v>1238</v>
      </c>
      <c r="D1311" s="4" t="s">
        <v>1851</v>
      </c>
      <c r="E1311">
        <v>256</v>
      </c>
      <c r="F1311" s="4" t="str">
        <f t="shared" si="20"/>
        <v>选CPU!$M$1311#</v>
      </c>
      <c r="G1311" s="4" t="str" cm="1">
        <f t="array" ref="G1311">_xlfn.LET(_xlpm.x, M1311,
         _xlpm.cellAddress, "【 选CPU!" &amp; ADDRESS(ROW(选CPU[[#This Row],[X自检]]),COLUMN(选CPU[[#This Row],[X自检]])) &amp; "】",
         _xlfn.IFS(ISBLANK(_xlpm.x),   "error:右侧选项不足:" &amp;  _xlpm.cellAddress,
               ISERROR(_xlpm.x),   "error:右侧选项执行失败:" &amp; _xlpm.cellAddress,
               TRUE,             "ok")
)</f>
        <v>ok</v>
      </c>
      <c r="M1311" cm="1">
        <f t="array" ref="M1311">IFERROR(_xlfn._xlws.SORT(
    _xlfn.UNIQUE(
        TRANSPOSE(
            _xlfn.FILTERXML("&lt;select&gt;&lt;x&gt;"&amp;SUBSTITUTE(选CPU[[#This Row],[选项表]],",","&lt;/x&gt;&lt;x&gt;") &amp;"&lt;/x&gt;&lt;/select&gt;","//x")
        )
    )
),"无合适选项，请联系作者更新数据")</f>
        <v>64</v>
      </c>
    </row>
    <row r="1312" spans="1:14" x14ac:dyDescent="0.4">
      <c r="A1312" s="4" t="s">
        <v>1352</v>
      </c>
      <c r="B1312" s="4" t="s">
        <v>10</v>
      </c>
      <c r="C1312" s="4" t="s">
        <v>1238</v>
      </c>
      <c r="D1312" s="4" t="s">
        <v>1851</v>
      </c>
      <c r="E1312">
        <v>256</v>
      </c>
      <c r="F1312" s="4" t="str">
        <f t="shared" si="20"/>
        <v>选CPU!$M$1312#</v>
      </c>
      <c r="G1312" s="4" t="str" cm="1">
        <f t="array" ref="G1312">_xlfn.LET(_xlpm.x, M1312,
         _xlpm.cellAddress, "【 选CPU!" &amp; ADDRESS(ROW(选CPU[[#This Row],[X自检]]),COLUMN(选CPU[[#This Row],[X自检]])) &amp; "】",
         _xlfn.IFS(ISBLANK(_xlpm.x),   "error:右侧选项不足:" &amp;  _xlpm.cellAddress,
               ISERROR(_xlpm.x),   "error:右侧选项执行失败:" &amp; _xlpm.cellAddress,
               TRUE,             "ok")
)</f>
        <v>ok</v>
      </c>
      <c r="M1312" cm="1">
        <f t="array" ref="M1312">IFERROR(_xlfn._xlws.SORT(
    _xlfn.UNIQUE(
        TRANSPOSE(
            _xlfn.FILTERXML("&lt;select&gt;&lt;x&gt;"&amp;SUBSTITUTE(选CPU[[#This Row],[选项表]],",","&lt;/x&gt;&lt;x&gt;") &amp;"&lt;/x&gt;&lt;/select&gt;","//x")
        )
    )
),"无合适选项，请联系作者更新数据")</f>
        <v>64</v>
      </c>
    </row>
    <row r="1313" spans="1:14" x14ac:dyDescent="0.4">
      <c r="A1313" s="4" t="s">
        <v>1352</v>
      </c>
      <c r="B1313" s="4" t="s">
        <v>1148</v>
      </c>
      <c r="C1313" s="4" t="s">
        <v>1238</v>
      </c>
      <c r="D1313" s="4" t="s">
        <v>1851</v>
      </c>
      <c r="E1313">
        <v>256</v>
      </c>
      <c r="F1313" s="4" t="str">
        <f t="shared" si="20"/>
        <v>选CPU!$M$1313#</v>
      </c>
      <c r="G1313" s="4" t="str" cm="1">
        <f t="array" ref="G1313">_xlfn.LET(_xlpm.x, M1313,
         _xlpm.cellAddress, "【 选CPU!" &amp; ADDRESS(ROW(选CPU[[#This Row],[X自检]]),COLUMN(选CPU[[#This Row],[X自检]])) &amp; "】",
         _xlfn.IFS(ISBLANK(_xlpm.x),   "error:右侧选项不足:" &amp;  _xlpm.cellAddress,
               ISERROR(_xlpm.x),   "error:右侧选项执行失败:" &amp; _xlpm.cellAddress,
               TRUE,             "ok")
)</f>
        <v>ok</v>
      </c>
      <c r="M1313" cm="1">
        <f t="array" ref="M1313">IFERROR(_xlfn._xlws.SORT(
    _xlfn.UNIQUE(
        TRANSPOSE(
            _xlfn.FILTERXML("&lt;select&gt;&lt;x&gt;"&amp;SUBSTITUTE(选CPU[[#This Row],[选项表]],",","&lt;/x&gt;&lt;x&gt;") &amp;"&lt;/x&gt;&lt;/select&gt;","//x")
        )
    )
),"无合适选项，请联系作者更新数据")</f>
        <v>64</v>
      </c>
    </row>
    <row r="1314" spans="1:14" x14ac:dyDescent="0.4">
      <c r="A1314" s="4" t="s">
        <v>1352</v>
      </c>
      <c r="B1314" s="4" t="s">
        <v>1149</v>
      </c>
      <c r="C1314" s="4" t="s">
        <v>1406</v>
      </c>
      <c r="D1314" s="4" t="s">
        <v>1851</v>
      </c>
      <c r="E1314">
        <v>432</v>
      </c>
      <c r="F1314" s="4" t="str">
        <f t="shared" si="20"/>
        <v>选CPU!$M$1314#</v>
      </c>
      <c r="G1314" s="4" t="str" cm="1">
        <f t="array" ref="G1314">_xlfn.LET(_xlpm.x, M1314,
         _xlpm.cellAddress, "【 选CPU!" &amp; ADDRESS(ROW(选CPU[[#This Row],[X自检]]),COLUMN(选CPU[[#This Row],[X自检]]))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_xlfn.FILTERXML("&lt;select&gt;&lt;x&gt;"&amp;SUBSTITUTE(选CPU[[#This Row],[选项表]],",","&lt;/x&gt;&lt;x&gt;") &amp;"&lt;/x&gt;&lt;/select&gt;","//x")
        )
    )
),"无合适选项，请联系作者更新数据")</f>
        <v>124</v>
      </c>
    </row>
    <row r="1315" spans="1:14" x14ac:dyDescent="0.4">
      <c r="A1315" s="4" t="s">
        <v>1352</v>
      </c>
      <c r="B1315" s="4" t="s">
        <v>10</v>
      </c>
      <c r="C1315" s="4" t="s">
        <v>1406</v>
      </c>
      <c r="D1315" s="4" t="s">
        <v>1851</v>
      </c>
      <c r="E1315">
        <v>432</v>
      </c>
      <c r="F1315" s="4" t="str">
        <f t="shared" si="20"/>
        <v>选CPU!$M$1315#</v>
      </c>
      <c r="G1315" s="4" t="str" cm="1">
        <f t="array" ref="G1315">_xlfn.LET(_xlpm.x, M1315,
         _xlpm.cellAddress, "【 选CPU!" &amp; ADDRESS(ROW(选CPU[[#This Row],[X自检]]),COLUMN(选CPU[[#This Row],[X自检]]))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_xlfn.FILTERXML("&lt;select&gt;&lt;x&gt;"&amp;SUBSTITUTE(选CPU[[#This Row],[选项表]],",","&lt;/x&gt;&lt;x&gt;") &amp;"&lt;/x&gt;&lt;/select&gt;","//x")
        )
    )
),"无合适选项，请联系作者更新数据")</f>
        <v>124</v>
      </c>
    </row>
    <row r="1316" spans="1:14" x14ac:dyDescent="0.4">
      <c r="A1316" s="4" t="s">
        <v>1352</v>
      </c>
      <c r="B1316" s="4" t="s">
        <v>1148</v>
      </c>
      <c r="C1316" s="4" t="s">
        <v>1406</v>
      </c>
      <c r="D1316" s="4" t="s">
        <v>1851</v>
      </c>
      <c r="E1316">
        <v>432</v>
      </c>
      <c r="F1316" s="4" t="str">
        <f t="shared" si="20"/>
        <v>选CPU!$M$1316#</v>
      </c>
      <c r="G1316" s="4" t="str" cm="1">
        <f t="array" ref="G1316">_xlfn.LET(_xlpm.x, M1316,
         _xlpm.cellAddress, "【 选CPU!" &amp; ADDRESS(ROW(选CPU[[#This Row],[X自检]]),COLUMN(选CPU[[#This Row],[X自检]]))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_xlfn.FILTERXML("&lt;select&gt;&lt;x&gt;"&amp;SUBSTITUTE(选CPU[[#This Row],[选项表]],",","&lt;/x&gt;&lt;x&gt;") &amp;"&lt;/x&gt;&lt;/select&gt;","//x")
        )
    )
),"无合适选项，请联系作者更新数据")</f>
        <v>124</v>
      </c>
    </row>
    <row r="1317" spans="1:14" x14ac:dyDescent="0.4">
      <c r="A1317" s="4" t="s">
        <v>1352</v>
      </c>
      <c r="B1317" s="4" t="s">
        <v>1149</v>
      </c>
      <c r="C1317" s="4" t="s">
        <v>1251</v>
      </c>
      <c r="D1317" s="4" t="s">
        <v>1354</v>
      </c>
      <c r="E1317">
        <v>4</v>
      </c>
      <c r="F1317" s="4" t="str">
        <f t="shared" si="20"/>
        <v>选CPU!$M$1317#</v>
      </c>
      <c r="G1317" s="4" t="str" cm="1">
        <f t="array" ref="G1317">_xlfn.LET(_xlpm.x, M1317,
         _xlpm.cellAddress, "【 选CPU!" &amp; ADDRESS(ROW(选CPU[[#This Row],[X自检]]),COLUMN(选CPU[[#This Row],[X自检]]))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_xlfn.FILTERXML("&lt;select&gt;&lt;x&gt;"&amp;SUBSTITUTE(选CPU[[#This Row],[选项表]],",","&lt;/x&gt;&lt;x&gt;") &amp;"&lt;/x&gt;&lt;/select&gt;","//x")
        )
    )
),"无合适选项，请联系作者更新数据")</f>
        <v>2</v>
      </c>
    </row>
    <row r="1318" spans="1:14" x14ac:dyDescent="0.4">
      <c r="A1318" s="4" t="s">
        <v>1352</v>
      </c>
      <c r="B1318" s="4" t="s">
        <v>10</v>
      </c>
      <c r="C1318" s="4" t="s">
        <v>1251</v>
      </c>
      <c r="D1318" s="4" t="s">
        <v>1354</v>
      </c>
      <c r="E1318">
        <v>4</v>
      </c>
      <c r="F1318" s="4" t="str">
        <f t="shared" si="20"/>
        <v>选CPU!$M$1318#</v>
      </c>
      <c r="G1318" s="4" t="str" cm="1">
        <f t="array" ref="G1318">_xlfn.LET(_xlpm.x, M1318,
         _xlpm.cellAddress, "【 选CPU!" &amp; ADDRESS(ROW(选CPU[[#This Row],[X自检]]),COLUMN(选CPU[[#This Row],[X自检]]))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_xlfn.FILTERXML("&lt;select&gt;&lt;x&gt;"&amp;SUBSTITUTE(选CPU[[#This Row],[选项表]],",","&lt;/x&gt;&lt;x&gt;") &amp;"&lt;/x&gt;&lt;/select&gt;","//x")
        )
    )
),"无合适选项，请联系作者更新数据")</f>
        <v>2</v>
      </c>
    </row>
    <row r="1319" spans="1:14" x14ac:dyDescent="0.4">
      <c r="A1319" s="4" t="s">
        <v>1352</v>
      </c>
      <c r="B1319" s="4" t="s">
        <v>1148</v>
      </c>
      <c r="C1319" s="4" t="s">
        <v>1251</v>
      </c>
      <c r="D1319" s="4" t="s">
        <v>1354</v>
      </c>
      <c r="E1319">
        <v>4</v>
      </c>
      <c r="F1319" s="4" t="str">
        <f t="shared" si="20"/>
        <v>选CPU!$M$1319#</v>
      </c>
      <c r="G1319" s="4" t="str" cm="1">
        <f t="array" ref="G1319">_xlfn.LET(_xlpm.x, M1319,
         _xlpm.cellAddress, "【 选CPU!" &amp; ADDRESS(ROW(选CPU[[#This Row],[X自检]]),COLUMN(选CPU[[#This Row],[X自检]]))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_xlfn.FILTERXML("&lt;select&gt;&lt;x&gt;"&amp;SUBSTITUTE(选CPU[[#This Row],[选项表]],",","&lt;/x&gt;&lt;x&gt;") &amp;"&lt;/x&gt;&lt;/select&gt;","//x")
        )
    )
),"无合适选项，请联系作者更新数据")</f>
        <v>2</v>
      </c>
    </row>
    <row r="1320" spans="1:14" x14ac:dyDescent="0.4">
      <c r="A1320" s="4" t="s">
        <v>1352</v>
      </c>
      <c r="B1320" s="4" t="s">
        <v>1149</v>
      </c>
      <c r="C1320" s="4" t="s">
        <v>1336</v>
      </c>
      <c r="D1320" s="4" t="s">
        <v>1354</v>
      </c>
      <c r="E1320">
        <v>8</v>
      </c>
      <c r="F1320" s="4" t="str">
        <f t="shared" si="20"/>
        <v>选CPU!$M$1320#</v>
      </c>
      <c r="G1320" s="4" t="str" cm="1">
        <f t="array" ref="G1320">_xlfn.LET(_xlpm.x, M1320,
         _xlpm.cellAddress, "【 选CPU!" &amp; ADDRESS(ROW(选CPU[[#This Row],[X自检]]),COLUMN(选CPU[[#This Row],[X自检]])) &amp; "】",
         _xlfn.IFS(ISBLANK(_xlpm.x),   "error:右侧选项不足:" &amp;  _xlpm.cellAddress,
               ISERROR(_xlpm.x),   "error:右侧选项执行失败:" &amp; _xlpm.cellAddress,
               TRUE,             "ok")
)</f>
        <v>ok</v>
      </c>
      <c r="M1320" cm="1">
        <f t="array" ref="M1320:N1320">IFERROR(_xlfn._xlws.SORT(
    _xlfn.UNIQUE(
        TRANSPOSE(
            _xlfn.FILTERXML("&lt;select&gt;&lt;x&gt;"&amp;SUBSTITUTE(选CPU[[#This Row],[选项表]],",","&lt;/x&gt;&lt;x&gt;") &amp;"&lt;/x&gt;&lt;/select&gt;","//x")
        )
    )
),"无合适选项，请联系作者更新数据")</f>
        <v>2</v>
      </c>
      <c r="N1320">
        <v>4</v>
      </c>
    </row>
    <row r="1321" spans="1:14" x14ac:dyDescent="0.4">
      <c r="A1321" s="4" t="s">
        <v>1352</v>
      </c>
      <c r="B1321" s="4" t="s">
        <v>10</v>
      </c>
      <c r="C1321" s="4" t="s">
        <v>1336</v>
      </c>
      <c r="D1321" s="4" t="s">
        <v>1354</v>
      </c>
      <c r="E1321">
        <v>8</v>
      </c>
      <c r="F1321" s="4" t="str">
        <f t="shared" si="20"/>
        <v>选CPU!$M$1321#</v>
      </c>
      <c r="G1321" s="4" t="str" cm="1">
        <f t="array" ref="G1321">_xlfn.LET(_xlpm.x, M1321,
         _xlpm.cellAddress, "【 选CPU!" &amp; ADDRESS(ROW(选CPU[[#This Row],[X自检]]),COLUMN(选CPU[[#This Row],[X自检]])) &amp; "】",
         _xlfn.IFS(ISBLANK(_xlpm.x),   "error:右侧选项不足:" &amp;  _xlpm.cellAddress,
               ISERROR(_xlpm.x),   "error:右侧选项执行失败:" &amp; _xlpm.cellAddress,
               TRUE,             "ok")
)</f>
        <v>ok</v>
      </c>
      <c r="M1321" cm="1">
        <f t="array" ref="M1321:N1321">IFERROR(_xlfn._xlws.SORT(
    _xlfn.UNIQUE(
        TRANSPOSE(
            _xlfn.FILTERXML("&lt;select&gt;&lt;x&gt;"&amp;SUBSTITUTE(选CPU[[#This Row],[选项表]],",","&lt;/x&gt;&lt;x&gt;") &amp;"&lt;/x&gt;&lt;/select&gt;","//x")
        )
    )
),"无合适选项，请联系作者更新数据")</f>
        <v>2</v>
      </c>
      <c r="N1321">
        <v>4</v>
      </c>
    </row>
    <row r="1322" spans="1:14" x14ac:dyDescent="0.4">
      <c r="A1322" s="4" t="s">
        <v>1352</v>
      </c>
      <c r="B1322" s="4" t="s">
        <v>1148</v>
      </c>
      <c r="C1322" s="4" t="s">
        <v>1336</v>
      </c>
      <c r="D1322" s="4" t="s">
        <v>1354</v>
      </c>
      <c r="E1322">
        <v>8</v>
      </c>
      <c r="F1322" s="4" t="str">
        <f t="shared" si="20"/>
        <v>选CPU!$M$1322#</v>
      </c>
      <c r="G1322" s="4" t="str" cm="1">
        <f t="array" ref="G1322">_xlfn.LET(_xlpm.x, M1322,
         _xlpm.cellAddress, "【 选CPU!" &amp; ADDRESS(ROW(选CPU[[#This Row],[X自检]]),COLUMN(选CPU[[#This Row],[X自检]])) &amp; "】",
         _xlfn.IFS(ISBLANK(_xlpm.x),   "error:右侧选项不足:" &amp;  _xlpm.cellAddress,
               ISERROR(_xlpm.x),   "error:右侧选项执行失败:" &amp; _xlpm.cellAddress,
               TRUE,             "ok")
)</f>
        <v>ok</v>
      </c>
      <c r="M1322" cm="1">
        <f t="array" ref="M1322:N1322">IFERROR(_xlfn._xlws.SORT(
    _xlfn.UNIQUE(
        TRANSPOSE(
            _xlfn.FILTERXML("&lt;select&gt;&lt;x&gt;"&amp;SUBSTITUTE(选CPU[[#This Row],[选项表]],",","&lt;/x&gt;&lt;x&gt;") &amp;"&lt;/x&gt;&lt;/select&gt;","//x")
        )
    )
),"无合适选项，请联系作者更新数据")</f>
        <v>2</v>
      </c>
      <c r="N1322">
        <v>4</v>
      </c>
    </row>
    <row r="1323" spans="1:14" x14ac:dyDescent="0.4">
      <c r="A1323" s="4" t="s">
        <v>1352</v>
      </c>
      <c r="B1323" s="4" t="s">
        <v>1149</v>
      </c>
      <c r="C1323" s="4" t="s">
        <v>1236</v>
      </c>
      <c r="D1323" s="4" t="s">
        <v>1354</v>
      </c>
      <c r="E1323">
        <v>16</v>
      </c>
      <c r="F1323" s="4" t="str">
        <f t="shared" si="20"/>
        <v>选CPU!$M$1323#</v>
      </c>
      <c r="G1323" s="4" t="str" cm="1">
        <f t="array" ref="G1323">_xlfn.LET(_xlpm.x, M1323,
         _xlpm.cellAddress, "【 选CPU!" &amp; ADDRESS(ROW(选CPU[[#This Row],[X自检]]),COLUMN(选CPU[[#This Row],[X自检]])) &amp; "】",
         _xlfn.IFS(ISBLANK(_xlpm.x),   "error:右侧选项不足:" &amp;  _xlpm.cellAddress,
               ISERROR(_xlpm.x),   "error:右侧选项执行失败:" &amp; _xlpm.cellAddress,
               TRUE,             "ok")
)</f>
        <v>ok</v>
      </c>
      <c r="M1323" cm="1">
        <f t="array" ref="M1323:N1323">IFERROR(_xlfn._xlws.SORT(
    _xlfn.UNIQUE(
        TRANSPOSE(
            _xlfn.FILTERXML("&lt;select&gt;&lt;x&gt;"&amp;SUBSTITUTE(选CPU[[#This Row],[选项表]],",","&lt;/x&gt;&lt;x&gt;") &amp;"&lt;/x&gt;&lt;/select&gt;","//x")
        )
    )
),"无合适选项，请联系作者更新数据")</f>
        <v>4</v>
      </c>
      <c r="N1323">
        <v>8</v>
      </c>
    </row>
    <row r="1324" spans="1:14" x14ac:dyDescent="0.4">
      <c r="A1324" s="4" t="s">
        <v>1352</v>
      </c>
      <c r="B1324" s="4" t="s">
        <v>10</v>
      </c>
      <c r="C1324" s="4" t="s">
        <v>1236</v>
      </c>
      <c r="D1324" s="4" t="s">
        <v>1354</v>
      </c>
      <c r="E1324">
        <v>16</v>
      </c>
      <c r="F1324" s="4" t="str">
        <f t="shared" si="20"/>
        <v>选CPU!$M$1324#</v>
      </c>
      <c r="G1324" s="4" t="str" cm="1">
        <f t="array" ref="G1324">_xlfn.LET(_xlpm.x, M1324,
         _xlpm.cellAddress, "【 选CPU!" &amp; ADDRESS(ROW(选CPU[[#This Row],[X自检]]),COLUMN(选CPU[[#This Row],[X自检]])) &amp; "】",
         _xlfn.IFS(ISBLANK(_xlpm.x),   "error:右侧选项不足:" &amp;  _xlpm.cellAddress,
               ISERROR(_xlpm.x),   "error:右侧选项执行失败:" &amp; _xlpm.cellAddress,
               TRUE,             "ok")
)</f>
        <v>ok</v>
      </c>
      <c r="M1324" cm="1">
        <f t="array" ref="M1324:N1324">IFERROR(_xlfn._xlws.SORT(
    _xlfn.UNIQUE(
        TRANSPOSE(
            _xlfn.FILTERXML("&lt;select&gt;&lt;x&gt;"&amp;SUBSTITUTE(选CPU[[#This Row],[选项表]],",","&lt;/x&gt;&lt;x&gt;") &amp;"&lt;/x&gt;&lt;/select&gt;","//x")
        )
    )
),"无合适选项，请联系作者更新数据")</f>
        <v>4</v>
      </c>
      <c r="N1324">
        <v>8</v>
      </c>
    </row>
    <row r="1325" spans="1:14" x14ac:dyDescent="0.4">
      <c r="A1325" s="4" t="s">
        <v>1352</v>
      </c>
      <c r="B1325" s="4" t="s">
        <v>1148</v>
      </c>
      <c r="C1325" s="4" t="s">
        <v>1236</v>
      </c>
      <c r="D1325" s="4" t="s">
        <v>1354</v>
      </c>
      <c r="E1325">
        <v>16</v>
      </c>
      <c r="F1325" s="4" t="str">
        <f t="shared" si="20"/>
        <v>选CPU!$M$1325#</v>
      </c>
      <c r="G1325" s="4" t="str" cm="1">
        <f t="array" ref="G1325">_xlfn.LET(_xlpm.x, M1325,
         _xlpm.cellAddress, "【 选CPU!" &amp; ADDRESS(ROW(选CPU[[#This Row],[X自检]]),COLUMN(选CPU[[#This Row],[X自检]])) &amp; "】",
         _xlfn.IFS(ISBLANK(_xlpm.x),   "error:右侧选项不足:" &amp;  _xlpm.cellAddress,
               ISERROR(_xlpm.x),   "error:右侧选项执行失败:" &amp; _xlpm.cellAddress,
               TRUE,             "ok")
)</f>
        <v>ok</v>
      </c>
      <c r="M1325" cm="1">
        <f t="array" ref="M1325:N1325">IFERROR(_xlfn._xlws.SORT(
    _xlfn.UNIQUE(
        TRANSPOSE(
            _xlfn.FILTERXML("&lt;select&gt;&lt;x&gt;"&amp;SUBSTITUTE(选CPU[[#This Row],[选项表]],",","&lt;/x&gt;&lt;x&gt;") &amp;"&lt;/x&gt;&lt;/select&gt;","//x")
        )
    )
),"无合适选项，请联系作者更新数据")</f>
        <v>4</v>
      </c>
      <c r="N1325">
        <v>8</v>
      </c>
    </row>
    <row r="1326" spans="1:14" x14ac:dyDescent="0.4">
      <c r="A1326" s="4" t="s">
        <v>1352</v>
      </c>
      <c r="B1326" s="4" t="s">
        <v>1149</v>
      </c>
      <c r="C1326" s="4" t="s">
        <v>1332</v>
      </c>
      <c r="D1326" s="4" t="s">
        <v>1354</v>
      </c>
      <c r="E1326">
        <v>32</v>
      </c>
      <c r="F1326" s="4" t="str">
        <f t="shared" si="20"/>
        <v>选CPU!$M$1326#</v>
      </c>
      <c r="G1326" s="4" t="str" cm="1">
        <f t="array" ref="G1326">_xlfn.LET(_xlpm.x, M1326,
         _xlpm.cellAddress, "【 选CPU!" &amp; ADDRESS(ROW(选CPU[[#This Row],[X自检]]),COLUMN(选CPU[[#This Row],[X自检]])) &amp; "】",
         _xlfn.IFS(ISBLANK(_xlpm.x),   "error:右侧选项不足:" &amp;  _xlpm.cellAddress,
               ISERROR(_xlpm.x),   "error:右侧选项执行失败:" &amp; _xlpm.cellAddress,
               TRUE,             "ok")
)</f>
        <v>ok</v>
      </c>
      <c r="M1326" cm="1">
        <f t="array" ref="M1326:N1326">IFERROR(_xlfn._xlws.SORT(
    _xlfn.UNIQUE(
        TRANSPOSE(
            _xlfn.FILTERXML("&lt;select&gt;&lt;x&gt;"&amp;SUBSTITUTE(选CPU[[#This Row],[选项表]],",","&lt;/x&gt;&lt;x&gt;") &amp;"&lt;/x&gt;&lt;/select&gt;","//x")
        )
    )
),"无合适选项，请联系作者更新数据")</f>
        <v>8</v>
      </c>
      <c r="N1326">
        <v>16</v>
      </c>
    </row>
    <row r="1327" spans="1:14" x14ac:dyDescent="0.4">
      <c r="A1327" s="4" t="s">
        <v>1352</v>
      </c>
      <c r="B1327" s="4" t="s">
        <v>10</v>
      </c>
      <c r="C1327" s="4" t="s">
        <v>1332</v>
      </c>
      <c r="D1327" s="4" t="s">
        <v>1354</v>
      </c>
      <c r="E1327">
        <v>32</v>
      </c>
      <c r="F1327" s="4" t="str">
        <f t="shared" si="20"/>
        <v>选CPU!$M$1327#</v>
      </c>
      <c r="G1327" s="4" t="str" cm="1">
        <f t="array" ref="G1327">_xlfn.LET(_xlpm.x, M1327,
         _xlpm.cellAddress, "【 选CPU!" &amp; ADDRESS(ROW(选CPU[[#This Row],[X自检]]),COLUMN(选CPU[[#This Row],[X自检]])) &amp; "】",
         _xlfn.IFS(ISBLANK(_xlpm.x),   "error:右侧选项不足:" &amp;  _xlpm.cellAddress,
               ISERROR(_xlpm.x),   "error:右侧选项执行失败:" &amp; _xlpm.cellAddress,
               TRUE,             "ok")
)</f>
        <v>ok</v>
      </c>
      <c r="M1327" cm="1">
        <f t="array" ref="M1327:N1327">IFERROR(_xlfn._xlws.SORT(
    _xlfn.UNIQUE(
        TRANSPOSE(
            _xlfn.FILTERXML("&lt;select&gt;&lt;x&gt;"&amp;SUBSTITUTE(选CPU[[#This Row],[选项表]],",","&lt;/x&gt;&lt;x&gt;") &amp;"&lt;/x&gt;&lt;/select&gt;","//x")
        )
    )
),"无合适选项，请联系作者更新数据")</f>
        <v>8</v>
      </c>
      <c r="N1327">
        <v>16</v>
      </c>
    </row>
    <row r="1328" spans="1:14" x14ac:dyDescent="0.4">
      <c r="A1328" s="4" t="s">
        <v>1352</v>
      </c>
      <c r="B1328" s="4" t="s">
        <v>1148</v>
      </c>
      <c r="C1328" s="4" t="s">
        <v>1332</v>
      </c>
      <c r="D1328" s="4" t="s">
        <v>1354</v>
      </c>
      <c r="E1328">
        <v>32</v>
      </c>
      <c r="F1328" s="4" t="str">
        <f t="shared" si="20"/>
        <v>选CPU!$M$1328#</v>
      </c>
      <c r="G1328" s="4" t="str" cm="1">
        <f t="array" ref="G1328">_xlfn.LET(_xlpm.x, M1328,
         _xlpm.cellAddress, "【 选CPU!" &amp; ADDRESS(ROW(选CPU[[#This Row],[X自检]]),COLUMN(选CPU[[#This Row],[X自检]])) &amp; "】",
         _xlfn.IFS(ISBLANK(_xlpm.x),   "error:右侧选项不足:" &amp;  _xlpm.cellAddress,
               ISERROR(_xlpm.x),   "error:右侧选项执行失败:" &amp; _xlpm.cellAddress,
               TRUE,             "ok")
)</f>
        <v>ok</v>
      </c>
      <c r="M1328" cm="1">
        <f t="array" ref="M1328:N1328">IFERROR(_xlfn._xlws.SORT(
    _xlfn.UNIQUE(
        TRANSPOSE(
            _xlfn.FILTERXML("&lt;select&gt;&lt;x&gt;"&amp;SUBSTITUTE(选CPU[[#This Row],[选项表]],",","&lt;/x&gt;&lt;x&gt;") &amp;"&lt;/x&gt;&lt;/select&gt;","//x")
        )
    )
),"无合适选项，请联系作者更新数据")</f>
        <v>8</v>
      </c>
      <c r="N1328">
        <v>16</v>
      </c>
    </row>
    <row r="1329" spans="1:14" x14ac:dyDescent="0.4">
      <c r="A1329" s="4" t="s">
        <v>1352</v>
      </c>
      <c r="B1329" s="4" t="s">
        <v>1149</v>
      </c>
      <c r="C1329" s="4" t="s">
        <v>1333</v>
      </c>
      <c r="D1329" s="4" t="s">
        <v>1354</v>
      </c>
      <c r="E1329">
        <v>64</v>
      </c>
      <c r="F1329" s="4" t="str">
        <f t="shared" si="20"/>
        <v>选CPU!$M$1329#</v>
      </c>
      <c r="G1329" s="4" t="str" cm="1">
        <f t="array" ref="G1329">_xlfn.LET(_xlpm.x, M1329,
         _xlpm.cellAddress, "【 选CPU!" &amp; ADDRESS(ROW(选CPU[[#This Row],[X自检]]),COLUMN(选CPU[[#This Row],[X自检]])) &amp; "】",
         _xlfn.IFS(ISBLANK(_xlpm.x),   "error:右侧选项不足:" &amp;  _xlpm.cellAddress,
               ISERROR(_xlpm.x),   "error:右侧选项执行失败:" &amp; _xlpm.cellAddress,
               TRUE,             "ok")
)</f>
        <v>ok</v>
      </c>
      <c r="M1329" cm="1">
        <f t="array" ref="M1329:N1329">IFERROR(_xlfn._xlws.SORT(
    _xlfn.UNIQUE(
        TRANSPOSE(
            _xlfn.FILTERXML("&lt;select&gt;&lt;x&gt;"&amp;SUBSTITUTE(选CPU[[#This Row],[选项表]],",","&lt;/x&gt;&lt;x&gt;") &amp;"&lt;/x&gt;&lt;/select&gt;","//x")
        )
    )
),"无合适选项，请联系作者更新数据")</f>
        <v>16</v>
      </c>
      <c r="N1329">
        <v>32</v>
      </c>
    </row>
    <row r="1330" spans="1:14" x14ac:dyDescent="0.4">
      <c r="A1330" s="4" t="s">
        <v>1352</v>
      </c>
      <c r="B1330" s="4" t="s">
        <v>10</v>
      </c>
      <c r="C1330" s="4" t="s">
        <v>1333</v>
      </c>
      <c r="D1330" s="4" t="s">
        <v>1354</v>
      </c>
      <c r="E1330">
        <v>64</v>
      </c>
      <c r="F1330" s="4" t="str">
        <f t="shared" si="20"/>
        <v>选CPU!$M$1330#</v>
      </c>
      <c r="G1330" s="4" t="str" cm="1">
        <f t="array" ref="G1330">_xlfn.LET(_xlpm.x, M1330,
         _xlpm.cellAddress, "【 选CPU!" &amp; ADDRESS(ROW(选CPU[[#This Row],[X自检]]),COLUMN(选CPU[[#This Row],[X自检]])) &amp; "】",
         _xlfn.IFS(ISBLANK(_xlpm.x),   "error:右侧选项不足:" &amp;  _xlpm.cellAddress,
               ISERROR(_xlpm.x),   "error:右侧选项执行失败:" &amp; _xlpm.cellAddress,
               TRUE,             "ok")
)</f>
        <v>ok</v>
      </c>
      <c r="M1330" cm="1">
        <f t="array" ref="M1330:N1330">IFERROR(_xlfn._xlws.SORT(
    _xlfn.UNIQUE(
        TRANSPOSE(
            _xlfn.FILTERXML("&lt;select&gt;&lt;x&gt;"&amp;SUBSTITUTE(选CPU[[#This Row],[选项表]],",","&lt;/x&gt;&lt;x&gt;") &amp;"&lt;/x&gt;&lt;/select&gt;","//x")
        )
    )
),"无合适选项，请联系作者更新数据")</f>
        <v>16</v>
      </c>
      <c r="N1330">
        <v>32</v>
      </c>
    </row>
    <row r="1331" spans="1:14" x14ac:dyDescent="0.4">
      <c r="A1331" s="4" t="s">
        <v>1352</v>
      </c>
      <c r="B1331" s="4" t="s">
        <v>1148</v>
      </c>
      <c r="C1331" s="4" t="s">
        <v>1333</v>
      </c>
      <c r="D1331" s="4" t="s">
        <v>1354</v>
      </c>
      <c r="E1331">
        <v>64</v>
      </c>
      <c r="F1331" s="4" t="str">
        <f t="shared" si="20"/>
        <v>选CPU!$M$1331#</v>
      </c>
      <c r="G1331" s="4" t="str" cm="1">
        <f t="array" ref="G1331">_xlfn.LET(_xlpm.x, M1331,
         _xlpm.cellAddress, "【 选CPU!" &amp; ADDRESS(ROW(选CPU[[#This Row],[X自检]]),COLUMN(选CPU[[#This Row],[X自检]])) &amp; "】",
         _xlfn.IFS(ISBLANK(_xlpm.x),   "error:右侧选项不足:" &amp;  _xlpm.cellAddress,
               ISERROR(_xlpm.x),   "error:右侧选项执行失败:" &amp; _xlpm.cellAddress,
               TRUE,             "ok")
)</f>
        <v>ok</v>
      </c>
      <c r="M1331" cm="1">
        <f t="array" ref="M1331:N1331">IFERROR(_xlfn._xlws.SORT(
    _xlfn.UNIQUE(
        TRANSPOSE(
            _xlfn.FILTERXML("&lt;select&gt;&lt;x&gt;"&amp;SUBSTITUTE(选CPU[[#This Row],[选项表]],",","&lt;/x&gt;&lt;x&gt;") &amp;"&lt;/x&gt;&lt;/select&gt;","//x")
        )
    )
),"无合适选项，请联系作者更新数据")</f>
        <v>16</v>
      </c>
      <c r="N1331">
        <v>32</v>
      </c>
    </row>
    <row r="1332" spans="1:14" x14ac:dyDescent="0.4">
      <c r="A1332" s="4" t="s">
        <v>1352</v>
      </c>
      <c r="B1332" s="4" t="s">
        <v>1149</v>
      </c>
      <c r="C1332" s="4" t="s">
        <v>1334</v>
      </c>
      <c r="D1332" s="4" t="s">
        <v>1354</v>
      </c>
      <c r="E1332">
        <v>128</v>
      </c>
      <c r="F1332" s="4" t="str">
        <f t="shared" si="20"/>
        <v>选CPU!$M$1332#</v>
      </c>
      <c r="G1332" s="4" t="str" cm="1">
        <f t="array" ref="G1332">_xlfn.LET(_xlpm.x, M1332,
         _xlpm.cellAddress, "【 选CPU!" &amp; ADDRESS(ROW(选CPU[[#This Row],[X自检]]),COLUMN(选CPU[[#This Row],[X自检]])) &amp; "】",
         _xlfn.IFS(ISBLANK(_xlpm.x),   "error:右侧选项不足:" &amp;  _xlpm.cellAddress,
               ISERROR(_xlpm.x),   "error:右侧选项执行失败:" &amp; _xlpm.cellAddress,
               TRUE,             "ok")
)</f>
        <v>ok</v>
      </c>
      <c r="M1332" cm="1">
        <f t="array" ref="M1332:N1332">IFERROR(_xlfn._xlws.SORT(
    _xlfn.UNIQUE(
        TRANSPOSE(
            _xlfn.FILTERXML("&lt;select&gt;&lt;x&gt;"&amp;SUBSTITUTE(选CPU[[#This Row],[选项表]],",","&lt;/x&gt;&lt;x&gt;") &amp;"&lt;/x&gt;&lt;/select&gt;","//x")
        )
    )
),"无合适选项，请联系作者更新数据")</f>
        <v>32</v>
      </c>
      <c r="N1332">
        <v>64</v>
      </c>
    </row>
    <row r="1333" spans="1:14" x14ac:dyDescent="0.4">
      <c r="A1333" s="4" t="s">
        <v>1352</v>
      </c>
      <c r="B1333" s="4" t="s">
        <v>10</v>
      </c>
      <c r="C1333" s="4" t="s">
        <v>1334</v>
      </c>
      <c r="D1333" s="4" t="s">
        <v>1354</v>
      </c>
      <c r="E1333">
        <v>128</v>
      </c>
      <c r="F1333" s="4" t="str">
        <f t="shared" si="20"/>
        <v>选CPU!$M$1333#</v>
      </c>
      <c r="G1333" s="4" t="str" cm="1">
        <f t="array" ref="G1333">_xlfn.LET(_xlpm.x, M1333,
         _xlpm.cellAddress, "【 选CPU!" &amp; ADDRESS(ROW(选CPU[[#This Row],[X自检]]),COLUMN(选CPU[[#This Row],[X自检]])) &amp; "】",
         _xlfn.IFS(ISBLANK(_xlpm.x),   "error:右侧选项不足:" &amp;  _xlpm.cellAddress,
               ISERROR(_xlpm.x),   "error:右侧选项执行失败:" &amp; _xlpm.cellAddress,
               TRUE,             "ok")
)</f>
        <v>ok</v>
      </c>
      <c r="M1333" cm="1">
        <f t="array" ref="M1333:N1333">IFERROR(_xlfn._xlws.SORT(
    _xlfn.UNIQUE(
        TRANSPOSE(
            _xlfn.FILTERXML("&lt;select&gt;&lt;x&gt;"&amp;SUBSTITUTE(选CPU[[#This Row],[选项表]],",","&lt;/x&gt;&lt;x&gt;") &amp;"&lt;/x&gt;&lt;/select&gt;","//x")
        )
    )
),"无合适选项，请联系作者更新数据")</f>
        <v>32</v>
      </c>
      <c r="N1333">
        <v>64</v>
      </c>
    </row>
    <row r="1334" spans="1:14" x14ac:dyDescent="0.4">
      <c r="A1334" s="4" t="s">
        <v>1352</v>
      </c>
      <c r="B1334" s="4" t="s">
        <v>1148</v>
      </c>
      <c r="C1334" s="4" t="s">
        <v>1334</v>
      </c>
      <c r="D1334" s="4" t="s">
        <v>1354</v>
      </c>
      <c r="E1334">
        <v>128</v>
      </c>
      <c r="F1334" s="4" t="str">
        <f t="shared" si="20"/>
        <v>选CPU!$M$1334#</v>
      </c>
      <c r="G1334" s="4" t="str" cm="1">
        <f t="array" ref="G1334">_xlfn.LET(_xlpm.x, M1334,
         _xlpm.cellAddress, "【 选CPU!" &amp; ADDRESS(ROW(选CPU[[#This Row],[X自检]]),COLUMN(选CPU[[#This Row],[X自检]])) &amp; "】",
         _xlfn.IFS(ISBLANK(_xlpm.x),   "error:右侧选项不足:" &amp;  _xlpm.cellAddress,
               ISERROR(_xlpm.x),   "error:右侧选项执行失败:" &amp; _xlpm.cellAddress,
               TRUE,             "ok")
)</f>
        <v>ok</v>
      </c>
      <c r="M1334" cm="1">
        <f t="array" ref="M1334:N1334">IFERROR(_xlfn._xlws.SORT(
    _xlfn.UNIQUE(
        TRANSPOSE(
            _xlfn.FILTERXML("&lt;select&gt;&lt;x&gt;"&amp;SUBSTITUTE(选CPU[[#This Row],[选项表]],",","&lt;/x&gt;&lt;x&gt;") &amp;"&lt;/x&gt;&lt;/select&gt;","//x")
        )
    )
),"无合适选项，请联系作者更新数据")</f>
        <v>32</v>
      </c>
      <c r="N1334">
        <v>64</v>
      </c>
    </row>
    <row r="1335" spans="1:14" x14ac:dyDescent="0.4">
      <c r="A1335" s="4" t="s">
        <v>1352</v>
      </c>
      <c r="B1335" s="4" t="s">
        <v>1149</v>
      </c>
      <c r="C1335" s="4" t="s">
        <v>1247</v>
      </c>
      <c r="D1335" s="4" t="s">
        <v>1354</v>
      </c>
      <c r="E1335">
        <v>96</v>
      </c>
      <c r="F1335" s="4" t="str">
        <f t="shared" si="20"/>
        <v>选CPU!$M$1335#</v>
      </c>
      <c r="G1335" s="4" t="str" cm="1">
        <f t="array" ref="G1335">_xlfn.LET(_xlpm.x, M1335,
         _xlpm.cellAddress, "【 选CPU!" &amp; ADDRESS(ROW(选CPU[[#This Row],[X自检]]),COLUMN(选CPU[[#This Row],[X自检]])) &amp; "】",
         _xlfn.IFS(ISBLANK(_xlpm.x),   "error:右侧选项不足:" &amp;  _xlpm.cellAddress,
               ISERROR(_xlpm.x),   "error:右侧选项执行失败:" &amp; _xlpm.cellAddress,
               TRUE,             "ok")
)</f>
        <v>ok</v>
      </c>
      <c r="M1335" cm="1">
        <f t="array" ref="M1335">IFERROR(_xlfn._xlws.SORT(
    _xlfn.UNIQUE(
        TRANSPOSE(
            _xlfn.FILTERXML("&lt;select&gt;&lt;x&gt;"&amp;SUBSTITUTE(选CPU[[#This Row],[选项表]],",","&lt;/x&gt;&lt;x&gt;") &amp;"&lt;/x&gt;&lt;/select&gt;","//x")
        )
    )
),"无合适选项，请联系作者更新数据")</f>
        <v>48</v>
      </c>
    </row>
    <row r="1336" spans="1:14" x14ac:dyDescent="0.4">
      <c r="A1336" s="4" t="s">
        <v>1352</v>
      </c>
      <c r="B1336" s="4" t="s">
        <v>10</v>
      </c>
      <c r="C1336" s="4" t="s">
        <v>1247</v>
      </c>
      <c r="D1336" s="4" t="s">
        <v>1354</v>
      </c>
      <c r="E1336">
        <v>96</v>
      </c>
      <c r="F1336" s="4" t="str">
        <f t="shared" si="20"/>
        <v>选CPU!$M$1336#</v>
      </c>
      <c r="G1336" s="4" t="str" cm="1">
        <f t="array" ref="G1336">_xlfn.LET(_xlpm.x, M1336,
         _xlpm.cellAddress, "【 选CPU!" &amp; ADDRESS(ROW(选CPU[[#This Row],[X自检]]),COLUMN(选CPU[[#This Row],[X自检]])) &amp; "】",
         _xlfn.IFS(ISBLANK(_xlpm.x),   "error:右侧选项不足:" &amp;  _xlpm.cellAddress,
               ISERROR(_xlpm.x),   "error:右侧选项执行失败:" &amp; _xlpm.cellAddress,
               TRUE,             "ok")
)</f>
        <v>ok</v>
      </c>
      <c r="M1336" cm="1">
        <f t="array" ref="M1336">IFERROR(_xlfn._xlws.SORT(
    _xlfn.UNIQUE(
        TRANSPOSE(
            _xlfn.FILTERXML("&lt;select&gt;&lt;x&gt;"&amp;SUBSTITUTE(选CPU[[#This Row],[选项表]],",","&lt;/x&gt;&lt;x&gt;") &amp;"&lt;/x&gt;&lt;/select&gt;","//x")
        )
    )
),"无合适选项，请联系作者更新数据")</f>
        <v>48</v>
      </c>
    </row>
    <row r="1337" spans="1:14" x14ac:dyDescent="0.4">
      <c r="A1337" s="4" t="s">
        <v>1352</v>
      </c>
      <c r="B1337" s="4" t="s">
        <v>1148</v>
      </c>
      <c r="C1337" s="4" t="s">
        <v>1247</v>
      </c>
      <c r="D1337" s="4" t="s">
        <v>1354</v>
      </c>
      <c r="E1337">
        <v>96</v>
      </c>
      <c r="F1337" s="4" t="str">
        <f t="shared" si="20"/>
        <v>选CPU!$M$1337#</v>
      </c>
      <c r="G1337" s="4" t="str" cm="1">
        <f t="array" ref="G1337">_xlfn.LET(_xlpm.x, M1337,
         _xlpm.cellAddress, "【 选CPU!" &amp; ADDRESS(ROW(选CPU[[#This Row],[X自检]]),COLUMN(选CPU[[#This Row],[X自检]])) &amp; "】",
         _xlfn.IFS(ISBLANK(_xlpm.x),   "error:右侧选项不足:" &amp;  _xlpm.cellAddress,
               ISERROR(_xlpm.x),   "error:右侧选项执行失败:" &amp; _xlpm.cellAddress,
               TRUE,             "ok")
)</f>
        <v>ok</v>
      </c>
      <c r="M1337" cm="1">
        <f t="array" ref="M1337">IFERROR(_xlfn._xlws.SORT(
    _xlfn.UNIQUE(
        TRANSPOSE(
            _xlfn.FILTERXML("&lt;select&gt;&lt;x&gt;"&amp;SUBSTITUTE(选CPU[[#This Row],[选项表]],",","&lt;/x&gt;&lt;x&gt;") &amp;"&lt;/x&gt;&lt;/select&gt;","//x")
        )
    )
),"无合适选项，请联系作者更新数据")</f>
        <v>48</v>
      </c>
    </row>
    <row r="1338" spans="1:14" x14ac:dyDescent="0.4">
      <c r="A1338" s="4" t="s">
        <v>1352</v>
      </c>
      <c r="B1338" s="4" t="s">
        <v>1149</v>
      </c>
      <c r="C1338" s="4" t="s">
        <v>1240</v>
      </c>
      <c r="D1338" s="4" t="s">
        <v>1354</v>
      </c>
      <c r="E1338">
        <v>192</v>
      </c>
      <c r="F1338" s="4" t="str">
        <f t="shared" si="20"/>
        <v>选CPU!$M$1338#</v>
      </c>
      <c r="G1338" s="4" t="str" cm="1">
        <f t="array" ref="G1338">_xlfn.LET(_xlpm.x, M1338,
         _xlpm.cellAddress, "【 选CPU!" &amp; ADDRESS(ROW(选CPU[[#This Row],[X自检]]),COLUMN(选CPU[[#This Row],[X自检]]))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_xlfn.FILTERXML("&lt;select&gt;&lt;x&gt;"&amp;SUBSTITUTE(选CPU[[#This Row],[选项表]],",","&lt;/x&gt;&lt;x&gt;") &amp;"&lt;/x&gt;&lt;/select&gt;","//x")
        )
    )
),"无合适选项，请联系作者更新数据")</f>
        <v>48</v>
      </c>
      <c r="N1338">
        <v>96</v>
      </c>
    </row>
    <row r="1339" spans="1:14" x14ac:dyDescent="0.4">
      <c r="A1339" s="4" t="s">
        <v>1352</v>
      </c>
      <c r="B1339" s="4" t="s">
        <v>10</v>
      </c>
      <c r="C1339" s="4" t="s">
        <v>1240</v>
      </c>
      <c r="D1339" s="4" t="s">
        <v>1354</v>
      </c>
      <c r="E1339">
        <v>192</v>
      </c>
      <c r="F1339" s="4" t="str">
        <f t="shared" si="20"/>
        <v>选CPU!$M$1339#</v>
      </c>
      <c r="G1339" s="4" t="str" cm="1">
        <f t="array" ref="G1339">_xlfn.LET(_xlpm.x, M1339,
         _xlpm.cellAddress, "【 选CPU!" &amp; ADDRESS(ROW(选CPU[[#This Row],[X自检]]),COLUMN(选CPU[[#This Row],[X自检]]))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_xlfn.FILTERXML("&lt;select&gt;&lt;x&gt;"&amp;SUBSTITUTE(选CPU[[#This Row],[选项表]],",","&lt;/x&gt;&lt;x&gt;") &amp;"&lt;/x&gt;&lt;/select&gt;","//x")
        )
    )
),"无合适选项，请联系作者更新数据")</f>
        <v>48</v>
      </c>
      <c r="N1339">
        <v>96</v>
      </c>
    </row>
    <row r="1340" spans="1:14" x14ac:dyDescent="0.4">
      <c r="A1340" s="4" t="s">
        <v>1352</v>
      </c>
      <c r="B1340" s="4" t="s">
        <v>1148</v>
      </c>
      <c r="C1340" s="4" t="s">
        <v>1240</v>
      </c>
      <c r="D1340" s="4" t="s">
        <v>1354</v>
      </c>
      <c r="E1340">
        <v>192</v>
      </c>
      <c r="F1340" s="4" t="str">
        <f t="shared" si="20"/>
        <v>选CPU!$M$1340#</v>
      </c>
      <c r="G1340" s="4" t="str" cm="1">
        <f t="array" ref="G1340">_xlfn.LET(_xlpm.x, M1340,
         _xlpm.cellAddress, "【 选CPU!" &amp; ADDRESS(ROW(选CPU[[#This Row],[X自检]]),COLUMN(选CPU[[#This Row],[X自检]]))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_xlfn.FILTERXML("&lt;select&gt;&lt;x&gt;"&amp;SUBSTITUTE(选CPU[[#This Row],[选项表]],",","&lt;/x&gt;&lt;x&gt;") &amp;"&lt;/x&gt;&lt;/select&gt;","//x")
        )
    )
),"无合适选项，请联系作者更新数据")</f>
        <v>48</v>
      </c>
      <c r="N1340">
        <v>96</v>
      </c>
    </row>
    <row r="1341" spans="1:14" x14ac:dyDescent="0.4">
      <c r="A1341" s="4" t="s">
        <v>1352</v>
      </c>
      <c r="B1341" s="4" t="s">
        <v>1149</v>
      </c>
      <c r="C1341" s="4" t="s">
        <v>1335</v>
      </c>
      <c r="D1341" s="4" t="s">
        <v>1354</v>
      </c>
      <c r="E1341">
        <v>256</v>
      </c>
      <c r="F1341" s="4" t="str">
        <f t="shared" si="20"/>
        <v>选CPU!$M$1341#</v>
      </c>
      <c r="G1341" s="4" t="str" cm="1">
        <f t="array" ref="G1341">_xlfn.LET(_xlpm.x, M1341,
         _xlpm.cellAddress, "【 选CPU!" &amp; ADDRESS(ROW(选CPU[[#This Row],[X自检]]),COLUMN(选CPU[[#This Row],[X自检]])) &amp; "】",
         _xlfn.IFS(ISBLANK(_xlpm.x),   "error:右侧选项不足:" &amp;  _xlpm.cellAddress,
               ISERROR(_xlpm.x),   "error:右侧选项执行失败:" &amp; _xlpm.cellAddress,
               TRUE,             "ok")
)</f>
        <v>ok</v>
      </c>
      <c r="M1341" cm="1">
        <f t="array" ref="M1341:N1341">IFERROR(_xlfn._xlws.SORT(
    _xlfn.UNIQUE(
        TRANSPOSE(
            _xlfn.FILTERXML("&lt;select&gt;&lt;x&gt;"&amp;SUBSTITUTE(选CPU[[#This Row],[选项表]],",","&lt;/x&gt;&lt;x&gt;") &amp;"&lt;/x&gt;&lt;/select&gt;","//x")
        )
    )
),"无合适选项，请联系作者更新数据")</f>
        <v>64</v>
      </c>
      <c r="N1341">
        <v>128</v>
      </c>
    </row>
    <row r="1342" spans="1:14" x14ac:dyDescent="0.4">
      <c r="A1342" s="4" t="s">
        <v>1352</v>
      </c>
      <c r="B1342" s="4" t="s">
        <v>10</v>
      </c>
      <c r="C1342" s="4" t="s">
        <v>1335</v>
      </c>
      <c r="D1342" s="4" t="s">
        <v>1354</v>
      </c>
      <c r="E1342">
        <v>256</v>
      </c>
      <c r="F1342" s="4" t="str">
        <f t="shared" si="20"/>
        <v>选CPU!$M$1342#</v>
      </c>
      <c r="G1342" s="4" t="str" cm="1">
        <f t="array" ref="G1342">_xlfn.LET(_xlpm.x, M1342,
         _xlpm.cellAddress, "【 选CPU!" &amp; ADDRESS(ROW(选CPU[[#This Row],[X自检]]),COLUMN(选CPU[[#This Row],[X自检]])) &amp; "】",
         _xlfn.IFS(ISBLANK(_xlpm.x),   "error:右侧选项不足:" &amp;  _xlpm.cellAddress,
               ISERROR(_xlpm.x),   "error:右侧选项执行失败:" &amp; _xlpm.cellAddress,
               TRUE,             "ok")
)</f>
        <v>ok</v>
      </c>
      <c r="M1342" cm="1">
        <f t="array" ref="M1342:N1342">IFERROR(_xlfn._xlws.SORT(
    _xlfn.UNIQUE(
        TRANSPOSE(
            _xlfn.FILTERXML("&lt;select&gt;&lt;x&gt;"&amp;SUBSTITUTE(选CPU[[#This Row],[选项表]],",","&lt;/x&gt;&lt;x&gt;") &amp;"&lt;/x&gt;&lt;/select&gt;","//x")
        )
    )
),"无合适选项，请联系作者更新数据")</f>
        <v>64</v>
      </c>
      <c r="N1342">
        <v>128</v>
      </c>
    </row>
    <row r="1343" spans="1:14" x14ac:dyDescent="0.4">
      <c r="A1343" s="4" t="s">
        <v>1352</v>
      </c>
      <c r="B1343" s="4" t="s">
        <v>1148</v>
      </c>
      <c r="C1343" s="4" t="s">
        <v>1335</v>
      </c>
      <c r="D1343" s="4" t="s">
        <v>1354</v>
      </c>
      <c r="E1343">
        <v>256</v>
      </c>
      <c r="F1343" s="4" t="str">
        <f t="shared" si="20"/>
        <v>选CPU!$M$1343#</v>
      </c>
      <c r="G1343" s="4" t="str" cm="1">
        <f t="array" ref="G1343">_xlfn.LET(_xlpm.x, M1343,
         _xlpm.cellAddress, "【 选CPU!" &amp; ADDRESS(ROW(选CPU[[#This Row],[X自检]]),COLUMN(选CPU[[#This Row],[X自检]])) &amp; "】",
         _xlfn.IFS(ISBLANK(_xlpm.x),   "error:右侧选项不足:" &amp;  _xlpm.cellAddress,
               ISERROR(_xlpm.x),   "error:右侧选项执行失败:" &amp; _xlpm.cellAddress,
               TRUE,             "ok")
)</f>
        <v>ok</v>
      </c>
      <c r="M1343" cm="1">
        <f t="array" ref="M1343:N1343">IFERROR(_xlfn._xlws.SORT(
    _xlfn.UNIQUE(
        TRANSPOSE(
            _xlfn.FILTERXML("&lt;select&gt;&lt;x&gt;"&amp;SUBSTITUTE(选CPU[[#This Row],[选项表]],",","&lt;/x&gt;&lt;x&gt;") &amp;"&lt;/x&gt;&lt;/select&gt;","//x")
        )
    )
),"无合适选项，请联系作者更新数据")</f>
        <v>64</v>
      </c>
      <c r="N1343">
        <v>128</v>
      </c>
    </row>
    <row r="1344" spans="1:14" x14ac:dyDescent="0.4">
      <c r="A1344" s="4" t="s">
        <v>1352</v>
      </c>
      <c r="B1344" s="4" t="s">
        <v>1149</v>
      </c>
      <c r="C1344" s="4" t="s">
        <v>1235</v>
      </c>
      <c r="D1344" s="4" t="s">
        <v>1354</v>
      </c>
      <c r="E1344">
        <v>160</v>
      </c>
      <c r="F1344" s="4" t="str">
        <f t="shared" si="20"/>
        <v>选CPU!$M$1344#</v>
      </c>
      <c r="G1344" s="4" t="str" cm="1">
        <f t="array" ref="G1344">_xlfn.LET(_xlpm.x, M1344,
         _xlpm.cellAddress, "【 选CPU!" &amp; ADDRESS(ROW(选CPU[[#This Row],[X自检]]),COLUMN(选CPU[[#This Row],[X自检]])) &amp; "】",
         _xlfn.IFS(ISBLANK(_xlpm.x),   "error:右侧选项不足:" &amp;  _xlpm.cellAddress,
               ISERROR(_xlpm.x),   "error:右侧选项执行失败:" &amp; _xlpm.cellAddress,
               TRUE,             "ok")
)</f>
        <v>ok</v>
      </c>
      <c r="M1344" cm="1">
        <f t="array" ref="M1344">IFERROR(_xlfn._xlws.SORT(
    _xlfn.UNIQUE(
        TRANSPOSE(
            _xlfn.FILTERXML("&lt;select&gt;&lt;x&gt;"&amp;SUBSTITUTE(选CPU[[#This Row],[选项表]],",","&lt;/x&gt;&lt;x&gt;") &amp;"&lt;/x&gt;&lt;/select&gt;","//x")
        )
    )
),"无合适选项，请联系作者更新数据")</f>
        <v>80</v>
      </c>
    </row>
    <row r="1345" spans="1:14" x14ac:dyDescent="0.4">
      <c r="A1345" s="4" t="s">
        <v>1352</v>
      </c>
      <c r="B1345" s="4" t="s">
        <v>10</v>
      </c>
      <c r="C1345" s="4" t="s">
        <v>1235</v>
      </c>
      <c r="D1345" s="4" t="s">
        <v>1354</v>
      </c>
      <c r="E1345">
        <v>160</v>
      </c>
      <c r="F1345" s="4" t="str">
        <f t="shared" si="20"/>
        <v>选CPU!$M$1345#</v>
      </c>
      <c r="G1345" s="4" t="str" cm="1">
        <f t="array" ref="G1345">_xlfn.LET(_xlpm.x, M1345,
         _xlpm.cellAddress, "【 选CPU!" &amp; ADDRESS(ROW(选CPU[[#This Row],[X自检]]),COLUMN(选CPU[[#This Row],[X自检]])) &amp; "】",
         _xlfn.IFS(ISBLANK(_xlpm.x),   "error:右侧选项不足:" &amp;  _xlpm.cellAddress,
               ISERROR(_xlpm.x),   "error:右侧选项执行失败:" &amp; _xlpm.cellAddress,
               TRUE,             "ok")
)</f>
        <v>ok</v>
      </c>
      <c r="M1345" cm="1">
        <f t="array" ref="M1345">IFERROR(_xlfn._xlws.SORT(
    _xlfn.UNIQUE(
        TRANSPOSE(
            _xlfn.FILTERXML("&lt;select&gt;&lt;x&gt;"&amp;SUBSTITUTE(选CPU[[#This Row],[选项表]],",","&lt;/x&gt;&lt;x&gt;") &amp;"&lt;/x&gt;&lt;/select&gt;","//x")
        )
    )
),"无合适选项，请联系作者更新数据")</f>
        <v>80</v>
      </c>
    </row>
    <row r="1346" spans="1:14" x14ac:dyDescent="0.4">
      <c r="A1346" s="4" t="s">
        <v>1352</v>
      </c>
      <c r="B1346" s="4" t="s">
        <v>1148</v>
      </c>
      <c r="C1346" s="4" t="s">
        <v>1235</v>
      </c>
      <c r="D1346" s="4" t="s">
        <v>1354</v>
      </c>
      <c r="E1346">
        <v>160</v>
      </c>
      <c r="F1346" s="4" t="str">
        <f t="shared" ref="F1346:F1409" si="21">"选CPU!" &amp; ADDRESS(ROW(M1346),COLUMN(M1346)) &amp; "#"</f>
        <v>选CPU!$M$1346#</v>
      </c>
      <c r="G1346" s="4" t="str" cm="1">
        <f t="array" ref="G1346">_xlfn.LET(_xlpm.x, M1346,
         _xlpm.cellAddress, "【 选CPU!" &amp; ADDRESS(ROW(选CPU[[#This Row],[X自检]]),COLUMN(选CPU[[#This Row],[X自检]]))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_xlfn.FILTERXML("&lt;select&gt;&lt;x&gt;"&amp;SUBSTITUTE(选CPU[[#This Row],[选项表]],",","&lt;/x&gt;&lt;x&gt;") &amp;"&lt;/x&gt;&lt;/select&gt;","//x")
        )
    )
),"无合适选项，请联系作者更新数据")</f>
        <v>80</v>
      </c>
    </row>
    <row r="1347" spans="1:14" x14ac:dyDescent="0.4">
      <c r="A1347" s="4" t="s">
        <v>1352</v>
      </c>
      <c r="B1347" s="4" t="s">
        <v>1149</v>
      </c>
      <c r="C1347" s="4" t="s">
        <v>1341</v>
      </c>
      <c r="D1347" s="4" t="s">
        <v>1354</v>
      </c>
      <c r="E1347">
        <v>320</v>
      </c>
      <c r="F1347" s="4" t="str">
        <f t="shared" si="21"/>
        <v>选CPU!$M$1347#</v>
      </c>
      <c r="G1347" s="4" t="str" cm="1">
        <f t="array" ref="G1347">_xlfn.LET(_xlpm.x, M1347,
         _xlpm.cellAddress, "【 选CPU!" &amp; ADDRESS(ROW(选CPU[[#This Row],[X自检]]),COLUMN(选CPU[[#This Row],[X自检]])) &amp; "】",
         _xlfn.IFS(ISBLANK(_xlpm.x),   "error:右侧选项不足:" &amp;  _xlpm.cellAddress,
               ISERROR(_xlpm.x),   "error:右侧选项执行失败:" &amp; _xlpm.cellAddress,
               TRUE,             "ok")
)</f>
        <v>ok</v>
      </c>
      <c r="M1347" cm="1">
        <f t="array" ref="M1347:N1347">IFERROR(_xlfn._xlws.SORT(
    _xlfn.UNIQUE(
        TRANSPOSE(
            _xlfn.FILTERXML("&lt;select&gt;&lt;x&gt;"&amp;SUBSTITUTE(选CPU[[#This Row],[选项表]],",","&lt;/x&gt;&lt;x&gt;") &amp;"&lt;/x&gt;&lt;/select&gt;","//x")
        )
    )
),"无合适选项，请联系作者更新数据")</f>
        <v>80</v>
      </c>
      <c r="N1347">
        <v>160</v>
      </c>
    </row>
    <row r="1348" spans="1:14" x14ac:dyDescent="0.4">
      <c r="A1348" s="4" t="s">
        <v>1352</v>
      </c>
      <c r="B1348" s="4" t="s">
        <v>10</v>
      </c>
      <c r="C1348" s="4" t="s">
        <v>1341</v>
      </c>
      <c r="D1348" s="4" t="s">
        <v>1354</v>
      </c>
      <c r="E1348">
        <v>320</v>
      </c>
      <c r="F1348" s="4" t="str">
        <f t="shared" si="21"/>
        <v>选CPU!$M$1348#</v>
      </c>
      <c r="G1348" s="4" t="str" cm="1">
        <f t="array" ref="G1348">_xlfn.LET(_xlpm.x, M1348,
         _xlpm.cellAddress, "【 选CPU!" &amp; ADDRESS(ROW(选CPU[[#This Row],[X自检]]),COLUMN(选CPU[[#This Row],[X自检]]))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_xlfn.FILTERXML("&lt;select&gt;&lt;x&gt;"&amp;SUBSTITUTE(选CPU[[#This Row],[选项表]],",","&lt;/x&gt;&lt;x&gt;") &amp;"&lt;/x&gt;&lt;/select&gt;","//x")
        )
    )
),"无合适选项，请联系作者更新数据")</f>
        <v>80</v>
      </c>
      <c r="N1348">
        <v>160</v>
      </c>
    </row>
    <row r="1349" spans="1:14" x14ac:dyDescent="0.4">
      <c r="A1349" s="4" t="s">
        <v>1352</v>
      </c>
      <c r="B1349" s="4" t="s">
        <v>1148</v>
      </c>
      <c r="C1349" s="4" t="s">
        <v>1341</v>
      </c>
      <c r="D1349" s="4" t="s">
        <v>1354</v>
      </c>
      <c r="E1349">
        <v>320</v>
      </c>
      <c r="F1349" s="4" t="str">
        <f t="shared" si="21"/>
        <v>选CPU!$M$1349#</v>
      </c>
      <c r="G1349" s="4" t="str" cm="1">
        <f t="array" ref="G1349">_xlfn.LET(_xlpm.x, M1349,
         _xlpm.cellAddress, "【 选CPU!" &amp; ADDRESS(ROW(选CPU[[#This Row],[X自检]]),COLUMN(选CPU[[#This Row],[X自检]])) &amp; "】",
         _xlfn.IFS(ISBLANK(_xlpm.x),   "error:右侧选项不足:" &amp;  _xlpm.cellAddress,
               ISERROR(_xlpm.x),   "error:右侧选项执行失败:" &amp; _xlpm.cellAddress,
               TRUE,             "ok")
)</f>
        <v>ok</v>
      </c>
      <c r="M1349" cm="1">
        <f t="array" ref="M1349:N1349">IFERROR(_xlfn._xlws.SORT(
    _xlfn.UNIQUE(
        TRANSPOSE(
            _xlfn.FILTERXML("&lt;select&gt;&lt;x&gt;"&amp;SUBSTITUTE(选CPU[[#This Row],[选项表]],",","&lt;/x&gt;&lt;x&gt;") &amp;"&lt;/x&gt;&lt;/select&gt;","//x")
        )
    )
),"无合适选项，请联系作者更新数据")</f>
        <v>80</v>
      </c>
      <c r="N1349">
        <v>160</v>
      </c>
    </row>
    <row r="1350" spans="1:14" x14ac:dyDescent="0.4">
      <c r="A1350" s="4" t="s">
        <v>1352</v>
      </c>
      <c r="B1350" s="4" t="s">
        <v>1149</v>
      </c>
      <c r="C1350" s="4" t="s">
        <v>1234</v>
      </c>
      <c r="D1350" s="4" t="s">
        <v>1354</v>
      </c>
      <c r="E1350">
        <v>384</v>
      </c>
      <c r="F1350" s="4" t="str">
        <f t="shared" si="21"/>
        <v>选CPU!$M$1350#</v>
      </c>
      <c r="G1350" s="4" t="str" cm="1">
        <f t="array" ref="G1350">_xlfn.LET(_xlpm.x, M1350,
         _xlpm.cellAddress, "【 选CPU!" &amp; ADDRESS(ROW(选CPU[[#This Row],[X自检]]),COLUMN(选CPU[[#This Row],[X自检]]))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_xlfn.FILTERXML("&lt;select&gt;&lt;x&gt;"&amp;SUBSTITUTE(选CPU[[#This Row],[选项表]],",","&lt;/x&gt;&lt;x&gt;") &amp;"&lt;/x&gt;&lt;/select&gt;","//x")
        )
    )
),"无合适选项，请联系作者更新数据")</f>
        <v>96</v>
      </c>
    </row>
    <row r="1351" spans="1:14" x14ac:dyDescent="0.4">
      <c r="A1351" s="4" t="s">
        <v>1352</v>
      </c>
      <c r="B1351" s="4" t="s">
        <v>10</v>
      </c>
      <c r="C1351" s="4" t="s">
        <v>1234</v>
      </c>
      <c r="D1351" s="4" t="s">
        <v>1354</v>
      </c>
      <c r="E1351">
        <v>384</v>
      </c>
      <c r="F1351" s="4" t="str">
        <f t="shared" si="21"/>
        <v>选CPU!$M$1351#</v>
      </c>
      <c r="G1351" s="4" t="str" cm="1">
        <f t="array" ref="G1351">_xlfn.LET(_xlpm.x, M1351,
         _xlpm.cellAddress, "【 选CPU!" &amp; ADDRESS(ROW(选CPU[[#This Row],[X自检]]),COLUMN(选CPU[[#This Row],[X自检]]))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_xlfn.FILTERXML("&lt;select&gt;&lt;x&gt;"&amp;SUBSTITUTE(选CPU[[#This Row],[选项表]],",","&lt;/x&gt;&lt;x&gt;") &amp;"&lt;/x&gt;&lt;/select&gt;","//x")
        )
    )
),"无合适选项，请联系作者更新数据")</f>
        <v>96</v>
      </c>
    </row>
    <row r="1352" spans="1:14" x14ac:dyDescent="0.4">
      <c r="A1352" s="4" t="s">
        <v>1352</v>
      </c>
      <c r="B1352" s="4" t="s">
        <v>1148</v>
      </c>
      <c r="C1352" s="4" t="s">
        <v>1234</v>
      </c>
      <c r="D1352" s="4" t="s">
        <v>1354</v>
      </c>
      <c r="E1352">
        <v>384</v>
      </c>
      <c r="F1352" s="4" t="str">
        <f t="shared" si="21"/>
        <v>选CPU!$M$1352#</v>
      </c>
      <c r="G1352" s="4" t="str" cm="1">
        <f t="array" ref="G1352">_xlfn.LET(_xlpm.x, M1352,
         _xlpm.cellAddress, "【 选CPU!" &amp; ADDRESS(ROW(选CPU[[#This Row],[X自检]]),COLUMN(选CPU[[#This Row],[X自检]]))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_xlfn.FILTERXML("&lt;select&gt;&lt;x&gt;"&amp;SUBSTITUTE(选CPU[[#This Row],[选项表]],",","&lt;/x&gt;&lt;x&gt;") &amp;"&lt;/x&gt;&lt;/select&gt;","//x")
        )
    )
),"无合适选项，请联系作者更新数据")</f>
        <v>96</v>
      </c>
    </row>
    <row r="1353" spans="1:14" x14ac:dyDescent="0.4">
      <c r="A1353" s="4" t="s">
        <v>1352</v>
      </c>
      <c r="B1353" s="4" t="s">
        <v>1149</v>
      </c>
      <c r="C1353" s="4" t="s">
        <v>1255</v>
      </c>
      <c r="D1353" s="4" t="s">
        <v>1354</v>
      </c>
      <c r="E1353">
        <v>216</v>
      </c>
      <c r="F1353" s="4" t="str">
        <f t="shared" si="21"/>
        <v>选CPU!$M$1353#</v>
      </c>
      <c r="G1353" s="4" t="str" cm="1">
        <f t="array" ref="G1353">_xlfn.LET(_xlpm.x, M1353,
         _xlpm.cellAddress, "【 选CPU!" &amp; ADDRESS(ROW(选CPU[[#This Row],[X自检]]),COLUMN(选CPU[[#This Row],[X自检]]))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_xlfn.FILTERXML("&lt;select&gt;&lt;x&gt;"&amp;SUBSTITUTE(选CPU[[#This Row],[选项表]],",","&lt;/x&gt;&lt;x&gt;") &amp;"&lt;/x&gt;&lt;/select&gt;","//x")
        )
    )
),"无合适选项，请联系作者更新数据")</f>
        <v>116</v>
      </c>
    </row>
    <row r="1354" spans="1:14" x14ac:dyDescent="0.4">
      <c r="A1354" s="4" t="s">
        <v>1352</v>
      </c>
      <c r="B1354" s="4" t="s">
        <v>10</v>
      </c>
      <c r="C1354" s="4" t="s">
        <v>1255</v>
      </c>
      <c r="D1354" s="4" t="s">
        <v>1354</v>
      </c>
      <c r="E1354">
        <v>216</v>
      </c>
      <c r="F1354" s="4" t="str">
        <f t="shared" si="21"/>
        <v>选CPU!$M$1354#</v>
      </c>
      <c r="G1354" s="4" t="str" cm="1">
        <f t="array" ref="G1354">_xlfn.LET(_xlpm.x, M1354,
         _xlpm.cellAddress, "【 选CPU!" &amp; ADDRESS(ROW(选CPU[[#This Row],[X自检]]),COLUMN(选CPU[[#This Row],[X自检]]))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_xlfn.FILTERXML("&lt;select&gt;&lt;x&gt;"&amp;SUBSTITUTE(选CPU[[#This Row],[选项表]],",","&lt;/x&gt;&lt;x&gt;") &amp;"&lt;/x&gt;&lt;/select&gt;","//x")
        )
    )
),"无合适选项，请联系作者更新数据")</f>
        <v>116</v>
      </c>
    </row>
    <row r="1355" spans="1:14" x14ac:dyDescent="0.4">
      <c r="A1355" s="4" t="s">
        <v>1352</v>
      </c>
      <c r="B1355" s="4" t="s">
        <v>1148</v>
      </c>
      <c r="C1355" s="4" t="s">
        <v>1255</v>
      </c>
      <c r="D1355" s="4" t="s">
        <v>1354</v>
      </c>
      <c r="E1355">
        <v>216</v>
      </c>
      <c r="F1355" s="4" t="str">
        <f t="shared" si="21"/>
        <v>选CPU!$M$1355#</v>
      </c>
      <c r="G1355" s="4" t="str" cm="1">
        <f t="array" ref="G1355">_xlfn.LET(_xlpm.x, M1355,
         _xlpm.cellAddress, "【 选CPU!" &amp; ADDRESS(ROW(选CPU[[#This Row],[X自检]]),COLUMN(选CPU[[#This Row],[X自检]]))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_xlfn.FILTERXML("&lt;select&gt;&lt;x&gt;"&amp;SUBSTITUTE(选CPU[[#This Row],[选项表]],",","&lt;/x&gt;&lt;x&gt;") &amp;"&lt;/x&gt;&lt;/select&gt;","//x")
        )
    )
),"无合适选项，请联系作者更新数据")</f>
        <v>116</v>
      </c>
    </row>
    <row r="1356" spans="1:14" x14ac:dyDescent="0.4">
      <c r="A1356" s="4" t="s">
        <v>1352</v>
      </c>
      <c r="B1356" s="4" t="s">
        <v>1149</v>
      </c>
      <c r="C1356" s="4" t="s">
        <v>1255</v>
      </c>
      <c r="D1356" s="4" t="s">
        <v>1354</v>
      </c>
      <c r="E1356">
        <v>470</v>
      </c>
      <c r="F1356" s="4" t="str">
        <f t="shared" si="21"/>
        <v>选CPU!$M$1356#</v>
      </c>
      <c r="G1356" s="4" t="str" cm="1">
        <f t="array" ref="G1356">_xlfn.LET(_xlpm.x, M1356,
         _xlpm.cellAddress, "【 选CPU!" &amp; ADDRESS(ROW(选CPU[[#This Row],[X自检]]),COLUMN(选CPU[[#This Row],[X自检]]))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_xlfn.FILTERXML("&lt;select&gt;&lt;x&gt;"&amp;SUBSTITUTE(选CPU[[#This Row],[选项表]],",","&lt;/x&gt;&lt;x&gt;") &amp;"&lt;/x&gt;&lt;/select&gt;","//x")
        )
    )
),"无合适选项，请联系作者更新数据")</f>
        <v>116</v>
      </c>
    </row>
    <row r="1357" spans="1:14" x14ac:dyDescent="0.4">
      <c r="A1357" s="4" t="s">
        <v>1352</v>
      </c>
      <c r="B1357" s="4" t="s">
        <v>10</v>
      </c>
      <c r="C1357" s="4" t="s">
        <v>1255</v>
      </c>
      <c r="D1357" s="4" t="s">
        <v>1354</v>
      </c>
      <c r="E1357">
        <v>470</v>
      </c>
      <c r="F1357" s="4" t="str">
        <f t="shared" si="21"/>
        <v>选CPU!$M$1357#</v>
      </c>
      <c r="G1357" s="4" t="str" cm="1">
        <f t="array" ref="G1357">_xlfn.LET(_xlpm.x, M1357,
         _xlpm.cellAddress, "【 选CPU!" &amp; ADDRESS(ROW(选CPU[[#This Row],[X自检]]),COLUMN(选CPU[[#This Row],[X自检]]))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_xlfn.FILTERXML("&lt;select&gt;&lt;x&gt;"&amp;SUBSTITUTE(选CPU[[#This Row],[选项表]],",","&lt;/x&gt;&lt;x&gt;") &amp;"&lt;/x&gt;&lt;/select&gt;","//x")
        )
    )
),"无合适选项，请联系作者更新数据")</f>
        <v>116</v>
      </c>
    </row>
    <row r="1358" spans="1:14" x14ac:dyDescent="0.4">
      <c r="A1358" s="4" t="s">
        <v>1352</v>
      </c>
      <c r="B1358" s="4" t="s">
        <v>1148</v>
      </c>
      <c r="C1358" s="4" t="s">
        <v>1255</v>
      </c>
      <c r="D1358" s="4" t="s">
        <v>1354</v>
      </c>
      <c r="E1358">
        <v>470</v>
      </c>
      <c r="F1358" s="4" t="str">
        <f t="shared" si="21"/>
        <v>选CPU!$M$1358#</v>
      </c>
      <c r="G1358" s="4" t="str" cm="1">
        <f t="array" ref="G1358">_xlfn.LET(_xlpm.x, M1358,
         _xlpm.cellAddress, "【 选CPU!" &amp; ADDRESS(ROW(选CPU[[#This Row],[X自检]]),COLUMN(选CPU[[#This Row],[X自检]]))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_xlfn.FILTERXML("&lt;select&gt;&lt;x&gt;"&amp;SUBSTITUTE(选CPU[[#This Row],[选项表]],",","&lt;/x&gt;&lt;x&gt;") &amp;"&lt;/x&gt;&lt;/select&gt;","//x")
        )
    )
),"无合适选项，请联系作者更新数据")</f>
        <v>116</v>
      </c>
    </row>
    <row r="1359" spans="1:14" x14ac:dyDescent="0.4">
      <c r="A1359" s="4" t="s">
        <v>1352</v>
      </c>
      <c r="B1359" s="4" t="s">
        <v>1149</v>
      </c>
      <c r="C1359" s="4" t="s">
        <v>1256</v>
      </c>
      <c r="D1359" s="4" t="s">
        <v>1354</v>
      </c>
      <c r="E1359">
        <v>512</v>
      </c>
      <c r="F1359" s="4" t="str">
        <f t="shared" si="21"/>
        <v>选CPU!$M$1359#</v>
      </c>
      <c r="G1359" s="4" t="str" cm="1">
        <f t="array" ref="G1359">_xlfn.LET(_xlpm.x, M1359,
         _xlpm.cellAddress, "【 选CPU!" &amp; ADDRESS(ROW(选CPU[[#This Row],[X自检]]),COLUMN(选CPU[[#This Row],[X自检]]))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_xlfn.FILTERXML("&lt;select&gt;&lt;x&gt;"&amp;SUBSTITUTE(选CPU[[#This Row],[选项表]],",","&lt;/x&gt;&lt;x&gt;") &amp;"&lt;/x&gt;&lt;/select&gt;","//x")
        )
    )
),"无合适选项，请联系作者更新数据")</f>
        <v>128</v>
      </c>
    </row>
    <row r="1360" spans="1:14" x14ac:dyDescent="0.4">
      <c r="A1360" s="4" t="s">
        <v>1352</v>
      </c>
      <c r="B1360" s="4" t="s">
        <v>10</v>
      </c>
      <c r="C1360" s="4" t="s">
        <v>1256</v>
      </c>
      <c r="D1360" s="4" t="s">
        <v>1354</v>
      </c>
      <c r="E1360">
        <v>512</v>
      </c>
      <c r="F1360" s="4" t="str">
        <f t="shared" si="21"/>
        <v>选CPU!$M$1360#</v>
      </c>
      <c r="G1360" s="4" t="str" cm="1">
        <f t="array" ref="G1360">_xlfn.LET(_xlpm.x, M1360,
         _xlpm.cellAddress, "【 选CPU!" &amp; ADDRESS(ROW(选CPU[[#This Row],[X自检]]),COLUMN(选CPU[[#This Row],[X自检]]))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_xlfn.FILTERXML("&lt;select&gt;&lt;x&gt;"&amp;SUBSTITUTE(选CPU[[#This Row],[选项表]],",","&lt;/x&gt;&lt;x&gt;") &amp;"&lt;/x&gt;&lt;/select&gt;","//x")
        )
    )
),"无合适选项，请联系作者更新数据")</f>
        <v>128</v>
      </c>
    </row>
    <row r="1361" spans="1:13" x14ac:dyDescent="0.4">
      <c r="A1361" s="4" t="s">
        <v>1352</v>
      </c>
      <c r="B1361" s="4" t="s">
        <v>1148</v>
      </c>
      <c r="C1361" s="4" t="s">
        <v>1256</v>
      </c>
      <c r="D1361" s="4" t="s">
        <v>1354</v>
      </c>
      <c r="E1361">
        <v>512</v>
      </c>
      <c r="F1361" s="4" t="str">
        <f t="shared" si="21"/>
        <v>选CPU!$M$1361#</v>
      </c>
      <c r="G1361" s="4" t="str" cm="1">
        <f t="array" ref="G1361">_xlfn.LET(_xlpm.x, M1361,
         _xlpm.cellAddress, "【 选CPU!" &amp; ADDRESS(ROW(选CPU[[#This Row],[X自检]]),COLUMN(选CPU[[#This Row],[X自检]]))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_xlfn.FILTERXML("&lt;select&gt;&lt;x&gt;"&amp;SUBSTITUTE(选CPU[[#This Row],[选项表]],",","&lt;/x&gt;&lt;x&gt;") &amp;"&lt;/x&gt;&lt;/select&gt;","//x")
        )
    )
),"无合适选项，请联系作者更新数据")</f>
        <v>128</v>
      </c>
    </row>
    <row r="1362" spans="1:13" x14ac:dyDescent="0.4">
      <c r="A1362" s="4" t="s">
        <v>1352</v>
      </c>
      <c r="B1362" s="4" t="s">
        <v>1149</v>
      </c>
      <c r="C1362" s="4" t="s">
        <v>1257</v>
      </c>
      <c r="D1362" s="4" t="s">
        <v>1354</v>
      </c>
      <c r="E1362">
        <v>640</v>
      </c>
      <c r="F1362" s="4" t="str">
        <f t="shared" si="21"/>
        <v>选CPU!$M$1362#</v>
      </c>
      <c r="G1362" s="4" t="str" cm="1">
        <f t="array" ref="G1362">_xlfn.LET(_xlpm.x, M1362,
         _xlpm.cellAddress, "【 选CPU!" &amp; ADDRESS(ROW(选CPU[[#This Row],[X自检]]),COLUMN(选CPU[[#This Row],[X自检]]))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_xlfn.FILTERXML("&lt;select&gt;&lt;x&gt;"&amp;SUBSTITUTE(选CPU[[#This Row],[选项表]],",","&lt;/x&gt;&lt;x&gt;") &amp;"&lt;/x&gt;&lt;/select&gt;","//x")
        )
    )
),"无合适选项，请联系作者更新数据")</f>
        <v>160</v>
      </c>
    </row>
    <row r="1363" spans="1:13" x14ac:dyDescent="0.4">
      <c r="A1363" s="4" t="s">
        <v>1352</v>
      </c>
      <c r="B1363" s="4" t="s">
        <v>10</v>
      </c>
      <c r="C1363" s="4" t="s">
        <v>1257</v>
      </c>
      <c r="D1363" s="4" t="s">
        <v>1354</v>
      </c>
      <c r="E1363">
        <v>640</v>
      </c>
      <c r="F1363" s="4" t="str">
        <f t="shared" si="21"/>
        <v>选CPU!$M$1363#</v>
      </c>
      <c r="G1363" s="4" t="str" cm="1">
        <f t="array" ref="G1363">_xlfn.LET(_xlpm.x, M1363,
         _xlpm.cellAddress, "【 选CPU!" &amp; ADDRESS(ROW(选CPU[[#This Row],[X自检]]),COLUMN(选CPU[[#This Row],[X自检]]))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_xlfn.FILTERXML("&lt;select&gt;&lt;x&gt;"&amp;SUBSTITUTE(选CPU[[#This Row],[选项表]],",","&lt;/x&gt;&lt;x&gt;") &amp;"&lt;/x&gt;&lt;/select&gt;","//x")
        )
    )
),"无合适选项，请联系作者更新数据")</f>
        <v>160</v>
      </c>
    </row>
    <row r="1364" spans="1:13" x14ac:dyDescent="0.4">
      <c r="A1364" s="4" t="s">
        <v>1352</v>
      </c>
      <c r="B1364" s="4" t="s">
        <v>1148</v>
      </c>
      <c r="C1364" s="4" t="s">
        <v>1257</v>
      </c>
      <c r="D1364" s="4" t="s">
        <v>1354</v>
      </c>
      <c r="E1364">
        <v>640</v>
      </c>
      <c r="F1364" s="4" t="str">
        <f t="shared" si="21"/>
        <v>选CPU!$M$1364#</v>
      </c>
      <c r="G1364" s="4" t="str" cm="1">
        <f t="array" ref="G1364">_xlfn.LET(_xlpm.x, M1364,
         _xlpm.cellAddress, "【 选CPU!" &amp; ADDRESS(ROW(选CPU[[#This Row],[X自检]]),COLUMN(选CPU[[#This Row],[X自检]]))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_xlfn.FILTERXML("&lt;select&gt;&lt;x&gt;"&amp;SUBSTITUTE(选CPU[[#This Row],[选项表]],",","&lt;/x&gt;&lt;x&gt;") &amp;"&lt;/x&gt;&lt;/select&gt;","//x")
        )
    )
),"无合适选项，请联系作者更新数据")</f>
        <v>160</v>
      </c>
    </row>
    <row r="1365" spans="1:13" x14ac:dyDescent="0.4">
      <c r="A1365" s="4" t="s">
        <v>1352</v>
      </c>
      <c r="B1365" s="4" t="s">
        <v>1149</v>
      </c>
      <c r="C1365" s="4" t="s">
        <v>1258</v>
      </c>
      <c r="D1365" s="4" t="s">
        <v>1354</v>
      </c>
      <c r="E1365">
        <v>432</v>
      </c>
      <c r="F1365" s="4" t="str">
        <f t="shared" si="21"/>
        <v>选CPU!$M$1365#</v>
      </c>
      <c r="G1365" s="4" t="str" cm="1">
        <f t="array" ref="G1365">_xlfn.LET(_xlpm.x, M1365,
         _xlpm.cellAddress, "【 选CPU!" &amp; ADDRESS(ROW(选CPU[[#This Row],[X自检]]),COLUMN(选CPU[[#This Row],[X自检]]))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_xlfn.FILTERXML("&lt;select&gt;&lt;x&gt;"&amp;SUBSTITUTE(选CPU[[#This Row],[选项表]],",","&lt;/x&gt;&lt;x&gt;") &amp;"&lt;/x&gt;&lt;/select&gt;","//x")
        )
    )
),"无合适选项，请联系作者更新数据")</f>
        <v>232</v>
      </c>
    </row>
    <row r="1366" spans="1:13" x14ac:dyDescent="0.4">
      <c r="A1366" s="4" t="s">
        <v>1352</v>
      </c>
      <c r="B1366" s="4" t="s">
        <v>10</v>
      </c>
      <c r="C1366" s="4" t="s">
        <v>1258</v>
      </c>
      <c r="D1366" s="4" t="s">
        <v>1354</v>
      </c>
      <c r="E1366">
        <v>432</v>
      </c>
      <c r="F1366" s="4" t="str">
        <f t="shared" si="21"/>
        <v>选CPU!$M$1366#</v>
      </c>
      <c r="G1366" s="4" t="str" cm="1">
        <f t="array" ref="G1366">_xlfn.LET(_xlpm.x, M1366,
         _xlpm.cellAddress, "【 选CPU!" &amp; ADDRESS(ROW(选CPU[[#This Row],[X自检]]),COLUMN(选CPU[[#This Row],[X自检]]))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_xlfn.FILTERXML("&lt;select&gt;&lt;x&gt;"&amp;SUBSTITUTE(选CPU[[#This Row],[选项表]],",","&lt;/x&gt;&lt;x&gt;") &amp;"&lt;/x&gt;&lt;/select&gt;","//x")
        )
    )
),"无合适选项，请联系作者更新数据")</f>
        <v>232</v>
      </c>
    </row>
    <row r="1367" spans="1:13" x14ac:dyDescent="0.4">
      <c r="A1367" s="4" t="s">
        <v>1352</v>
      </c>
      <c r="B1367" s="4" t="s">
        <v>1148</v>
      </c>
      <c r="C1367" s="4" t="s">
        <v>1258</v>
      </c>
      <c r="D1367" s="4" t="s">
        <v>1354</v>
      </c>
      <c r="E1367">
        <v>432</v>
      </c>
      <c r="F1367" s="4" t="str">
        <f t="shared" si="21"/>
        <v>选CPU!$M$1367#</v>
      </c>
      <c r="G1367" s="4" t="str" cm="1">
        <f t="array" ref="G1367">_xlfn.LET(_xlpm.x, M1367,
         _xlpm.cellAddress, "【 选CPU!" &amp; ADDRESS(ROW(选CPU[[#This Row],[X自检]]),COLUMN(选CPU[[#This Row],[X自检]]))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_xlfn.FILTERXML("&lt;select&gt;&lt;x&gt;"&amp;SUBSTITUTE(选CPU[[#This Row],[选项表]],",","&lt;/x&gt;&lt;x&gt;") &amp;"&lt;/x&gt;&lt;/select&gt;","//x")
        )
    )
),"无合适选项，请联系作者更新数据")</f>
        <v>232</v>
      </c>
    </row>
    <row r="1368" spans="1:13" x14ac:dyDescent="0.4">
      <c r="A1368" s="4" t="s">
        <v>1352</v>
      </c>
      <c r="B1368" s="4" t="s">
        <v>1149</v>
      </c>
      <c r="C1368" s="4" t="s">
        <v>1258</v>
      </c>
      <c r="D1368" s="4" t="s">
        <v>1354</v>
      </c>
      <c r="E1368">
        <v>940</v>
      </c>
      <c r="F1368" s="4" t="str">
        <f t="shared" si="21"/>
        <v>选CPU!$M$1368#</v>
      </c>
      <c r="G1368" s="4" t="str" cm="1">
        <f t="array" ref="G1368">_xlfn.LET(_xlpm.x, M1368,
         _xlpm.cellAddress, "【 选CPU!" &amp; ADDRESS(ROW(选CPU[[#This Row],[X自检]]),COLUMN(选CPU[[#This Row],[X自检]]))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_xlfn.FILTERXML("&lt;select&gt;&lt;x&gt;"&amp;SUBSTITUTE(选CPU[[#This Row],[选项表]],",","&lt;/x&gt;&lt;x&gt;") &amp;"&lt;/x&gt;&lt;/select&gt;","//x")
        )
    )
),"无合适选项，请联系作者更新数据")</f>
        <v>232</v>
      </c>
    </row>
    <row r="1369" spans="1:13" x14ac:dyDescent="0.4">
      <c r="A1369" s="4" t="s">
        <v>1352</v>
      </c>
      <c r="B1369" s="4" t="s">
        <v>10</v>
      </c>
      <c r="C1369" s="4" t="s">
        <v>1258</v>
      </c>
      <c r="D1369" s="4" t="s">
        <v>1354</v>
      </c>
      <c r="E1369">
        <v>940</v>
      </c>
      <c r="F1369" s="4" t="str">
        <f t="shared" si="21"/>
        <v>选CPU!$M$1369#</v>
      </c>
      <c r="G1369" s="4" t="str" cm="1">
        <f t="array" ref="G1369">_xlfn.LET(_xlpm.x, M1369,
         _xlpm.cellAddress, "【 选CPU!" &amp; ADDRESS(ROW(选CPU[[#This Row],[X自检]]),COLUMN(选CPU[[#This Row],[X自检]]))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_xlfn.FILTERXML("&lt;select&gt;&lt;x&gt;"&amp;SUBSTITUTE(选CPU[[#This Row],[选项表]],",","&lt;/x&gt;&lt;x&gt;") &amp;"&lt;/x&gt;&lt;/select&gt;","//x")
        )
    )
),"无合适选项，请联系作者更新数据")</f>
        <v>232</v>
      </c>
    </row>
    <row r="1370" spans="1:13" x14ac:dyDescent="0.4">
      <c r="A1370" s="4" t="s">
        <v>1352</v>
      </c>
      <c r="B1370" s="4" t="s">
        <v>1148</v>
      </c>
      <c r="C1370" s="4" t="s">
        <v>1258</v>
      </c>
      <c r="D1370" s="4" t="s">
        <v>1354</v>
      </c>
      <c r="E1370">
        <v>940</v>
      </c>
      <c r="F1370" s="4" t="str">
        <f t="shared" si="21"/>
        <v>选CPU!$M$1370#</v>
      </c>
      <c r="G1370" s="4" t="str" cm="1">
        <f t="array" ref="G1370">_xlfn.LET(_xlpm.x, M1370,
         _xlpm.cellAddress, "【 选CPU!" &amp; ADDRESS(ROW(选CPU[[#This Row],[X自检]]),COLUMN(选CPU[[#This Row],[X自检]]))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_xlfn.FILTERXML("&lt;select&gt;&lt;x&gt;"&amp;SUBSTITUTE(选CPU[[#This Row],[选项表]],",","&lt;/x&gt;&lt;x&gt;") &amp;"&lt;/x&gt;&lt;/select&gt;","//x")
        )
    )
),"无合适选项，请联系作者更新数据")</f>
        <v>232</v>
      </c>
    </row>
    <row r="1371" spans="1:13" x14ac:dyDescent="0.4">
      <c r="A1371" s="4" t="s">
        <v>1352</v>
      </c>
      <c r="B1371" s="4" t="s">
        <v>1149</v>
      </c>
      <c r="C1371" s="4" t="s">
        <v>1251</v>
      </c>
      <c r="D1371" s="4" t="s">
        <v>1357</v>
      </c>
      <c r="E1371">
        <v>16</v>
      </c>
      <c r="F1371" s="4" t="str">
        <f t="shared" si="21"/>
        <v>选CPU!$M$1371#</v>
      </c>
      <c r="G1371" s="4" t="str" cm="1">
        <f t="array" ref="G1371">_xlfn.LET(_xlpm.x, M1371,
         _xlpm.cellAddress, "【 选CPU!" &amp; ADDRESS(ROW(选CPU[[#This Row],[X自检]]),COLUMN(选CPU[[#This Row],[X自检]]))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_xlfn.FILTERXML("&lt;select&gt;&lt;x&gt;"&amp;SUBSTITUTE(选CPU[[#This Row],[选项表]],",","&lt;/x&gt;&lt;x&gt;") &amp;"&lt;/x&gt;&lt;/select&gt;","//x")
        )
    )
),"无合适选项，请联系作者更新数据")</f>
        <v>2</v>
      </c>
    </row>
    <row r="1372" spans="1:13" x14ac:dyDescent="0.4">
      <c r="A1372" s="4" t="s">
        <v>1352</v>
      </c>
      <c r="B1372" s="4" t="s">
        <v>10</v>
      </c>
      <c r="C1372" s="4" t="s">
        <v>1251</v>
      </c>
      <c r="D1372" s="4" t="s">
        <v>1357</v>
      </c>
      <c r="E1372">
        <v>16</v>
      </c>
      <c r="F1372" s="4" t="str">
        <f t="shared" si="21"/>
        <v>选CPU!$M$1372#</v>
      </c>
      <c r="G1372" s="4" t="str" cm="1">
        <f t="array" ref="G1372">_xlfn.LET(_xlpm.x, M1372,
         _xlpm.cellAddress, "【 选CPU!" &amp; ADDRESS(ROW(选CPU[[#This Row],[X自检]]),COLUMN(选CPU[[#This Row],[X自检]]))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_xlfn.FILTERXML("&lt;select&gt;&lt;x&gt;"&amp;SUBSTITUTE(选CPU[[#This Row],[选项表]],",","&lt;/x&gt;&lt;x&gt;") &amp;"&lt;/x&gt;&lt;/select&gt;","//x")
        )
    )
),"无合适选项，请联系作者更新数据")</f>
        <v>2</v>
      </c>
    </row>
    <row r="1373" spans="1:13" x14ac:dyDescent="0.4">
      <c r="A1373" s="4" t="s">
        <v>1352</v>
      </c>
      <c r="B1373" s="4" t="s">
        <v>1148</v>
      </c>
      <c r="C1373" s="4" t="s">
        <v>1251</v>
      </c>
      <c r="D1373" s="4" t="s">
        <v>1357</v>
      </c>
      <c r="E1373">
        <v>16</v>
      </c>
      <c r="F1373" s="4" t="str">
        <f t="shared" si="21"/>
        <v>选CPU!$M$1373#</v>
      </c>
      <c r="G1373" s="4" t="str" cm="1">
        <f t="array" ref="G1373">_xlfn.LET(_xlpm.x, M1373,
         _xlpm.cellAddress, "【 选CPU!" &amp; ADDRESS(ROW(选CPU[[#This Row],[X自检]]),COLUMN(选CPU[[#This Row],[X自检]]))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_xlfn.FILTERXML("&lt;select&gt;&lt;x&gt;"&amp;SUBSTITUTE(选CPU[[#This Row],[选项表]],",","&lt;/x&gt;&lt;x&gt;") &amp;"&lt;/x&gt;&lt;/select&gt;","//x")
        )
    )
),"无合适选项，请联系作者更新数据")</f>
        <v>2</v>
      </c>
    </row>
    <row r="1374" spans="1:13" x14ac:dyDescent="0.4">
      <c r="A1374" s="4" t="s">
        <v>1352</v>
      </c>
      <c r="B1374" s="4" t="s">
        <v>1149</v>
      </c>
      <c r="C1374" s="4" t="s">
        <v>1246</v>
      </c>
      <c r="D1374" s="4" t="s">
        <v>1357</v>
      </c>
      <c r="E1374">
        <v>32</v>
      </c>
      <c r="F1374" s="4" t="str">
        <f t="shared" si="21"/>
        <v>选CPU!$M$1374#</v>
      </c>
      <c r="G1374" s="4" t="str" cm="1">
        <f t="array" ref="G1374">_xlfn.LET(_xlpm.x, M1374,
         _xlpm.cellAddress, "【 选CPU!" &amp; ADDRESS(ROW(选CPU[[#This Row],[X自检]]),COLUMN(选CPU[[#This Row],[X自检]]))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_xlfn.FILTERXML("&lt;select&gt;&lt;x&gt;"&amp;SUBSTITUTE(选CPU[[#This Row],[选项表]],",","&lt;/x&gt;&lt;x&gt;") &amp;"&lt;/x&gt;&lt;/select&gt;","//x")
        )
    )
),"无合适选项，请联系作者更新数据")</f>
        <v>4</v>
      </c>
    </row>
    <row r="1375" spans="1:13" x14ac:dyDescent="0.4">
      <c r="A1375" s="4" t="s">
        <v>1352</v>
      </c>
      <c r="B1375" s="4" t="s">
        <v>10</v>
      </c>
      <c r="C1375" s="4" t="s">
        <v>1246</v>
      </c>
      <c r="D1375" s="4" t="s">
        <v>1357</v>
      </c>
      <c r="E1375">
        <v>32</v>
      </c>
      <c r="F1375" s="4" t="str">
        <f t="shared" si="21"/>
        <v>选CPU!$M$1375#</v>
      </c>
      <c r="G1375" s="4" t="str" cm="1">
        <f t="array" ref="G1375">_xlfn.LET(_xlpm.x, M1375,
         _xlpm.cellAddress, "【 选CPU!" &amp; ADDRESS(ROW(选CPU[[#This Row],[X自检]]),COLUMN(选CPU[[#This Row],[X自检]]))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_xlfn.FILTERXML("&lt;select&gt;&lt;x&gt;"&amp;SUBSTITUTE(选CPU[[#This Row],[选项表]],",","&lt;/x&gt;&lt;x&gt;") &amp;"&lt;/x&gt;&lt;/select&gt;","//x")
        )
    )
),"无合适选项，请联系作者更新数据")</f>
        <v>4</v>
      </c>
    </row>
    <row r="1376" spans="1:13" x14ac:dyDescent="0.4">
      <c r="A1376" s="4" t="s">
        <v>1352</v>
      </c>
      <c r="B1376" s="4" t="s">
        <v>1148</v>
      </c>
      <c r="C1376" s="4" t="s">
        <v>1246</v>
      </c>
      <c r="D1376" s="4" t="s">
        <v>1357</v>
      </c>
      <c r="E1376">
        <v>32</v>
      </c>
      <c r="F1376" s="4" t="str">
        <f t="shared" si="21"/>
        <v>选CPU!$M$1376#</v>
      </c>
      <c r="G1376" s="4" t="str" cm="1">
        <f t="array" ref="G1376">_xlfn.LET(_xlpm.x, M1376,
         _xlpm.cellAddress, "【 选CPU!" &amp; ADDRESS(ROW(选CPU[[#This Row],[X自检]]),COLUMN(选CPU[[#This Row],[X自检]]))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_xlfn.FILTERXML("&lt;select&gt;&lt;x&gt;"&amp;SUBSTITUTE(选CPU[[#This Row],[选项表]],",","&lt;/x&gt;&lt;x&gt;") &amp;"&lt;/x&gt;&lt;/select&gt;","//x")
        )
    )
),"无合适选项，请联系作者更新数据")</f>
        <v>4</v>
      </c>
    </row>
    <row r="1377" spans="1:13" x14ac:dyDescent="0.4">
      <c r="A1377" s="4" t="s">
        <v>1352</v>
      </c>
      <c r="B1377" s="4" t="s">
        <v>1149</v>
      </c>
      <c r="C1377" s="4" t="s">
        <v>1244</v>
      </c>
      <c r="D1377" s="4" t="s">
        <v>1357</v>
      </c>
      <c r="E1377">
        <v>64</v>
      </c>
      <c r="F1377" s="4" t="str">
        <f t="shared" si="21"/>
        <v>选CPU!$M$1377#</v>
      </c>
      <c r="G1377" s="4" t="str" cm="1">
        <f t="array" ref="G1377">_xlfn.LET(_xlpm.x, M1377,
         _xlpm.cellAddress, "【 选CPU!" &amp; ADDRESS(ROW(选CPU[[#This Row],[X自检]]),COLUMN(选CPU[[#This Row],[X自检]]))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_xlfn.FILTERXML("&lt;select&gt;&lt;x&gt;"&amp;SUBSTITUTE(选CPU[[#This Row],[选项表]],",","&lt;/x&gt;&lt;x&gt;") &amp;"&lt;/x&gt;&lt;/select&gt;","//x")
        )
    )
),"无合适选项，请联系作者更新数据")</f>
        <v>8</v>
      </c>
    </row>
    <row r="1378" spans="1:13" x14ac:dyDescent="0.4">
      <c r="A1378" s="4" t="s">
        <v>1352</v>
      </c>
      <c r="B1378" s="4" t="s">
        <v>10</v>
      </c>
      <c r="C1378" s="4" t="s">
        <v>1244</v>
      </c>
      <c r="D1378" s="4" t="s">
        <v>1357</v>
      </c>
      <c r="E1378">
        <v>64</v>
      </c>
      <c r="F1378" s="4" t="str">
        <f t="shared" si="21"/>
        <v>选CPU!$M$1378#</v>
      </c>
      <c r="G1378" s="4" t="str" cm="1">
        <f t="array" ref="G1378">_xlfn.LET(_xlpm.x, M1378,
         _xlpm.cellAddress, "【 选CPU!" &amp; ADDRESS(ROW(选CPU[[#This Row],[X自检]]),COLUMN(选CPU[[#This Row],[X自检]]))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_xlfn.FILTERXML("&lt;select&gt;&lt;x&gt;"&amp;SUBSTITUTE(选CPU[[#This Row],[选项表]],",","&lt;/x&gt;&lt;x&gt;") &amp;"&lt;/x&gt;&lt;/select&gt;","//x")
        )
    )
),"无合适选项，请联系作者更新数据")</f>
        <v>8</v>
      </c>
    </row>
    <row r="1379" spans="1:13" x14ac:dyDescent="0.4">
      <c r="A1379" s="4" t="s">
        <v>1352</v>
      </c>
      <c r="B1379" s="4" t="s">
        <v>1148</v>
      </c>
      <c r="C1379" s="4" t="s">
        <v>1244</v>
      </c>
      <c r="D1379" s="4" t="s">
        <v>1357</v>
      </c>
      <c r="E1379">
        <v>64</v>
      </c>
      <c r="F1379" s="4" t="str">
        <f t="shared" si="21"/>
        <v>选CPU!$M$1379#</v>
      </c>
      <c r="G1379" s="4" t="str" cm="1">
        <f t="array" ref="G1379">_xlfn.LET(_xlpm.x, M1379,
         _xlpm.cellAddress, "【 选CPU!" &amp; ADDRESS(ROW(选CPU[[#This Row],[X自检]]),COLUMN(选CPU[[#This Row],[X自检]]))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_xlfn.FILTERXML("&lt;select&gt;&lt;x&gt;"&amp;SUBSTITUTE(选CPU[[#This Row],[选项表]],",","&lt;/x&gt;&lt;x&gt;") &amp;"&lt;/x&gt;&lt;/select&gt;","//x")
        )
    )
),"无合适选项，请联系作者更新数据")</f>
        <v>8</v>
      </c>
    </row>
    <row r="1380" spans="1:13" x14ac:dyDescent="0.4">
      <c r="A1380" s="4" t="s">
        <v>1352</v>
      </c>
      <c r="B1380" s="4" t="s">
        <v>1149</v>
      </c>
      <c r="C1380" s="4" t="s">
        <v>1252</v>
      </c>
      <c r="D1380" s="4" t="s">
        <v>1357</v>
      </c>
      <c r="E1380">
        <v>96</v>
      </c>
      <c r="F1380" s="4" t="str">
        <f t="shared" si="21"/>
        <v>选CPU!$M$1380#</v>
      </c>
      <c r="G1380" s="4" t="str" cm="1">
        <f t="array" ref="G1380">_xlfn.LET(_xlpm.x, M1380,
         _xlpm.cellAddress, "【 选CPU!" &amp; ADDRESS(ROW(选CPU[[#This Row],[X自检]]),COLUMN(选CPU[[#This Row],[X自检]]))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_xlfn.FILTERXML("&lt;select&gt;&lt;x&gt;"&amp;SUBSTITUTE(选CPU[[#This Row],[选项表]],",","&lt;/x&gt;&lt;x&gt;") &amp;"&lt;/x&gt;&lt;/select&gt;","//x")
        )
    )
),"无合适选项，请联系作者更新数据")</f>
        <v>12</v>
      </c>
    </row>
    <row r="1381" spans="1:13" x14ac:dyDescent="0.4">
      <c r="A1381" s="4" t="s">
        <v>1352</v>
      </c>
      <c r="B1381" s="4" t="s">
        <v>10</v>
      </c>
      <c r="C1381" s="4" t="s">
        <v>1252</v>
      </c>
      <c r="D1381" s="4" t="s">
        <v>1357</v>
      </c>
      <c r="E1381">
        <v>96</v>
      </c>
      <c r="F1381" s="4" t="str">
        <f t="shared" si="21"/>
        <v>选CPU!$M$1381#</v>
      </c>
      <c r="G1381" s="4" t="str" cm="1">
        <f t="array" ref="G1381">_xlfn.LET(_xlpm.x, M1381,
         _xlpm.cellAddress, "【 选CPU!" &amp; ADDRESS(ROW(选CPU[[#This Row],[X自检]]),COLUMN(选CPU[[#This Row],[X自检]]))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_xlfn.FILTERXML("&lt;select&gt;&lt;x&gt;"&amp;SUBSTITUTE(选CPU[[#This Row],[选项表]],",","&lt;/x&gt;&lt;x&gt;") &amp;"&lt;/x&gt;&lt;/select&gt;","//x")
        )
    )
),"无合适选项，请联系作者更新数据")</f>
        <v>12</v>
      </c>
    </row>
    <row r="1382" spans="1:13" x14ac:dyDescent="0.4">
      <c r="A1382" s="4" t="s">
        <v>1352</v>
      </c>
      <c r="B1382" s="4" t="s">
        <v>1148</v>
      </c>
      <c r="C1382" s="4" t="s">
        <v>1252</v>
      </c>
      <c r="D1382" s="4" t="s">
        <v>1357</v>
      </c>
      <c r="E1382">
        <v>96</v>
      </c>
      <c r="F1382" s="4" t="str">
        <f t="shared" si="21"/>
        <v>选CPU!$M$1382#</v>
      </c>
      <c r="G1382" s="4" t="str" cm="1">
        <f t="array" ref="G1382">_xlfn.LET(_xlpm.x, M1382,
         _xlpm.cellAddress, "【 选CPU!" &amp; ADDRESS(ROW(选CPU[[#This Row],[X自检]]),COLUMN(选CPU[[#This Row],[X自检]]))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_xlfn.FILTERXML("&lt;select&gt;&lt;x&gt;"&amp;SUBSTITUTE(选CPU[[#This Row],[选项表]],",","&lt;/x&gt;&lt;x&gt;") &amp;"&lt;/x&gt;&lt;/select&gt;","//x")
        )
    )
),"无合适选项，请联系作者更新数据")</f>
        <v>12</v>
      </c>
    </row>
    <row r="1383" spans="1:13" x14ac:dyDescent="0.4">
      <c r="A1383" s="4" t="s">
        <v>1352</v>
      </c>
      <c r="B1383" s="4" t="s">
        <v>1149</v>
      </c>
      <c r="C1383" s="4" t="s">
        <v>1237</v>
      </c>
      <c r="D1383" s="4" t="s">
        <v>1357</v>
      </c>
      <c r="E1383">
        <v>256</v>
      </c>
      <c r="F1383" s="4" t="str">
        <f t="shared" si="21"/>
        <v>选CPU!$M$1383#</v>
      </c>
      <c r="G1383" s="4" t="str" cm="1">
        <f t="array" ref="G1383">_xlfn.LET(_xlpm.x, M1383,
         _xlpm.cellAddress, "【 选CPU!" &amp; ADDRESS(ROW(选CPU[[#This Row],[X自检]]),COLUMN(选CPU[[#This Row],[X自检]]))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_xlfn.FILTERXML("&lt;select&gt;&lt;x&gt;"&amp;SUBSTITUTE(选CPU[[#This Row],[选项表]],",","&lt;/x&gt;&lt;x&gt;") &amp;"&lt;/x&gt;&lt;/select&gt;","//x")
        )
    )
),"无合适选项，请联系作者更新数据")</f>
        <v>32</v>
      </c>
    </row>
    <row r="1384" spans="1:13" x14ac:dyDescent="0.4">
      <c r="A1384" s="4" t="s">
        <v>1352</v>
      </c>
      <c r="B1384" s="4" t="s">
        <v>10</v>
      </c>
      <c r="C1384" s="4" t="s">
        <v>1237</v>
      </c>
      <c r="D1384" s="4" t="s">
        <v>1357</v>
      </c>
      <c r="E1384">
        <v>256</v>
      </c>
      <c r="F1384" s="4" t="str">
        <f t="shared" si="21"/>
        <v>选CPU!$M$1384#</v>
      </c>
      <c r="G1384" s="4" t="str" cm="1">
        <f t="array" ref="G1384">_xlfn.LET(_xlpm.x, M1384,
         _xlpm.cellAddress, "【 选CPU!" &amp; ADDRESS(ROW(选CPU[[#This Row],[X自检]]),COLUMN(选CPU[[#This Row],[X自检]]))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_xlfn.FILTERXML("&lt;select&gt;&lt;x&gt;"&amp;SUBSTITUTE(选CPU[[#This Row],[选项表]],",","&lt;/x&gt;&lt;x&gt;") &amp;"&lt;/x&gt;&lt;/select&gt;","//x")
        )
    )
),"无合适选项，请联系作者更新数据")</f>
        <v>32</v>
      </c>
    </row>
    <row r="1385" spans="1:13" x14ac:dyDescent="0.4">
      <c r="A1385" s="4" t="s">
        <v>1352</v>
      </c>
      <c r="B1385" s="4" t="s">
        <v>1148</v>
      </c>
      <c r="C1385" s="4" t="s">
        <v>1237</v>
      </c>
      <c r="D1385" s="4" t="s">
        <v>1357</v>
      </c>
      <c r="E1385">
        <v>256</v>
      </c>
      <c r="F1385" s="4" t="str">
        <f t="shared" si="21"/>
        <v>选CPU!$M$1385#</v>
      </c>
      <c r="G1385" s="4" t="str" cm="1">
        <f t="array" ref="G1385">_xlfn.LET(_xlpm.x, M1385,
         _xlpm.cellAddress, "【 选CPU!" &amp; ADDRESS(ROW(选CPU[[#This Row],[X自检]]),COLUMN(选CPU[[#This Row],[X自检]]))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_xlfn.FILTERXML("&lt;select&gt;&lt;x&gt;"&amp;SUBSTITUTE(选CPU[[#This Row],[选项表]],",","&lt;/x&gt;&lt;x&gt;") &amp;"&lt;/x&gt;&lt;/select&gt;","//x")
        )
    )
),"无合适选项，请联系作者更新数据")</f>
        <v>32</v>
      </c>
    </row>
    <row r="1386" spans="1:13" x14ac:dyDescent="0.4">
      <c r="A1386" s="4" t="s">
        <v>1352</v>
      </c>
      <c r="B1386" s="4" t="s">
        <v>1149</v>
      </c>
      <c r="C1386" s="4" t="s">
        <v>1246</v>
      </c>
      <c r="D1386" s="4" t="s">
        <v>1854</v>
      </c>
      <c r="E1386">
        <v>32</v>
      </c>
      <c r="F1386" s="4" t="str">
        <f t="shared" si="21"/>
        <v>选CPU!$M$1386#</v>
      </c>
      <c r="G1386" s="4" t="str" cm="1">
        <f t="array" ref="G1386">_xlfn.LET(_xlpm.x, M1386,
         _xlpm.cellAddress, "【 选CPU!" &amp; ADDRESS(ROW(选CPU[[#This Row],[X自检]]),COLUMN(选CPU[[#This Row],[X自检]]))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_xlfn.FILTERXML("&lt;select&gt;&lt;x&gt;"&amp;SUBSTITUTE(选CPU[[#This Row],[选项表]],",","&lt;/x&gt;&lt;x&gt;") &amp;"&lt;/x&gt;&lt;/select&gt;","//x")
        )
    )
),"无合适选项，请联系作者更新数据")</f>
        <v>4</v>
      </c>
    </row>
    <row r="1387" spans="1:13" x14ac:dyDescent="0.4">
      <c r="A1387" s="4" t="s">
        <v>1352</v>
      </c>
      <c r="B1387" s="4" t="s">
        <v>10</v>
      </c>
      <c r="C1387" s="4" t="s">
        <v>1246</v>
      </c>
      <c r="D1387" s="4" t="s">
        <v>1854</v>
      </c>
      <c r="E1387">
        <v>32</v>
      </c>
      <c r="F1387" s="4" t="str">
        <f t="shared" si="21"/>
        <v>选CPU!$M$1387#</v>
      </c>
      <c r="G1387" s="4" t="str" cm="1">
        <f t="array" ref="G1387">_xlfn.LET(_xlpm.x, M1387,
         _xlpm.cellAddress, "【 选CPU!" &amp; ADDRESS(ROW(选CPU[[#This Row],[X自检]]),COLUMN(选CPU[[#This Row],[X自检]]))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_xlfn.FILTERXML("&lt;select&gt;&lt;x&gt;"&amp;SUBSTITUTE(选CPU[[#This Row],[选项表]],",","&lt;/x&gt;&lt;x&gt;") &amp;"&lt;/x&gt;&lt;/select&gt;","//x")
        )
    )
),"无合适选项，请联系作者更新数据")</f>
        <v>4</v>
      </c>
    </row>
    <row r="1388" spans="1:13" x14ac:dyDescent="0.4">
      <c r="A1388" s="4" t="s">
        <v>1352</v>
      </c>
      <c r="B1388" s="4" t="s">
        <v>1148</v>
      </c>
      <c r="C1388" s="4" t="s">
        <v>1246</v>
      </c>
      <c r="D1388" s="4" t="s">
        <v>1854</v>
      </c>
      <c r="E1388">
        <v>32</v>
      </c>
      <c r="F1388" s="4" t="str">
        <f t="shared" si="21"/>
        <v>选CPU!$M$1388#</v>
      </c>
      <c r="G1388" s="4" t="str" cm="1">
        <f t="array" ref="G1388">_xlfn.LET(_xlpm.x, M1388,
         _xlpm.cellAddress, "【 选CPU!" &amp; ADDRESS(ROW(选CPU[[#This Row],[X自检]]),COLUMN(选CPU[[#This Row],[X自检]]))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_xlfn.FILTERXML("&lt;select&gt;&lt;x&gt;"&amp;SUBSTITUTE(选CPU[[#This Row],[选项表]],",","&lt;/x&gt;&lt;x&gt;") &amp;"&lt;/x&gt;&lt;/select&gt;","//x")
        )
    )
),"无合适选项，请联系作者更新数据")</f>
        <v>4</v>
      </c>
    </row>
    <row r="1389" spans="1:13" x14ac:dyDescent="0.4">
      <c r="A1389" s="4" t="s">
        <v>1352</v>
      </c>
      <c r="B1389" s="4" t="s">
        <v>1149</v>
      </c>
      <c r="C1389" s="4" t="s">
        <v>1244</v>
      </c>
      <c r="D1389" s="4" t="s">
        <v>1854</v>
      </c>
      <c r="E1389">
        <v>64</v>
      </c>
      <c r="F1389" s="4" t="str">
        <f t="shared" si="21"/>
        <v>选CPU!$M$1389#</v>
      </c>
      <c r="G1389" s="4" t="str" cm="1">
        <f t="array" ref="G1389">_xlfn.LET(_xlpm.x, M1389,
         _xlpm.cellAddress, "【 选CPU!" &amp; ADDRESS(ROW(选CPU[[#This Row],[X自检]]),COLUMN(选CPU[[#This Row],[X自检]]))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_xlfn.FILTERXML("&lt;select&gt;&lt;x&gt;"&amp;SUBSTITUTE(选CPU[[#This Row],[选项表]],",","&lt;/x&gt;&lt;x&gt;") &amp;"&lt;/x&gt;&lt;/select&gt;","//x")
        )
    )
),"无合适选项，请联系作者更新数据")</f>
        <v>8</v>
      </c>
    </row>
    <row r="1390" spans="1:13" x14ac:dyDescent="0.4">
      <c r="A1390" s="4" t="s">
        <v>1352</v>
      </c>
      <c r="B1390" s="4" t="s">
        <v>10</v>
      </c>
      <c r="C1390" s="4" t="s">
        <v>1244</v>
      </c>
      <c r="D1390" s="4" t="s">
        <v>1854</v>
      </c>
      <c r="E1390">
        <v>64</v>
      </c>
      <c r="F1390" s="4" t="str">
        <f t="shared" si="21"/>
        <v>选CPU!$M$1390#</v>
      </c>
      <c r="G1390" s="4" t="str" cm="1">
        <f t="array" ref="G1390">_xlfn.LET(_xlpm.x, M1390,
         _xlpm.cellAddress, "【 选CPU!" &amp; ADDRESS(ROW(选CPU[[#This Row],[X自检]]),COLUMN(选CPU[[#This Row],[X自检]]))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_xlfn.FILTERXML("&lt;select&gt;&lt;x&gt;"&amp;SUBSTITUTE(选CPU[[#This Row],[选项表]],",","&lt;/x&gt;&lt;x&gt;") &amp;"&lt;/x&gt;&lt;/select&gt;","//x")
        )
    )
),"无合适选项，请联系作者更新数据")</f>
        <v>8</v>
      </c>
    </row>
    <row r="1391" spans="1:13" x14ac:dyDescent="0.4">
      <c r="A1391" s="4" t="s">
        <v>1352</v>
      </c>
      <c r="B1391" s="4" t="s">
        <v>1148</v>
      </c>
      <c r="C1391" s="4" t="s">
        <v>1244</v>
      </c>
      <c r="D1391" s="4" t="s">
        <v>1854</v>
      </c>
      <c r="E1391">
        <v>64</v>
      </c>
      <c r="F1391" s="4" t="str">
        <f t="shared" si="21"/>
        <v>选CPU!$M$1391#</v>
      </c>
      <c r="G1391" s="4" t="str" cm="1">
        <f t="array" ref="G1391">_xlfn.LET(_xlpm.x, M1391,
         _xlpm.cellAddress, "【 选CPU!" &amp; ADDRESS(ROW(选CPU[[#This Row],[X自检]]),COLUMN(选CPU[[#This Row],[X自检]]))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_xlfn.FILTERXML("&lt;select&gt;&lt;x&gt;"&amp;SUBSTITUTE(选CPU[[#This Row],[选项表]],",","&lt;/x&gt;&lt;x&gt;") &amp;"&lt;/x&gt;&lt;/select&gt;","//x")
        )
    )
),"无合适选项，请联系作者更新数据")</f>
        <v>8</v>
      </c>
    </row>
    <row r="1392" spans="1:13" x14ac:dyDescent="0.4">
      <c r="A1392" s="4" t="s">
        <v>1352</v>
      </c>
      <c r="B1392" s="4" t="s">
        <v>1149</v>
      </c>
      <c r="C1392" s="4" t="s">
        <v>1241</v>
      </c>
      <c r="D1392" s="4" t="s">
        <v>1854</v>
      </c>
      <c r="E1392">
        <v>128</v>
      </c>
      <c r="F1392" s="4" t="str">
        <f t="shared" si="21"/>
        <v>选CPU!$M$1392#</v>
      </c>
      <c r="G1392" s="4" t="str" cm="1">
        <f t="array" ref="G1392">_xlfn.LET(_xlpm.x, M1392,
         _xlpm.cellAddress, "【 选CPU!" &amp; ADDRESS(ROW(选CPU[[#This Row],[X自检]]),COLUMN(选CPU[[#This Row],[X自检]]))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_xlfn.FILTERXML("&lt;select&gt;&lt;x&gt;"&amp;SUBSTITUTE(选CPU[[#This Row],[选项表]],",","&lt;/x&gt;&lt;x&gt;") &amp;"&lt;/x&gt;&lt;/select&gt;","//x")
        )
    )
),"无合适选项，请联系作者更新数据")</f>
        <v>16</v>
      </c>
    </row>
    <row r="1393" spans="1:13" x14ac:dyDescent="0.4">
      <c r="A1393" s="4" t="s">
        <v>1352</v>
      </c>
      <c r="B1393" s="4" t="s">
        <v>10</v>
      </c>
      <c r="C1393" s="4" t="s">
        <v>1241</v>
      </c>
      <c r="D1393" s="4" t="s">
        <v>1854</v>
      </c>
      <c r="E1393">
        <v>128</v>
      </c>
      <c r="F1393" s="4" t="str">
        <f t="shared" si="21"/>
        <v>选CPU!$M$1393#</v>
      </c>
      <c r="G1393" s="4" t="str" cm="1">
        <f t="array" ref="G1393">_xlfn.LET(_xlpm.x, M1393,
         _xlpm.cellAddress, "【 选CPU!" &amp; ADDRESS(ROW(选CPU[[#This Row],[X自检]]),COLUMN(选CPU[[#This Row],[X自检]]))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_xlfn.FILTERXML("&lt;select&gt;&lt;x&gt;"&amp;SUBSTITUTE(选CPU[[#This Row],[选项表]],",","&lt;/x&gt;&lt;x&gt;") &amp;"&lt;/x&gt;&lt;/select&gt;","//x")
        )
    )
),"无合适选项，请联系作者更新数据")</f>
        <v>16</v>
      </c>
    </row>
    <row r="1394" spans="1:13" x14ac:dyDescent="0.4">
      <c r="A1394" s="4" t="s">
        <v>1352</v>
      </c>
      <c r="B1394" s="4" t="s">
        <v>1148</v>
      </c>
      <c r="C1394" s="4" t="s">
        <v>1241</v>
      </c>
      <c r="D1394" s="4" t="s">
        <v>1854</v>
      </c>
      <c r="E1394">
        <v>128</v>
      </c>
      <c r="F1394" s="4" t="str">
        <f t="shared" si="21"/>
        <v>选CPU!$M$1394#</v>
      </c>
      <c r="G1394" s="4" t="str" cm="1">
        <f t="array" ref="G1394">_xlfn.LET(_xlpm.x, M1394,
         _xlpm.cellAddress, "【 选CPU!" &amp; ADDRESS(ROW(选CPU[[#This Row],[X自检]]),COLUMN(选CPU[[#This Row],[X自检]]))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_xlfn.FILTERXML("&lt;select&gt;&lt;x&gt;"&amp;SUBSTITUTE(选CPU[[#This Row],[选项表]],",","&lt;/x&gt;&lt;x&gt;") &amp;"&lt;/x&gt;&lt;/select&gt;","//x")
        )
    )
),"无合适选项，请联系作者更新数据")</f>
        <v>16</v>
      </c>
    </row>
    <row r="1395" spans="1:13" x14ac:dyDescent="0.4">
      <c r="A1395" s="4" t="s">
        <v>1352</v>
      </c>
      <c r="B1395" s="4" t="s">
        <v>1149</v>
      </c>
      <c r="C1395" s="4" t="s">
        <v>1237</v>
      </c>
      <c r="D1395" s="4" t="s">
        <v>1854</v>
      </c>
      <c r="E1395">
        <v>256</v>
      </c>
      <c r="F1395" s="4" t="str">
        <f t="shared" si="21"/>
        <v>选CPU!$M$1395#</v>
      </c>
      <c r="G1395" s="4" t="str" cm="1">
        <f t="array" ref="G1395">_xlfn.LET(_xlpm.x, M1395,
         _xlpm.cellAddress, "【 选CPU!" &amp; ADDRESS(ROW(选CPU[[#This Row],[X自检]]),COLUMN(选CPU[[#This Row],[X自检]]))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_xlfn.FILTERXML("&lt;select&gt;&lt;x&gt;"&amp;SUBSTITUTE(选CPU[[#This Row],[选项表]],",","&lt;/x&gt;&lt;x&gt;") &amp;"&lt;/x&gt;&lt;/select&gt;","//x")
        )
    )
),"无合适选项，请联系作者更新数据")</f>
        <v>32</v>
      </c>
    </row>
    <row r="1396" spans="1:13" x14ac:dyDescent="0.4">
      <c r="A1396" s="4" t="s">
        <v>1352</v>
      </c>
      <c r="B1396" s="4" t="s">
        <v>10</v>
      </c>
      <c r="C1396" s="4" t="s">
        <v>1237</v>
      </c>
      <c r="D1396" s="4" t="s">
        <v>1854</v>
      </c>
      <c r="E1396">
        <v>256</v>
      </c>
      <c r="F1396" s="4" t="str">
        <f t="shared" si="21"/>
        <v>选CPU!$M$1396#</v>
      </c>
      <c r="G1396" s="4" t="str" cm="1">
        <f t="array" ref="G1396">_xlfn.LET(_xlpm.x, M1396,
         _xlpm.cellAddress, "【 选CPU!" &amp; ADDRESS(ROW(选CPU[[#This Row],[X自检]]),COLUMN(选CPU[[#This Row],[X自检]]))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_xlfn.FILTERXML("&lt;select&gt;&lt;x&gt;"&amp;SUBSTITUTE(选CPU[[#This Row],[选项表]],",","&lt;/x&gt;&lt;x&gt;") &amp;"&lt;/x&gt;&lt;/select&gt;","//x")
        )
    )
),"无合适选项，请联系作者更新数据")</f>
        <v>32</v>
      </c>
    </row>
    <row r="1397" spans="1:13" x14ac:dyDescent="0.4">
      <c r="A1397" s="4" t="s">
        <v>1352</v>
      </c>
      <c r="B1397" s="4" t="s">
        <v>1148</v>
      </c>
      <c r="C1397" s="4" t="s">
        <v>1237</v>
      </c>
      <c r="D1397" s="4" t="s">
        <v>1854</v>
      </c>
      <c r="E1397">
        <v>256</v>
      </c>
      <c r="F1397" s="4" t="str">
        <f t="shared" si="21"/>
        <v>选CPU!$M$1397#</v>
      </c>
      <c r="G1397" s="4" t="str" cm="1">
        <f t="array" ref="G1397">_xlfn.LET(_xlpm.x, M1397,
         _xlpm.cellAddress, "【 选CPU!" &amp; ADDRESS(ROW(选CPU[[#This Row],[X自检]]),COLUMN(选CPU[[#This Row],[X自检]]))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_xlfn.FILTERXML("&lt;select&gt;&lt;x&gt;"&amp;SUBSTITUTE(选CPU[[#This Row],[选项表]],",","&lt;/x&gt;&lt;x&gt;") &amp;"&lt;/x&gt;&lt;/select&gt;","//x")
        )
    )
),"无合适选项，请联系作者更新数据")</f>
        <v>32</v>
      </c>
    </row>
    <row r="1398" spans="1:13" x14ac:dyDescent="0.4">
      <c r="A1398" s="4" t="s">
        <v>1352</v>
      </c>
      <c r="B1398" s="4" t="s">
        <v>1149</v>
      </c>
      <c r="C1398" s="4" t="s">
        <v>1404</v>
      </c>
      <c r="D1398" s="4" t="s">
        <v>1854</v>
      </c>
      <c r="E1398">
        <v>470</v>
      </c>
      <c r="F1398" s="4" t="str">
        <f t="shared" si="21"/>
        <v>选CPU!$M$1398#</v>
      </c>
      <c r="G1398" s="4" t="str" cm="1">
        <f t="array" ref="G1398">_xlfn.LET(_xlpm.x, M1398,
         _xlpm.cellAddress, "【 选CPU!" &amp; ADDRESS(ROW(选CPU[[#This Row],[X自检]]),COLUMN(选CPU[[#This Row],[X自检]]))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_xlfn.FILTERXML("&lt;select&gt;&lt;x&gt;"&amp;SUBSTITUTE(选CPU[[#This Row],[选项表]],",","&lt;/x&gt;&lt;x&gt;") &amp;"&lt;/x&gt;&lt;/select&gt;","//x")
        )
    )
),"无合适选项，请联系作者更新数据")</f>
        <v>62</v>
      </c>
    </row>
    <row r="1399" spans="1:13" x14ac:dyDescent="0.4">
      <c r="A1399" s="4" t="s">
        <v>1352</v>
      </c>
      <c r="B1399" s="4" t="s">
        <v>10</v>
      </c>
      <c r="C1399" s="4" t="s">
        <v>1404</v>
      </c>
      <c r="D1399" s="4" t="s">
        <v>1854</v>
      </c>
      <c r="E1399">
        <v>470</v>
      </c>
      <c r="F1399" s="4" t="str">
        <f t="shared" si="21"/>
        <v>选CPU!$M$1399#</v>
      </c>
      <c r="G1399" s="4" t="str" cm="1">
        <f t="array" ref="G1399">_xlfn.LET(_xlpm.x, M1399,
         _xlpm.cellAddress, "【 选CPU!" &amp; ADDRESS(ROW(选CPU[[#This Row],[X自检]]),COLUMN(选CPU[[#This Row],[X自检]]))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_xlfn.FILTERXML("&lt;select&gt;&lt;x&gt;"&amp;SUBSTITUTE(选CPU[[#This Row],[选项表]],",","&lt;/x&gt;&lt;x&gt;") &amp;"&lt;/x&gt;&lt;/select&gt;","//x")
        )
    )
),"无合适选项，请联系作者更新数据")</f>
        <v>62</v>
      </c>
    </row>
    <row r="1400" spans="1:13" x14ac:dyDescent="0.4">
      <c r="A1400" s="4" t="s">
        <v>1352</v>
      </c>
      <c r="B1400" s="4" t="s">
        <v>1148</v>
      </c>
      <c r="C1400" s="4" t="s">
        <v>1404</v>
      </c>
      <c r="D1400" s="4" t="s">
        <v>1854</v>
      </c>
      <c r="E1400">
        <v>470</v>
      </c>
      <c r="F1400" s="4" t="str">
        <f t="shared" si="21"/>
        <v>选CPU!$M$1400#</v>
      </c>
      <c r="G1400" s="4" t="str" cm="1">
        <f t="array" ref="G1400">_xlfn.LET(_xlpm.x, M1400,
         _xlpm.cellAddress, "【 选CPU!" &amp; ADDRESS(ROW(选CPU[[#This Row],[X自检]]),COLUMN(选CPU[[#This Row],[X自检]]))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_xlfn.FILTERXML("&lt;select&gt;&lt;x&gt;"&amp;SUBSTITUTE(选CPU[[#This Row],[选项表]],",","&lt;/x&gt;&lt;x&gt;") &amp;"&lt;/x&gt;&lt;/select&gt;","//x")
        )
    )
),"无合适选项，请联系作者更新数据")</f>
        <v>62</v>
      </c>
    </row>
    <row r="1401" spans="1:13" x14ac:dyDescent="0.4">
      <c r="A1401" s="4" t="s">
        <v>1352</v>
      </c>
      <c r="B1401" s="4" t="s">
        <v>1149</v>
      </c>
      <c r="C1401" s="4" t="s">
        <v>1238</v>
      </c>
      <c r="D1401" s="4" t="s">
        <v>1854</v>
      </c>
      <c r="E1401">
        <v>512</v>
      </c>
      <c r="F1401" s="4" t="str">
        <f t="shared" si="21"/>
        <v>选CPU!$M$1401#</v>
      </c>
      <c r="G1401" s="4" t="str" cm="1">
        <f t="array" ref="G1401">_xlfn.LET(_xlpm.x, M1401,
         _xlpm.cellAddress, "【 选CPU!" &amp; ADDRESS(ROW(选CPU[[#This Row],[X自检]]),COLUMN(选CPU[[#This Row],[X自检]]))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_xlfn.FILTERXML("&lt;select&gt;&lt;x&gt;"&amp;SUBSTITUTE(选CPU[[#This Row],[选项表]],",","&lt;/x&gt;&lt;x&gt;") &amp;"&lt;/x&gt;&lt;/select&gt;","//x")
        )
    )
),"无合适选项，请联系作者更新数据")</f>
        <v>64</v>
      </c>
    </row>
    <row r="1402" spans="1:13" x14ac:dyDescent="0.4">
      <c r="A1402" s="4" t="s">
        <v>1352</v>
      </c>
      <c r="B1402" s="4" t="s">
        <v>10</v>
      </c>
      <c r="C1402" s="4" t="s">
        <v>1238</v>
      </c>
      <c r="D1402" s="4" t="s">
        <v>1854</v>
      </c>
      <c r="E1402">
        <v>512</v>
      </c>
      <c r="F1402" s="4" t="str">
        <f t="shared" si="21"/>
        <v>选CPU!$M$1402#</v>
      </c>
      <c r="G1402" s="4" t="str" cm="1">
        <f t="array" ref="G1402">_xlfn.LET(_xlpm.x, M1402,
         _xlpm.cellAddress, "【 选CPU!" &amp; ADDRESS(ROW(选CPU[[#This Row],[X自检]]),COLUMN(选CPU[[#This Row],[X自检]]))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_xlfn.FILTERXML("&lt;select&gt;&lt;x&gt;"&amp;SUBSTITUTE(选CPU[[#This Row],[选项表]],",","&lt;/x&gt;&lt;x&gt;") &amp;"&lt;/x&gt;&lt;/select&gt;","//x")
        )
    )
),"无合适选项，请联系作者更新数据")</f>
        <v>64</v>
      </c>
    </row>
    <row r="1403" spans="1:13" x14ac:dyDescent="0.4">
      <c r="A1403" s="4" t="s">
        <v>1352</v>
      </c>
      <c r="B1403" s="4" t="s">
        <v>1148</v>
      </c>
      <c r="C1403" s="4" t="s">
        <v>1238</v>
      </c>
      <c r="D1403" s="4" t="s">
        <v>1854</v>
      </c>
      <c r="E1403">
        <v>512</v>
      </c>
      <c r="F1403" s="4" t="str">
        <f t="shared" si="21"/>
        <v>选CPU!$M$1403#</v>
      </c>
      <c r="G1403" s="4" t="str" cm="1">
        <f t="array" ref="G1403">_xlfn.LET(_xlpm.x, M1403,
         _xlpm.cellAddress, "【 选CPU!" &amp; ADDRESS(ROW(选CPU[[#This Row],[X自检]]),COLUMN(选CPU[[#This Row],[X自检]]))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_xlfn.FILTERXML("&lt;select&gt;&lt;x&gt;"&amp;SUBSTITUTE(选CPU[[#This Row],[选项表]],",","&lt;/x&gt;&lt;x&gt;") &amp;"&lt;/x&gt;&lt;/select&gt;","//x")
        )
    )
),"无合适选项，请联系作者更新数据")</f>
        <v>64</v>
      </c>
    </row>
    <row r="1404" spans="1:13" x14ac:dyDescent="0.4">
      <c r="A1404" s="4" t="s">
        <v>1352</v>
      </c>
      <c r="B1404" s="4" t="s">
        <v>1149</v>
      </c>
      <c r="C1404" s="4" t="s">
        <v>1406</v>
      </c>
      <c r="D1404" s="4" t="s">
        <v>1854</v>
      </c>
      <c r="E1404">
        <v>940</v>
      </c>
      <c r="F1404" s="4" t="str">
        <f t="shared" si="21"/>
        <v>选CPU!$M$1404#</v>
      </c>
      <c r="G1404" s="4" t="str" cm="1">
        <f t="array" ref="G1404">_xlfn.LET(_xlpm.x, M1404,
         _xlpm.cellAddress, "【 选CPU!" &amp; ADDRESS(ROW(选CPU[[#This Row],[X自检]]),COLUMN(选CPU[[#This Row],[X自检]])) &amp; "】",
         _xlfn.IFS(ISBLANK(_xlpm.x),   "error:右侧选项不足:" &amp;  _xlpm.cellAddress,
               ISERROR(_xlpm.x),   "error:右侧选项执行失败:" &amp; _xlpm.cellAddress,
               TRUE,             "ok")
)</f>
        <v>error:右侧选项不足:【 选CPU!$G$1404】</v>
      </c>
    </row>
    <row r="1405" spans="1:13" x14ac:dyDescent="0.4">
      <c r="A1405" s="4" t="s">
        <v>1352</v>
      </c>
      <c r="B1405" s="4" t="s">
        <v>10</v>
      </c>
      <c r="C1405" s="4" t="s">
        <v>1406</v>
      </c>
      <c r="D1405" s="4" t="s">
        <v>1854</v>
      </c>
      <c r="E1405">
        <v>940</v>
      </c>
      <c r="F1405" s="4" t="str">
        <f t="shared" si="21"/>
        <v>选CPU!$M$1405#</v>
      </c>
      <c r="G1405" s="4" t="str" cm="1">
        <f t="array" ref="G1405">_xlfn.LET(_xlpm.x, M1405,
         _xlpm.cellAddress, "【 选CPU!" &amp; ADDRESS(ROW(选CPU[[#This Row],[X自检]]),COLUMN(选CPU[[#This Row],[X自检]])) &amp; "】",
         _xlfn.IFS(ISBLANK(_xlpm.x),   "error:右侧选项不足:" &amp;  _xlpm.cellAddress,
               ISERROR(_xlpm.x),   "error:右侧选项执行失败:" &amp; _xlpm.cellAddress,
               TRUE,             "ok")
)</f>
        <v>error:右侧选项不足:【 选CPU!$G$1405】</v>
      </c>
    </row>
    <row r="1406" spans="1:13" x14ac:dyDescent="0.4">
      <c r="A1406" s="4" t="s">
        <v>1352</v>
      </c>
      <c r="B1406" s="4" t="s">
        <v>1148</v>
      </c>
      <c r="C1406" s="4" t="s">
        <v>1406</v>
      </c>
      <c r="D1406" s="4" t="s">
        <v>1854</v>
      </c>
      <c r="E1406">
        <v>940</v>
      </c>
      <c r="F1406" s="4" t="str">
        <f t="shared" si="21"/>
        <v>选CPU!$M$1406#</v>
      </c>
      <c r="G1406" s="4" t="str" cm="1">
        <f t="array" ref="G1406">_xlfn.LET(_xlpm.x, M1406,
         _xlpm.cellAddress, "【 选CPU!" &amp; ADDRESS(ROW(选CPU[[#This Row],[X自检]]),COLUMN(选CPU[[#This Row],[X自检]])) &amp; "】",
         _xlfn.IFS(ISBLANK(_xlpm.x),   "error:右侧选项不足:" &amp;  _xlpm.cellAddress,
               ISERROR(_xlpm.x),   "error:右侧选项执行失败:" &amp; _xlpm.cellAddress,
               TRUE,             "ok")
)</f>
        <v>error:右侧选项不足:【 选CPU!$G$1406】</v>
      </c>
    </row>
    <row r="1407" spans="1:13" x14ac:dyDescent="0.4">
      <c r="A1407" s="4" t="s">
        <v>1352</v>
      </c>
      <c r="B1407" s="4" t="s">
        <v>1149</v>
      </c>
      <c r="C1407" s="4" t="s">
        <v>1246</v>
      </c>
      <c r="D1407" s="4" t="s">
        <v>1356</v>
      </c>
      <c r="E1407">
        <v>32</v>
      </c>
      <c r="F1407" s="4" t="str">
        <f t="shared" si="21"/>
        <v>选CPU!$M$1407#</v>
      </c>
      <c r="G1407" s="4" t="str" cm="1">
        <f t="array" ref="G1407">_xlfn.LET(_xlpm.x, M1407,
         _xlpm.cellAddress, "【 选CPU!" &amp; ADDRESS(ROW(选CPU[[#This Row],[X自检]]),COLUMN(选CPU[[#This Row],[X自检]])) &amp; "】",
         _xlfn.IFS(ISBLANK(_xlpm.x),   "error:右侧选项不足:" &amp;  _xlpm.cellAddress,
               ISERROR(_xlpm.x),   "error:右侧选项执行失败:" &amp; _xlpm.cellAddress,
               TRUE,             "ok")
)</f>
        <v>error:右侧选项不足:【 选CPU!$G$1407】</v>
      </c>
    </row>
    <row r="1408" spans="1:13" x14ac:dyDescent="0.4">
      <c r="A1408" s="4" t="s">
        <v>1352</v>
      </c>
      <c r="B1408" s="4" t="s">
        <v>10</v>
      </c>
      <c r="C1408" s="4" t="s">
        <v>1246</v>
      </c>
      <c r="D1408" s="4" t="s">
        <v>1356</v>
      </c>
      <c r="E1408">
        <v>32</v>
      </c>
      <c r="F1408" s="4" t="str">
        <f t="shared" si="21"/>
        <v>选CPU!$M$1408#</v>
      </c>
      <c r="G1408" s="4" t="str" cm="1">
        <f t="array" ref="G1408">_xlfn.LET(_xlpm.x, M1408,
         _xlpm.cellAddress, "【 选CPU!" &amp; ADDRESS(ROW(选CPU[[#This Row],[X自检]]),COLUMN(选CPU[[#This Row],[X自检]])) &amp; "】",
         _xlfn.IFS(ISBLANK(_xlpm.x),   "error:右侧选项不足:" &amp;  _xlpm.cellAddress,
               ISERROR(_xlpm.x),   "error:右侧选项执行失败:" &amp; _xlpm.cellAddress,
               TRUE,             "ok")
)</f>
        <v>error:右侧选项不足:【 选CPU!$G$1408】</v>
      </c>
    </row>
    <row r="1409" spans="1:7" x14ac:dyDescent="0.4">
      <c r="A1409" s="4" t="s">
        <v>1352</v>
      </c>
      <c r="B1409" s="4" t="s">
        <v>1148</v>
      </c>
      <c r="C1409" s="4" t="s">
        <v>1246</v>
      </c>
      <c r="D1409" s="4" t="s">
        <v>1356</v>
      </c>
      <c r="E1409">
        <v>32</v>
      </c>
      <c r="F1409" s="4" t="str">
        <f t="shared" si="21"/>
        <v>选CPU!$M$1409#</v>
      </c>
      <c r="G1409" s="4" t="str" cm="1">
        <f t="array" ref="G1409">_xlfn.LET(_xlpm.x, M1409,
         _xlpm.cellAddress, "【 选CPU!" &amp; ADDRESS(ROW(选CPU[[#This Row],[X自检]]),COLUMN(选CPU[[#This Row],[X自检]])) &amp; "】",
         _xlfn.IFS(ISBLANK(_xlpm.x),   "error:右侧选项不足:" &amp;  _xlpm.cellAddress,
               ISERROR(_xlpm.x),   "error:右侧选项执行失败:" &amp; _xlpm.cellAddress,
               TRUE,             "ok")
)</f>
        <v>error:右侧选项不足:【 选CPU!$G$1409】</v>
      </c>
    </row>
    <row r="1410" spans="1:7" x14ac:dyDescent="0.4">
      <c r="A1410" s="4" t="s">
        <v>1352</v>
      </c>
      <c r="B1410" s="4" t="s">
        <v>1149</v>
      </c>
      <c r="C1410" s="4" t="s">
        <v>1244</v>
      </c>
      <c r="D1410" s="4" t="s">
        <v>1356</v>
      </c>
      <c r="E1410">
        <v>64</v>
      </c>
      <c r="F1410" s="4" t="str">
        <f t="shared" ref="F1410:F1430" si="22">"选CPU!" &amp; ADDRESS(ROW(M1410),COLUMN(M1410)) &amp; "#"</f>
        <v>选CPU!$M$1410#</v>
      </c>
      <c r="G1410" s="4" t="str" cm="1">
        <f t="array" ref="G1410">_xlfn.LET(_xlpm.x, M1410,
         _xlpm.cellAddress, "【 选CPU!" &amp; ADDRESS(ROW(选CPU[[#This Row],[X自检]]),COLUMN(选CPU[[#This Row],[X自检]])) &amp; "】",
         _xlfn.IFS(ISBLANK(_xlpm.x),   "error:右侧选项不足:" &amp;  _xlpm.cellAddress,
               ISERROR(_xlpm.x),   "error:右侧选项执行失败:" &amp; _xlpm.cellAddress,
               TRUE,             "ok")
)</f>
        <v>error:右侧选项不足:【 选CPU!$G$1410】</v>
      </c>
    </row>
    <row r="1411" spans="1:7" x14ac:dyDescent="0.4">
      <c r="A1411" s="4" t="s">
        <v>1352</v>
      </c>
      <c r="B1411" s="4" t="s">
        <v>10</v>
      </c>
      <c r="C1411" s="4" t="s">
        <v>1244</v>
      </c>
      <c r="D1411" s="4" t="s">
        <v>1356</v>
      </c>
      <c r="E1411">
        <v>64</v>
      </c>
      <c r="F1411" s="4" t="str">
        <f t="shared" si="22"/>
        <v>选CPU!$M$1411#</v>
      </c>
      <c r="G1411" s="4" t="str" cm="1">
        <f t="array" ref="G1411">_xlfn.LET(_xlpm.x, M1411,
         _xlpm.cellAddress, "【 选CPU!" &amp; ADDRESS(ROW(选CPU[[#This Row],[X自检]]),COLUMN(选CPU[[#This Row],[X自检]])) &amp; "】",
         _xlfn.IFS(ISBLANK(_xlpm.x),   "error:右侧选项不足:" &amp;  _xlpm.cellAddress,
               ISERROR(_xlpm.x),   "error:右侧选项执行失败:" &amp; _xlpm.cellAddress,
               TRUE,             "ok")
)</f>
        <v>error:右侧选项不足:【 选CPU!$G$1411】</v>
      </c>
    </row>
    <row r="1412" spans="1:7" x14ac:dyDescent="0.4">
      <c r="A1412" s="4" t="s">
        <v>1352</v>
      </c>
      <c r="B1412" s="4" t="s">
        <v>1148</v>
      </c>
      <c r="C1412" s="4" t="s">
        <v>1244</v>
      </c>
      <c r="D1412" s="4" t="s">
        <v>1356</v>
      </c>
      <c r="E1412">
        <v>64</v>
      </c>
      <c r="F1412" s="4" t="str">
        <f t="shared" si="22"/>
        <v>选CPU!$M$1412#</v>
      </c>
      <c r="G1412" s="4" t="str" cm="1">
        <f t="array" ref="G1412">_xlfn.LET(_xlpm.x, M1412,
         _xlpm.cellAddress, "【 选CPU!" &amp; ADDRESS(ROW(选CPU[[#This Row],[X自检]]),COLUMN(选CPU[[#This Row],[X自检]])) &amp; "】",
         _xlfn.IFS(ISBLANK(_xlpm.x),   "error:右侧选项不足:" &amp;  _xlpm.cellAddress,
               ISERROR(_xlpm.x),   "error:右侧选项执行失败:" &amp; _xlpm.cellAddress,
               TRUE,             "ok")
)</f>
        <v>error:右侧选项不足:【 选CPU!$G$1412】</v>
      </c>
    </row>
    <row r="1413" spans="1:7" x14ac:dyDescent="0.4">
      <c r="A1413" s="4" t="s">
        <v>1352</v>
      </c>
      <c r="B1413" s="4" t="s">
        <v>1149</v>
      </c>
      <c r="C1413" s="4" t="s">
        <v>1241</v>
      </c>
      <c r="D1413" s="4" t="s">
        <v>1356</v>
      </c>
      <c r="E1413">
        <v>128</v>
      </c>
      <c r="F1413" s="4" t="str">
        <f t="shared" si="22"/>
        <v>选CPU!$M$1413#</v>
      </c>
      <c r="G1413" s="4" t="str" cm="1">
        <f t="array" ref="G1413">_xlfn.LET(_xlpm.x, M1413,
         _xlpm.cellAddress, "【 选CPU!" &amp; ADDRESS(ROW(选CPU[[#This Row],[X自检]]),COLUMN(选CPU[[#This Row],[X自检]])) &amp; "】",
         _xlfn.IFS(ISBLANK(_xlpm.x),   "error:右侧选项不足:" &amp;  _xlpm.cellAddress,
               ISERROR(_xlpm.x),   "error:右侧选项执行失败:" &amp; _xlpm.cellAddress,
               TRUE,             "ok")
)</f>
        <v>error:右侧选项不足:【 选CPU!$G$1413】</v>
      </c>
    </row>
    <row r="1414" spans="1:7" x14ac:dyDescent="0.4">
      <c r="A1414" s="4" t="s">
        <v>1352</v>
      </c>
      <c r="B1414" s="4" t="s">
        <v>10</v>
      </c>
      <c r="C1414" s="4" t="s">
        <v>1241</v>
      </c>
      <c r="D1414" s="4" t="s">
        <v>1356</v>
      </c>
      <c r="E1414">
        <v>128</v>
      </c>
      <c r="F1414" s="4" t="str">
        <f t="shared" si="22"/>
        <v>选CPU!$M$1414#</v>
      </c>
      <c r="G1414" s="4" t="str" cm="1">
        <f t="array" ref="G1414">_xlfn.LET(_xlpm.x, M1414,
         _xlpm.cellAddress, "【 选CPU!" &amp; ADDRESS(ROW(选CPU[[#This Row],[X自检]]),COLUMN(选CPU[[#This Row],[X自检]])) &amp; "】",
         _xlfn.IFS(ISBLANK(_xlpm.x),   "error:右侧选项不足:" &amp;  _xlpm.cellAddress,
               ISERROR(_xlpm.x),   "error:右侧选项执行失败:" &amp; _xlpm.cellAddress,
               TRUE,             "ok")
)</f>
        <v>error:右侧选项不足:【 选CPU!$G$1414】</v>
      </c>
    </row>
    <row r="1415" spans="1:7" x14ac:dyDescent="0.4">
      <c r="A1415" s="4" t="s">
        <v>1352</v>
      </c>
      <c r="B1415" s="4" t="s">
        <v>1148</v>
      </c>
      <c r="C1415" s="4" t="s">
        <v>1241</v>
      </c>
      <c r="D1415" s="4" t="s">
        <v>1356</v>
      </c>
      <c r="E1415">
        <v>128</v>
      </c>
      <c r="F1415" s="4" t="str">
        <f t="shared" si="22"/>
        <v>选CPU!$M$1415#</v>
      </c>
      <c r="G1415" s="4" t="str" cm="1">
        <f t="array" ref="G1415">_xlfn.LET(_xlpm.x, M1415,
         _xlpm.cellAddress, "【 选CPU!" &amp; ADDRESS(ROW(选CPU[[#This Row],[X自检]]),COLUMN(选CPU[[#This Row],[X自检]])) &amp; "】",
         _xlfn.IFS(ISBLANK(_xlpm.x),   "error:右侧选项不足:" &amp;  _xlpm.cellAddress,
               ISERROR(_xlpm.x),   "error:右侧选项执行失败:" &amp; _xlpm.cellAddress,
               TRUE,             "ok")
)</f>
        <v>error:右侧选项不足:【 选CPU!$G$1415】</v>
      </c>
    </row>
    <row r="1416" spans="1:7" x14ac:dyDescent="0.4">
      <c r="A1416" s="4" t="s">
        <v>1352</v>
      </c>
      <c r="B1416" s="4" t="s">
        <v>1149</v>
      </c>
      <c r="C1416" s="4" t="s">
        <v>1237</v>
      </c>
      <c r="D1416" s="4" t="s">
        <v>1356</v>
      </c>
      <c r="E1416">
        <v>256</v>
      </c>
      <c r="F1416" s="4" t="str">
        <f t="shared" si="22"/>
        <v>选CPU!$M$1416#</v>
      </c>
      <c r="G1416" s="4" t="str" cm="1">
        <f t="array" ref="G1416">_xlfn.LET(_xlpm.x, M1416,
         _xlpm.cellAddress, "【 选CPU!" &amp; ADDRESS(ROW(选CPU[[#This Row],[X自检]]),COLUMN(选CPU[[#This Row],[X自检]])) &amp; "】",
         _xlfn.IFS(ISBLANK(_xlpm.x),   "error:右侧选项不足:" &amp;  _xlpm.cellAddress,
               ISERROR(_xlpm.x),   "error:右侧选项执行失败:" &amp; _xlpm.cellAddress,
               TRUE,             "ok")
)</f>
        <v>error:右侧选项不足:【 选CPU!$G$1416】</v>
      </c>
    </row>
    <row r="1417" spans="1:7" x14ac:dyDescent="0.4">
      <c r="A1417" s="4" t="s">
        <v>1352</v>
      </c>
      <c r="B1417" s="4" t="s">
        <v>10</v>
      </c>
      <c r="C1417" s="4" t="s">
        <v>1237</v>
      </c>
      <c r="D1417" s="4" t="s">
        <v>1356</v>
      </c>
      <c r="E1417">
        <v>256</v>
      </c>
      <c r="F1417" s="4" t="str">
        <f t="shared" si="22"/>
        <v>选CPU!$M$1417#</v>
      </c>
      <c r="G1417" s="4" t="str" cm="1">
        <f t="array" ref="G1417">_xlfn.LET(_xlpm.x, M1417,
         _xlpm.cellAddress, "【 选CPU!" &amp; ADDRESS(ROW(选CPU[[#This Row],[X自检]]),COLUMN(选CPU[[#This Row],[X自检]])) &amp; "】",
         _xlfn.IFS(ISBLANK(_xlpm.x),   "error:右侧选项不足:" &amp;  _xlpm.cellAddress,
               ISERROR(_xlpm.x),   "error:右侧选项执行失败:" &amp; _xlpm.cellAddress,
               TRUE,             "ok")
)</f>
        <v>error:右侧选项不足:【 选CPU!$G$1417】</v>
      </c>
    </row>
    <row r="1418" spans="1:7" x14ac:dyDescent="0.4">
      <c r="A1418" s="4" t="s">
        <v>1352</v>
      </c>
      <c r="B1418" s="4" t="s">
        <v>1148</v>
      </c>
      <c r="C1418" s="4" t="s">
        <v>1237</v>
      </c>
      <c r="D1418" s="4" t="s">
        <v>1356</v>
      </c>
      <c r="E1418">
        <v>256</v>
      </c>
      <c r="F1418" s="4" t="str">
        <f t="shared" si="22"/>
        <v>选CPU!$M$1418#</v>
      </c>
      <c r="G1418" s="4" t="str" cm="1">
        <f t="array" ref="G1418">_xlfn.LET(_xlpm.x, M1418,
         _xlpm.cellAddress, "【 选CPU!" &amp; ADDRESS(ROW(选CPU[[#This Row],[X自检]]),COLUMN(选CPU[[#This Row],[X自检]])) &amp; "】",
         _xlfn.IFS(ISBLANK(_xlpm.x),   "error:右侧选项不足:" &amp;  _xlpm.cellAddress,
               ISERROR(_xlpm.x),   "error:右侧选项执行失败:" &amp; _xlpm.cellAddress,
               TRUE,             "ok")
)</f>
        <v>error:右侧选项不足:【 选CPU!$G$1418】</v>
      </c>
    </row>
    <row r="1419" spans="1:7" x14ac:dyDescent="0.4">
      <c r="A1419" s="4" t="s">
        <v>1352</v>
      </c>
      <c r="B1419" s="4" t="s">
        <v>1149</v>
      </c>
      <c r="C1419" s="4" t="s">
        <v>1247</v>
      </c>
      <c r="D1419" s="4" t="s">
        <v>1356</v>
      </c>
      <c r="E1419">
        <v>384</v>
      </c>
      <c r="F1419" s="4" t="str">
        <f t="shared" si="22"/>
        <v>选CPU!$M$1419#</v>
      </c>
      <c r="G1419" s="4" t="str" cm="1">
        <f t="array" ref="G1419">_xlfn.LET(_xlpm.x, M1419,
         _xlpm.cellAddress, "【 选CPU!" &amp; ADDRESS(ROW(选CPU[[#This Row],[X自检]]),COLUMN(选CPU[[#This Row],[X自检]])) &amp; "】",
         _xlfn.IFS(ISBLANK(_xlpm.x),   "error:右侧选项不足:" &amp;  _xlpm.cellAddress,
               ISERROR(_xlpm.x),   "error:右侧选项执行失败:" &amp; _xlpm.cellAddress,
               TRUE,             "ok")
)</f>
        <v>error:右侧选项不足:【 选CPU!$G$1419】</v>
      </c>
    </row>
    <row r="1420" spans="1:7" x14ac:dyDescent="0.4">
      <c r="A1420" s="4" t="s">
        <v>1352</v>
      </c>
      <c r="B1420" s="4" t="s">
        <v>10</v>
      </c>
      <c r="C1420" s="4" t="s">
        <v>1247</v>
      </c>
      <c r="D1420" s="4" t="s">
        <v>1356</v>
      </c>
      <c r="E1420">
        <v>384</v>
      </c>
      <c r="F1420" s="4" t="str">
        <f t="shared" si="22"/>
        <v>选CPU!$M$1420#</v>
      </c>
      <c r="G1420" s="4" t="str" cm="1">
        <f t="array" ref="G1420">_xlfn.LET(_xlpm.x, M1420,
         _xlpm.cellAddress, "【 选CPU!" &amp; ADDRESS(ROW(选CPU[[#This Row],[X自检]]),COLUMN(选CPU[[#This Row],[X自检]])) &amp; "】",
         _xlfn.IFS(ISBLANK(_xlpm.x),   "error:右侧选项不足:" &amp;  _xlpm.cellAddress,
               ISERROR(_xlpm.x),   "error:右侧选项执行失败:" &amp; _xlpm.cellAddress,
               TRUE,             "ok")
)</f>
        <v>error:右侧选项不足:【 选CPU!$G$1420】</v>
      </c>
    </row>
    <row r="1421" spans="1:7" x14ac:dyDescent="0.4">
      <c r="A1421" s="4" t="s">
        <v>1352</v>
      </c>
      <c r="B1421" s="4" t="s">
        <v>1148</v>
      </c>
      <c r="C1421" s="4" t="s">
        <v>1247</v>
      </c>
      <c r="D1421" s="4" t="s">
        <v>1356</v>
      </c>
      <c r="E1421">
        <v>384</v>
      </c>
      <c r="F1421" s="4" t="str">
        <f t="shared" si="22"/>
        <v>选CPU!$M$1421#</v>
      </c>
      <c r="G1421" s="4" t="str" cm="1">
        <f t="array" ref="G1421">_xlfn.LET(_xlpm.x, M1421,
         _xlpm.cellAddress, "【 选CPU!" &amp; ADDRESS(ROW(选CPU[[#This Row],[X自检]]),COLUMN(选CPU[[#This Row],[X自检]])) &amp; "】",
         _xlfn.IFS(ISBLANK(_xlpm.x),   "error:右侧选项不足:" &amp;  _xlpm.cellAddress,
               ISERROR(_xlpm.x),   "error:右侧选项执行失败:" &amp; _xlpm.cellAddress,
               TRUE,             "ok")
)</f>
        <v>error:右侧选项不足:【 选CPU!$G$1421】</v>
      </c>
    </row>
    <row r="1422" spans="1:7" x14ac:dyDescent="0.4">
      <c r="A1422" s="4" t="s">
        <v>1352</v>
      </c>
      <c r="B1422" s="4" t="s">
        <v>1149</v>
      </c>
      <c r="C1422" s="4" t="s">
        <v>1241</v>
      </c>
      <c r="D1422" s="4" t="s">
        <v>1355</v>
      </c>
      <c r="E1422">
        <v>64</v>
      </c>
      <c r="F1422" s="4" t="str">
        <f t="shared" si="22"/>
        <v>选CPU!$M$1422#</v>
      </c>
      <c r="G1422" s="4" t="str" cm="1">
        <f t="array" ref="G1422">_xlfn.LET(_xlpm.x, M1422,
         _xlpm.cellAddress, "【 选CPU!" &amp; ADDRESS(ROW(选CPU[[#This Row],[X自检]]),COLUMN(选CPU[[#This Row],[X自检]])) &amp; "】",
         _xlfn.IFS(ISBLANK(_xlpm.x),   "error:右侧选项不足:" &amp;  _xlpm.cellAddress,
               ISERROR(_xlpm.x),   "error:右侧选项执行失败:" &amp; _xlpm.cellAddress,
               TRUE,             "ok")
)</f>
        <v>error:右侧选项不足:【 选CPU!$G$1422】</v>
      </c>
    </row>
    <row r="1423" spans="1:7" x14ac:dyDescent="0.4">
      <c r="A1423" s="4" t="s">
        <v>1352</v>
      </c>
      <c r="B1423" s="4" t="s">
        <v>10</v>
      </c>
      <c r="C1423" s="4" t="s">
        <v>1241</v>
      </c>
      <c r="D1423" s="4" t="s">
        <v>1355</v>
      </c>
      <c r="E1423">
        <v>64</v>
      </c>
      <c r="F1423" s="4" t="str">
        <f t="shared" si="22"/>
        <v>选CPU!$M$1423#</v>
      </c>
      <c r="G1423" s="4" t="str" cm="1">
        <f t="array" ref="G1423">_xlfn.LET(_xlpm.x, M1423,
         _xlpm.cellAddress, "【 选CPU!" &amp; ADDRESS(ROW(选CPU[[#This Row],[X自检]]),COLUMN(选CPU[[#This Row],[X自检]])) &amp; "】",
         _xlfn.IFS(ISBLANK(_xlpm.x),   "error:右侧选项不足:" &amp;  _xlpm.cellAddress,
               ISERROR(_xlpm.x),   "error:右侧选项执行失败:" &amp; _xlpm.cellAddress,
               TRUE,             "ok")
)</f>
        <v>error:右侧选项不足:【 选CPU!$G$1423】</v>
      </c>
    </row>
    <row r="1424" spans="1:7" x14ac:dyDescent="0.4">
      <c r="A1424" s="4" t="s">
        <v>1352</v>
      </c>
      <c r="B1424" s="4" t="s">
        <v>1148</v>
      </c>
      <c r="C1424" s="4" t="s">
        <v>1241</v>
      </c>
      <c r="D1424" s="4" t="s">
        <v>1355</v>
      </c>
      <c r="E1424">
        <v>64</v>
      </c>
      <c r="F1424" s="4" t="str">
        <f t="shared" si="22"/>
        <v>选CPU!$M$1424#</v>
      </c>
      <c r="G1424" s="4" t="str" cm="1">
        <f t="array" ref="G1424">_xlfn.LET(_xlpm.x, M1424,
         _xlpm.cellAddress, "【 选CPU!" &amp; ADDRESS(ROW(选CPU[[#This Row],[X自检]]),COLUMN(选CPU[[#This Row],[X自检]])) &amp; "】",
         _xlfn.IFS(ISBLANK(_xlpm.x),   "error:右侧选项不足:" &amp;  _xlpm.cellAddress,
               ISERROR(_xlpm.x),   "error:右侧选项执行失败:" &amp; _xlpm.cellAddress,
               TRUE,             "ok")
)</f>
        <v>error:右侧选项不足:【 选CPU!$G$1424】</v>
      </c>
    </row>
    <row r="1425" spans="1:7" x14ac:dyDescent="0.4">
      <c r="A1425" s="4" t="s">
        <v>1352</v>
      </c>
      <c r="B1425" s="4" t="s">
        <v>1149</v>
      </c>
      <c r="C1425" s="4" t="s">
        <v>1237</v>
      </c>
      <c r="D1425" s="4" t="s">
        <v>1355</v>
      </c>
      <c r="E1425">
        <v>128</v>
      </c>
      <c r="F1425" s="4" t="str">
        <f t="shared" si="22"/>
        <v>选CPU!$M$1425#</v>
      </c>
      <c r="G1425" s="4" t="str" cm="1">
        <f t="array" ref="G1425">_xlfn.LET(_xlpm.x, M1425,
         _xlpm.cellAddress, "【 选CPU!" &amp; ADDRESS(ROW(选CPU[[#This Row],[X自检]]),COLUMN(选CPU[[#This Row],[X自检]])) &amp; "】",
         _xlfn.IFS(ISBLANK(_xlpm.x),   "error:右侧选项不足:" &amp;  _xlpm.cellAddress,
               ISERROR(_xlpm.x),   "error:右侧选项执行失败:" &amp; _xlpm.cellAddress,
               TRUE,             "ok")
)</f>
        <v>error:右侧选项不足:【 选CPU!$G$1425】</v>
      </c>
    </row>
    <row r="1426" spans="1:7" x14ac:dyDescent="0.4">
      <c r="A1426" s="4" t="s">
        <v>1352</v>
      </c>
      <c r="B1426" s="4" t="s">
        <v>10</v>
      </c>
      <c r="C1426" s="4" t="s">
        <v>1237</v>
      </c>
      <c r="D1426" s="4" t="s">
        <v>1355</v>
      </c>
      <c r="E1426">
        <v>128</v>
      </c>
      <c r="F1426" s="4" t="str">
        <f t="shared" si="22"/>
        <v>选CPU!$M$1426#</v>
      </c>
      <c r="G1426" s="4" t="str" cm="1">
        <f t="array" ref="G1426">_xlfn.LET(_xlpm.x, M1426,
         _xlpm.cellAddress, "【 选CPU!" &amp; ADDRESS(ROW(选CPU[[#This Row],[X自检]]),COLUMN(选CPU[[#This Row],[X自检]])) &amp; "】",
         _xlfn.IFS(ISBLANK(_xlpm.x),   "error:右侧选项不足:" &amp;  _xlpm.cellAddress,
               ISERROR(_xlpm.x),   "error:右侧选项执行失败:" &amp; _xlpm.cellAddress,
               TRUE,             "ok")
)</f>
        <v>error:右侧选项不足:【 选CPU!$G$1426】</v>
      </c>
    </row>
    <row r="1427" spans="1:7" x14ac:dyDescent="0.4">
      <c r="A1427" s="4" t="s">
        <v>1352</v>
      </c>
      <c r="B1427" s="4" t="s">
        <v>1148</v>
      </c>
      <c r="C1427" s="4" t="s">
        <v>1237</v>
      </c>
      <c r="D1427" s="4" t="s">
        <v>1355</v>
      </c>
      <c r="E1427">
        <v>128</v>
      </c>
      <c r="F1427" s="4" t="str">
        <f t="shared" si="22"/>
        <v>选CPU!$M$1427#</v>
      </c>
      <c r="G1427" s="4" t="str" cm="1">
        <f t="array" ref="G1427">_xlfn.LET(_xlpm.x, M1427,
         _xlpm.cellAddress, "【 选CPU!" &amp; ADDRESS(ROW(选CPU[[#This Row],[X自检]]),COLUMN(选CPU[[#This Row],[X自检]])) &amp; "】",
         _xlfn.IFS(ISBLANK(_xlpm.x),   "error:右侧选项不足:" &amp;  _xlpm.cellAddress,
               ISERROR(_xlpm.x),   "error:右侧选项执行失败:" &amp; _xlpm.cellAddress,
               TRUE,             "ok")
)</f>
        <v>error:右侧选项不足:【 选CPU!$G$1427】</v>
      </c>
    </row>
    <row r="1428" spans="1:7" x14ac:dyDescent="0.4">
      <c r="A1428" s="4" t="s">
        <v>1352</v>
      </c>
      <c r="B1428" s="4" t="s">
        <v>1149</v>
      </c>
      <c r="C1428" s="4" t="s">
        <v>1238</v>
      </c>
      <c r="D1428" s="4" t="s">
        <v>1355</v>
      </c>
      <c r="E1428">
        <v>256</v>
      </c>
      <c r="F1428" s="4" t="str">
        <f t="shared" si="22"/>
        <v>选CPU!$M$1428#</v>
      </c>
      <c r="G1428" s="4" t="str" cm="1">
        <f t="array" ref="G1428">_xlfn.LET(_xlpm.x, M1428,
         _xlpm.cellAddress, "【 选CPU!" &amp; ADDRESS(ROW(选CPU[[#This Row],[X自检]]),COLUMN(选CPU[[#This Row],[X自检]])) &amp; "】",
         _xlfn.IFS(ISBLANK(_xlpm.x),   "error:右侧选项不足:" &amp;  _xlpm.cellAddress,
               ISERROR(_xlpm.x),   "error:右侧选项执行失败:" &amp; _xlpm.cellAddress,
               TRUE,             "ok")
)</f>
        <v>error:右侧选项不足:【 选CPU!$G$1428】</v>
      </c>
    </row>
    <row r="1429" spans="1:7" x14ac:dyDescent="0.4">
      <c r="A1429" s="4" t="s">
        <v>1352</v>
      </c>
      <c r="B1429" s="4" t="s">
        <v>10</v>
      </c>
      <c r="C1429" s="4" t="s">
        <v>1238</v>
      </c>
      <c r="D1429" s="4" t="s">
        <v>1355</v>
      </c>
      <c r="E1429">
        <v>256</v>
      </c>
      <c r="F1429" s="4" t="str">
        <f t="shared" si="22"/>
        <v>选CPU!$M$1429#</v>
      </c>
      <c r="G1429" s="4" t="str" cm="1">
        <f t="array" ref="G1429">_xlfn.LET(_xlpm.x, M1429,
         _xlpm.cellAddress, "【 选CPU!" &amp; ADDRESS(ROW(选CPU[[#This Row],[X自检]]),COLUMN(选CPU[[#This Row],[X自检]])) &amp; "】",
         _xlfn.IFS(ISBLANK(_xlpm.x),   "error:右侧选项不足:" &amp;  _xlpm.cellAddress,
               ISERROR(_xlpm.x),   "error:右侧选项执行失败:" &amp; _xlpm.cellAddress,
               TRUE,             "ok")
)</f>
        <v>error:右侧选项不足:【 选CPU!$G$1429】</v>
      </c>
    </row>
    <row r="1430" spans="1:7" x14ac:dyDescent="0.4">
      <c r="A1430" s="4" t="s">
        <v>1352</v>
      </c>
      <c r="B1430" s="4" t="s">
        <v>1148</v>
      </c>
      <c r="C1430" s="4" t="s">
        <v>1238</v>
      </c>
      <c r="D1430" s="4" t="s">
        <v>1355</v>
      </c>
      <c r="E1430">
        <v>256</v>
      </c>
      <c r="F1430" s="4" t="str">
        <f t="shared" si="22"/>
        <v>选CPU!$M$1430#</v>
      </c>
      <c r="G1430" s="4" t="str" cm="1">
        <f t="array" ref="G1430">_xlfn.LET(_xlpm.x, M1430,
         _xlpm.cellAddress, "【 选CPU!" &amp; ADDRESS(ROW(选CPU[[#This Row],[X自检]]),COLUMN(选CPU[[#This Row],[X自检]])) &amp; "】",
         _xlfn.IFS(ISBLANK(_xlpm.x),   "error:右侧选项不足:" &amp;  _xlpm.cellAddress,
               ISERROR(_xlpm.x),   "error:右侧选项执行失败:" &amp; _xlpm.cellAddress,
               TRUE,             "ok")
)</f>
        <v>error:右侧选项不足:【 选CPU!$G$1430】</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D303-5E9B-4589-85EC-CB1D60136CFD}">
  <dimension ref="B1:CD1261"/>
  <sheetViews>
    <sheetView workbookViewId="0">
      <selection activeCell="J9" sqref="J9"/>
    </sheetView>
  </sheetViews>
  <sheetFormatPr defaultRowHeight="13.9" x14ac:dyDescent="0.4"/>
  <cols>
    <col min="1" max="1" width="28.3984375" customWidth="1"/>
    <col min="2" max="2" width="11" bestFit="1" customWidth="1"/>
    <col min="3" max="3" width="7.1328125" bestFit="1" customWidth="1"/>
    <col min="4" max="4" width="80.53125" bestFit="1" customWidth="1"/>
    <col min="5" max="5" width="29.265625" bestFit="1" customWidth="1"/>
    <col min="6" max="6" width="6.9296875" bestFit="1" customWidth="1"/>
    <col min="7" max="7" width="16.33203125" bestFit="1" customWidth="1"/>
    <col min="8" max="8" width="37.19921875" bestFit="1" customWidth="1"/>
  </cols>
  <sheetData>
    <row r="1" spans="2:82" x14ac:dyDescent="0.4">
      <c r="B1" t="s">
        <v>28</v>
      </c>
      <c r="C1" t="s">
        <v>1147</v>
      </c>
      <c r="D1" t="s">
        <v>1622</v>
      </c>
      <c r="E1" t="s">
        <v>1342</v>
      </c>
      <c r="F1" t="s">
        <v>1150</v>
      </c>
      <c r="G1" t="s">
        <v>1655</v>
      </c>
      <c r="H1" t="s">
        <v>1654</v>
      </c>
      <c r="N1" s="1" t="s">
        <v>1652</v>
      </c>
    </row>
    <row r="2" spans="2:82" x14ac:dyDescent="0.4">
      <c r="B2" s="4" t="s">
        <v>39</v>
      </c>
      <c r="C2" s="4" t="s">
        <v>1148</v>
      </c>
      <c r="D2" s="4" t="s">
        <v>1694</v>
      </c>
      <c r="E2" s="4"/>
      <c r="G2" s="4" t="str">
        <f t="shared" ref="G2:G65" si="0">"选内存!" &amp; ADDRESS(ROW(N2),COLUMN(N2)) &amp; "#"</f>
        <v>选内存!$N$2#</v>
      </c>
      <c r="H2" s="4" t="str" cm="1">
        <f t="array" ref="H2">_xlfn.LET(_xlpm.x, N2,
         _xlpm.cellAddress, "【 选内存!" &amp; ADDRESS(ROW(选内存[[#This Row],[X自检]]),COLUMN(选内存[[#This Row],[X自检]])) &amp; "】",
         _xlfn.IFS(ISBLANK(_xlpm.x),   "error:右侧选项不足:" &amp;  _xlpm.cellAddress,
               ISERROR(_xlpm.x),   "error:右侧选项执行失败:" &amp; _xlpm.cellAddress,
               TRUE,             "ok")
)</f>
        <v>ok</v>
      </c>
      <c r="N2" cm="1">
        <f t="array" ref="N2:BH2">IFERROR(_xlfn._xlws.SORT(
    _xlfn.UNIQUE(
        TRANSPOSE(
            _xlfn.FILTERXML("&lt;select&gt;&lt;x&gt;"&amp;SUBSTITUTE(选内存[[#This Row],[选项表]],",","&lt;/x&gt;&lt;x&gt;") &amp;"&lt;/x&gt;&lt;/select&gt;","//x")
        )
    )
),"无合适选项，请联系作者更新数据")</f>
        <v>1</v>
      </c>
      <c r="O2">
        <v>2</v>
      </c>
      <c r="P2">
        <v>4</v>
      </c>
      <c r="Q2">
        <v>8</v>
      </c>
      <c r="R2">
        <v>16</v>
      </c>
      <c r="S2">
        <v>32</v>
      </c>
      <c r="T2">
        <v>64</v>
      </c>
      <c r="U2">
        <v>128</v>
      </c>
      <c r="V2">
        <v>96</v>
      </c>
      <c r="W2">
        <v>192</v>
      </c>
      <c r="X2">
        <v>216</v>
      </c>
      <c r="Y2">
        <v>256</v>
      </c>
      <c r="Z2">
        <v>432</v>
      </c>
      <c r="AA2">
        <v>160</v>
      </c>
      <c r="AB2">
        <v>224</v>
      </c>
      <c r="AC2">
        <v>320</v>
      </c>
      <c r="AD2">
        <v>464</v>
      </c>
      <c r="AE2">
        <v>48</v>
      </c>
      <c r="AF2">
        <v>316</v>
      </c>
      <c r="AG2">
        <v>384</v>
      </c>
      <c r="AH2">
        <v>470</v>
      </c>
      <c r="AI2">
        <v>215</v>
      </c>
      <c r="AJ2">
        <v>640</v>
      </c>
      <c r="AK2">
        <v>940</v>
      </c>
      <c r="AL2">
        <v>288</v>
      </c>
      <c r="AM2">
        <v>24</v>
      </c>
      <c r="AN2">
        <v>448</v>
      </c>
      <c r="AO2">
        <v>12</v>
      </c>
      <c r="AP2">
        <v>512</v>
      </c>
      <c r="AQ2">
        <v>144</v>
      </c>
      <c r="AR2">
        <v>648</v>
      </c>
      <c r="AS2">
        <v>184</v>
      </c>
      <c r="AT2">
        <v>368</v>
      </c>
      <c r="AU2">
        <v>174</v>
      </c>
      <c r="AV2">
        <v>348</v>
      </c>
      <c r="AW2">
        <v>20</v>
      </c>
      <c r="AX2">
        <v>40</v>
      </c>
      <c r="AY2">
        <v>80</v>
      </c>
      <c r="AZ2">
        <v>56</v>
      </c>
      <c r="BA2">
        <v>112</v>
      </c>
      <c r="BB2">
        <v>226</v>
      </c>
      <c r="BC2">
        <v>452</v>
      </c>
      <c r="BD2">
        <v>474</v>
      </c>
      <c r="BE2">
        <v>948</v>
      </c>
      <c r="BF2">
        <v>88</v>
      </c>
      <c r="BG2">
        <v>176</v>
      </c>
      <c r="BH2">
        <v>352</v>
      </c>
    </row>
    <row r="3" spans="2:82" x14ac:dyDescent="0.4">
      <c r="B3" s="4" t="s">
        <v>39</v>
      </c>
      <c r="C3" s="4" t="s">
        <v>10</v>
      </c>
      <c r="D3" s="4" t="s">
        <v>1695</v>
      </c>
      <c r="E3" s="4"/>
      <c r="G3" s="4" t="str">
        <f t="shared" si="0"/>
        <v>选内存!$N$3#</v>
      </c>
      <c r="H3" s="4" t="str" cm="1">
        <f t="array" ref="H3">_xlfn.LET(_xlpm.x, N3,
         _xlpm.cellAddress, "【 选内存!" &amp; ADDRESS(ROW(选内存[[#This Row],[X自检]]),COLUMN(选内存[[#This Row],[X自检]])) &amp; "】",
         _xlfn.IFS(ISBLANK(_xlpm.x),   "error:右侧选项不足:" &amp;  _xlpm.cellAddress,
               ISERROR(_xlpm.x),   "error:右侧选项执行失败:" &amp; _xlpm.cellAddress,
               TRUE,             "ok")
)</f>
        <v>ok</v>
      </c>
      <c r="N3" cm="1">
        <f t="array" ref="N3:BJ3">IFERROR(_xlfn._xlws.SORT(
    _xlfn.UNIQUE(
        TRANSPOSE(
            _xlfn.FILTERXML("&lt;select&gt;&lt;x&gt;"&amp;SUBSTITUTE(选内存[[#This Row],[选项表]],",","&lt;/x&gt;&lt;x&gt;") &amp;"&lt;/x&gt;&lt;/select&gt;","//x")
        )
    )
),"无合适选项，请联系作者更新数据")</f>
        <v>1</v>
      </c>
      <c r="O3">
        <v>2</v>
      </c>
      <c r="P3">
        <v>4</v>
      </c>
      <c r="Q3">
        <v>8</v>
      </c>
      <c r="R3">
        <v>16</v>
      </c>
      <c r="S3">
        <v>32</v>
      </c>
      <c r="T3">
        <v>64</v>
      </c>
      <c r="U3">
        <v>128</v>
      </c>
      <c r="V3">
        <v>96</v>
      </c>
      <c r="W3">
        <v>192</v>
      </c>
      <c r="X3">
        <v>216</v>
      </c>
      <c r="Y3">
        <v>256</v>
      </c>
      <c r="Z3">
        <v>432</v>
      </c>
      <c r="AA3">
        <v>160</v>
      </c>
      <c r="AB3">
        <v>224</v>
      </c>
      <c r="AC3">
        <v>480</v>
      </c>
      <c r="AD3">
        <v>320</v>
      </c>
      <c r="AE3">
        <v>464</v>
      </c>
      <c r="AF3">
        <v>960</v>
      </c>
      <c r="AG3">
        <v>48</v>
      </c>
      <c r="AH3">
        <v>316</v>
      </c>
      <c r="AI3">
        <v>384</v>
      </c>
      <c r="AJ3">
        <v>470</v>
      </c>
      <c r="AK3">
        <v>215</v>
      </c>
      <c r="AL3">
        <v>640</v>
      </c>
      <c r="AM3">
        <v>940</v>
      </c>
      <c r="AN3">
        <v>288</v>
      </c>
      <c r="AO3">
        <v>24</v>
      </c>
      <c r="AP3">
        <v>448</v>
      </c>
      <c r="AQ3">
        <v>12</v>
      </c>
      <c r="AR3">
        <v>512</v>
      </c>
      <c r="AS3">
        <v>144</v>
      </c>
      <c r="AT3">
        <v>648</v>
      </c>
      <c r="AU3">
        <v>184</v>
      </c>
      <c r="AV3">
        <v>368</v>
      </c>
      <c r="AW3">
        <v>174</v>
      </c>
      <c r="AX3">
        <v>348</v>
      </c>
      <c r="AY3">
        <v>20</v>
      </c>
      <c r="AZ3">
        <v>40</v>
      </c>
      <c r="BA3">
        <v>80</v>
      </c>
      <c r="BB3">
        <v>56</v>
      </c>
      <c r="BC3">
        <v>112</v>
      </c>
      <c r="BD3">
        <v>226</v>
      </c>
      <c r="BE3">
        <v>452</v>
      </c>
      <c r="BF3">
        <v>474</v>
      </c>
      <c r="BG3">
        <v>948</v>
      </c>
      <c r="BH3">
        <v>88</v>
      </c>
      <c r="BI3">
        <v>176</v>
      </c>
      <c r="BJ3">
        <v>352</v>
      </c>
    </row>
    <row r="4" spans="2:82" x14ac:dyDescent="0.4">
      <c r="B4" s="4" t="s">
        <v>39</v>
      </c>
      <c r="C4" s="4" t="s">
        <v>1149</v>
      </c>
      <c r="D4" s="4" t="s">
        <v>1696</v>
      </c>
      <c r="E4" s="4"/>
      <c r="G4" s="4" t="str">
        <f t="shared" si="0"/>
        <v>选内存!$N$4#</v>
      </c>
      <c r="H4" s="4" t="str" cm="1">
        <f t="array" ref="H4">_xlfn.LET(_xlpm.x, N4,
         _xlpm.cellAddress, "【 选内存!" &amp; ADDRESS(ROW(选内存[[#This Row],[X自检]]),COLUMN(选内存[[#This Row],[X自检]])) &amp; "】",
         _xlfn.IFS(ISBLANK(_xlpm.x),   "error:右侧选项不足:" &amp;  _xlpm.cellAddress,
               ISERROR(_xlpm.x),   "error:右侧选项执行失败:" &amp; _xlpm.cellAddress,
               TRUE,             "ok")
)</f>
        <v>ok</v>
      </c>
      <c r="N4" cm="1">
        <f t="array" ref="N4:BL4">IFERROR(_xlfn._xlws.SORT(
    _xlfn.UNIQUE(
        TRANSPOSE(
            _xlfn.FILTERXML("&lt;select&gt;&lt;x&gt;"&amp;SUBSTITUTE(选内存[[#This Row],[选项表]],",","&lt;/x&gt;&lt;x&gt;") &amp;"&lt;/x&gt;&lt;/select&gt;","//x")
        )
    )
),"无合适选项，请联系作者更新数据")</f>
        <v>64</v>
      </c>
      <c r="O4">
        <v>128</v>
      </c>
      <c r="P4">
        <v>256</v>
      </c>
      <c r="Q4">
        <v>432</v>
      </c>
      <c r="R4">
        <v>1</v>
      </c>
      <c r="S4">
        <v>2</v>
      </c>
      <c r="T4">
        <v>4</v>
      </c>
      <c r="U4">
        <v>8</v>
      </c>
      <c r="V4">
        <v>16</v>
      </c>
      <c r="W4">
        <v>32</v>
      </c>
      <c r="X4">
        <v>96</v>
      </c>
      <c r="Y4">
        <v>192</v>
      </c>
      <c r="Z4">
        <v>160</v>
      </c>
      <c r="AA4">
        <v>224</v>
      </c>
      <c r="AB4">
        <v>480</v>
      </c>
      <c r="AC4">
        <v>320</v>
      </c>
      <c r="AD4">
        <v>464</v>
      </c>
      <c r="AE4">
        <v>960</v>
      </c>
      <c r="AF4">
        <v>48</v>
      </c>
      <c r="AG4">
        <v>316</v>
      </c>
      <c r="AH4">
        <v>384</v>
      </c>
      <c r="AI4">
        <v>216</v>
      </c>
      <c r="AJ4">
        <v>470</v>
      </c>
      <c r="AK4">
        <v>215</v>
      </c>
      <c r="AL4">
        <v>640</v>
      </c>
      <c r="AM4">
        <v>696</v>
      </c>
      <c r="AN4">
        <v>940</v>
      </c>
      <c r="AO4">
        <v>288</v>
      </c>
      <c r="AP4">
        <v>24</v>
      </c>
      <c r="AQ4">
        <v>448</v>
      </c>
      <c r="AR4">
        <v>12</v>
      </c>
      <c r="AS4">
        <v>512</v>
      </c>
      <c r="AT4">
        <v>700</v>
      </c>
      <c r="AU4">
        <v>144</v>
      </c>
      <c r="AV4">
        <v>648</v>
      </c>
      <c r="AW4">
        <v>184</v>
      </c>
      <c r="AX4">
        <v>368</v>
      </c>
      <c r="AY4">
        <v>174</v>
      </c>
      <c r="AZ4">
        <v>348</v>
      </c>
      <c r="BA4">
        <v>20</v>
      </c>
      <c r="BB4">
        <v>40</v>
      </c>
      <c r="BC4">
        <v>80</v>
      </c>
      <c r="BD4">
        <v>56</v>
      </c>
      <c r="BE4">
        <v>112</v>
      </c>
      <c r="BF4">
        <v>226</v>
      </c>
      <c r="BG4">
        <v>452</v>
      </c>
      <c r="BH4">
        <v>474</v>
      </c>
      <c r="BI4">
        <v>948</v>
      </c>
      <c r="BJ4">
        <v>88</v>
      </c>
      <c r="BK4">
        <v>176</v>
      </c>
      <c r="BL4">
        <v>352</v>
      </c>
    </row>
    <row r="5" spans="2:82" x14ac:dyDescent="0.4">
      <c r="B5" s="4" t="s">
        <v>1352</v>
      </c>
      <c r="C5" s="4" t="s">
        <v>1149</v>
      </c>
      <c r="D5" s="4" t="s">
        <v>1861</v>
      </c>
      <c r="E5" s="4"/>
      <c r="G5" s="4" t="str">
        <f t="shared" si="0"/>
        <v>选内存!$N$5#</v>
      </c>
      <c r="H5" s="4" t="str" cm="1">
        <f t="array" ref="H5">_xlfn.LET(_xlpm.x, N5,
         _xlpm.cellAddress, "【 选内存!" &amp; ADDRESS(ROW(选内存[[#This Row],[X自检]]),COLUMN(选内存[[#This Row],[X自检]])) &amp; "】",
         _xlfn.IFS(ISBLANK(_xlpm.x),   "error:右侧选项不足:" &amp;  _xlpm.cellAddress,
               ISERROR(_xlpm.x),   "error:右侧选项执行失败:" &amp; _xlpm.cellAddress,
               TRUE,             "ok")
)</f>
        <v>ok</v>
      </c>
      <c r="N5" cm="1">
        <f t="array" ref="N5:AF5">IFERROR(_xlfn._xlws.SORT(
    _xlfn.UNIQUE(
        TRANSPOSE(
            _xlfn.FILTERXML("&lt;select&gt;&lt;x&gt;"&amp;SUBSTITUTE(选内存[[#This Row],[选项表]],",","&lt;/x&gt;&lt;x&gt;") &amp;"&lt;/x&gt;&lt;/select&gt;","//x")
        )
    )
),"无合适选项，请联系作者更新数据")</f>
        <v>4</v>
      </c>
      <c r="O5">
        <v>8</v>
      </c>
      <c r="P5">
        <v>16</v>
      </c>
      <c r="Q5">
        <v>32</v>
      </c>
      <c r="R5">
        <v>64</v>
      </c>
      <c r="S5">
        <v>48</v>
      </c>
      <c r="T5">
        <v>96</v>
      </c>
      <c r="U5">
        <v>128</v>
      </c>
      <c r="V5">
        <v>192</v>
      </c>
      <c r="W5">
        <v>256</v>
      </c>
      <c r="X5">
        <v>216</v>
      </c>
      <c r="Y5">
        <v>432</v>
      </c>
      <c r="Z5">
        <v>160</v>
      </c>
      <c r="AA5">
        <v>320</v>
      </c>
      <c r="AB5">
        <v>384</v>
      </c>
      <c r="AC5">
        <v>470</v>
      </c>
      <c r="AD5">
        <v>512</v>
      </c>
      <c r="AE5">
        <v>640</v>
      </c>
      <c r="AF5">
        <v>940</v>
      </c>
    </row>
    <row r="6" spans="2:82" x14ac:dyDescent="0.4">
      <c r="B6" s="4" t="s">
        <v>1352</v>
      </c>
      <c r="C6" s="4" t="s">
        <v>10</v>
      </c>
      <c r="D6" s="4" t="s">
        <v>1861</v>
      </c>
      <c r="E6" s="4"/>
      <c r="G6" s="4" t="str">
        <f t="shared" si="0"/>
        <v>选内存!$N$6#</v>
      </c>
      <c r="H6" s="4" t="str" cm="1">
        <f t="array" ref="H6">_xlfn.LET(_xlpm.x, N6,
         _xlpm.cellAddress, "【 选内存!" &amp; ADDRESS(ROW(选内存[[#This Row],[X自检]]),COLUMN(选内存[[#This Row],[X自检]])) &amp; "】",
         _xlfn.IFS(ISBLANK(_xlpm.x),   "error:右侧选项不足:" &amp;  _xlpm.cellAddress,
               ISERROR(_xlpm.x),   "error:右侧选项执行失败:" &amp; _xlpm.cellAddress,
               TRUE,             "ok")
)</f>
        <v>ok</v>
      </c>
      <c r="N6" cm="1">
        <f t="array" ref="N6:AF6">IFERROR(_xlfn._xlws.SORT(
    _xlfn.UNIQUE(
        TRANSPOSE(
            _xlfn.FILTERXML("&lt;select&gt;&lt;x&gt;"&amp;SUBSTITUTE(选内存[[#This Row],[选项表]],",","&lt;/x&gt;&lt;x&gt;") &amp;"&lt;/x&gt;&lt;/select&gt;","//x")
        )
    )
),"无合适选项，请联系作者更新数据")</f>
        <v>4</v>
      </c>
      <c r="O6">
        <v>8</v>
      </c>
      <c r="P6">
        <v>16</v>
      </c>
      <c r="Q6">
        <v>32</v>
      </c>
      <c r="R6">
        <v>64</v>
      </c>
      <c r="S6">
        <v>48</v>
      </c>
      <c r="T6">
        <v>96</v>
      </c>
      <c r="U6">
        <v>128</v>
      </c>
      <c r="V6">
        <v>192</v>
      </c>
      <c r="W6">
        <v>256</v>
      </c>
      <c r="X6">
        <v>216</v>
      </c>
      <c r="Y6">
        <v>432</v>
      </c>
      <c r="Z6">
        <v>160</v>
      </c>
      <c r="AA6">
        <v>320</v>
      </c>
      <c r="AB6">
        <v>384</v>
      </c>
      <c r="AC6">
        <v>470</v>
      </c>
      <c r="AD6">
        <v>512</v>
      </c>
      <c r="AE6">
        <v>640</v>
      </c>
      <c r="AF6">
        <v>940</v>
      </c>
    </row>
    <row r="7" spans="2:82" x14ac:dyDescent="0.4">
      <c r="B7" s="4" t="s">
        <v>1352</v>
      </c>
      <c r="C7" s="4" t="s">
        <v>1148</v>
      </c>
      <c r="D7" s="4" t="s">
        <v>1861</v>
      </c>
      <c r="E7" s="4"/>
      <c r="G7" s="4" t="str">
        <f t="shared" si="0"/>
        <v>选内存!$N$7#</v>
      </c>
      <c r="H7" s="4" t="str" cm="1">
        <f t="array" ref="H7">_xlfn.LET(_xlpm.x, N7,
         _xlpm.cellAddress, "【 选内存!" &amp; ADDRESS(ROW(选内存[[#This Row],[X自检]]),COLUMN(选内存[[#This Row],[X自检]])) &amp; "】",
         _xlfn.IFS(ISBLANK(_xlpm.x),   "error:右侧选项不足:" &amp;  _xlpm.cellAddress,
               ISERROR(_xlpm.x),   "error:右侧选项执行失败:" &amp; _xlpm.cellAddress,
               TRUE,             "ok")
)</f>
        <v>ok</v>
      </c>
      <c r="N7" cm="1">
        <f t="array" ref="N7:AF7">IFERROR(_xlfn._xlws.SORT(
    _xlfn.UNIQUE(
        TRANSPOSE(
            _xlfn.FILTERXML("&lt;select&gt;&lt;x&gt;"&amp;SUBSTITUTE(选内存[[#This Row],[选项表]],",","&lt;/x&gt;&lt;x&gt;") &amp;"&lt;/x&gt;&lt;/select&gt;","//x")
        )
    )
),"无合适选项，请联系作者更新数据")</f>
        <v>4</v>
      </c>
      <c r="O7">
        <v>8</v>
      </c>
      <c r="P7">
        <v>16</v>
      </c>
      <c r="Q7">
        <v>32</v>
      </c>
      <c r="R7">
        <v>64</v>
      </c>
      <c r="S7">
        <v>48</v>
      </c>
      <c r="T7">
        <v>96</v>
      </c>
      <c r="U7">
        <v>128</v>
      </c>
      <c r="V7">
        <v>192</v>
      </c>
      <c r="W7">
        <v>256</v>
      </c>
      <c r="X7">
        <v>216</v>
      </c>
      <c r="Y7">
        <v>432</v>
      </c>
      <c r="Z7">
        <v>160</v>
      </c>
      <c r="AA7">
        <v>320</v>
      </c>
      <c r="AB7">
        <v>384</v>
      </c>
      <c r="AC7">
        <v>470</v>
      </c>
      <c r="AD7">
        <v>512</v>
      </c>
      <c r="AE7">
        <v>640</v>
      </c>
      <c r="AF7">
        <v>940</v>
      </c>
    </row>
    <row r="8" spans="2:82" x14ac:dyDescent="0.4">
      <c r="B8" s="4" t="s">
        <v>150</v>
      </c>
      <c r="C8" s="4" t="s">
        <v>1149</v>
      </c>
      <c r="D8" s="4" t="s">
        <v>1697</v>
      </c>
      <c r="E8" s="4"/>
      <c r="G8" s="4" t="str">
        <f t="shared" si="0"/>
        <v>选内存!$N$8#</v>
      </c>
      <c r="H8" s="4" t="str" cm="1">
        <f t="array" ref="H8">_xlfn.LET(_xlpm.x, N8,
         _xlpm.cellAddress, "【 选内存!" &amp; ADDRESS(ROW(选内存[[#This Row],[X自检]]),COLUMN(选内存[[#This Row],[X自检]])) &amp; "】",
         _xlfn.IFS(ISBLANK(_xlpm.x),   "error:右侧选项不足:" &amp;  _xlpm.cellAddress,
               ISERROR(_xlpm.x),   "error:右侧选项执行失败:" &amp; _xlpm.cellAddress,
               TRUE,             "ok")
)</f>
        <v>ok</v>
      </c>
      <c r="N8" cm="1">
        <f t="array" ref="N8:X8">IFERROR(_xlfn._xlws.SORT(
    _xlfn.UNIQUE(
        TRANSPOSE(
            _xlfn.FILTERXML("&lt;select&gt;&lt;x&gt;"&amp;SUBSTITUTE(选内存[[#This Row],[选项表]],",","&lt;/x&gt;&lt;x&gt;") &amp;"&lt;/x&gt;&lt;/select&gt;","//x")
        )
    )
),"无合适选项，请联系作者更新数据")</f>
        <v>1</v>
      </c>
      <c r="O8">
        <v>2</v>
      </c>
      <c r="P8">
        <v>4</v>
      </c>
      <c r="Q8">
        <v>8</v>
      </c>
      <c r="R8">
        <v>16</v>
      </c>
      <c r="S8">
        <v>32</v>
      </c>
      <c r="T8">
        <v>64</v>
      </c>
      <c r="U8">
        <v>96</v>
      </c>
      <c r="V8">
        <v>128</v>
      </c>
      <c r="W8">
        <v>244</v>
      </c>
      <c r="X8">
        <v>488</v>
      </c>
    </row>
    <row r="9" spans="2:82" x14ac:dyDescent="0.4">
      <c r="B9" s="4" t="s">
        <v>150</v>
      </c>
      <c r="C9" s="4" t="s">
        <v>1148</v>
      </c>
      <c r="D9" s="4" t="s">
        <v>1697</v>
      </c>
      <c r="E9" s="4"/>
      <c r="G9" s="4" t="str">
        <f t="shared" si="0"/>
        <v>选内存!$N$9#</v>
      </c>
      <c r="H9" s="4" t="str" cm="1">
        <f t="array" ref="H9">_xlfn.LET(_xlpm.x, N9,
         _xlpm.cellAddress, "【 选内存!" &amp; ADDRESS(ROW(选内存[[#This Row],[X自检]]),COLUMN(选内存[[#This Row],[X自检]])) &amp; "】",
         _xlfn.IFS(ISBLANK(_xlpm.x),   "error:右侧选项不足:" &amp;  _xlpm.cellAddress,
               ISERROR(_xlpm.x),   "error:右侧选项执行失败:" &amp; _xlpm.cellAddress,
               TRUE,             "ok")
)</f>
        <v>ok</v>
      </c>
      <c r="N9" cm="1">
        <f t="array" ref="N9:X9">IFERROR(_xlfn._xlws.SORT(
    _xlfn.UNIQUE(
        TRANSPOSE(
            _xlfn.FILTERXML("&lt;select&gt;&lt;x&gt;"&amp;SUBSTITUTE(选内存[[#This Row],[选项表]],",","&lt;/x&gt;&lt;x&gt;") &amp;"&lt;/x&gt;&lt;/select&gt;","//x")
        )
    )
),"无合适选项，请联系作者更新数据")</f>
        <v>1</v>
      </c>
      <c r="O9">
        <v>2</v>
      </c>
      <c r="P9">
        <v>4</v>
      </c>
      <c r="Q9">
        <v>8</v>
      </c>
      <c r="R9">
        <v>16</v>
      </c>
      <c r="S9">
        <v>32</v>
      </c>
      <c r="T9">
        <v>64</v>
      </c>
      <c r="U9">
        <v>96</v>
      </c>
      <c r="V9">
        <v>128</v>
      </c>
      <c r="W9">
        <v>244</v>
      </c>
      <c r="X9">
        <v>488</v>
      </c>
    </row>
    <row r="10" spans="2:82" x14ac:dyDescent="0.4">
      <c r="B10" s="4" t="s">
        <v>150</v>
      </c>
      <c r="C10" s="4" t="s">
        <v>10</v>
      </c>
      <c r="D10" s="4" t="s">
        <v>1697</v>
      </c>
      <c r="E10" s="4"/>
      <c r="G10" s="4" t="str">
        <f t="shared" si="0"/>
        <v>选内存!$N$10#</v>
      </c>
      <c r="H10" s="4" t="str" cm="1">
        <f t="array" ref="H10">_xlfn.LET(_xlpm.x, N10,
         _xlpm.cellAddress, "【 选内存!" &amp; ADDRESS(ROW(选内存[[#This Row],[X自检]]),COLUMN(选内存[[#This Row],[X自检]])) &amp; "】",
         _xlfn.IFS(ISBLANK(_xlpm.x),   "error:右侧选项不足:" &amp;  _xlpm.cellAddress,
               ISERROR(_xlpm.x),   "error:右侧选项执行失败:" &amp; _xlpm.cellAddress,
               TRUE,             "ok")
)</f>
        <v>ok</v>
      </c>
      <c r="N10" cm="1">
        <f t="array" ref="N10:X10">IFERROR(_xlfn._xlws.SORT(
    _xlfn.UNIQUE(
        TRANSPOSE(
            _xlfn.FILTERXML("&lt;select&gt;&lt;x&gt;"&amp;SUBSTITUTE(选内存[[#This Row],[选项表]],",","&lt;/x&gt;&lt;x&gt;") &amp;"&lt;/x&gt;&lt;/select&gt;","//x")
        )
    )
),"无合适选项，请联系作者更新数据")</f>
        <v>1</v>
      </c>
      <c r="O10">
        <v>2</v>
      </c>
      <c r="P10">
        <v>4</v>
      </c>
      <c r="Q10">
        <v>8</v>
      </c>
      <c r="R10">
        <v>16</v>
      </c>
      <c r="S10">
        <v>32</v>
      </c>
      <c r="T10">
        <v>64</v>
      </c>
      <c r="U10">
        <v>96</v>
      </c>
      <c r="V10">
        <v>128</v>
      </c>
      <c r="W10">
        <v>244</v>
      </c>
      <c r="X10">
        <v>488</v>
      </c>
    </row>
    <row r="11" spans="2:82" x14ac:dyDescent="0.4">
      <c r="B11" s="4" t="s">
        <v>129</v>
      </c>
      <c r="C11" s="4" t="s">
        <v>10</v>
      </c>
      <c r="D11" s="4" t="s">
        <v>1698</v>
      </c>
      <c r="E11" s="4"/>
      <c r="G11" s="4" t="str">
        <f t="shared" si="0"/>
        <v>选内存!$N$11#</v>
      </c>
      <c r="H11" s="4" t="str" cm="1">
        <f t="array" ref="H11">_xlfn.LET(_xlpm.x, N11,
         _xlpm.cellAddress, "【 选内存!" &amp; ADDRESS(ROW(选内存[[#This Row],[X自检]]),COLUMN(选内存[[#This Row],[X自检]])) &amp; "】",
         _xlfn.IFS(ISBLANK(_xlpm.x),   "error:右侧选项不足:" &amp;  _xlpm.cellAddress,
               ISERROR(_xlpm.x),   "error:右侧选项执行失败:" &amp; _xlpm.cellAddress,
               TRUE,             "ok")
)</f>
        <v>ok</v>
      </c>
      <c r="N11" cm="1">
        <f t="array" ref="N11:CD11">IFERROR(_xlfn._xlws.SORT(
    _xlfn.UNIQUE(
        TRANSPOSE(
            _xlfn.FILTERXML("&lt;select&gt;&lt;x&gt;"&amp;SUBSTITUTE(选内存[[#This Row],[选项表]],",","&lt;/x&gt;&lt;x&gt;") &amp;"&lt;/x&gt;&lt;/select&gt;","//x")
        )
    )
),"无合适选项，请联系作者更新数据")</f>
        <v>1</v>
      </c>
      <c r="O11">
        <v>2</v>
      </c>
      <c r="P11">
        <v>4</v>
      </c>
      <c r="Q11">
        <v>8</v>
      </c>
      <c r="R11">
        <v>12</v>
      </c>
      <c r="S11">
        <v>16</v>
      </c>
      <c r="T11">
        <v>20</v>
      </c>
      <c r="U11">
        <v>24</v>
      </c>
      <c r="V11">
        <v>32</v>
      </c>
      <c r="W11">
        <v>40</v>
      </c>
      <c r="X11">
        <v>48</v>
      </c>
      <c r="Y11">
        <v>64</v>
      </c>
      <c r="Z11">
        <v>6</v>
      </c>
      <c r="AA11">
        <v>10</v>
      </c>
      <c r="AB11">
        <v>28</v>
      </c>
      <c r="AC11">
        <v>36</v>
      </c>
      <c r="AD11">
        <v>60</v>
      </c>
      <c r="AE11">
        <v>72</v>
      </c>
      <c r="AF11">
        <v>80</v>
      </c>
      <c r="AG11">
        <v>84</v>
      </c>
      <c r="AH11">
        <v>96</v>
      </c>
      <c r="AI11">
        <v>100</v>
      </c>
      <c r="AJ11">
        <v>120</v>
      </c>
      <c r="AK11">
        <v>128</v>
      </c>
      <c r="AL11">
        <v>140</v>
      </c>
      <c r="AM11">
        <v>144</v>
      </c>
      <c r="AN11">
        <v>160</v>
      </c>
      <c r="AO11">
        <v>192</v>
      </c>
      <c r="AP11">
        <v>200</v>
      </c>
      <c r="AQ11">
        <v>224</v>
      </c>
      <c r="AR11">
        <v>240</v>
      </c>
      <c r="AS11">
        <v>256</v>
      </c>
      <c r="AT11">
        <v>288</v>
      </c>
      <c r="AU11">
        <v>320</v>
      </c>
      <c r="AV11">
        <v>336</v>
      </c>
      <c r="AW11">
        <v>384</v>
      </c>
      <c r="AX11">
        <v>448</v>
      </c>
      <c r="AY11">
        <v>480</v>
      </c>
      <c r="AZ11">
        <v>512</v>
      </c>
      <c r="BA11">
        <v>576</v>
      </c>
      <c r="BB11">
        <v>640</v>
      </c>
      <c r="BC11">
        <v>672</v>
      </c>
      <c r="BD11">
        <v>768</v>
      </c>
      <c r="BE11">
        <v>800</v>
      </c>
      <c r="BF11">
        <v>896</v>
      </c>
      <c r="BG11">
        <v>960</v>
      </c>
      <c r="BH11">
        <v>1024</v>
      </c>
      <c r="BI11">
        <v>1120</v>
      </c>
      <c r="BJ11">
        <v>1152</v>
      </c>
      <c r="BK11">
        <v>1280</v>
      </c>
      <c r="BL11">
        <v>1344</v>
      </c>
      <c r="BM11">
        <v>1536</v>
      </c>
      <c r="BN11">
        <v>1600</v>
      </c>
      <c r="BO11">
        <v>1792</v>
      </c>
      <c r="BP11">
        <v>1920</v>
      </c>
      <c r="BQ11">
        <v>2048</v>
      </c>
      <c r="BR11">
        <v>2240</v>
      </c>
      <c r="BS11">
        <v>2304</v>
      </c>
      <c r="BT11">
        <v>2560</v>
      </c>
      <c r="BU11">
        <v>2688</v>
      </c>
      <c r="BV11">
        <v>3072</v>
      </c>
      <c r="BW11">
        <v>3200</v>
      </c>
      <c r="BX11">
        <v>3584</v>
      </c>
      <c r="BY11">
        <v>3840</v>
      </c>
      <c r="BZ11">
        <v>4096</v>
      </c>
      <c r="CA11">
        <v>4608</v>
      </c>
      <c r="CB11">
        <v>5120</v>
      </c>
      <c r="CC11">
        <v>6144</v>
      </c>
      <c r="CD11">
        <v>8192</v>
      </c>
    </row>
    <row r="12" spans="2:82" x14ac:dyDescent="0.4">
      <c r="B12" s="4" t="s">
        <v>129</v>
      </c>
      <c r="C12" s="4" t="s">
        <v>1149</v>
      </c>
      <c r="D12" s="4" t="s">
        <v>1698</v>
      </c>
      <c r="E12" s="4"/>
      <c r="G12" s="4" t="str">
        <f t="shared" si="0"/>
        <v>选内存!$N$12#</v>
      </c>
      <c r="H12" s="4" t="str" cm="1">
        <f t="array" ref="H12">_xlfn.LET(_xlpm.x, N12,
         _xlpm.cellAddress, "【 选内存!" &amp; ADDRESS(ROW(选内存[[#This Row],[X自检]]),COLUMN(选内存[[#This Row],[X自检]])) &amp; "】",
         _xlfn.IFS(ISBLANK(_xlpm.x),   "error:右侧选项不足:" &amp;  _xlpm.cellAddress,
               ISERROR(_xlpm.x),   "error:右侧选项执行失败:" &amp; _xlpm.cellAddress,
               TRUE,             "ok")
)</f>
        <v>ok</v>
      </c>
      <c r="N12" cm="1">
        <f t="array" ref="N12:CD12">IFERROR(_xlfn._xlws.SORT(
    _xlfn.UNIQUE(
        TRANSPOSE(
            _xlfn.FILTERXML("&lt;select&gt;&lt;x&gt;"&amp;SUBSTITUTE(选内存[[#This Row],[选项表]],",","&lt;/x&gt;&lt;x&gt;") &amp;"&lt;/x&gt;&lt;/select&gt;","//x")
        )
    )
),"无合适选项，请联系作者更新数据")</f>
        <v>1</v>
      </c>
      <c r="O12">
        <v>2</v>
      </c>
      <c r="P12">
        <v>4</v>
      </c>
      <c r="Q12">
        <v>8</v>
      </c>
      <c r="R12">
        <v>12</v>
      </c>
      <c r="S12">
        <v>16</v>
      </c>
      <c r="T12">
        <v>20</v>
      </c>
      <c r="U12">
        <v>24</v>
      </c>
      <c r="V12">
        <v>32</v>
      </c>
      <c r="W12">
        <v>40</v>
      </c>
      <c r="X12">
        <v>48</v>
      </c>
      <c r="Y12">
        <v>64</v>
      </c>
      <c r="Z12">
        <v>6</v>
      </c>
      <c r="AA12">
        <v>10</v>
      </c>
      <c r="AB12">
        <v>28</v>
      </c>
      <c r="AC12">
        <v>36</v>
      </c>
      <c r="AD12">
        <v>60</v>
      </c>
      <c r="AE12">
        <v>72</v>
      </c>
      <c r="AF12">
        <v>80</v>
      </c>
      <c r="AG12">
        <v>84</v>
      </c>
      <c r="AH12">
        <v>96</v>
      </c>
      <c r="AI12">
        <v>100</v>
      </c>
      <c r="AJ12">
        <v>120</v>
      </c>
      <c r="AK12">
        <v>128</v>
      </c>
      <c r="AL12">
        <v>140</v>
      </c>
      <c r="AM12">
        <v>144</v>
      </c>
      <c r="AN12">
        <v>160</v>
      </c>
      <c r="AO12">
        <v>192</v>
      </c>
      <c r="AP12">
        <v>200</v>
      </c>
      <c r="AQ12">
        <v>224</v>
      </c>
      <c r="AR12">
        <v>240</v>
      </c>
      <c r="AS12">
        <v>256</v>
      </c>
      <c r="AT12">
        <v>288</v>
      </c>
      <c r="AU12">
        <v>320</v>
      </c>
      <c r="AV12">
        <v>336</v>
      </c>
      <c r="AW12">
        <v>384</v>
      </c>
      <c r="AX12">
        <v>448</v>
      </c>
      <c r="AY12">
        <v>480</v>
      </c>
      <c r="AZ12">
        <v>512</v>
      </c>
      <c r="BA12">
        <v>576</v>
      </c>
      <c r="BB12">
        <v>640</v>
      </c>
      <c r="BC12">
        <v>672</v>
      </c>
      <c r="BD12">
        <v>768</v>
      </c>
      <c r="BE12">
        <v>800</v>
      </c>
      <c r="BF12">
        <v>896</v>
      </c>
      <c r="BG12">
        <v>960</v>
      </c>
      <c r="BH12">
        <v>1024</v>
      </c>
      <c r="BI12">
        <v>1120</v>
      </c>
      <c r="BJ12">
        <v>1152</v>
      </c>
      <c r="BK12">
        <v>1280</v>
      </c>
      <c r="BL12">
        <v>1344</v>
      </c>
      <c r="BM12">
        <v>1536</v>
      </c>
      <c r="BN12">
        <v>1600</v>
      </c>
      <c r="BO12">
        <v>1792</v>
      </c>
      <c r="BP12">
        <v>1920</v>
      </c>
      <c r="BQ12">
        <v>2048</v>
      </c>
      <c r="BR12">
        <v>2240</v>
      </c>
      <c r="BS12">
        <v>2304</v>
      </c>
      <c r="BT12">
        <v>2560</v>
      </c>
      <c r="BU12">
        <v>2688</v>
      </c>
      <c r="BV12">
        <v>3072</v>
      </c>
      <c r="BW12">
        <v>3200</v>
      </c>
      <c r="BX12">
        <v>3584</v>
      </c>
      <c r="BY12">
        <v>3840</v>
      </c>
      <c r="BZ12">
        <v>4096</v>
      </c>
      <c r="CA12">
        <v>4608</v>
      </c>
      <c r="CB12">
        <v>5120</v>
      </c>
      <c r="CC12">
        <v>6144</v>
      </c>
      <c r="CD12">
        <v>8192</v>
      </c>
    </row>
    <row r="13" spans="2:82" x14ac:dyDescent="0.4">
      <c r="B13" s="4" t="s">
        <v>129</v>
      </c>
      <c r="C13" s="4" t="s">
        <v>1148</v>
      </c>
      <c r="D13" s="4" t="s">
        <v>1698</v>
      </c>
      <c r="E13" s="4"/>
      <c r="G13" s="4" t="str">
        <f t="shared" si="0"/>
        <v>选内存!$N$13#</v>
      </c>
      <c r="H13" s="4" t="str" cm="1">
        <f t="array" ref="H13">_xlfn.LET(_xlpm.x, N13,
         _xlpm.cellAddress, "【 选内存!" &amp; ADDRESS(ROW(选内存[[#This Row],[X自检]]),COLUMN(选内存[[#This Row],[X自检]])) &amp; "】",
         _xlfn.IFS(ISBLANK(_xlpm.x),   "error:右侧选项不足:" &amp;  _xlpm.cellAddress,
               ISERROR(_xlpm.x),   "error:右侧选项执行失败:" &amp; _xlpm.cellAddress,
               TRUE,             "ok")
)</f>
        <v>ok</v>
      </c>
      <c r="N13" cm="1">
        <f t="array" ref="N13:CD13">IFERROR(_xlfn._xlws.SORT(
    _xlfn.UNIQUE(
        TRANSPOSE(
            _xlfn.FILTERXML("&lt;select&gt;&lt;x&gt;"&amp;SUBSTITUTE(选内存[[#This Row],[选项表]],",","&lt;/x&gt;&lt;x&gt;") &amp;"&lt;/x&gt;&lt;/select&gt;","//x")
        )
    )
),"无合适选项，请联系作者更新数据")</f>
        <v>1</v>
      </c>
      <c r="O13">
        <v>2</v>
      </c>
      <c r="P13">
        <v>4</v>
      </c>
      <c r="Q13">
        <v>8</v>
      </c>
      <c r="R13">
        <v>12</v>
      </c>
      <c r="S13">
        <v>16</v>
      </c>
      <c r="T13">
        <v>20</v>
      </c>
      <c r="U13">
        <v>24</v>
      </c>
      <c r="V13">
        <v>32</v>
      </c>
      <c r="W13">
        <v>40</v>
      </c>
      <c r="X13">
        <v>48</v>
      </c>
      <c r="Y13">
        <v>64</v>
      </c>
      <c r="Z13">
        <v>6</v>
      </c>
      <c r="AA13">
        <v>10</v>
      </c>
      <c r="AB13">
        <v>28</v>
      </c>
      <c r="AC13">
        <v>36</v>
      </c>
      <c r="AD13">
        <v>60</v>
      </c>
      <c r="AE13">
        <v>72</v>
      </c>
      <c r="AF13">
        <v>80</v>
      </c>
      <c r="AG13">
        <v>84</v>
      </c>
      <c r="AH13">
        <v>96</v>
      </c>
      <c r="AI13">
        <v>100</v>
      </c>
      <c r="AJ13">
        <v>120</v>
      </c>
      <c r="AK13">
        <v>128</v>
      </c>
      <c r="AL13">
        <v>140</v>
      </c>
      <c r="AM13">
        <v>144</v>
      </c>
      <c r="AN13">
        <v>160</v>
      </c>
      <c r="AO13">
        <v>192</v>
      </c>
      <c r="AP13">
        <v>200</v>
      </c>
      <c r="AQ13">
        <v>224</v>
      </c>
      <c r="AR13">
        <v>240</v>
      </c>
      <c r="AS13">
        <v>256</v>
      </c>
      <c r="AT13">
        <v>288</v>
      </c>
      <c r="AU13">
        <v>320</v>
      </c>
      <c r="AV13">
        <v>336</v>
      </c>
      <c r="AW13">
        <v>384</v>
      </c>
      <c r="AX13">
        <v>448</v>
      </c>
      <c r="AY13">
        <v>480</v>
      </c>
      <c r="AZ13">
        <v>512</v>
      </c>
      <c r="BA13">
        <v>576</v>
      </c>
      <c r="BB13">
        <v>640</v>
      </c>
      <c r="BC13">
        <v>672</v>
      </c>
      <c r="BD13">
        <v>768</v>
      </c>
      <c r="BE13">
        <v>800</v>
      </c>
      <c r="BF13">
        <v>896</v>
      </c>
      <c r="BG13">
        <v>960</v>
      </c>
      <c r="BH13">
        <v>1024</v>
      </c>
      <c r="BI13">
        <v>1120</v>
      </c>
      <c r="BJ13">
        <v>1152</v>
      </c>
      <c r="BK13">
        <v>1280</v>
      </c>
      <c r="BL13">
        <v>1344</v>
      </c>
      <c r="BM13">
        <v>1536</v>
      </c>
      <c r="BN13">
        <v>1600</v>
      </c>
      <c r="BO13">
        <v>1792</v>
      </c>
      <c r="BP13">
        <v>1920</v>
      </c>
      <c r="BQ13">
        <v>2048</v>
      </c>
      <c r="BR13">
        <v>2240</v>
      </c>
      <c r="BS13">
        <v>2304</v>
      </c>
      <c r="BT13">
        <v>2560</v>
      </c>
      <c r="BU13">
        <v>2688</v>
      </c>
      <c r="BV13">
        <v>3072</v>
      </c>
      <c r="BW13">
        <v>3200</v>
      </c>
      <c r="BX13">
        <v>3584</v>
      </c>
      <c r="BY13">
        <v>3840</v>
      </c>
      <c r="BZ13">
        <v>4096</v>
      </c>
      <c r="CA13">
        <v>4608</v>
      </c>
      <c r="CB13">
        <v>5120</v>
      </c>
      <c r="CC13">
        <v>6144</v>
      </c>
      <c r="CD13">
        <v>8192</v>
      </c>
    </row>
    <row r="14" spans="2:82" x14ac:dyDescent="0.4">
      <c r="B14" s="4" t="s">
        <v>39</v>
      </c>
      <c r="C14" s="4" t="s">
        <v>1148</v>
      </c>
      <c r="D14" s="4" t="s">
        <v>1699</v>
      </c>
      <c r="E14" s="4" t="s">
        <v>1194</v>
      </c>
      <c r="G14" s="4" t="str">
        <f t="shared" si="0"/>
        <v>选内存!$N$14#</v>
      </c>
      <c r="H14" s="4" t="str" cm="1">
        <f t="array" ref="H14">_xlfn.LET(_xlpm.x, N14,
         _xlpm.cellAddress, "【 选内存!" &amp; ADDRESS(ROW(选内存[[#This Row],[X自检]]),COLUMN(选内存[[#This Row],[X自检]])) &amp; "】",
         _xlfn.IFS(ISBLANK(_xlpm.x),   "error:右侧选项不足:" &amp;  _xlpm.cellAddress,
               ISERROR(_xlpm.x),   "error:右侧选项执行失败:" &amp; _xlpm.cellAddress,
               TRUE,             "ok")
)</f>
        <v>ok</v>
      </c>
      <c r="N14" cm="1">
        <f t="array" ref="N14:Z14">IFERROR(_xlfn._xlws.SORT(
    _xlfn.UNIQUE(
        TRANSPOSE(
            _xlfn.FILTERXML("&lt;select&gt;&lt;x&gt;"&amp;SUBSTITUTE(选内存[[#This Row],[选项表]],",","&lt;/x&gt;&lt;x&gt;") &amp;"&lt;/x&gt;&lt;/select&gt;","//x")
        )
    )
),"无合适选项，请联系作者更新数据")</f>
        <v>1</v>
      </c>
      <c r="O14">
        <v>2</v>
      </c>
      <c r="P14">
        <v>4</v>
      </c>
      <c r="Q14">
        <v>8</v>
      </c>
      <c r="R14">
        <v>16</v>
      </c>
      <c r="S14">
        <v>32</v>
      </c>
      <c r="T14">
        <v>64</v>
      </c>
      <c r="U14">
        <v>128</v>
      </c>
      <c r="V14">
        <v>96</v>
      </c>
      <c r="W14">
        <v>192</v>
      </c>
      <c r="X14">
        <v>216</v>
      </c>
      <c r="Y14">
        <v>256</v>
      </c>
      <c r="Z14">
        <v>432</v>
      </c>
    </row>
    <row r="15" spans="2:82" x14ac:dyDescent="0.4">
      <c r="B15" s="4" t="s">
        <v>39</v>
      </c>
      <c r="C15" s="4" t="s">
        <v>1148</v>
      </c>
      <c r="D15" s="4" t="s">
        <v>1700</v>
      </c>
      <c r="E15" s="4" t="s">
        <v>1192</v>
      </c>
      <c r="G15" s="4" t="str">
        <f t="shared" si="0"/>
        <v>选内存!$N$15#</v>
      </c>
      <c r="H15" s="4" t="str" cm="1">
        <f t="array" ref="H15">_xlfn.LET(_xlpm.x, N15,
         _xlpm.cellAddress, "【 选内存!" &amp; ADDRESS(ROW(选内存[[#This Row],[X自检]]),COLUMN(选内存[[#This Row],[X自检]])) &amp; "】",
         _xlfn.IFS(ISBLANK(_xlpm.x),   "error:右侧选项不足:" &amp;  _xlpm.cellAddress,
               ISERROR(_xlpm.x),   "error:右侧选项执行失败:" &amp; _xlpm.cellAddress,
               TRUE,             "ok")
)</f>
        <v>ok</v>
      </c>
      <c r="N15" cm="1">
        <f t="array" ref="N15:AA15">IFERROR(_xlfn._xlws.SORT(
    _xlfn.UNIQUE(
        TRANSPOSE(
            _xlfn.FILTERXML("&lt;select&gt;&lt;x&gt;"&amp;SUBSTITUTE(选内存[[#This Row],[选项表]],",","&lt;/x&gt;&lt;x&gt;") &amp;"&lt;/x&gt;&lt;/select&gt;","//x")
        )
    )
),"无合适选项，请联系作者更新数据")</f>
        <v>1</v>
      </c>
      <c r="O15">
        <v>2</v>
      </c>
      <c r="P15">
        <v>4</v>
      </c>
      <c r="Q15">
        <v>8</v>
      </c>
      <c r="R15">
        <v>16</v>
      </c>
      <c r="S15">
        <v>32</v>
      </c>
      <c r="T15">
        <v>64</v>
      </c>
      <c r="U15">
        <v>128</v>
      </c>
      <c r="V15">
        <v>96</v>
      </c>
      <c r="W15">
        <v>256</v>
      </c>
      <c r="X15">
        <v>160</v>
      </c>
      <c r="Y15">
        <v>224</v>
      </c>
      <c r="Z15">
        <v>320</v>
      </c>
      <c r="AA15">
        <v>464</v>
      </c>
    </row>
    <row r="16" spans="2:82" x14ac:dyDescent="0.4">
      <c r="B16" s="4" t="s">
        <v>39</v>
      </c>
      <c r="C16" s="4" t="s">
        <v>1148</v>
      </c>
      <c r="D16" s="4" t="s">
        <v>1701</v>
      </c>
      <c r="E16" s="4" t="s">
        <v>1195</v>
      </c>
      <c r="G16" s="4" t="str">
        <f t="shared" si="0"/>
        <v>选内存!$N$16#</v>
      </c>
      <c r="H16" s="4" t="str" cm="1">
        <f t="array" ref="H16">_xlfn.LET(_xlpm.x, N16,
         _xlpm.cellAddress, "【 选内存!" &amp; ADDRESS(ROW(选内存[[#This Row],[X自检]]),COLUMN(选内存[[#This Row],[X自检]])) &amp; "】",
         _xlfn.IFS(ISBLANK(_xlpm.x),   "error:右侧选项不足:" &amp;  _xlpm.cellAddress,
               ISERROR(_xlpm.x),   "error:右侧选项执行失败:" &amp; _xlpm.cellAddress,
               TRUE,             "ok")
)</f>
        <v>ok</v>
      </c>
      <c r="N16" cm="1">
        <f t="array" ref="N16:X16">IFERROR(_xlfn._xlws.SORT(
    _xlfn.UNIQUE(
        TRANSPOSE(
            _xlfn.FILTERXML("&lt;select&gt;&lt;x&gt;"&amp;SUBSTITUTE(选内存[[#This Row],[选项表]],",","&lt;/x&gt;&lt;x&gt;") &amp;"&lt;/x&gt;&lt;/select&gt;","//x")
        )
    )
),"无合适选项，请联系作者更新数据")</f>
        <v>2</v>
      </c>
      <c r="O16">
        <v>4</v>
      </c>
      <c r="P16">
        <v>8</v>
      </c>
      <c r="Q16">
        <v>16</v>
      </c>
      <c r="R16">
        <v>32</v>
      </c>
      <c r="S16">
        <v>64</v>
      </c>
      <c r="T16">
        <v>48</v>
      </c>
      <c r="U16">
        <v>96</v>
      </c>
      <c r="V16">
        <v>128</v>
      </c>
      <c r="W16">
        <v>192</v>
      </c>
      <c r="X16">
        <v>256</v>
      </c>
    </row>
    <row r="17" spans="2:33" x14ac:dyDescent="0.4">
      <c r="B17" s="4" t="s">
        <v>39</v>
      </c>
      <c r="C17" s="4" t="s">
        <v>1148</v>
      </c>
      <c r="D17" s="4" t="s">
        <v>1702</v>
      </c>
      <c r="E17" s="4" t="s">
        <v>1189</v>
      </c>
      <c r="G17" s="4" t="str">
        <f t="shared" si="0"/>
        <v>选内存!$N$17#</v>
      </c>
      <c r="H17" s="4" t="str" cm="1">
        <f t="array" ref="H17">_xlfn.LET(_xlpm.x, N17,
         _xlpm.cellAddress, "【 选内存!" &amp; ADDRESS(ROW(选内存[[#This Row],[X自检]]),COLUMN(选内存[[#This Row],[X自检]])) &amp; "】",
         _xlfn.IFS(ISBLANK(_xlpm.x),   "error:右侧选项不足:" &amp;  _xlpm.cellAddress,
               ISERROR(_xlpm.x),   "error:右侧选项执行失败:" &amp; _xlpm.cellAddress,
               TRUE,             "ok")
)</f>
        <v>ok</v>
      </c>
      <c r="N17" cm="1">
        <f t="array" ref="N17:R17">IFERROR(_xlfn._xlws.SORT(
    _xlfn.UNIQUE(
        TRANSPOSE(
            _xlfn.FILTERXML("&lt;select&gt;&lt;x&gt;"&amp;SUBSTITUTE(选内存[[#This Row],[选项表]],",","&lt;/x&gt;&lt;x&gt;") &amp;"&lt;/x&gt;&lt;/select&gt;","//x")
        )
    )
),"无合适选项，请联系作者更新数据")</f>
        <v>16</v>
      </c>
      <c r="O17">
        <v>32</v>
      </c>
      <c r="P17">
        <v>64</v>
      </c>
      <c r="Q17">
        <v>128</v>
      </c>
      <c r="R17">
        <v>316</v>
      </c>
    </row>
    <row r="18" spans="2:33" x14ac:dyDescent="0.4">
      <c r="B18" s="4" t="s">
        <v>39</v>
      </c>
      <c r="C18" s="4" t="s">
        <v>1148</v>
      </c>
      <c r="D18" s="4" t="s">
        <v>1703</v>
      </c>
      <c r="E18" s="4" t="s">
        <v>1191</v>
      </c>
      <c r="G18" s="4" t="str">
        <f t="shared" si="0"/>
        <v>选内存!$N$18#</v>
      </c>
      <c r="H18" s="4" t="str" cm="1">
        <f t="array" ref="H18">_xlfn.LET(_xlpm.x, N18,
         _xlpm.cellAddress, "【 选内存!" &amp; ADDRESS(ROW(选内存[[#This Row],[X自检]]),COLUMN(选内存[[#This Row],[X自检]])) &amp; "】",
         _xlfn.IFS(ISBLANK(_xlpm.x),   "error:右侧选项不足:" &amp;  _xlpm.cellAddress,
               ISERROR(_xlpm.x),   "error:右侧选项执行失败:" &amp; _xlpm.cellAddress,
               TRUE,             "ok")
)</f>
        <v>ok</v>
      </c>
      <c r="N18" cm="1">
        <f t="array" ref="N18:AG18">IFERROR(_xlfn._xlws.SORT(
    _xlfn.UNIQUE(
        TRANSPOSE(
            _xlfn.FILTERXML("&lt;select&gt;&lt;x&gt;"&amp;SUBSTITUTE(选内存[[#This Row],[选项表]],",","&lt;/x&gt;&lt;x&gt;") &amp;"&lt;/x&gt;&lt;/select&gt;","//x")
        )
    )
),"无合适选项，请联系作者更新数据")</f>
        <v>1</v>
      </c>
      <c r="O18">
        <v>2</v>
      </c>
      <c r="P18">
        <v>4</v>
      </c>
      <c r="Q18">
        <v>8</v>
      </c>
      <c r="R18">
        <v>16</v>
      </c>
      <c r="S18">
        <v>32</v>
      </c>
      <c r="T18">
        <v>64</v>
      </c>
      <c r="U18">
        <v>128</v>
      </c>
      <c r="V18">
        <v>96</v>
      </c>
      <c r="W18">
        <v>192</v>
      </c>
      <c r="X18">
        <v>256</v>
      </c>
      <c r="Y18">
        <v>160</v>
      </c>
      <c r="Z18">
        <v>320</v>
      </c>
      <c r="AA18">
        <v>384</v>
      </c>
      <c r="AB18">
        <v>216</v>
      </c>
      <c r="AC18">
        <v>470</v>
      </c>
      <c r="AD18">
        <v>215</v>
      </c>
      <c r="AE18">
        <v>640</v>
      </c>
      <c r="AF18">
        <v>432</v>
      </c>
      <c r="AG18">
        <v>940</v>
      </c>
    </row>
    <row r="19" spans="2:33" x14ac:dyDescent="0.4">
      <c r="B19" s="4" t="s">
        <v>39</v>
      </c>
      <c r="C19" s="4" t="s">
        <v>1148</v>
      </c>
      <c r="D19" s="4" t="s">
        <v>1704</v>
      </c>
      <c r="E19" s="4" t="s">
        <v>1196</v>
      </c>
      <c r="G19" s="4" t="str">
        <f t="shared" si="0"/>
        <v>选内存!$N$19#</v>
      </c>
      <c r="H19" s="4" t="str" cm="1">
        <f t="array" ref="H19">_xlfn.LET(_xlpm.x, N19,
         _xlpm.cellAddress, "【 选内存!" &amp; ADDRESS(ROW(选内存[[#This Row],[X自检]]),COLUMN(选内存[[#This Row],[X自检]])) &amp; "】",
         _xlfn.IFS(ISBLANK(_xlpm.x),   "error:右侧选项不足:" &amp;  _xlpm.cellAddress,
               ISERROR(_xlpm.x),   "error:右侧选项执行失败:" &amp; _xlpm.cellAddress,
               TRUE,             "ok")
)</f>
        <v>ok</v>
      </c>
      <c r="N19" cm="1">
        <f t="array" ref="N19:Z19">IFERROR(_xlfn._xlws.SORT(
    _xlfn.UNIQUE(
        TRANSPOSE(
            _xlfn.FILTERXML("&lt;select&gt;&lt;x&gt;"&amp;SUBSTITUTE(选内存[[#This Row],[选项表]],",","&lt;/x&gt;&lt;x&gt;") &amp;"&lt;/x&gt;&lt;/select&gt;","//x")
        )
    )
),"无合适选项，请联系作者更新数据")</f>
        <v>1</v>
      </c>
      <c r="O19">
        <v>2</v>
      </c>
      <c r="P19">
        <v>4</v>
      </c>
      <c r="Q19">
        <v>8</v>
      </c>
      <c r="R19">
        <v>16</v>
      </c>
      <c r="S19">
        <v>32</v>
      </c>
      <c r="T19">
        <v>64</v>
      </c>
      <c r="U19">
        <v>48</v>
      </c>
      <c r="V19">
        <v>96</v>
      </c>
      <c r="W19">
        <v>128</v>
      </c>
      <c r="X19">
        <v>192</v>
      </c>
      <c r="Y19">
        <v>256</v>
      </c>
      <c r="Z19">
        <v>288</v>
      </c>
    </row>
    <row r="20" spans="2:33" x14ac:dyDescent="0.4">
      <c r="B20" s="4" t="s">
        <v>39</v>
      </c>
      <c r="C20" s="4" t="s">
        <v>1148</v>
      </c>
      <c r="D20" s="4" t="s">
        <v>1705</v>
      </c>
      <c r="E20" s="4" t="s">
        <v>1188</v>
      </c>
      <c r="G20" s="4" t="str">
        <f t="shared" si="0"/>
        <v>选内存!$N$20#</v>
      </c>
      <c r="H20" s="4" t="str" cm="1">
        <f t="array" ref="H20">_xlfn.LET(_xlpm.x, N20,
         _xlpm.cellAddress, "【 选内存!" &amp; ADDRESS(ROW(选内存[[#This Row],[X自检]]),COLUMN(选内存[[#This Row],[X自检]])) &amp; "】",
         _xlfn.IFS(ISBLANK(_xlpm.x),   "error:右侧选项不足:" &amp;  _xlpm.cellAddress,
               ISERROR(_xlpm.x),   "error:右侧选项执行失败:" &amp; _xlpm.cellAddress,
               TRUE,             "ok")
)</f>
        <v>ok</v>
      </c>
      <c r="N20" cm="1">
        <f t="array" ref="N20:Z20">IFERROR(_xlfn._xlws.SORT(
    _xlfn.UNIQUE(
        TRANSPOSE(
            _xlfn.FILTERXML("&lt;select&gt;&lt;x&gt;"&amp;SUBSTITUTE(选内存[[#This Row],[选项表]],",","&lt;/x&gt;&lt;x&gt;") &amp;"&lt;/x&gt;&lt;/select&gt;","//x")
        )
    )
),"无合适选项，请联系作者更新数据")</f>
        <v>2</v>
      </c>
      <c r="O20">
        <v>4</v>
      </c>
      <c r="P20">
        <v>8</v>
      </c>
      <c r="Q20">
        <v>16</v>
      </c>
      <c r="R20">
        <v>32</v>
      </c>
      <c r="S20">
        <v>24</v>
      </c>
      <c r="T20">
        <v>64</v>
      </c>
      <c r="U20">
        <v>48</v>
      </c>
      <c r="V20">
        <v>96</v>
      </c>
      <c r="W20">
        <v>128</v>
      </c>
      <c r="X20">
        <v>192</v>
      </c>
      <c r="Y20">
        <v>256</v>
      </c>
      <c r="Z20">
        <v>288</v>
      </c>
    </row>
    <row r="21" spans="2:33" x14ac:dyDescent="0.4">
      <c r="B21" s="4" t="s">
        <v>39</v>
      </c>
      <c r="C21" s="4" t="s">
        <v>1148</v>
      </c>
      <c r="D21" s="4" t="s">
        <v>1706</v>
      </c>
      <c r="E21" s="4" t="s">
        <v>1197</v>
      </c>
      <c r="G21" s="4" t="str">
        <f t="shared" si="0"/>
        <v>选内存!$N$21#</v>
      </c>
      <c r="H21" s="4" t="str" cm="1">
        <f t="array" ref="H21">_xlfn.LET(_xlpm.x, N21,
         _xlpm.cellAddress, "【 选内存!" &amp; ADDRESS(ROW(选内存[[#This Row],[X自检]]),COLUMN(选内存[[#This Row],[X自检]])) &amp; "】",
         _xlfn.IFS(ISBLANK(_xlpm.x),   "error:右侧选项不足:" &amp;  _xlpm.cellAddress,
               ISERROR(_xlpm.x),   "error:右侧选项执行失败:" &amp; _xlpm.cellAddress,
               TRUE,             "ok")
)</f>
        <v>ok</v>
      </c>
      <c r="N21" cm="1">
        <f t="array" ref="N21:AA21">IFERROR(_xlfn._xlws.SORT(
    _xlfn.UNIQUE(
        TRANSPOSE(
            _xlfn.FILTERXML("&lt;select&gt;&lt;x&gt;"&amp;SUBSTITUTE(选内存[[#This Row],[选项表]],",","&lt;/x&gt;&lt;x&gt;") &amp;"&lt;/x&gt;&lt;/select&gt;","//x")
        )
    )
),"无合适选项，请联系作者更新数据")</f>
        <v>1</v>
      </c>
      <c r="O21">
        <v>2</v>
      </c>
      <c r="P21">
        <v>4</v>
      </c>
      <c r="Q21">
        <v>8</v>
      </c>
      <c r="R21">
        <v>16</v>
      </c>
      <c r="S21">
        <v>32</v>
      </c>
      <c r="T21">
        <v>24</v>
      </c>
      <c r="U21">
        <v>48</v>
      </c>
      <c r="V21">
        <v>64</v>
      </c>
      <c r="W21">
        <v>96</v>
      </c>
      <c r="X21">
        <v>128</v>
      </c>
      <c r="Y21">
        <v>192</v>
      </c>
      <c r="Z21">
        <v>256</v>
      </c>
      <c r="AA21">
        <v>320</v>
      </c>
    </row>
    <row r="22" spans="2:33" x14ac:dyDescent="0.4">
      <c r="B22" s="4" t="s">
        <v>39</v>
      </c>
      <c r="C22" s="4" t="s">
        <v>1148</v>
      </c>
      <c r="D22" s="4" t="s">
        <v>1707</v>
      </c>
      <c r="E22" s="4" t="s">
        <v>1193</v>
      </c>
      <c r="G22" s="4" t="str">
        <f t="shared" si="0"/>
        <v>选内存!$N$22#</v>
      </c>
      <c r="H22" s="4" t="str" cm="1">
        <f t="array" ref="H22">_xlfn.LET(_xlpm.x, N22,
         _xlpm.cellAddress, "【 选内存!" &amp; ADDRESS(ROW(选内存[[#This Row],[X自检]]),COLUMN(选内存[[#This Row],[X自检]])) &amp; "】",
         _xlfn.IFS(ISBLANK(_xlpm.x),   "error:右侧选项不足:" &amp;  _xlpm.cellAddress,
               ISERROR(_xlpm.x),   "error:右侧选项执行失败:" &amp; _xlpm.cellAddress,
               TRUE,             "ok")
)</f>
        <v>ok</v>
      </c>
      <c r="N22" cm="1">
        <f t="array" ref="N22:W22">IFERROR(_xlfn._xlws.SORT(
    _xlfn.UNIQUE(
        TRANSPOSE(
            _xlfn.FILTERXML("&lt;select&gt;&lt;x&gt;"&amp;SUBSTITUTE(选内存[[#This Row],[选项表]],",","&lt;/x&gt;&lt;x&gt;") &amp;"&lt;/x&gt;&lt;/select&gt;","//x")
        )
    )
),"无合适选项，请联系作者更新数据")</f>
        <v>1</v>
      </c>
      <c r="O22">
        <v>2</v>
      </c>
      <c r="P22">
        <v>4</v>
      </c>
      <c r="Q22">
        <v>8</v>
      </c>
      <c r="R22">
        <v>16</v>
      </c>
      <c r="S22">
        <v>32</v>
      </c>
      <c r="T22">
        <v>64</v>
      </c>
      <c r="U22">
        <v>128</v>
      </c>
      <c r="V22">
        <v>256</v>
      </c>
      <c r="W22">
        <v>448</v>
      </c>
    </row>
    <row r="23" spans="2:33" x14ac:dyDescent="0.4">
      <c r="B23" s="4" t="s">
        <v>39</v>
      </c>
      <c r="C23" s="4" t="s">
        <v>1148</v>
      </c>
      <c r="D23" s="4" t="s">
        <v>1708</v>
      </c>
      <c r="E23" s="4" t="s">
        <v>1198</v>
      </c>
      <c r="G23" s="4" t="str">
        <f t="shared" si="0"/>
        <v>选内存!$N$23#</v>
      </c>
      <c r="H23" s="4" t="str" cm="1">
        <f t="array" ref="H23">_xlfn.LET(_xlpm.x, N23,
         _xlpm.cellAddress, "【 选内存!" &amp; ADDRESS(ROW(选内存[[#This Row],[X自检]]),COLUMN(选内存[[#This Row],[X自检]])) &amp; "】",
         _xlfn.IFS(ISBLANK(_xlpm.x),   "error:右侧选项不足:" &amp;  _xlpm.cellAddress,
               ISERROR(_xlpm.x),   "error:右侧选项执行失败:" &amp; _xlpm.cellAddress,
               TRUE,             "ok")
)</f>
        <v>ok</v>
      </c>
      <c r="N23" cm="1">
        <f t="array" ref="N23:Y23">IFERROR(_xlfn._xlws.SORT(
    _xlfn.UNIQUE(
        TRANSPOSE(
            _xlfn.FILTERXML("&lt;select&gt;&lt;x&gt;"&amp;SUBSTITUTE(选内存[[#This Row],[选项表]],",","&lt;/x&gt;&lt;x&gt;") &amp;"&lt;/x&gt;&lt;/select&gt;","//x")
        )
    )
),"无合适选项，请联系作者更新数据")</f>
        <v>1</v>
      </c>
      <c r="O23">
        <v>2</v>
      </c>
      <c r="P23">
        <v>4</v>
      </c>
      <c r="Q23">
        <v>8</v>
      </c>
      <c r="R23">
        <v>16</v>
      </c>
      <c r="S23">
        <v>32</v>
      </c>
      <c r="T23">
        <v>24</v>
      </c>
      <c r="U23">
        <v>48</v>
      </c>
      <c r="V23">
        <v>64</v>
      </c>
      <c r="W23">
        <v>96</v>
      </c>
      <c r="X23">
        <v>128</v>
      </c>
      <c r="Y23">
        <v>224</v>
      </c>
    </row>
    <row r="24" spans="2:33" x14ac:dyDescent="0.4">
      <c r="B24" s="4" t="s">
        <v>39</v>
      </c>
      <c r="C24" s="4" t="s">
        <v>1148</v>
      </c>
      <c r="D24" s="4" t="s">
        <v>1709</v>
      </c>
      <c r="E24" s="4" t="s">
        <v>1199</v>
      </c>
      <c r="G24" s="4" t="str">
        <f t="shared" si="0"/>
        <v>选内存!$N$24#</v>
      </c>
      <c r="H24" s="4" t="str" cm="1">
        <f t="array" ref="H24">_xlfn.LET(_xlpm.x, N24,
         _xlpm.cellAddress, "【 选内存!" &amp; ADDRESS(ROW(选内存[[#This Row],[X自检]]),COLUMN(选内存[[#This Row],[X自检]])) &amp; "】",
         _xlfn.IFS(ISBLANK(_xlpm.x),   "error:右侧选项不足:" &amp;  _xlpm.cellAddress,
               ISERROR(_xlpm.x),   "error:右侧选项执行失败:" &amp; _xlpm.cellAddress,
               TRUE,             "ok")
)</f>
        <v>ok</v>
      </c>
      <c r="N24" cm="1">
        <f t="array" ref="N24:W24">IFERROR(_xlfn._xlws.SORT(
    _xlfn.UNIQUE(
        TRANSPOSE(
            _xlfn.FILTERXML("&lt;select&gt;&lt;x&gt;"&amp;SUBSTITUTE(选内存[[#This Row],[选项表]],",","&lt;/x&gt;&lt;x&gt;") &amp;"&lt;/x&gt;&lt;/select&gt;","//x")
        )
    )
),"无合适选项，请联系作者更新数据")</f>
        <v>1</v>
      </c>
      <c r="O24">
        <v>2</v>
      </c>
      <c r="P24">
        <v>4</v>
      </c>
      <c r="Q24">
        <v>8</v>
      </c>
      <c r="R24">
        <v>16</v>
      </c>
      <c r="S24">
        <v>32</v>
      </c>
      <c r="T24">
        <v>24</v>
      </c>
      <c r="U24">
        <v>48</v>
      </c>
      <c r="V24">
        <v>64</v>
      </c>
      <c r="W24">
        <v>96</v>
      </c>
    </row>
    <row r="25" spans="2:33" x14ac:dyDescent="0.4">
      <c r="B25" s="4" t="s">
        <v>39</v>
      </c>
      <c r="C25" s="4" t="s">
        <v>1148</v>
      </c>
      <c r="D25" s="4" t="s">
        <v>1710</v>
      </c>
      <c r="E25" s="4" t="s">
        <v>1179</v>
      </c>
      <c r="G25" s="4" t="str">
        <f t="shared" si="0"/>
        <v>选内存!$N$25#</v>
      </c>
      <c r="H25" s="4" t="str" cm="1">
        <f t="array" ref="H25">_xlfn.LET(_xlpm.x, N25,
         _xlpm.cellAddress, "【 选内存!" &amp; ADDRESS(ROW(选内存[[#This Row],[X自检]]),COLUMN(选内存[[#This Row],[X自检]])) &amp; "】",
         _xlfn.IFS(ISBLANK(_xlpm.x),   "error:右侧选项不足:" &amp;  _xlpm.cellAddress,
               ISERROR(_xlpm.x),   "error:右侧选项执行失败:" &amp; _xlpm.cellAddress,
               TRUE,             "ok")
)</f>
        <v>ok</v>
      </c>
      <c r="N25" cm="1">
        <f t="array" ref="N25:Q25">IFERROR(_xlfn._xlws.SORT(
    _xlfn.UNIQUE(
        TRANSPOSE(
            _xlfn.FILTERXML("&lt;select&gt;&lt;x&gt;"&amp;SUBSTITUTE(选内存[[#This Row],[选项表]],",","&lt;/x&gt;&lt;x&gt;") &amp;"&lt;/x&gt;&lt;/select&gt;","//x")
        )
    )
),"无合适选项，请联系作者更新数据")</f>
        <v>64</v>
      </c>
      <c r="O25">
        <v>128</v>
      </c>
      <c r="P25">
        <v>256</v>
      </c>
      <c r="Q25">
        <v>320</v>
      </c>
    </row>
    <row r="26" spans="2:33" x14ac:dyDescent="0.4">
      <c r="B26" s="4" t="s">
        <v>39</v>
      </c>
      <c r="C26" s="4" t="s">
        <v>1148</v>
      </c>
      <c r="D26" s="4" t="s">
        <v>1711</v>
      </c>
      <c r="E26" s="4" t="s">
        <v>1180</v>
      </c>
      <c r="G26" s="4" t="str">
        <f t="shared" si="0"/>
        <v>选内存!$N$26#</v>
      </c>
      <c r="H26" s="4" t="str" cm="1">
        <f t="array" ref="H26">_xlfn.LET(_xlpm.x, N26,
         _xlpm.cellAddress, "【 选内存!" &amp; ADDRESS(ROW(选内存[[#This Row],[X自检]]),COLUMN(选内存[[#This Row],[X自检]])) &amp; "】",
         _xlfn.IFS(ISBLANK(_xlpm.x),   "error:右侧选项不足:" &amp;  _xlpm.cellAddress,
               ISERROR(_xlpm.x),   "error:右侧选项执行失败:" &amp; _xlpm.cellAddress,
               TRUE,             "ok")
)</f>
        <v>ok</v>
      </c>
      <c r="N26" cm="1">
        <f t="array" ref="N26:P26">IFERROR(_xlfn._xlws.SORT(
    _xlfn.UNIQUE(
        TRANSPOSE(
            _xlfn.FILTERXML("&lt;select&gt;&lt;x&gt;"&amp;SUBSTITUTE(选内存[[#This Row],[选项表]],",","&lt;/x&gt;&lt;x&gt;") &amp;"&lt;/x&gt;&lt;/select&gt;","//x")
        )
    )
),"无合适选项，请联系作者更新数据")</f>
        <v>64</v>
      </c>
      <c r="O26">
        <v>128</v>
      </c>
      <c r="P26">
        <v>256</v>
      </c>
    </row>
    <row r="27" spans="2:33" x14ac:dyDescent="0.4">
      <c r="B27" s="4" t="s">
        <v>39</v>
      </c>
      <c r="C27" s="4" t="s">
        <v>1148</v>
      </c>
      <c r="D27" s="4" t="s">
        <v>1712</v>
      </c>
      <c r="E27" s="4" t="s">
        <v>1181</v>
      </c>
      <c r="G27" s="4" t="str">
        <f t="shared" si="0"/>
        <v>选内存!$N$27#</v>
      </c>
      <c r="H27" s="4" t="str" cm="1">
        <f t="array" ref="H27">_xlfn.LET(_xlpm.x, N27,
         _xlpm.cellAddress, "【 选内存!" &amp; ADDRESS(ROW(选内存[[#This Row],[X自检]]),COLUMN(选内存[[#This Row],[X自检]])) &amp; "】",
         _xlfn.IFS(ISBLANK(_xlpm.x),   "error:右侧选项不足:" &amp;  _xlpm.cellAddress,
               ISERROR(_xlpm.x),   "error:右侧选项执行失败:" &amp; _xlpm.cellAddress,
               TRUE,             "ok")
)</f>
        <v>ok</v>
      </c>
      <c r="N27" cm="1">
        <f t="array" ref="N27:R27">IFERROR(_xlfn._xlws.SORT(
    _xlfn.UNIQUE(
        TRANSPOSE(
            _xlfn.FILTERXML("&lt;select&gt;&lt;x&gt;"&amp;SUBSTITUTE(选内存[[#This Row],[选项表]],",","&lt;/x&gt;&lt;x&gt;") &amp;"&lt;/x&gt;&lt;/select&gt;","//x")
        )
    )
),"无合适选项，请联系作者更新数据")</f>
        <v>32</v>
      </c>
      <c r="O27">
        <v>64</v>
      </c>
      <c r="P27">
        <v>96</v>
      </c>
      <c r="Q27">
        <v>128</v>
      </c>
      <c r="R27">
        <v>256</v>
      </c>
    </row>
    <row r="28" spans="2:33" x14ac:dyDescent="0.4">
      <c r="B28" s="4" t="s">
        <v>39</v>
      </c>
      <c r="C28" s="4" t="s">
        <v>1148</v>
      </c>
      <c r="D28" s="4" t="s">
        <v>1713</v>
      </c>
      <c r="E28" s="4" t="s">
        <v>1204</v>
      </c>
      <c r="G28" s="4" t="str">
        <f t="shared" si="0"/>
        <v>选内存!$N$28#</v>
      </c>
      <c r="H28" s="4" t="str" cm="1">
        <f t="array" ref="H28">_xlfn.LET(_xlpm.x, N28,
         _xlpm.cellAddress, "【 选内存!" &amp; ADDRESS(ROW(选内存[[#This Row],[X自检]]),COLUMN(选内存[[#This Row],[X自检]])) &amp; "】",
         _xlfn.IFS(ISBLANK(_xlpm.x),   "error:右侧选项不足:" &amp;  _xlpm.cellAddress,
               ISERROR(_xlpm.x),   "error:右侧选项执行失败:" &amp; _xlpm.cellAddress,
               TRUE,             "ok")
)</f>
        <v>ok</v>
      </c>
      <c r="N28" cm="1">
        <f t="array" ref="N28:V28">IFERROR(_xlfn._xlws.SORT(
    _xlfn.UNIQUE(
        TRANSPOSE(
            _xlfn.FILTERXML("&lt;select&gt;&lt;x&gt;"&amp;SUBSTITUTE(选内存[[#This Row],[选项表]],",","&lt;/x&gt;&lt;x&gt;") &amp;"&lt;/x&gt;&lt;/select&gt;","//x")
        )
    )
),"无合适选项，请联系作者更新数据")</f>
        <v>8</v>
      </c>
      <c r="O28">
        <v>12</v>
      </c>
      <c r="P28">
        <v>32</v>
      </c>
      <c r="Q28">
        <v>64</v>
      </c>
      <c r="R28">
        <v>128</v>
      </c>
      <c r="S28">
        <v>256</v>
      </c>
      <c r="T28">
        <v>470</v>
      </c>
      <c r="U28">
        <v>512</v>
      </c>
      <c r="V28">
        <v>940</v>
      </c>
    </row>
    <row r="29" spans="2:33" x14ac:dyDescent="0.4">
      <c r="B29" s="4" t="s">
        <v>39</v>
      </c>
      <c r="C29" s="4" t="s">
        <v>1148</v>
      </c>
      <c r="D29" s="4" t="s">
        <v>1714</v>
      </c>
      <c r="E29" s="4" t="s">
        <v>1203</v>
      </c>
      <c r="G29" s="4" t="str">
        <f t="shared" si="0"/>
        <v>选内存!$N$29#</v>
      </c>
      <c r="H29" s="4" t="str" cm="1">
        <f t="array" ref="H29">_xlfn.LET(_xlpm.x, N29,
         _xlpm.cellAddress, "【 选内存!" &amp; ADDRESS(ROW(选内存[[#This Row],[X自检]]),COLUMN(选内存[[#This Row],[X自检]])) &amp; "】",
         _xlfn.IFS(ISBLANK(_xlpm.x),   "error:右侧选项不足:" &amp;  _xlpm.cellAddress,
               ISERROR(_xlpm.x),   "error:右侧选项执行失败:" &amp; _xlpm.cellAddress,
               TRUE,             "ok")
)</f>
        <v>ok</v>
      </c>
      <c r="N29" cm="1">
        <f t="array" ref="N29:S29">IFERROR(_xlfn._xlws.SORT(
    _xlfn.UNIQUE(
        TRANSPOSE(
            _xlfn.FILTERXML("&lt;select&gt;&lt;x&gt;"&amp;SUBSTITUTE(选内存[[#This Row],[选项表]],",","&lt;/x&gt;&lt;x&gt;") &amp;"&lt;/x&gt;&lt;/select&gt;","//x")
        )
    )
),"无合适选项，请联系作者更新数据")</f>
        <v>8</v>
      </c>
      <c r="O29">
        <v>32</v>
      </c>
      <c r="P29">
        <v>64</v>
      </c>
      <c r="Q29">
        <v>128</v>
      </c>
      <c r="R29">
        <v>256</v>
      </c>
      <c r="S29">
        <v>384</v>
      </c>
    </row>
    <row r="30" spans="2:33" x14ac:dyDescent="0.4">
      <c r="B30" s="4" t="s">
        <v>39</v>
      </c>
      <c r="C30" s="4" t="s">
        <v>1148</v>
      </c>
      <c r="D30" s="4" t="s">
        <v>1715</v>
      </c>
      <c r="E30" s="4" t="s">
        <v>1205</v>
      </c>
      <c r="G30" s="4" t="str">
        <f t="shared" si="0"/>
        <v>选内存!$N$30#</v>
      </c>
      <c r="H30" s="4" t="str" cm="1">
        <f t="array" ref="H30">_xlfn.LET(_xlpm.x, N30,
         _xlpm.cellAddress, "【 选内存!" &amp; ADDRESS(ROW(选内存[[#This Row],[X自检]]),COLUMN(选内存[[#This Row],[X自检]])) &amp; "】",
         _xlfn.IFS(ISBLANK(_xlpm.x),   "error:右侧选项不足:" &amp;  _xlpm.cellAddress,
               ISERROR(_xlpm.x),   "error:右侧选项执行失败:" &amp; _xlpm.cellAddress,
               TRUE,             "ok")
)</f>
        <v>ok</v>
      </c>
      <c r="N30" cm="1">
        <f t="array" ref="N30:U30">IFERROR(_xlfn._xlws.SORT(
    _xlfn.UNIQUE(
        TRANSPOSE(
            _xlfn.FILTERXML("&lt;select&gt;&lt;x&gt;"&amp;SUBSTITUTE(选内存[[#This Row],[选项表]],",","&lt;/x&gt;&lt;x&gt;") &amp;"&lt;/x&gt;&lt;/select&gt;","//x")
        )
    )
),"无合适选项，请联系作者更新数据")</f>
        <v>8</v>
      </c>
      <c r="O30">
        <v>16</v>
      </c>
      <c r="P30">
        <v>32</v>
      </c>
      <c r="Q30">
        <v>64</v>
      </c>
      <c r="R30">
        <v>96</v>
      </c>
      <c r="S30">
        <v>128</v>
      </c>
      <c r="T30">
        <v>256</v>
      </c>
      <c r="U30">
        <v>512</v>
      </c>
    </row>
    <row r="31" spans="2:33" x14ac:dyDescent="0.4">
      <c r="B31" s="4" t="s">
        <v>39</v>
      </c>
      <c r="C31" s="4" t="s">
        <v>1148</v>
      </c>
      <c r="D31" s="4" t="s">
        <v>1716</v>
      </c>
      <c r="E31" s="4" t="s">
        <v>1206</v>
      </c>
      <c r="G31" s="4" t="str">
        <f t="shared" si="0"/>
        <v>选内存!$N$31#</v>
      </c>
      <c r="H31" s="4" t="str" cm="1">
        <f t="array" ref="H31">_xlfn.LET(_xlpm.x, N31,
         _xlpm.cellAddress, "【 选内存!" &amp; ADDRESS(ROW(选内存[[#This Row],[X自检]]),COLUMN(选内存[[#This Row],[X自检]])) &amp; "】",
         _xlfn.IFS(ISBLANK(_xlpm.x),   "error:右侧选项不足:" &amp;  _xlpm.cellAddress,
               ISERROR(_xlpm.x),   "error:右侧选项执行失败:" &amp; _xlpm.cellAddress,
               TRUE,             "ok")
)</f>
        <v>ok</v>
      </c>
      <c r="N31" cm="1">
        <f t="array" ref="N31:Y31">IFERROR(_xlfn._xlws.SORT(
    _xlfn.UNIQUE(
        TRANSPOSE(
            _xlfn.FILTERXML("&lt;select&gt;&lt;x&gt;"&amp;SUBSTITUTE(选内存[[#This Row],[选项表]],",","&lt;/x&gt;&lt;x&gt;") &amp;"&lt;/x&gt;&lt;/select&gt;","//x")
        )
    )
),"无合适选项，请联系作者更新数据")</f>
        <v>8</v>
      </c>
      <c r="O31">
        <v>16</v>
      </c>
      <c r="P31">
        <v>32</v>
      </c>
      <c r="Q31">
        <v>64</v>
      </c>
      <c r="R31">
        <v>96</v>
      </c>
      <c r="S31">
        <v>144</v>
      </c>
      <c r="T31">
        <v>128</v>
      </c>
      <c r="U31">
        <v>192</v>
      </c>
      <c r="V31">
        <v>256</v>
      </c>
      <c r="W31">
        <v>384</v>
      </c>
      <c r="X31">
        <v>512</v>
      </c>
      <c r="Y31">
        <v>648</v>
      </c>
    </row>
    <row r="32" spans="2:33" x14ac:dyDescent="0.4">
      <c r="B32" s="4" t="s">
        <v>39</v>
      </c>
      <c r="C32" s="4" t="s">
        <v>1148</v>
      </c>
      <c r="D32" s="4" t="s">
        <v>1717</v>
      </c>
      <c r="E32" s="4" t="s">
        <v>1207</v>
      </c>
      <c r="G32" s="4" t="str">
        <f t="shared" si="0"/>
        <v>选内存!$N$32#</v>
      </c>
      <c r="H32" s="4" t="str" cm="1">
        <f t="array" ref="H32">_xlfn.LET(_xlpm.x, N32,
         _xlpm.cellAddress, "【 选内存!" &amp; ADDRESS(ROW(选内存[[#This Row],[X自检]]),COLUMN(选内存[[#This Row],[X自检]])) &amp; "】",
         _xlfn.IFS(ISBLANK(_xlpm.x),   "error:右侧选项不足:" &amp;  _xlpm.cellAddress,
               ISERROR(_xlpm.x),   "error:右侧选项执行失败:" &amp; _xlpm.cellAddress,
               TRUE,             "ok")
)</f>
        <v>ok</v>
      </c>
      <c r="N32" cm="1">
        <f t="array" ref="N32:X32">IFERROR(_xlfn._xlws.SORT(
    _xlfn.UNIQUE(
        TRANSPOSE(
            _xlfn.FILTERXML("&lt;select&gt;&lt;x&gt;"&amp;SUBSTITUTE(选内存[[#This Row],[选项表]],",","&lt;/x&gt;&lt;x&gt;") &amp;"&lt;/x&gt;&lt;/select&gt;","//x")
        )
    )
),"无合适选项，请联系作者更新数据")</f>
        <v>8</v>
      </c>
      <c r="O32">
        <v>16</v>
      </c>
      <c r="P32">
        <v>32</v>
      </c>
      <c r="Q32">
        <v>64</v>
      </c>
      <c r="R32">
        <v>96</v>
      </c>
      <c r="S32">
        <v>144</v>
      </c>
      <c r="T32">
        <v>128</v>
      </c>
      <c r="U32">
        <v>192</v>
      </c>
      <c r="V32">
        <v>256</v>
      </c>
      <c r="W32">
        <v>384</v>
      </c>
      <c r="X32">
        <v>512</v>
      </c>
    </row>
    <row r="33" spans="2:23" x14ac:dyDescent="0.4">
      <c r="B33" s="4" t="s">
        <v>39</v>
      </c>
      <c r="C33" s="4" t="s">
        <v>1148</v>
      </c>
      <c r="D33" s="4" t="s">
        <v>1718</v>
      </c>
      <c r="E33" s="4" t="s">
        <v>1208</v>
      </c>
      <c r="G33" s="4" t="str">
        <f t="shared" si="0"/>
        <v>选内存!$N$33#</v>
      </c>
      <c r="H33" s="4" t="str" cm="1">
        <f t="array" ref="H33">_xlfn.LET(_xlpm.x, N33,
         _xlpm.cellAddress, "【 选内存!" &amp; ADDRESS(ROW(选内存[[#This Row],[X自检]]),COLUMN(选内存[[#This Row],[X自检]])) &amp; "】",
         _xlfn.IFS(ISBLANK(_xlpm.x),   "error:右侧选项不足:" &amp;  _xlpm.cellAddress,
               ISERROR(_xlpm.x),   "error:右侧选项执行失败:" &amp; _xlpm.cellAddress,
               TRUE,             "ok")
)</f>
        <v>ok</v>
      </c>
      <c r="N33" cm="1">
        <f t="array" ref="N33:W33">IFERROR(_xlfn._xlws.SORT(
    _xlfn.UNIQUE(
        TRANSPOSE(
            _xlfn.FILTERXML("&lt;select&gt;&lt;x&gt;"&amp;SUBSTITUTE(选内存[[#This Row],[选项表]],",","&lt;/x&gt;&lt;x&gt;") &amp;"&lt;/x&gt;&lt;/select&gt;","//x")
        )
    )
),"无合适选项，请联系作者更新数据")</f>
        <v>8</v>
      </c>
      <c r="O33">
        <v>16</v>
      </c>
      <c r="P33">
        <v>32</v>
      </c>
      <c r="Q33">
        <v>64</v>
      </c>
      <c r="R33">
        <v>96</v>
      </c>
      <c r="S33">
        <v>128</v>
      </c>
      <c r="T33">
        <v>192</v>
      </c>
      <c r="U33">
        <v>256</v>
      </c>
      <c r="V33">
        <v>384</v>
      </c>
      <c r="W33">
        <v>448</v>
      </c>
    </row>
    <row r="34" spans="2:23" x14ac:dyDescent="0.4">
      <c r="B34" s="4" t="s">
        <v>39</v>
      </c>
      <c r="C34" s="4" t="s">
        <v>1148</v>
      </c>
      <c r="D34" s="4" t="s">
        <v>1719</v>
      </c>
      <c r="E34" s="4" t="s">
        <v>1209</v>
      </c>
      <c r="G34" s="4" t="str">
        <f t="shared" si="0"/>
        <v>选内存!$N$34#</v>
      </c>
      <c r="H34" s="4" t="str" cm="1">
        <f t="array" ref="H34">_xlfn.LET(_xlpm.x, N34,
         _xlpm.cellAddress, "【 选内存!" &amp; ADDRESS(ROW(选内存[[#This Row],[X自检]]),COLUMN(选内存[[#This Row],[X自检]])) &amp; "】",
         _xlfn.IFS(ISBLANK(_xlpm.x),   "error:右侧选项不足:" &amp;  _xlpm.cellAddress,
               ISERROR(_xlpm.x),   "error:右侧选项执行失败:" &amp; _xlpm.cellAddress,
               TRUE,             "ok")
)</f>
        <v>ok</v>
      </c>
      <c r="N34" cm="1">
        <f t="array" ref="N34:U34">IFERROR(_xlfn._xlws.SORT(
    _xlfn.UNIQUE(
        TRANSPOSE(
            _xlfn.FILTERXML("&lt;select&gt;&lt;x&gt;"&amp;SUBSTITUTE(选内存[[#This Row],[选项表]],",","&lt;/x&gt;&lt;x&gt;") &amp;"&lt;/x&gt;&lt;/select&gt;","//x")
        )
    )
),"无合适选项，请联系作者更新数据")</f>
        <v>8</v>
      </c>
      <c r="O34">
        <v>16</v>
      </c>
      <c r="P34">
        <v>32</v>
      </c>
      <c r="Q34">
        <v>64</v>
      </c>
      <c r="R34">
        <v>96</v>
      </c>
      <c r="S34">
        <v>128</v>
      </c>
      <c r="T34">
        <v>192</v>
      </c>
      <c r="U34">
        <v>256</v>
      </c>
    </row>
    <row r="35" spans="2:23" x14ac:dyDescent="0.4">
      <c r="B35" s="4" t="s">
        <v>39</v>
      </c>
      <c r="C35" s="4" t="s">
        <v>1148</v>
      </c>
      <c r="D35" s="4" t="s">
        <v>1720</v>
      </c>
      <c r="E35" s="4" t="s">
        <v>1183</v>
      </c>
      <c r="G35" s="4" t="str">
        <f t="shared" si="0"/>
        <v>选内存!$N$35#</v>
      </c>
      <c r="H35" s="4" t="str" cm="1">
        <f t="array" ref="H35">_xlfn.LET(_xlpm.x, N35,
         _xlpm.cellAddress, "【 选内存!" &amp; ADDRESS(ROW(选内存[[#This Row],[X自检]]),COLUMN(选内存[[#This Row],[X自检]])) &amp; "】",
         _xlfn.IFS(ISBLANK(_xlpm.x),   "error:右侧选项不足:" &amp;  _xlpm.cellAddress,
               ISERROR(_xlpm.x),   "error:右侧选项执行失败:" &amp; _xlpm.cellAddress,
               TRUE,             "ok")
)</f>
        <v>ok</v>
      </c>
      <c r="N35" cm="1">
        <f t="array" ref="N35:V35">IFERROR(_xlfn._xlws.SORT(
    _xlfn.UNIQUE(
        TRANSPOSE(
            _xlfn.FILTERXML("&lt;select&gt;&lt;x&gt;"&amp;SUBSTITUTE(选内存[[#This Row],[选项表]],",","&lt;/x&gt;&lt;x&gt;") &amp;"&lt;/x&gt;&lt;/select&gt;","//x")
        )
    )
),"无合适选项，请联系作者更新数据")</f>
        <v>8</v>
      </c>
      <c r="O35">
        <v>16</v>
      </c>
      <c r="P35">
        <v>32</v>
      </c>
      <c r="Q35">
        <v>64</v>
      </c>
      <c r="R35">
        <v>128</v>
      </c>
      <c r="S35">
        <v>216</v>
      </c>
      <c r="T35">
        <v>256</v>
      </c>
      <c r="U35">
        <v>320</v>
      </c>
      <c r="V35">
        <v>432</v>
      </c>
    </row>
    <row r="36" spans="2:23" x14ac:dyDescent="0.4">
      <c r="B36" s="4" t="s">
        <v>39</v>
      </c>
      <c r="C36" s="4" t="s">
        <v>1148</v>
      </c>
      <c r="D36" s="4" t="s">
        <v>1721</v>
      </c>
      <c r="E36" s="4" t="s">
        <v>1184</v>
      </c>
      <c r="G36" s="4" t="str">
        <f t="shared" si="0"/>
        <v>选内存!$N$36#</v>
      </c>
      <c r="H36" s="4" t="str" cm="1">
        <f t="array" ref="H36">_xlfn.LET(_xlpm.x, N36,
         _xlpm.cellAddress, "【 选内存!" &amp; ADDRESS(ROW(选内存[[#This Row],[X自检]]),COLUMN(选内存[[#This Row],[X自检]])) &amp; "】",
         _xlfn.IFS(ISBLANK(_xlpm.x),   "error:右侧选项不足:" &amp;  _xlpm.cellAddress,
               ISERROR(_xlpm.x),   "error:右侧选项执行失败:" &amp; _xlpm.cellAddress,
               TRUE,             "ok")
)</f>
        <v>ok</v>
      </c>
      <c r="N36" cm="1">
        <f t="array" ref="N36:W36">IFERROR(_xlfn._xlws.SORT(
    _xlfn.UNIQUE(
        TRANSPOSE(
            _xlfn.FILTERXML("&lt;select&gt;&lt;x&gt;"&amp;SUBSTITUTE(选内存[[#This Row],[选项表]],",","&lt;/x&gt;&lt;x&gt;") &amp;"&lt;/x&gt;&lt;/select&gt;","//x")
        )
    )
),"无合适选项，请联系作者更新数据")</f>
        <v>8</v>
      </c>
      <c r="O36">
        <v>16</v>
      </c>
      <c r="P36">
        <v>32</v>
      </c>
      <c r="Q36">
        <v>64</v>
      </c>
      <c r="R36">
        <v>128</v>
      </c>
      <c r="S36">
        <v>96</v>
      </c>
      <c r="T36">
        <v>192</v>
      </c>
      <c r="U36">
        <v>184</v>
      </c>
      <c r="V36">
        <v>256</v>
      </c>
      <c r="W36">
        <v>368</v>
      </c>
    </row>
    <row r="37" spans="2:23" x14ac:dyDescent="0.4">
      <c r="B37" s="4" t="s">
        <v>39</v>
      </c>
      <c r="C37" s="4" t="s">
        <v>1148</v>
      </c>
      <c r="D37" s="4" t="s">
        <v>1722</v>
      </c>
      <c r="E37" s="4" t="s">
        <v>1185</v>
      </c>
      <c r="G37" s="4" t="str">
        <f t="shared" si="0"/>
        <v>选内存!$N$37#</v>
      </c>
      <c r="H37" s="4" t="str" cm="1">
        <f t="array" ref="H37">_xlfn.LET(_xlpm.x, N37,
         _xlpm.cellAddress, "【 选内存!" &amp; ADDRESS(ROW(选内存[[#This Row],[X自检]]),COLUMN(选内存[[#This Row],[X自检]])) &amp; "】",
         _xlfn.IFS(ISBLANK(_xlpm.x),   "error:右侧选项不足:" &amp;  _xlpm.cellAddress,
               ISERROR(_xlpm.x),   "error:右侧选项执行失败:" &amp; _xlpm.cellAddress,
               TRUE,             "ok")
)</f>
        <v>ok</v>
      </c>
      <c r="N37" cm="1">
        <f t="array" ref="N37:S37">IFERROR(_xlfn._xlws.SORT(
    _xlfn.UNIQUE(
        TRANSPOSE(
            _xlfn.FILTERXML("&lt;select&gt;&lt;x&gt;"&amp;SUBSTITUTE(选内存[[#This Row],[选项表]],",","&lt;/x&gt;&lt;x&gt;") &amp;"&lt;/x&gt;&lt;/select&gt;","//x")
        )
    )
),"无合适选项，请联系作者更新数据")</f>
        <v>8</v>
      </c>
      <c r="O37">
        <v>16</v>
      </c>
      <c r="P37">
        <v>32</v>
      </c>
      <c r="Q37">
        <v>64</v>
      </c>
      <c r="R37">
        <v>174</v>
      </c>
      <c r="S37">
        <v>348</v>
      </c>
    </row>
    <row r="38" spans="2:23" x14ac:dyDescent="0.4">
      <c r="B38" s="4" t="s">
        <v>39</v>
      </c>
      <c r="C38" s="4" t="s">
        <v>1148</v>
      </c>
      <c r="D38" s="4" t="s">
        <v>1723</v>
      </c>
      <c r="E38" s="4" t="s">
        <v>1182</v>
      </c>
      <c r="G38" s="4" t="str">
        <f t="shared" si="0"/>
        <v>选内存!$N$38#</v>
      </c>
      <c r="H38" s="4" t="str" cm="1">
        <f t="array" ref="H38">_xlfn.LET(_xlpm.x, N38,
         _xlpm.cellAddress, "【 选内存!" &amp; ADDRESS(ROW(选内存[[#This Row],[X自检]]),COLUMN(选内存[[#This Row],[X自检]])) &amp; "】",
         _xlfn.IFS(ISBLANK(_xlpm.x),   "error:右侧选项不足:" &amp;  _xlpm.cellAddress,
               ISERROR(_xlpm.x),   "error:右侧选项执行失败:" &amp; _xlpm.cellAddress,
               TRUE,             "ok")
)</f>
        <v>ok</v>
      </c>
      <c r="N38" cm="1">
        <f t="array" ref="N38:R38">IFERROR(_xlfn._xlws.SORT(
    _xlfn.UNIQUE(
        TRANSPOSE(
            _xlfn.FILTERXML("&lt;select&gt;&lt;x&gt;"&amp;SUBSTITUTE(选内存[[#This Row],[选项表]],",","&lt;/x&gt;&lt;x&gt;") &amp;"&lt;/x&gt;&lt;/select&gt;","//x")
        )
    )
),"无合适选项，请联系作者更新数据")</f>
        <v>8</v>
      </c>
      <c r="O38">
        <v>16</v>
      </c>
      <c r="P38">
        <v>32</v>
      </c>
      <c r="Q38">
        <v>64</v>
      </c>
      <c r="R38">
        <v>128</v>
      </c>
    </row>
    <row r="39" spans="2:23" x14ac:dyDescent="0.4">
      <c r="B39" s="4" t="s">
        <v>39</v>
      </c>
      <c r="C39" s="4" t="s">
        <v>1148</v>
      </c>
      <c r="D39" s="4" t="s">
        <v>1723</v>
      </c>
      <c r="E39" s="4" t="s">
        <v>1186</v>
      </c>
      <c r="G39" s="4" t="str">
        <f t="shared" si="0"/>
        <v>选内存!$N$39#</v>
      </c>
      <c r="H39" s="4" t="str" cm="1">
        <f t="array" ref="H39">_xlfn.LET(_xlpm.x, N39,
         _xlpm.cellAddress, "【 选内存!" &amp; ADDRESS(ROW(选内存[[#This Row],[X自检]]),COLUMN(选内存[[#This Row],[X自检]])) &amp; "】",
         _xlfn.IFS(ISBLANK(_xlpm.x),   "error:右侧选项不足:" &amp;  _xlpm.cellAddress,
               ISERROR(_xlpm.x),   "error:右侧选项执行失败:" &amp; _xlpm.cellAddress,
               TRUE,             "ok")
)</f>
        <v>ok</v>
      </c>
      <c r="N39" cm="1">
        <f t="array" ref="N39:R39">IFERROR(_xlfn._xlws.SORT(
    _xlfn.UNIQUE(
        TRANSPOSE(
            _xlfn.FILTERXML("&lt;select&gt;&lt;x&gt;"&amp;SUBSTITUTE(选内存[[#This Row],[选项表]],",","&lt;/x&gt;&lt;x&gt;") &amp;"&lt;/x&gt;&lt;/select&gt;","//x")
        )
    )
),"无合适选项，请联系作者更新数据")</f>
        <v>8</v>
      </c>
      <c r="O39">
        <v>16</v>
      </c>
      <c r="P39">
        <v>32</v>
      </c>
      <c r="Q39">
        <v>64</v>
      </c>
      <c r="R39">
        <v>128</v>
      </c>
    </row>
    <row r="40" spans="2:23" x14ac:dyDescent="0.4">
      <c r="B40" s="4" t="s">
        <v>39</v>
      </c>
      <c r="C40" s="4" t="s">
        <v>1148</v>
      </c>
      <c r="D40" s="4" t="s">
        <v>1724</v>
      </c>
      <c r="E40" s="4" t="s">
        <v>1187</v>
      </c>
      <c r="G40" s="4" t="str">
        <f t="shared" si="0"/>
        <v>选内存!$N$40#</v>
      </c>
      <c r="H40" s="4" t="str" cm="1">
        <f t="array" ref="H40">_xlfn.LET(_xlpm.x, N40,
         _xlpm.cellAddress, "【 选内存!" &amp; ADDRESS(ROW(选内存[[#This Row],[X自检]]),COLUMN(选内存[[#This Row],[X自检]])) &amp; "】",
         _xlfn.IFS(ISBLANK(_xlpm.x),   "error:右侧选项不足:" &amp;  _xlpm.cellAddress,
               ISERROR(_xlpm.x),   "error:右侧选项执行失败:" &amp; _xlpm.cellAddress,
               TRUE,             "ok")
)</f>
        <v>ok</v>
      </c>
      <c r="N40" cm="1">
        <f t="array" ref="N40:R40">IFERROR(_xlfn._xlws.SORT(
    _xlfn.UNIQUE(
        TRANSPOSE(
            _xlfn.FILTERXML("&lt;select&gt;&lt;x&gt;"&amp;SUBSTITUTE(选内存[[#This Row],[选项表]],",","&lt;/x&gt;&lt;x&gt;") &amp;"&lt;/x&gt;&lt;/select&gt;","//x")
        )
    )
),"无合适选项，请联系作者更新数据")</f>
        <v>8</v>
      </c>
      <c r="O40">
        <v>16</v>
      </c>
      <c r="P40">
        <v>32</v>
      </c>
      <c r="Q40">
        <v>64</v>
      </c>
      <c r="R40">
        <v>96</v>
      </c>
    </row>
    <row r="41" spans="2:23" x14ac:dyDescent="0.4">
      <c r="B41" s="4" t="s">
        <v>39</v>
      </c>
      <c r="C41" s="4" t="s">
        <v>1148</v>
      </c>
      <c r="D41" s="4" t="s">
        <v>1725</v>
      </c>
      <c r="E41" s="4" t="s">
        <v>1213</v>
      </c>
      <c r="G41" s="4" t="str">
        <f t="shared" si="0"/>
        <v>选内存!$N$41#</v>
      </c>
      <c r="H41" s="4" t="str" cm="1">
        <f t="array" ref="H41">_xlfn.LET(_xlpm.x, N41,
         _xlpm.cellAddress, "【 选内存!" &amp; ADDRESS(ROW(选内存[[#This Row],[X自检]]),COLUMN(选内存[[#This Row],[X自检]])) &amp; "】",
         _xlfn.IFS(ISBLANK(_xlpm.x),   "error:右侧选项不足:" &amp;  _xlpm.cellAddress,
               ISERROR(_xlpm.x),   "error:右侧选项执行失败:" &amp; _xlpm.cellAddress,
               TRUE,             "ok")
)</f>
        <v>ok</v>
      </c>
      <c r="N41" cm="1">
        <f t="array" ref="N41:O41">IFERROR(_xlfn._xlws.SORT(
    _xlfn.UNIQUE(
        TRANSPOSE(
            _xlfn.FILTERXML("&lt;select&gt;&lt;x&gt;"&amp;SUBSTITUTE(选内存[[#This Row],[选项表]],",","&lt;/x&gt;&lt;x&gt;") &amp;"&lt;/x&gt;&lt;/select&gt;","//x")
        )
    )
),"无合适选项，请联系作者更新数据")</f>
        <v>20</v>
      </c>
      <c r="O41">
        <v>40</v>
      </c>
    </row>
    <row r="42" spans="2:23" x14ac:dyDescent="0.4">
      <c r="B42" s="4" t="s">
        <v>39</v>
      </c>
      <c r="C42" s="4" t="s">
        <v>1148</v>
      </c>
      <c r="D42" s="4" t="s">
        <v>1726</v>
      </c>
      <c r="E42" s="4" t="s">
        <v>1212</v>
      </c>
      <c r="G42" s="4" t="str">
        <f t="shared" si="0"/>
        <v>选内存!$N$42#</v>
      </c>
      <c r="H42" s="4" t="str" cm="1">
        <f t="array" ref="H42">_xlfn.LET(_xlpm.x, N42,
         _xlpm.cellAddress, "【 选内存!" &amp; ADDRESS(ROW(选内存[[#This Row],[X自检]]),COLUMN(选内存[[#This Row],[X自检]])) &amp; "】",
         _xlfn.IFS(ISBLANK(_xlpm.x),   "error:右侧选项不足:" &amp;  _xlpm.cellAddress,
               ISERROR(_xlpm.x),   "error:右侧选项执行失败:" &amp; _xlpm.cellAddress,
               TRUE,             "ok")
)</f>
        <v>ok</v>
      </c>
      <c r="N42" cm="1">
        <f t="array" ref="N42:T42">IFERROR(_xlfn._xlws.SORT(
    _xlfn.UNIQUE(
        TRANSPOSE(
            _xlfn.FILTERXML("&lt;select&gt;&lt;x&gt;"&amp;SUBSTITUTE(选内存[[#This Row],[选项表]],",","&lt;/x&gt;&lt;x&gt;") &amp;"&lt;/x&gt;&lt;/select&gt;","//x")
        )
    )
),"无合适选项，请联系作者更新数据")</f>
        <v>20</v>
      </c>
      <c r="O42">
        <v>32</v>
      </c>
      <c r="P42">
        <v>40</v>
      </c>
      <c r="Q42">
        <v>80</v>
      </c>
      <c r="R42">
        <v>128</v>
      </c>
      <c r="S42">
        <v>160</v>
      </c>
      <c r="T42">
        <v>320</v>
      </c>
    </row>
    <row r="43" spans="2:23" x14ac:dyDescent="0.4">
      <c r="B43" s="4" t="s">
        <v>39</v>
      </c>
      <c r="C43" s="4" t="s">
        <v>1148</v>
      </c>
      <c r="D43" s="4" t="s">
        <v>1727</v>
      </c>
      <c r="E43" s="4" t="s">
        <v>1211</v>
      </c>
      <c r="G43" s="4" t="str">
        <f t="shared" si="0"/>
        <v>选内存!$N$43#</v>
      </c>
      <c r="H43" s="4" t="str" cm="1">
        <f t="array" ref="H43">_xlfn.LET(_xlpm.x, N43,
         _xlpm.cellAddress, "【 选内存!" &amp; ADDRESS(ROW(选内存[[#This Row],[X自检]]),COLUMN(选内存[[#This Row],[X自检]])) &amp; "】",
         _xlfn.IFS(ISBLANK(_xlpm.x),   "error:右侧选项不足:" &amp;  _xlpm.cellAddress,
               ISERROR(_xlpm.x),   "error:右侧选项执行失败:" &amp; _xlpm.cellAddress,
               TRUE,             "ok")
)</f>
        <v>ok</v>
      </c>
      <c r="N43" cm="1">
        <f t="array" ref="N43:Q43">IFERROR(_xlfn._xlws.SORT(
    _xlfn.UNIQUE(
        TRANSPOSE(
            _xlfn.FILTERXML("&lt;select&gt;&lt;x&gt;"&amp;SUBSTITUTE(选内存[[#This Row],[选项表]],",","&lt;/x&gt;&lt;x&gt;") &amp;"&lt;/x&gt;&lt;/select&gt;","//x")
        )
    )
),"无合适选项，请联系作者更新数据")</f>
        <v>56</v>
      </c>
      <c r="O43">
        <v>112</v>
      </c>
      <c r="P43">
        <v>224</v>
      </c>
      <c r="Q43">
        <v>448</v>
      </c>
    </row>
    <row r="44" spans="2:23" x14ac:dyDescent="0.4">
      <c r="B44" s="4" t="s">
        <v>39</v>
      </c>
      <c r="C44" s="4" t="s">
        <v>1148</v>
      </c>
      <c r="D44" s="4" t="s">
        <v>1728</v>
      </c>
      <c r="E44" s="4" t="s">
        <v>1215</v>
      </c>
      <c r="G44" s="4" t="str">
        <f t="shared" si="0"/>
        <v>选内存!$N$44#</v>
      </c>
      <c r="H44" s="4" t="str" cm="1">
        <f t="array" ref="H44">_xlfn.LET(_xlpm.x, N44,
         _xlpm.cellAddress, "【 选内存!" &amp; ADDRESS(ROW(选内存[[#This Row],[X自检]]),COLUMN(选内存[[#This Row],[X自检]])) &amp; "】",
         _xlfn.IFS(ISBLANK(_xlpm.x),   "error:右侧选项不足:" &amp;  _xlpm.cellAddress,
               ISERROR(_xlpm.x),   "error:右侧选项执行失败:" &amp; _xlpm.cellAddress,
               TRUE,             "ok")
)</f>
        <v>ok</v>
      </c>
      <c r="N44" cm="1">
        <f t="array" ref="N44:Q44">IFERROR(_xlfn._xlws.SORT(
    _xlfn.UNIQUE(
        TRANSPOSE(
            _xlfn.FILTERXML("&lt;select&gt;&lt;x&gt;"&amp;SUBSTITUTE(选内存[[#This Row],[选项表]],",","&lt;/x&gt;&lt;x&gt;") &amp;"&lt;/x&gt;&lt;/select&gt;","//x")
        )
    )
),"无合适选项，请联系作者更新数据")</f>
        <v>40</v>
      </c>
      <c r="O44">
        <v>80</v>
      </c>
      <c r="P44">
        <v>160</v>
      </c>
      <c r="Q44">
        <v>320</v>
      </c>
    </row>
    <row r="45" spans="2:23" x14ac:dyDescent="0.4">
      <c r="B45" s="4" t="s">
        <v>39</v>
      </c>
      <c r="C45" s="4" t="s">
        <v>1148</v>
      </c>
      <c r="D45" s="4" t="s">
        <v>1728</v>
      </c>
      <c r="E45" s="4" t="s">
        <v>1214</v>
      </c>
      <c r="G45" s="4" t="str">
        <f t="shared" si="0"/>
        <v>选内存!$N$45#</v>
      </c>
      <c r="H45" s="4" t="str" cm="1">
        <f t="array" ref="H45">_xlfn.LET(_xlpm.x, N45,
         _xlpm.cellAddress, "【 选内存!" &amp; ADDRESS(ROW(选内存[[#This Row],[X自检]]),COLUMN(选内存[[#This Row],[X自检]])) &amp; "】",
         _xlfn.IFS(ISBLANK(_xlpm.x),   "error:右侧选项不足:" &amp;  _xlpm.cellAddress,
               ISERROR(_xlpm.x),   "error:右侧选项执行失败:" &amp; _xlpm.cellAddress,
               TRUE,             "ok")
)</f>
        <v>ok</v>
      </c>
      <c r="N45" cm="1">
        <f t="array" ref="N45:Q45">IFERROR(_xlfn._xlws.SORT(
    _xlfn.UNIQUE(
        TRANSPOSE(
            _xlfn.FILTERXML("&lt;select&gt;&lt;x&gt;"&amp;SUBSTITUTE(选内存[[#This Row],[选项表]],",","&lt;/x&gt;&lt;x&gt;") &amp;"&lt;/x&gt;&lt;/select&gt;","//x")
        )
    )
),"无合适选项，请联系作者更新数据")</f>
        <v>40</v>
      </c>
      <c r="O45">
        <v>80</v>
      </c>
      <c r="P45">
        <v>160</v>
      </c>
      <c r="Q45">
        <v>320</v>
      </c>
    </row>
    <row r="46" spans="2:23" x14ac:dyDescent="0.4">
      <c r="B46" s="4" t="s">
        <v>39</v>
      </c>
      <c r="C46" s="4" t="s">
        <v>1148</v>
      </c>
      <c r="D46" s="4" t="s">
        <v>1729</v>
      </c>
      <c r="E46" s="4" t="s">
        <v>1216</v>
      </c>
      <c r="G46" s="4" t="str">
        <f t="shared" si="0"/>
        <v>选内存!$N$46#</v>
      </c>
      <c r="H46" s="4" t="str" cm="1">
        <f t="array" ref="H46">_xlfn.LET(_xlpm.x, N46,
         _xlpm.cellAddress, "【 选内存!" &amp; ADDRESS(ROW(选内存[[#This Row],[X自检]]),COLUMN(选内存[[#This Row],[X自检]])) &amp; "】",
         _xlfn.IFS(ISBLANK(_xlpm.x),   "error:右侧选项不足:" &amp;  _xlpm.cellAddress,
               ISERROR(_xlpm.x),   "error:右侧选项执行失败:" &amp; _xlpm.cellAddress,
               TRUE,             "ok")
)</f>
        <v>ok</v>
      </c>
      <c r="N46" cm="1">
        <f t="array" ref="N46:P46">IFERROR(_xlfn._xlws.SORT(
    _xlfn.UNIQUE(
        TRANSPOSE(
            _xlfn.FILTERXML("&lt;select&gt;&lt;x&gt;"&amp;SUBSTITUTE(选内存[[#This Row],[选项表]],",","&lt;/x&gt;&lt;x&gt;") &amp;"&lt;/x&gt;&lt;/select&gt;","//x")
        )
    )
),"无合适选项，请联系作者更新数据")</f>
        <v>64</v>
      </c>
      <c r="O46">
        <v>226</v>
      </c>
      <c r="P46">
        <v>452</v>
      </c>
    </row>
    <row r="47" spans="2:23" x14ac:dyDescent="0.4">
      <c r="B47" s="4" t="s">
        <v>39</v>
      </c>
      <c r="C47" s="4" t="s">
        <v>1148</v>
      </c>
      <c r="D47" s="4" t="s">
        <v>1730</v>
      </c>
      <c r="E47" s="4" t="s">
        <v>1210</v>
      </c>
      <c r="G47" s="4" t="str">
        <f t="shared" si="0"/>
        <v>选内存!$N$47#</v>
      </c>
      <c r="H47" s="4" t="str" cm="1">
        <f t="array" ref="H47">_xlfn.LET(_xlpm.x, N47,
         _xlpm.cellAddress, "【 选内存!" &amp; ADDRESS(ROW(选内存[[#This Row],[X自检]]),COLUMN(选内存[[#This Row],[X自检]])) &amp; "】",
         _xlfn.IFS(ISBLANK(_xlpm.x),   "error:右侧选项不足:" &amp;  _xlpm.cellAddress,
               ISERROR(_xlpm.x),   "error:右侧选项执行失败:" &amp; _xlpm.cellAddress,
               TRUE,             "ok")
)</f>
        <v>ok</v>
      </c>
      <c r="N47" cm="1">
        <f t="array" ref="N47:Q47">IFERROR(_xlfn._xlws.SORT(
    _xlfn.UNIQUE(
        TRANSPOSE(
            _xlfn.FILTERXML("&lt;select&gt;&lt;x&gt;"&amp;SUBSTITUTE(选内存[[#This Row],[选项表]],",","&lt;/x&gt;&lt;x&gt;") &amp;"&lt;/x&gt;&lt;/select&gt;","//x")
        )
    )
),"无合适选项，请联系作者更新数据")</f>
        <v>96</v>
      </c>
      <c r="O47">
        <v>192</v>
      </c>
      <c r="P47">
        <v>474</v>
      </c>
      <c r="Q47">
        <v>948</v>
      </c>
    </row>
    <row r="48" spans="2:23" x14ac:dyDescent="0.4">
      <c r="B48" s="4" t="s">
        <v>39</v>
      </c>
      <c r="C48" s="4" t="s">
        <v>1148</v>
      </c>
      <c r="D48" s="4" t="s">
        <v>1731</v>
      </c>
      <c r="E48" s="4" t="s">
        <v>1218</v>
      </c>
      <c r="G48" s="4" t="str">
        <f t="shared" si="0"/>
        <v>选内存!$N$48#</v>
      </c>
      <c r="H48" s="4" t="str" cm="1">
        <f t="array" ref="H48">_xlfn.LET(_xlpm.x, N48,
         _xlpm.cellAddress, "【 选内存!" &amp; ADDRESS(ROW(选内存[[#This Row],[X自检]]),COLUMN(选内存[[#This Row],[X自检]])) &amp; "】",
         _xlfn.IFS(ISBLANK(_xlpm.x),   "error:右侧选项不足:" &amp;  _xlpm.cellAddress,
               ISERROR(_xlpm.x),   "error:右侧选项执行失败:" &amp; _xlpm.cellAddress,
               TRUE,             "ok")
)</f>
        <v>ok</v>
      </c>
      <c r="N48" cm="1">
        <f t="array" ref="N48:P48">IFERROR(_xlfn._xlws.SORT(
    _xlfn.UNIQUE(
        TRANSPOSE(
            _xlfn.FILTERXML("&lt;select&gt;&lt;x&gt;"&amp;SUBSTITUTE(选内存[[#This Row],[选项表]],",","&lt;/x&gt;&lt;x&gt;") &amp;"&lt;/x&gt;&lt;/select&gt;","//x")
        )
    )
),"无合适选项，请联系作者更新数据")</f>
        <v>88</v>
      </c>
      <c r="O48">
        <v>176</v>
      </c>
      <c r="P48">
        <v>352</v>
      </c>
    </row>
    <row r="49" spans="2:33" x14ac:dyDescent="0.4">
      <c r="B49" s="4" t="s">
        <v>39</v>
      </c>
      <c r="C49" s="4" t="s">
        <v>1148</v>
      </c>
      <c r="D49" s="4" t="s">
        <v>1732</v>
      </c>
      <c r="E49" s="4" t="s">
        <v>1201</v>
      </c>
      <c r="G49" s="4" t="str">
        <f t="shared" si="0"/>
        <v>选内存!$N$49#</v>
      </c>
      <c r="H49" s="4" t="str" cm="1">
        <f t="array" ref="H49">_xlfn.LET(_xlpm.x, N49,
         _xlpm.cellAddress, "【 选内存!" &amp; ADDRESS(ROW(选内存[[#This Row],[X自检]]),COLUMN(选内存[[#This Row],[X自检]])) &amp; "】",
         _xlfn.IFS(ISBLANK(_xlpm.x),   "error:右侧选项不足:" &amp;  _xlpm.cellAddress,
               ISERROR(_xlpm.x),   "error:右侧选项执行失败:" &amp; _xlpm.cellAddress,
               TRUE,             "ok")
)</f>
        <v>ok</v>
      </c>
      <c r="N49" cm="1">
        <f t="array" ref="N49:R49">IFERROR(_xlfn._xlws.SORT(
    _xlfn.UNIQUE(
        TRANSPOSE(
            _xlfn.FILTERXML("&lt;select&gt;&lt;x&gt;"&amp;SUBSTITUTE(选内存[[#This Row],[选项表]],",","&lt;/x&gt;&lt;x&gt;") &amp;"&lt;/x&gt;&lt;/select&gt;","//x")
        )
    )
),"无合适选项，请联系作者更新数据")</f>
        <v>32</v>
      </c>
      <c r="O49">
        <v>64</v>
      </c>
      <c r="P49">
        <v>128</v>
      </c>
      <c r="Q49">
        <v>256</v>
      </c>
      <c r="R49">
        <v>320</v>
      </c>
    </row>
    <row r="50" spans="2:33" x14ac:dyDescent="0.4">
      <c r="B50" s="4" t="s">
        <v>39</v>
      </c>
      <c r="C50" s="4" t="s">
        <v>1148</v>
      </c>
      <c r="D50" s="4" t="s">
        <v>1733</v>
      </c>
      <c r="E50" s="4" t="s">
        <v>1202</v>
      </c>
      <c r="G50" s="4" t="str">
        <f t="shared" si="0"/>
        <v>选内存!$N$50#</v>
      </c>
      <c r="H50" s="4" t="str" cm="1">
        <f t="array" ref="H50">_xlfn.LET(_xlpm.x, N50,
         _xlpm.cellAddress, "【 选内存!" &amp; ADDRESS(ROW(选内存[[#This Row],[X自检]]),COLUMN(选内存[[#This Row],[X自检]])) &amp; "】",
         _xlfn.IFS(ISBLANK(_xlpm.x),   "error:右侧选项不足:" &amp;  _xlpm.cellAddress,
               ISERROR(_xlpm.x),   "error:右侧选项执行失败:" &amp; _xlpm.cellAddress,
               TRUE,             "ok")
)</f>
        <v>ok</v>
      </c>
      <c r="N50" cm="1">
        <f t="array" ref="N50:S50">IFERROR(_xlfn._xlws.SORT(
    _xlfn.UNIQUE(
        TRANSPOSE(
            _xlfn.FILTERXML("&lt;select&gt;&lt;x&gt;"&amp;SUBSTITUTE(选内存[[#This Row],[选项表]],",","&lt;/x&gt;&lt;x&gt;") &amp;"&lt;/x&gt;&lt;/select&gt;","//x")
        )
    )
),"无合适选项，请联系作者更新数据")</f>
        <v>32</v>
      </c>
      <c r="O50">
        <v>64</v>
      </c>
      <c r="P50">
        <v>96</v>
      </c>
      <c r="Q50">
        <v>128</v>
      </c>
      <c r="R50">
        <v>256</v>
      </c>
      <c r="S50">
        <v>320</v>
      </c>
    </row>
    <row r="51" spans="2:33" x14ac:dyDescent="0.4">
      <c r="B51" s="4" t="s">
        <v>39</v>
      </c>
      <c r="C51" s="4" t="s">
        <v>1148</v>
      </c>
      <c r="D51" s="4" t="s">
        <v>1734</v>
      </c>
      <c r="E51" s="4" t="s">
        <v>1190</v>
      </c>
      <c r="G51" s="4" t="str">
        <f t="shared" si="0"/>
        <v>选内存!$N$51#</v>
      </c>
      <c r="H51" s="4" t="str" cm="1">
        <f t="array" ref="H51">_xlfn.LET(_xlpm.x, N51,
         _xlpm.cellAddress, "【 选内存!" &amp; ADDRESS(ROW(选内存[[#This Row],[X自检]]),COLUMN(选内存[[#This Row],[X自检]])) &amp; "】",
         _xlfn.IFS(ISBLANK(_xlpm.x),   "error:右侧选项不足:" &amp;  _xlpm.cellAddress,
               ISERROR(_xlpm.x),   "error:右侧选项执行失败:" &amp; _xlpm.cellAddress,
               TRUE,             "ok")
)</f>
        <v>ok</v>
      </c>
      <c r="N51" cm="1">
        <f t="array" ref="N51">IFERROR(_xlfn._xlws.SORT(
    _xlfn.UNIQUE(
        TRANSPOSE(
            _xlfn.FILTERXML("&lt;select&gt;&lt;x&gt;"&amp;SUBSTITUTE(选内存[[#This Row],[选项表]],",","&lt;/x&gt;&lt;x&gt;") &amp;"&lt;/x&gt;&lt;/select&gt;","//x")
        )
    )
),"无合适选项，请联系作者更新数据")</f>
        <v>384</v>
      </c>
    </row>
    <row r="52" spans="2:33" x14ac:dyDescent="0.4">
      <c r="B52" s="4" t="s">
        <v>39</v>
      </c>
      <c r="C52" s="4" t="s">
        <v>1148</v>
      </c>
      <c r="D52" s="4" t="s">
        <v>1734</v>
      </c>
      <c r="E52" s="4" t="s">
        <v>1200</v>
      </c>
      <c r="G52" s="4" t="str">
        <f t="shared" si="0"/>
        <v>选内存!$N$52#</v>
      </c>
      <c r="H52" s="4" t="str" cm="1">
        <f t="array" ref="H52">_xlfn.LET(_xlpm.x, N52,
         _xlpm.cellAddress, "【 选内存!" &amp; ADDRESS(ROW(选内存[[#This Row],[X自检]]),COLUMN(选内存[[#This Row],[X自检]])) &amp; "】",
         _xlfn.IFS(ISBLANK(_xlpm.x),   "error:右侧选项不足:" &amp;  _xlpm.cellAddress,
               ISERROR(_xlpm.x),   "error:右侧选项执行失败:" &amp; _xlpm.cellAddress,
               TRUE,             "ok")
)</f>
        <v>ok</v>
      </c>
      <c r="N52" cm="1">
        <f t="array" ref="N52">IFERROR(_xlfn._xlws.SORT(
    _xlfn.UNIQUE(
        TRANSPOSE(
            _xlfn.FILTERXML("&lt;select&gt;&lt;x&gt;"&amp;SUBSTITUTE(选内存[[#This Row],[选项表]],",","&lt;/x&gt;&lt;x&gt;") &amp;"&lt;/x&gt;&lt;/select&gt;","//x")
        )
    )
),"无合适选项，请联系作者更新数据")</f>
        <v>384</v>
      </c>
    </row>
    <row r="53" spans="2:33" x14ac:dyDescent="0.4">
      <c r="B53" s="4" t="s">
        <v>39</v>
      </c>
      <c r="C53" s="4" t="s">
        <v>1148</v>
      </c>
      <c r="D53" s="4" t="s">
        <v>1734</v>
      </c>
      <c r="E53" s="4" t="s">
        <v>1178</v>
      </c>
      <c r="G53" s="4" t="str">
        <f t="shared" si="0"/>
        <v>选内存!$N$53#</v>
      </c>
      <c r="H53" s="4" t="str" cm="1">
        <f t="array" ref="H53">_xlfn.LET(_xlpm.x, N53,
         _xlpm.cellAddress, "【 选内存!" &amp; ADDRESS(ROW(选内存[[#This Row],[X自检]]),COLUMN(选内存[[#This Row],[X自检]])) &amp; "】",
         _xlfn.IFS(ISBLANK(_xlpm.x),   "error:右侧选项不足:" &amp;  _xlpm.cellAddress,
               ISERROR(_xlpm.x),   "error:右侧选项执行失败:" &amp; _xlpm.cellAddress,
               TRUE,             "ok")
)</f>
        <v>ok</v>
      </c>
      <c r="N53" cm="1">
        <f t="array" ref="N53">IFERROR(_xlfn._xlws.SORT(
    _xlfn.UNIQUE(
        TRANSPOSE(
            _xlfn.FILTERXML("&lt;select&gt;&lt;x&gt;"&amp;SUBSTITUTE(选内存[[#This Row],[选项表]],",","&lt;/x&gt;&lt;x&gt;") &amp;"&lt;/x&gt;&lt;/select&gt;","//x")
        )
    )
),"无合适选项，请联系作者更新数据")</f>
        <v>384</v>
      </c>
    </row>
    <row r="54" spans="2:33" x14ac:dyDescent="0.4">
      <c r="B54" s="4" t="s">
        <v>39</v>
      </c>
      <c r="C54" s="4" t="s">
        <v>1148</v>
      </c>
      <c r="D54" s="4" t="s">
        <v>1734</v>
      </c>
      <c r="E54" s="4" t="s">
        <v>1217</v>
      </c>
      <c r="G54" s="4" t="str">
        <f t="shared" si="0"/>
        <v>选内存!$N$54#</v>
      </c>
      <c r="H54" s="4" t="str" cm="1">
        <f t="array" ref="H54">_xlfn.LET(_xlpm.x, N54,
         _xlpm.cellAddress, "【 选内存!" &amp; ADDRESS(ROW(选内存[[#This Row],[X自检]]),COLUMN(选内存[[#This Row],[X自检]])) &amp; "】",
         _xlfn.IFS(ISBLANK(_xlpm.x),   "error:右侧选项不足:" &amp;  _xlpm.cellAddress,
               ISERROR(_xlpm.x),   "error:右侧选项执行失败:" &amp; _xlpm.cellAddress,
               TRUE,             "ok")
)</f>
        <v>ok</v>
      </c>
      <c r="N54" cm="1">
        <f t="array" ref="N54">IFERROR(_xlfn._xlws.SORT(
    _xlfn.UNIQUE(
        TRANSPOSE(
            _xlfn.FILTERXML("&lt;select&gt;&lt;x&gt;"&amp;SUBSTITUTE(选内存[[#This Row],[选项表]],",","&lt;/x&gt;&lt;x&gt;") &amp;"&lt;/x&gt;&lt;/select&gt;","//x")
        )
    )
),"无合适选项，请联系作者更新数据")</f>
        <v>384</v>
      </c>
    </row>
    <row r="55" spans="2:33" x14ac:dyDescent="0.4">
      <c r="B55" s="4" t="s">
        <v>39</v>
      </c>
      <c r="C55" s="4" t="s">
        <v>10</v>
      </c>
      <c r="D55" s="4" t="s">
        <v>1699</v>
      </c>
      <c r="E55" s="4" t="s">
        <v>1194</v>
      </c>
      <c r="G55" s="4" t="str">
        <f t="shared" si="0"/>
        <v>选内存!$N$55#</v>
      </c>
      <c r="H55" s="4" t="str" cm="1">
        <f t="array" ref="H55">_xlfn.LET(_xlpm.x, N55,
         _xlpm.cellAddress, "【 选内存!" &amp; ADDRESS(ROW(选内存[[#This Row],[X自检]]),COLUMN(选内存[[#This Row],[X自检]])) &amp; "】",
         _xlfn.IFS(ISBLANK(_xlpm.x),   "error:右侧选项不足:" &amp;  _xlpm.cellAddress,
               ISERROR(_xlpm.x),   "error:右侧选项执行失败:" &amp; _xlpm.cellAddress,
               TRUE,             "ok")
)</f>
        <v>ok</v>
      </c>
      <c r="N55" cm="1">
        <f t="array" ref="N55:Z55">IFERROR(_xlfn._xlws.SORT(
    _xlfn.UNIQUE(
        TRANSPOSE(
            _xlfn.FILTERXML("&lt;select&gt;&lt;x&gt;"&amp;SUBSTITUTE(选内存[[#This Row],[选项表]],",","&lt;/x&gt;&lt;x&gt;") &amp;"&lt;/x&gt;&lt;/select&gt;","//x")
        )
    )
),"无合适选项，请联系作者更新数据")</f>
        <v>1</v>
      </c>
      <c r="O55">
        <v>2</v>
      </c>
      <c r="P55">
        <v>4</v>
      </c>
      <c r="Q55">
        <v>8</v>
      </c>
      <c r="R55">
        <v>16</v>
      </c>
      <c r="S55">
        <v>32</v>
      </c>
      <c r="T55">
        <v>64</v>
      </c>
      <c r="U55">
        <v>128</v>
      </c>
      <c r="V55">
        <v>96</v>
      </c>
      <c r="W55">
        <v>192</v>
      </c>
      <c r="X55">
        <v>216</v>
      </c>
      <c r="Y55">
        <v>256</v>
      </c>
      <c r="Z55">
        <v>432</v>
      </c>
    </row>
    <row r="56" spans="2:33" x14ac:dyDescent="0.4">
      <c r="B56" s="4" t="s">
        <v>39</v>
      </c>
      <c r="C56" s="4" t="s">
        <v>10</v>
      </c>
      <c r="D56" s="4" t="s">
        <v>1735</v>
      </c>
      <c r="E56" s="4" t="s">
        <v>1192</v>
      </c>
      <c r="G56" s="4" t="str">
        <f t="shared" si="0"/>
        <v>选内存!$N$56#</v>
      </c>
      <c r="H56" s="4" t="str" cm="1">
        <f t="array" ref="H56">_xlfn.LET(_xlpm.x, N56,
         _xlpm.cellAddress, "【 选内存!" &amp; ADDRESS(ROW(选内存[[#This Row],[X自检]]),COLUMN(选内存[[#This Row],[X自检]])) &amp; "】",
         _xlfn.IFS(ISBLANK(_xlpm.x),   "error:右侧选项不足:" &amp;  _xlpm.cellAddress,
               ISERROR(_xlpm.x),   "error:右侧选项执行失败:" &amp; _xlpm.cellAddress,
               TRUE,             "ok")
)</f>
        <v>ok</v>
      </c>
      <c r="N56" cm="1">
        <f t="array" ref="N56:AD56">IFERROR(_xlfn._xlws.SORT(
    _xlfn.UNIQUE(
        TRANSPOSE(
            _xlfn.FILTERXML("&lt;select&gt;&lt;x&gt;"&amp;SUBSTITUTE(选内存[[#This Row],[选项表]],",","&lt;/x&gt;&lt;x&gt;") &amp;"&lt;/x&gt;&lt;/select&gt;","//x")
        )
    )
),"无合适选项，请联系作者更新数据")</f>
        <v>1</v>
      </c>
      <c r="O56">
        <v>2</v>
      </c>
      <c r="P56">
        <v>4</v>
      </c>
      <c r="Q56">
        <v>8</v>
      </c>
      <c r="R56">
        <v>16</v>
      </c>
      <c r="S56">
        <v>32</v>
      </c>
      <c r="T56">
        <v>64</v>
      </c>
      <c r="U56">
        <v>128</v>
      </c>
      <c r="V56">
        <v>96</v>
      </c>
      <c r="W56">
        <v>192</v>
      </c>
      <c r="X56">
        <v>256</v>
      </c>
      <c r="Y56">
        <v>160</v>
      </c>
      <c r="Z56">
        <v>224</v>
      </c>
      <c r="AA56">
        <v>480</v>
      </c>
      <c r="AB56">
        <v>320</v>
      </c>
      <c r="AC56">
        <v>464</v>
      </c>
      <c r="AD56">
        <v>960</v>
      </c>
    </row>
    <row r="57" spans="2:33" x14ac:dyDescent="0.4">
      <c r="B57" s="4" t="s">
        <v>39</v>
      </c>
      <c r="C57" s="4" t="s">
        <v>10</v>
      </c>
      <c r="D57" s="4" t="s">
        <v>1701</v>
      </c>
      <c r="E57" s="4" t="s">
        <v>1195</v>
      </c>
      <c r="G57" s="4" t="str">
        <f t="shared" si="0"/>
        <v>选内存!$N$57#</v>
      </c>
      <c r="H57" s="4" t="str" cm="1">
        <f t="array" ref="H57">_xlfn.LET(_xlpm.x, N57,
         _xlpm.cellAddress, "【 选内存!" &amp; ADDRESS(ROW(选内存[[#This Row],[X自检]]),COLUMN(选内存[[#This Row],[X自检]])) &amp; "】",
         _xlfn.IFS(ISBLANK(_xlpm.x),   "error:右侧选项不足:" &amp;  _xlpm.cellAddress,
               ISERROR(_xlpm.x),   "error:右侧选项执行失败:" &amp; _xlpm.cellAddress,
               TRUE,             "ok")
)</f>
        <v>ok</v>
      </c>
      <c r="N57" cm="1">
        <f t="array" ref="N57:X57">IFERROR(_xlfn._xlws.SORT(
    _xlfn.UNIQUE(
        TRANSPOSE(
            _xlfn.FILTERXML("&lt;select&gt;&lt;x&gt;"&amp;SUBSTITUTE(选内存[[#This Row],[选项表]],",","&lt;/x&gt;&lt;x&gt;") &amp;"&lt;/x&gt;&lt;/select&gt;","//x")
        )
    )
),"无合适选项，请联系作者更新数据")</f>
        <v>2</v>
      </c>
      <c r="O57">
        <v>4</v>
      </c>
      <c r="P57">
        <v>8</v>
      </c>
      <c r="Q57">
        <v>16</v>
      </c>
      <c r="R57">
        <v>32</v>
      </c>
      <c r="S57">
        <v>64</v>
      </c>
      <c r="T57">
        <v>48</v>
      </c>
      <c r="U57">
        <v>96</v>
      </c>
      <c r="V57">
        <v>128</v>
      </c>
      <c r="W57">
        <v>192</v>
      </c>
      <c r="X57">
        <v>256</v>
      </c>
    </row>
    <row r="58" spans="2:33" x14ac:dyDescent="0.4">
      <c r="B58" s="4" t="s">
        <v>39</v>
      </c>
      <c r="C58" s="4" t="s">
        <v>10</v>
      </c>
      <c r="D58" s="4" t="s">
        <v>1702</v>
      </c>
      <c r="E58" s="4" t="s">
        <v>1189</v>
      </c>
      <c r="G58" s="4" t="str">
        <f t="shared" si="0"/>
        <v>选内存!$N$58#</v>
      </c>
      <c r="H58" s="4" t="str" cm="1">
        <f t="array" ref="H58">_xlfn.LET(_xlpm.x, N58,
         _xlpm.cellAddress, "【 选内存!" &amp; ADDRESS(ROW(选内存[[#This Row],[X自检]]),COLUMN(选内存[[#This Row],[X自检]])) &amp; "】",
         _xlfn.IFS(ISBLANK(_xlpm.x),   "error:右侧选项不足:" &amp;  _xlpm.cellAddress,
               ISERROR(_xlpm.x),   "error:右侧选项执行失败:" &amp; _xlpm.cellAddress,
               TRUE,             "ok")
)</f>
        <v>ok</v>
      </c>
      <c r="N58" cm="1">
        <f t="array" ref="N58:R58">IFERROR(_xlfn._xlws.SORT(
    _xlfn.UNIQUE(
        TRANSPOSE(
            _xlfn.FILTERXML("&lt;select&gt;&lt;x&gt;"&amp;SUBSTITUTE(选内存[[#This Row],[选项表]],",","&lt;/x&gt;&lt;x&gt;") &amp;"&lt;/x&gt;&lt;/select&gt;","//x")
        )
    )
),"无合适选项，请联系作者更新数据")</f>
        <v>16</v>
      </c>
      <c r="O58">
        <v>32</v>
      </c>
      <c r="P58">
        <v>64</v>
      </c>
      <c r="Q58">
        <v>128</v>
      </c>
      <c r="R58">
        <v>316</v>
      </c>
    </row>
    <row r="59" spans="2:33" x14ac:dyDescent="0.4">
      <c r="B59" s="4" t="s">
        <v>39</v>
      </c>
      <c r="C59" s="4" t="s">
        <v>10</v>
      </c>
      <c r="D59" s="4" t="s">
        <v>1703</v>
      </c>
      <c r="E59" s="4" t="s">
        <v>1191</v>
      </c>
      <c r="G59" s="4" t="str">
        <f t="shared" si="0"/>
        <v>选内存!$N$59#</v>
      </c>
      <c r="H59" s="4" t="str" cm="1">
        <f t="array" ref="H59">_xlfn.LET(_xlpm.x, N59,
         _xlpm.cellAddress, "【 选内存!" &amp; ADDRESS(ROW(选内存[[#This Row],[X自检]]),COLUMN(选内存[[#This Row],[X自检]])) &amp; "】",
         _xlfn.IFS(ISBLANK(_xlpm.x),   "error:右侧选项不足:" &amp;  _xlpm.cellAddress,
               ISERROR(_xlpm.x),   "error:右侧选项执行失败:" &amp; _xlpm.cellAddress,
               TRUE,             "ok")
)</f>
        <v>ok</v>
      </c>
      <c r="N59" cm="1">
        <f t="array" ref="N59:AG59">IFERROR(_xlfn._xlws.SORT(
    _xlfn.UNIQUE(
        TRANSPOSE(
            _xlfn.FILTERXML("&lt;select&gt;&lt;x&gt;"&amp;SUBSTITUTE(选内存[[#This Row],[选项表]],",","&lt;/x&gt;&lt;x&gt;") &amp;"&lt;/x&gt;&lt;/select&gt;","//x")
        )
    )
),"无合适选项，请联系作者更新数据")</f>
        <v>1</v>
      </c>
      <c r="O59">
        <v>2</v>
      </c>
      <c r="P59">
        <v>4</v>
      </c>
      <c r="Q59">
        <v>8</v>
      </c>
      <c r="R59">
        <v>16</v>
      </c>
      <c r="S59">
        <v>32</v>
      </c>
      <c r="T59">
        <v>64</v>
      </c>
      <c r="U59">
        <v>128</v>
      </c>
      <c r="V59">
        <v>96</v>
      </c>
      <c r="W59">
        <v>192</v>
      </c>
      <c r="X59">
        <v>256</v>
      </c>
      <c r="Y59">
        <v>160</v>
      </c>
      <c r="Z59">
        <v>320</v>
      </c>
      <c r="AA59">
        <v>384</v>
      </c>
      <c r="AB59">
        <v>216</v>
      </c>
      <c r="AC59">
        <v>470</v>
      </c>
      <c r="AD59">
        <v>215</v>
      </c>
      <c r="AE59">
        <v>640</v>
      </c>
      <c r="AF59">
        <v>432</v>
      </c>
      <c r="AG59">
        <v>940</v>
      </c>
    </row>
    <row r="60" spans="2:33" x14ac:dyDescent="0.4">
      <c r="B60" s="4" t="s">
        <v>39</v>
      </c>
      <c r="C60" s="4" t="s">
        <v>10</v>
      </c>
      <c r="D60" s="4" t="s">
        <v>1736</v>
      </c>
      <c r="E60" s="4" t="s">
        <v>1196</v>
      </c>
      <c r="G60" s="4" t="str">
        <f t="shared" si="0"/>
        <v>选内存!$N$60#</v>
      </c>
      <c r="H60" s="4" t="str" cm="1">
        <f t="array" ref="H60">_xlfn.LET(_xlpm.x, N60,
         _xlpm.cellAddress, "【 选内存!" &amp; ADDRESS(ROW(选内存[[#This Row],[X自检]]),COLUMN(选内存[[#This Row],[X自检]])) &amp; "】",
         _xlfn.IFS(ISBLANK(_xlpm.x),   "error:右侧选项不足:" &amp;  _xlpm.cellAddress,
               ISERROR(_xlpm.x),   "error:右侧选项执行失败:" &amp; _xlpm.cellAddress,
               TRUE,             "ok")
)</f>
        <v>ok</v>
      </c>
      <c r="N60" cm="1">
        <f t="array" ref="N60:AA60">IFERROR(_xlfn._xlws.SORT(
    _xlfn.UNIQUE(
        TRANSPOSE(
            _xlfn.FILTERXML("&lt;select&gt;&lt;x&gt;"&amp;SUBSTITUTE(选内存[[#This Row],[选项表]],",","&lt;/x&gt;&lt;x&gt;") &amp;"&lt;/x&gt;&lt;/select&gt;","//x")
        )
    )
),"无合适选项，请联系作者更新数据")</f>
        <v>1</v>
      </c>
      <c r="O60">
        <v>2</v>
      </c>
      <c r="P60">
        <v>4</v>
      </c>
      <c r="Q60">
        <v>8</v>
      </c>
      <c r="R60">
        <v>16</v>
      </c>
      <c r="S60">
        <v>32</v>
      </c>
      <c r="T60">
        <v>64</v>
      </c>
      <c r="U60">
        <v>48</v>
      </c>
      <c r="V60">
        <v>96</v>
      </c>
      <c r="W60">
        <v>128</v>
      </c>
      <c r="X60">
        <v>192</v>
      </c>
      <c r="Y60">
        <v>256</v>
      </c>
      <c r="Z60">
        <v>288</v>
      </c>
      <c r="AA60">
        <v>320</v>
      </c>
    </row>
    <row r="61" spans="2:33" x14ac:dyDescent="0.4">
      <c r="B61" s="4" t="s">
        <v>39</v>
      </c>
      <c r="C61" s="4" t="s">
        <v>10</v>
      </c>
      <c r="D61" s="4" t="s">
        <v>1737</v>
      </c>
      <c r="E61" s="4" t="s">
        <v>1188</v>
      </c>
      <c r="G61" s="4" t="str">
        <f t="shared" si="0"/>
        <v>选内存!$N$61#</v>
      </c>
      <c r="H61" s="4" t="str" cm="1">
        <f t="array" ref="H61">_xlfn.LET(_xlpm.x, N61,
         _xlpm.cellAddress, "【 选内存!" &amp; ADDRESS(ROW(选内存[[#This Row],[X自检]]),COLUMN(选内存[[#This Row],[X自检]])) &amp; "】",
         _xlfn.IFS(ISBLANK(_xlpm.x),   "error:右侧选项不足:" &amp;  _xlpm.cellAddress,
               ISERROR(_xlpm.x),   "error:右侧选项执行失败:" &amp; _xlpm.cellAddress,
               TRUE,             "ok")
)</f>
        <v>ok</v>
      </c>
      <c r="N61" cm="1">
        <f t="array" ref="N61:AA61">IFERROR(_xlfn._xlws.SORT(
    _xlfn.UNIQUE(
        TRANSPOSE(
            _xlfn.FILTERXML("&lt;select&gt;&lt;x&gt;"&amp;SUBSTITUTE(选内存[[#This Row],[选项表]],",","&lt;/x&gt;&lt;x&gt;") &amp;"&lt;/x&gt;&lt;/select&gt;","//x")
        )
    )
),"无合适选项，请联系作者更新数据")</f>
        <v>2</v>
      </c>
      <c r="O61">
        <v>4</v>
      </c>
      <c r="P61">
        <v>8</v>
      </c>
      <c r="Q61">
        <v>16</v>
      </c>
      <c r="R61">
        <v>32</v>
      </c>
      <c r="S61">
        <v>24</v>
      </c>
      <c r="T61">
        <v>64</v>
      </c>
      <c r="U61">
        <v>48</v>
      </c>
      <c r="V61">
        <v>96</v>
      </c>
      <c r="W61">
        <v>128</v>
      </c>
      <c r="X61">
        <v>192</v>
      </c>
      <c r="Y61">
        <v>256</v>
      </c>
      <c r="Z61">
        <v>288</v>
      </c>
      <c r="AA61">
        <v>320</v>
      </c>
    </row>
    <row r="62" spans="2:33" x14ac:dyDescent="0.4">
      <c r="B62" s="4" t="s">
        <v>39</v>
      </c>
      <c r="C62" s="4" t="s">
        <v>10</v>
      </c>
      <c r="D62" s="4" t="s">
        <v>1738</v>
      </c>
      <c r="E62" s="4" t="s">
        <v>1197</v>
      </c>
      <c r="G62" s="4" t="str">
        <f t="shared" si="0"/>
        <v>选内存!$N$62#</v>
      </c>
      <c r="H62" s="4" t="str" cm="1">
        <f t="array" ref="H62">_xlfn.LET(_xlpm.x, N62,
         _xlpm.cellAddress, "【 选内存!" &amp; ADDRESS(ROW(选内存[[#This Row],[X自检]]),COLUMN(选内存[[#This Row],[X自检]])) &amp; "】",
         _xlfn.IFS(ISBLANK(_xlpm.x),   "error:右侧选项不足:" &amp;  _xlpm.cellAddress,
               ISERROR(_xlpm.x),   "error:右侧选项执行失败:" &amp; _xlpm.cellAddress,
               TRUE,             "ok")
)</f>
        <v>ok</v>
      </c>
      <c r="N62" cm="1">
        <f t="array" ref="N62:AB62">IFERROR(_xlfn._xlws.SORT(
    _xlfn.UNIQUE(
        TRANSPOSE(
            _xlfn.FILTERXML("&lt;select&gt;&lt;x&gt;"&amp;SUBSTITUTE(选内存[[#This Row],[选项表]],",","&lt;/x&gt;&lt;x&gt;") &amp;"&lt;/x&gt;&lt;/select&gt;","//x")
        )
    )
),"无合适选项，请联系作者更新数据")</f>
        <v>1</v>
      </c>
      <c r="O62">
        <v>2</v>
      </c>
      <c r="P62">
        <v>4</v>
      </c>
      <c r="Q62">
        <v>8</v>
      </c>
      <c r="R62">
        <v>16</v>
      </c>
      <c r="S62">
        <v>32</v>
      </c>
      <c r="T62">
        <v>24</v>
      </c>
      <c r="U62">
        <v>48</v>
      </c>
      <c r="V62">
        <v>64</v>
      </c>
      <c r="W62">
        <v>96</v>
      </c>
      <c r="X62">
        <v>128</v>
      </c>
      <c r="Y62">
        <v>160</v>
      </c>
      <c r="Z62">
        <v>192</v>
      </c>
      <c r="AA62">
        <v>256</v>
      </c>
      <c r="AB62">
        <v>320</v>
      </c>
    </row>
    <row r="63" spans="2:33" x14ac:dyDescent="0.4">
      <c r="B63" s="4" t="s">
        <v>39</v>
      </c>
      <c r="C63" s="4" t="s">
        <v>10</v>
      </c>
      <c r="D63" s="4" t="s">
        <v>1707</v>
      </c>
      <c r="E63" s="4" t="s">
        <v>1193</v>
      </c>
      <c r="G63" s="4" t="str">
        <f t="shared" si="0"/>
        <v>选内存!$N$63#</v>
      </c>
      <c r="H63" s="4" t="str" cm="1">
        <f t="array" ref="H63">_xlfn.LET(_xlpm.x, N63,
         _xlpm.cellAddress, "【 选内存!" &amp; ADDRESS(ROW(选内存[[#This Row],[X自检]]),COLUMN(选内存[[#This Row],[X自检]])) &amp; "】",
         _xlfn.IFS(ISBLANK(_xlpm.x),   "error:右侧选项不足:" &amp;  _xlpm.cellAddress,
               ISERROR(_xlpm.x),   "error:右侧选项执行失败:" &amp; _xlpm.cellAddress,
               TRUE,             "ok")
)</f>
        <v>ok</v>
      </c>
      <c r="N63" cm="1">
        <f t="array" ref="N63:W63">IFERROR(_xlfn._xlws.SORT(
    _xlfn.UNIQUE(
        TRANSPOSE(
            _xlfn.FILTERXML("&lt;select&gt;&lt;x&gt;"&amp;SUBSTITUTE(选内存[[#This Row],[选项表]],",","&lt;/x&gt;&lt;x&gt;") &amp;"&lt;/x&gt;&lt;/select&gt;","//x")
        )
    )
),"无合适选项，请联系作者更新数据")</f>
        <v>1</v>
      </c>
      <c r="O63">
        <v>2</v>
      </c>
      <c r="P63">
        <v>4</v>
      </c>
      <c r="Q63">
        <v>8</v>
      </c>
      <c r="R63">
        <v>16</v>
      </c>
      <c r="S63">
        <v>32</v>
      </c>
      <c r="T63">
        <v>64</v>
      </c>
      <c r="U63">
        <v>128</v>
      </c>
      <c r="V63">
        <v>256</v>
      </c>
      <c r="W63">
        <v>448</v>
      </c>
    </row>
    <row r="64" spans="2:33" x14ac:dyDescent="0.4">
      <c r="B64" s="4" t="s">
        <v>39</v>
      </c>
      <c r="C64" s="4" t="s">
        <v>10</v>
      </c>
      <c r="D64" s="4" t="s">
        <v>1708</v>
      </c>
      <c r="E64" s="4" t="s">
        <v>1198</v>
      </c>
      <c r="G64" s="4" t="str">
        <f t="shared" si="0"/>
        <v>选内存!$N$64#</v>
      </c>
      <c r="H64" s="4" t="str" cm="1">
        <f t="array" ref="H64">_xlfn.LET(_xlpm.x, N64,
         _xlpm.cellAddress, "【 选内存!" &amp; ADDRESS(ROW(选内存[[#This Row],[X自检]]),COLUMN(选内存[[#This Row],[X自检]])) &amp; "】",
         _xlfn.IFS(ISBLANK(_xlpm.x),   "error:右侧选项不足:" &amp;  _xlpm.cellAddress,
               ISERROR(_xlpm.x),   "error:右侧选项执行失败:" &amp; _xlpm.cellAddress,
               TRUE,             "ok")
)</f>
        <v>ok</v>
      </c>
      <c r="N64" cm="1">
        <f t="array" ref="N64:Y64">IFERROR(_xlfn._xlws.SORT(
    _xlfn.UNIQUE(
        TRANSPOSE(
            _xlfn.FILTERXML("&lt;select&gt;&lt;x&gt;"&amp;SUBSTITUTE(选内存[[#This Row],[选项表]],",","&lt;/x&gt;&lt;x&gt;") &amp;"&lt;/x&gt;&lt;/select&gt;","//x")
        )
    )
),"无合适选项，请联系作者更新数据")</f>
        <v>1</v>
      </c>
      <c r="O64">
        <v>2</v>
      </c>
      <c r="P64">
        <v>4</v>
      </c>
      <c r="Q64">
        <v>8</v>
      </c>
      <c r="R64">
        <v>16</v>
      </c>
      <c r="S64">
        <v>32</v>
      </c>
      <c r="T64">
        <v>24</v>
      </c>
      <c r="U64">
        <v>48</v>
      </c>
      <c r="V64">
        <v>64</v>
      </c>
      <c r="W64">
        <v>96</v>
      </c>
      <c r="X64">
        <v>128</v>
      </c>
      <c r="Y64">
        <v>224</v>
      </c>
    </row>
    <row r="65" spans="2:25" x14ac:dyDescent="0.4">
      <c r="B65" s="4" t="s">
        <v>39</v>
      </c>
      <c r="C65" s="4" t="s">
        <v>10</v>
      </c>
      <c r="D65" s="4" t="s">
        <v>1710</v>
      </c>
      <c r="E65" s="4" t="s">
        <v>1179</v>
      </c>
      <c r="G65" s="4" t="str">
        <f t="shared" si="0"/>
        <v>选内存!$N$65#</v>
      </c>
      <c r="H65" s="4" t="str" cm="1">
        <f t="array" ref="H65">_xlfn.LET(_xlpm.x, N65,
         _xlpm.cellAddress, "【 选内存!" &amp; ADDRESS(ROW(选内存[[#This Row],[X自检]]),COLUMN(选内存[[#This Row],[X自检]])) &amp; "】",
         _xlfn.IFS(ISBLANK(_xlpm.x),   "error:右侧选项不足:" &amp;  _xlpm.cellAddress,
               ISERROR(_xlpm.x),   "error:右侧选项执行失败:" &amp; _xlpm.cellAddress,
               TRUE,             "ok")
)</f>
        <v>ok</v>
      </c>
      <c r="N65" cm="1">
        <f t="array" ref="N65:Q65">IFERROR(_xlfn._xlws.SORT(
    _xlfn.UNIQUE(
        TRANSPOSE(
            _xlfn.FILTERXML("&lt;select&gt;&lt;x&gt;"&amp;SUBSTITUTE(选内存[[#This Row],[选项表]],",","&lt;/x&gt;&lt;x&gt;") &amp;"&lt;/x&gt;&lt;/select&gt;","//x")
        )
    )
),"无合适选项，请联系作者更新数据")</f>
        <v>64</v>
      </c>
      <c r="O65">
        <v>128</v>
      </c>
      <c r="P65">
        <v>256</v>
      </c>
      <c r="Q65">
        <v>320</v>
      </c>
    </row>
    <row r="66" spans="2:25" x14ac:dyDescent="0.4">
      <c r="B66" s="4" t="s">
        <v>39</v>
      </c>
      <c r="C66" s="4" t="s">
        <v>10</v>
      </c>
      <c r="D66" s="4" t="s">
        <v>1711</v>
      </c>
      <c r="E66" s="4" t="s">
        <v>1180</v>
      </c>
      <c r="G66" s="4" t="str">
        <f t="shared" ref="G66:G129" si="1">"选内存!" &amp; ADDRESS(ROW(N66),COLUMN(N66)) &amp; "#"</f>
        <v>选内存!$N$66#</v>
      </c>
      <c r="H66" s="4" t="str" cm="1">
        <f t="array" ref="H66">_xlfn.LET(_xlpm.x, N66,
         _xlpm.cellAddress, "【 选内存!" &amp; ADDRESS(ROW(选内存[[#This Row],[X自检]]),COLUMN(选内存[[#This Row],[X自检]])) &amp; "】",
         _xlfn.IFS(ISBLANK(_xlpm.x),   "error:右侧选项不足:" &amp;  _xlpm.cellAddress,
               ISERROR(_xlpm.x),   "error:右侧选项执行失败:" &amp; _xlpm.cellAddress,
               TRUE,             "ok")
)</f>
        <v>ok</v>
      </c>
      <c r="N66" cm="1">
        <f t="array" ref="N66:P66">IFERROR(_xlfn._xlws.SORT(
    _xlfn.UNIQUE(
        TRANSPOSE(
            _xlfn.FILTERXML("&lt;select&gt;&lt;x&gt;"&amp;SUBSTITUTE(选内存[[#This Row],[选项表]],",","&lt;/x&gt;&lt;x&gt;") &amp;"&lt;/x&gt;&lt;/select&gt;","//x")
        )
    )
),"无合适选项，请联系作者更新数据")</f>
        <v>64</v>
      </c>
      <c r="O66">
        <v>128</v>
      </c>
      <c r="P66">
        <v>256</v>
      </c>
    </row>
    <row r="67" spans="2:25" x14ac:dyDescent="0.4">
      <c r="B67" s="4" t="s">
        <v>39</v>
      </c>
      <c r="C67" s="4" t="s">
        <v>10</v>
      </c>
      <c r="D67" s="4" t="s">
        <v>1733</v>
      </c>
      <c r="E67" s="4" t="s">
        <v>1181</v>
      </c>
      <c r="G67" s="4" t="str">
        <f t="shared" si="1"/>
        <v>选内存!$N$67#</v>
      </c>
      <c r="H67" s="4" t="str" cm="1">
        <f t="array" ref="H67">_xlfn.LET(_xlpm.x, N67,
         _xlpm.cellAddress, "【 选内存!" &amp; ADDRESS(ROW(选内存[[#This Row],[X自检]]),COLUMN(选内存[[#This Row],[X自检]])) &amp; "】",
         _xlfn.IFS(ISBLANK(_xlpm.x),   "error:右侧选项不足:" &amp;  _xlpm.cellAddress,
               ISERROR(_xlpm.x),   "error:右侧选项执行失败:" &amp; _xlpm.cellAddress,
               TRUE,             "ok")
)</f>
        <v>ok</v>
      </c>
      <c r="N67" cm="1">
        <f t="array" ref="N67:S67">IFERROR(_xlfn._xlws.SORT(
    _xlfn.UNIQUE(
        TRANSPOSE(
            _xlfn.FILTERXML("&lt;select&gt;&lt;x&gt;"&amp;SUBSTITUTE(选内存[[#This Row],[选项表]],",","&lt;/x&gt;&lt;x&gt;") &amp;"&lt;/x&gt;&lt;/select&gt;","//x")
        )
    )
),"无合适选项，请联系作者更新数据")</f>
        <v>32</v>
      </c>
      <c r="O67">
        <v>64</v>
      </c>
      <c r="P67">
        <v>96</v>
      </c>
      <c r="Q67">
        <v>128</v>
      </c>
      <c r="R67">
        <v>256</v>
      </c>
      <c r="S67">
        <v>320</v>
      </c>
    </row>
    <row r="68" spans="2:25" x14ac:dyDescent="0.4">
      <c r="B68" s="4" t="s">
        <v>39</v>
      </c>
      <c r="C68" s="4" t="s">
        <v>10</v>
      </c>
      <c r="D68" s="4" t="s">
        <v>1713</v>
      </c>
      <c r="E68" s="4" t="s">
        <v>1204</v>
      </c>
      <c r="G68" s="4" t="str">
        <f t="shared" si="1"/>
        <v>选内存!$N$68#</v>
      </c>
      <c r="H68" s="4" t="str" cm="1">
        <f t="array" ref="H68">_xlfn.LET(_xlpm.x, N68,
         _xlpm.cellAddress, "【 选内存!" &amp; ADDRESS(ROW(选内存[[#This Row],[X自检]]),COLUMN(选内存[[#This Row],[X自检]])) &amp; "】",
         _xlfn.IFS(ISBLANK(_xlpm.x),   "error:右侧选项不足:" &amp;  _xlpm.cellAddress,
               ISERROR(_xlpm.x),   "error:右侧选项执行失败:" &amp; _xlpm.cellAddress,
               TRUE,             "ok")
)</f>
        <v>ok</v>
      </c>
      <c r="N68" cm="1">
        <f t="array" ref="N68:V68">IFERROR(_xlfn._xlws.SORT(
    _xlfn.UNIQUE(
        TRANSPOSE(
            _xlfn.FILTERXML("&lt;select&gt;&lt;x&gt;"&amp;SUBSTITUTE(选内存[[#This Row],[选项表]],",","&lt;/x&gt;&lt;x&gt;") &amp;"&lt;/x&gt;&lt;/select&gt;","//x")
        )
    )
),"无合适选项，请联系作者更新数据")</f>
        <v>8</v>
      </c>
      <c r="O68">
        <v>12</v>
      </c>
      <c r="P68">
        <v>32</v>
      </c>
      <c r="Q68">
        <v>64</v>
      </c>
      <c r="R68">
        <v>128</v>
      </c>
      <c r="S68">
        <v>256</v>
      </c>
      <c r="T68">
        <v>470</v>
      </c>
      <c r="U68">
        <v>512</v>
      </c>
      <c r="V68">
        <v>940</v>
      </c>
    </row>
    <row r="69" spans="2:25" x14ac:dyDescent="0.4">
      <c r="B69" s="4" t="s">
        <v>39</v>
      </c>
      <c r="C69" s="4" t="s">
        <v>10</v>
      </c>
      <c r="D69" s="4" t="s">
        <v>1714</v>
      </c>
      <c r="E69" s="4" t="s">
        <v>1203</v>
      </c>
      <c r="G69" s="4" t="str">
        <f t="shared" si="1"/>
        <v>选内存!$N$69#</v>
      </c>
      <c r="H69" s="4" t="str" cm="1">
        <f t="array" ref="H69">_xlfn.LET(_xlpm.x, N69,
         _xlpm.cellAddress, "【 选内存!" &amp; ADDRESS(ROW(选内存[[#This Row],[X自检]]),COLUMN(选内存[[#This Row],[X自检]])) &amp; "】",
         _xlfn.IFS(ISBLANK(_xlpm.x),   "error:右侧选项不足:" &amp;  _xlpm.cellAddress,
               ISERROR(_xlpm.x),   "error:右侧选项执行失败:" &amp; _xlpm.cellAddress,
               TRUE,             "ok")
)</f>
        <v>ok</v>
      </c>
      <c r="N69" cm="1">
        <f t="array" ref="N69:S69">IFERROR(_xlfn._xlws.SORT(
    _xlfn.UNIQUE(
        TRANSPOSE(
            _xlfn.FILTERXML("&lt;select&gt;&lt;x&gt;"&amp;SUBSTITUTE(选内存[[#This Row],[选项表]],",","&lt;/x&gt;&lt;x&gt;") &amp;"&lt;/x&gt;&lt;/select&gt;","//x")
        )
    )
),"无合适选项，请联系作者更新数据")</f>
        <v>8</v>
      </c>
      <c r="O69">
        <v>32</v>
      </c>
      <c r="P69">
        <v>64</v>
      </c>
      <c r="Q69">
        <v>128</v>
      </c>
      <c r="R69">
        <v>256</v>
      </c>
      <c r="S69">
        <v>384</v>
      </c>
    </row>
    <row r="70" spans="2:25" x14ac:dyDescent="0.4">
      <c r="B70" s="4" t="s">
        <v>39</v>
      </c>
      <c r="C70" s="4" t="s">
        <v>10</v>
      </c>
      <c r="D70" s="4" t="s">
        <v>1715</v>
      </c>
      <c r="E70" s="4" t="s">
        <v>1205</v>
      </c>
      <c r="G70" s="4" t="str">
        <f t="shared" si="1"/>
        <v>选内存!$N$70#</v>
      </c>
      <c r="H70" s="4" t="str" cm="1">
        <f t="array" ref="H70">_xlfn.LET(_xlpm.x, N70,
         _xlpm.cellAddress, "【 选内存!" &amp; ADDRESS(ROW(选内存[[#This Row],[X自检]]),COLUMN(选内存[[#This Row],[X自检]])) &amp; "】",
         _xlfn.IFS(ISBLANK(_xlpm.x),   "error:右侧选项不足:" &amp;  _xlpm.cellAddress,
               ISERROR(_xlpm.x),   "error:右侧选项执行失败:" &amp; _xlpm.cellAddress,
               TRUE,             "ok")
)</f>
        <v>ok</v>
      </c>
      <c r="N70" cm="1">
        <f t="array" ref="N70:U70">IFERROR(_xlfn._xlws.SORT(
    _xlfn.UNIQUE(
        TRANSPOSE(
            _xlfn.FILTERXML("&lt;select&gt;&lt;x&gt;"&amp;SUBSTITUTE(选内存[[#This Row],[选项表]],",","&lt;/x&gt;&lt;x&gt;") &amp;"&lt;/x&gt;&lt;/select&gt;","//x")
        )
    )
),"无合适选项，请联系作者更新数据")</f>
        <v>8</v>
      </c>
      <c r="O70">
        <v>16</v>
      </c>
      <c r="P70">
        <v>32</v>
      </c>
      <c r="Q70">
        <v>64</v>
      </c>
      <c r="R70">
        <v>96</v>
      </c>
      <c r="S70">
        <v>128</v>
      </c>
      <c r="T70">
        <v>256</v>
      </c>
      <c r="U70">
        <v>512</v>
      </c>
    </row>
    <row r="71" spans="2:25" x14ac:dyDescent="0.4">
      <c r="B71" s="4" t="s">
        <v>39</v>
      </c>
      <c r="C71" s="4" t="s">
        <v>10</v>
      </c>
      <c r="D71" s="4" t="s">
        <v>1716</v>
      </c>
      <c r="E71" s="4" t="s">
        <v>1206</v>
      </c>
      <c r="G71" s="4" t="str">
        <f t="shared" si="1"/>
        <v>选内存!$N$71#</v>
      </c>
      <c r="H71" s="4" t="str" cm="1">
        <f t="array" ref="H71">_xlfn.LET(_xlpm.x, N71,
         _xlpm.cellAddress, "【 选内存!" &amp; ADDRESS(ROW(选内存[[#This Row],[X自检]]),COLUMN(选内存[[#This Row],[X自检]])) &amp; "】",
         _xlfn.IFS(ISBLANK(_xlpm.x),   "error:右侧选项不足:" &amp;  _xlpm.cellAddress,
               ISERROR(_xlpm.x),   "error:右侧选项执行失败:" &amp; _xlpm.cellAddress,
               TRUE,             "ok")
)</f>
        <v>ok</v>
      </c>
      <c r="N71" cm="1">
        <f t="array" ref="N71:Y71">IFERROR(_xlfn._xlws.SORT(
    _xlfn.UNIQUE(
        TRANSPOSE(
            _xlfn.FILTERXML("&lt;select&gt;&lt;x&gt;"&amp;SUBSTITUTE(选内存[[#This Row],[选项表]],",","&lt;/x&gt;&lt;x&gt;") &amp;"&lt;/x&gt;&lt;/select&gt;","//x")
        )
    )
),"无合适选项，请联系作者更新数据")</f>
        <v>8</v>
      </c>
      <c r="O71">
        <v>16</v>
      </c>
      <c r="P71">
        <v>32</v>
      </c>
      <c r="Q71">
        <v>64</v>
      </c>
      <c r="R71">
        <v>96</v>
      </c>
      <c r="S71">
        <v>144</v>
      </c>
      <c r="T71">
        <v>128</v>
      </c>
      <c r="U71">
        <v>192</v>
      </c>
      <c r="V71">
        <v>256</v>
      </c>
      <c r="W71">
        <v>384</v>
      </c>
      <c r="X71">
        <v>512</v>
      </c>
      <c r="Y71">
        <v>648</v>
      </c>
    </row>
    <row r="72" spans="2:25" x14ac:dyDescent="0.4">
      <c r="B72" s="4" t="s">
        <v>39</v>
      </c>
      <c r="C72" s="4" t="s">
        <v>10</v>
      </c>
      <c r="D72" s="4" t="s">
        <v>1717</v>
      </c>
      <c r="E72" s="4" t="s">
        <v>1207</v>
      </c>
      <c r="G72" s="4" t="str">
        <f t="shared" si="1"/>
        <v>选内存!$N$72#</v>
      </c>
      <c r="H72" s="4" t="str" cm="1">
        <f t="array" ref="H72">_xlfn.LET(_xlpm.x, N72,
         _xlpm.cellAddress, "【 选内存!" &amp; ADDRESS(ROW(选内存[[#This Row],[X自检]]),COLUMN(选内存[[#This Row],[X自检]])) &amp; "】",
         _xlfn.IFS(ISBLANK(_xlpm.x),   "error:右侧选项不足:" &amp;  _xlpm.cellAddress,
               ISERROR(_xlpm.x),   "error:右侧选项执行失败:" &amp; _xlpm.cellAddress,
               TRUE,             "ok")
)</f>
        <v>ok</v>
      </c>
      <c r="N72" cm="1">
        <f t="array" ref="N72:X72">IFERROR(_xlfn._xlws.SORT(
    _xlfn.UNIQUE(
        TRANSPOSE(
            _xlfn.FILTERXML("&lt;select&gt;&lt;x&gt;"&amp;SUBSTITUTE(选内存[[#This Row],[选项表]],",","&lt;/x&gt;&lt;x&gt;") &amp;"&lt;/x&gt;&lt;/select&gt;","//x")
        )
    )
),"无合适选项，请联系作者更新数据")</f>
        <v>8</v>
      </c>
      <c r="O72">
        <v>16</v>
      </c>
      <c r="P72">
        <v>32</v>
      </c>
      <c r="Q72">
        <v>64</v>
      </c>
      <c r="R72">
        <v>96</v>
      </c>
      <c r="S72">
        <v>144</v>
      </c>
      <c r="T72">
        <v>128</v>
      </c>
      <c r="U72">
        <v>192</v>
      </c>
      <c r="V72">
        <v>256</v>
      </c>
      <c r="W72">
        <v>384</v>
      </c>
      <c r="X72">
        <v>512</v>
      </c>
    </row>
    <row r="73" spans="2:25" x14ac:dyDescent="0.4">
      <c r="B73" s="4" t="s">
        <v>39</v>
      </c>
      <c r="C73" s="4" t="s">
        <v>10</v>
      </c>
      <c r="D73" s="4" t="s">
        <v>1718</v>
      </c>
      <c r="E73" s="4" t="s">
        <v>1208</v>
      </c>
      <c r="G73" s="4" t="str">
        <f t="shared" si="1"/>
        <v>选内存!$N$73#</v>
      </c>
      <c r="H73" s="4" t="str" cm="1">
        <f t="array" ref="H73">_xlfn.LET(_xlpm.x, N73,
         _xlpm.cellAddress, "【 选内存!" &amp; ADDRESS(ROW(选内存[[#This Row],[X自检]]),COLUMN(选内存[[#This Row],[X自检]])) &amp; "】",
         _xlfn.IFS(ISBLANK(_xlpm.x),   "error:右侧选项不足:" &amp;  _xlpm.cellAddress,
               ISERROR(_xlpm.x),   "error:右侧选项执行失败:" &amp; _xlpm.cellAddress,
               TRUE,             "ok")
)</f>
        <v>ok</v>
      </c>
      <c r="N73" cm="1">
        <f t="array" ref="N73:W73">IFERROR(_xlfn._xlws.SORT(
    _xlfn.UNIQUE(
        TRANSPOSE(
            _xlfn.FILTERXML("&lt;select&gt;&lt;x&gt;"&amp;SUBSTITUTE(选内存[[#This Row],[选项表]],",","&lt;/x&gt;&lt;x&gt;") &amp;"&lt;/x&gt;&lt;/select&gt;","//x")
        )
    )
),"无合适选项，请联系作者更新数据")</f>
        <v>8</v>
      </c>
      <c r="O73">
        <v>16</v>
      </c>
      <c r="P73">
        <v>32</v>
      </c>
      <c r="Q73">
        <v>64</v>
      </c>
      <c r="R73">
        <v>96</v>
      </c>
      <c r="S73">
        <v>128</v>
      </c>
      <c r="T73">
        <v>192</v>
      </c>
      <c r="U73">
        <v>256</v>
      </c>
      <c r="V73">
        <v>384</v>
      </c>
      <c r="W73">
        <v>448</v>
      </c>
    </row>
    <row r="74" spans="2:25" x14ac:dyDescent="0.4">
      <c r="B74" s="4" t="s">
        <v>39</v>
      </c>
      <c r="C74" s="4" t="s">
        <v>10</v>
      </c>
      <c r="D74" s="4" t="s">
        <v>1739</v>
      </c>
      <c r="E74" s="4" t="s">
        <v>1184</v>
      </c>
      <c r="G74" s="4" t="str">
        <f t="shared" si="1"/>
        <v>选内存!$N$74#</v>
      </c>
      <c r="H74" s="4" t="str" cm="1">
        <f t="array" ref="H74">_xlfn.LET(_xlpm.x, N74,
         _xlpm.cellAddress, "【 选内存!" &amp; ADDRESS(ROW(选内存[[#This Row],[X自检]]),COLUMN(选内存[[#This Row],[X自检]])) &amp; "】",
         _xlfn.IFS(ISBLANK(_xlpm.x),   "error:右侧选项不足:" &amp;  _xlpm.cellAddress,
               ISERROR(_xlpm.x),   "error:右侧选项执行失败:" &amp; _xlpm.cellAddress,
               TRUE,             "ok")
)</f>
        <v>ok</v>
      </c>
      <c r="N74" cm="1">
        <f t="array" ref="N74:X74">IFERROR(_xlfn._xlws.SORT(
    _xlfn.UNIQUE(
        TRANSPOSE(
            _xlfn.FILTERXML("&lt;select&gt;&lt;x&gt;"&amp;SUBSTITUTE(选内存[[#This Row],[选项表]],",","&lt;/x&gt;&lt;x&gt;") &amp;"&lt;/x&gt;&lt;/select&gt;","//x")
        )
    )
),"无合适选项，请联系作者更新数据")</f>
        <v>4</v>
      </c>
      <c r="O74">
        <v>8</v>
      </c>
      <c r="P74">
        <v>16</v>
      </c>
      <c r="Q74">
        <v>32</v>
      </c>
      <c r="R74">
        <v>64</v>
      </c>
      <c r="S74">
        <v>128</v>
      </c>
      <c r="T74">
        <v>256</v>
      </c>
      <c r="U74">
        <v>96</v>
      </c>
      <c r="V74">
        <v>192</v>
      </c>
      <c r="W74">
        <v>184</v>
      </c>
      <c r="X74">
        <v>368</v>
      </c>
    </row>
    <row r="75" spans="2:25" x14ac:dyDescent="0.4">
      <c r="B75" s="4" t="s">
        <v>39</v>
      </c>
      <c r="C75" s="4" t="s">
        <v>10</v>
      </c>
      <c r="D75" s="4" t="s">
        <v>1740</v>
      </c>
      <c r="E75" s="4" t="s">
        <v>1185</v>
      </c>
      <c r="G75" s="4" t="str">
        <f t="shared" si="1"/>
        <v>选内存!$N$75#</v>
      </c>
      <c r="H75" s="4" t="str" cm="1">
        <f t="array" ref="H75">_xlfn.LET(_xlpm.x, N75,
         _xlpm.cellAddress, "【 选内存!" &amp; ADDRESS(ROW(选内存[[#This Row],[X自检]]),COLUMN(选内存[[#This Row],[X自检]])) &amp; "】",
         _xlfn.IFS(ISBLANK(_xlpm.x),   "error:右侧选项不足:" &amp;  _xlpm.cellAddress,
               ISERROR(_xlpm.x),   "error:右侧选项执行失败:" &amp; _xlpm.cellAddress,
               TRUE,             "ok")
)</f>
        <v>ok</v>
      </c>
      <c r="N75" cm="1">
        <f t="array" ref="N75:T75">IFERROR(_xlfn._xlws.SORT(
    _xlfn.UNIQUE(
        TRANSPOSE(
            _xlfn.FILTERXML("&lt;select&gt;&lt;x&gt;"&amp;SUBSTITUTE(选内存[[#This Row],[选项表]],",","&lt;/x&gt;&lt;x&gt;") &amp;"&lt;/x&gt;&lt;/select&gt;","//x")
        )
    )
),"无合适选项，请联系作者更新数据")</f>
        <v>4</v>
      </c>
      <c r="O75">
        <v>8</v>
      </c>
      <c r="P75">
        <v>16</v>
      </c>
      <c r="Q75">
        <v>32</v>
      </c>
      <c r="R75">
        <v>64</v>
      </c>
      <c r="S75">
        <v>174</v>
      </c>
      <c r="T75">
        <v>348</v>
      </c>
    </row>
    <row r="76" spans="2:25" x14ac:dyDescent="0.4">
      <c r="B76" s="4" t="s">
        <v>39</v>
      </c>
      <c r="C76" s="4" t="s">
        <v>10</v>
      </c>
      <c r="D76" s="4" t="s">
        <v>1723</v>
      </c>
      <c r="E76" s="4" t="s">
        <v>1182</v>
      </c>
      <c r="G76" s="4" t="str">
        <f t="shared" si="1"/>
        <v>选内存!$N$76#</v>
      </c>
      <c r="H76" s="4" t="str" cm="1">
        <f t="array" ref="H76">_xlfn.LET(_xlpm.x, N76,
         _xlpm.cellAddress, "【 选内存!" &amp; ADDRESS(ROW(选内存[[#This Row],[X自检]]),COLUMN(选内存[[#This Row],[X自检]])) &amp; "】",
         _xlfn.IFS(ISBLANK(_xlpm.x),   "error:右侧选项不足:" &amp;  _xlpm.cellAddress,
               ISERROR(_xlpm.x),   "error:右侧选项执行失败:" &amp; _xlpm.cellAddress,
               TRUE,             "ok")
)</f>
        <v>ok</v>
      </c>
      <c r="N76" cm="1">
        <f t="array" ref="N76:R76">IFERROR(_xlfn._xlws.SORT(
    _xlfn.UNIQUE(
        TRANSPOSE(
            _xlfn.FILTERXML("&lt;select&gt;&lt;x&gt;"&amp;SUBSTITUTE(选内存[[#This Row],[选项表]],",","&lt;/x&gt;&lt;x&gt;") &amp;"&lt;/x&gt;&lt;/select&gt;","//x")
        )
    )
),"无合适选项，请联系作者更新数据")</f>
        <v>8</v>
      </c>
      <c r="O76">
        <v>16</v>
      </c>
      <c r="P76">
        <v>32</v>
      </c>
      <c r="Q76">
        <v>64</v>
      </c>
      <c r="R76">
        <v>128</v>
      </c>
    </row>
    <row r="77" spans="2:25" x14ac:dyDescent="0.4">
      <c r="B77" s="4" t="s">
        <v>39</v>
      </c>
      <c r="C77" s="4" t="s">
        <v>10</v>
      </c>
      <c r="D77" s="4" t="s">
        <v>1723</v>
      </c>
      <c r="E77" s="4" t="s">
        <v>1186</v>
      </c>
      <c r="G77" s="4" t="str">
        <f t="shared" si="1"/>
        <v>选内存!$N$77#</v>
      </c>
      <c r="H77" s="4" t="str" cm="1">
        <f t="array" ref="H77">_xlfn.LET(_xlpm.x, N77,
         _xlpm.cellAddress, "【 选内存!" &amp; ADDRESS(ROW(选内存[[#This Row],[X自检]]),COLUMN(选内存[[#This Row],[X自检]])) &amp; "】",
         _xlfn.IFS(ISBLANK(_xlpm.x),   "error:右侧选项不足:" &amp;  _xlpm.cellAddress,
               ISERROR(_xlpm.x),   "error:右侧选项执行失败:" &amp; _xlpm.cellAddress,
               TRUE,             "ok")
)</f>
        <v>ok</v>
      </c>
      <c r="N77" cm="1">
        <f t="array" ref="N77:R77">IFERROR(_xlfn._xlws.SORT(
    _xlfn.UNIQUE(
        TRANSPOSE(
            _xlfn.FILTERXML("&lt;select&gt;&lt;x&gt;"&amp;SUBSTITUTE(选内存[[#This Row],[选项表]],",","&lt;/x&gt;&lt;x&gt;") &amp;"&lt;/x&gt;&lt;/select&gt;","//x")
        )
    )
),"无合适选项，请联系作者更新数据")</f>
        <v>8</v>
      </c>
      <c r="O77">
        <v>16</v>
      </c>
      <c r="P77">
        <v>32</v>
      </c>
      <c r="Q77">
        <v>64</v>
      </c>
      <c r="R77">
        <v>128</v>
      </c>
    </row>
    <row r="78" spans="2:25" x14ac:dyDescent="0.4">
      <c r="B78" s="4" t="s">
        <v>39</v>
      </c>
      <c r="C78" s="4" t="s">
        <v>10</v>
      </c>
      <c r="D78" s="4" t="s">
        <v>1724</v>
      </c>
      <c r="E78" s="4" t="s">
        <v>1187</v>
      </c>
      <c r="G78" s="4" t="str">
        <f t="shared" si="1"/>
        <v>选内存!$N$78#</v>
      </c>
      <c r="H78" s="4" t="str" cm="1">
        <f t="array" ref="H78">_xlfn.LET(_xlpm.x, N78,
         _xlpm.cellAddress, "【 选内存!" &amp; ADDRESS(ROW(选内存[[#This Row],[X自检]]),COLUMN(选内存[[#This Row],[X自检]])) &amp; "】",
         _xlfn.IFS(ISBLANK(_xlpm.x),   "error:右侧选项不足:" &amp;  _xlpm.cellAddress,
               ISERROR(_xlpm.x),   "error:右侧选项执行失败:" &amp; _xlpm.cellAddress,
               TRUE,             "ok")
)</f>
        <v>ok</v>
      </c>
      <c r="N78" cm="1">
        <f t="array" ref="N78:R78">IFERROR(_xlfn._xlws.SORT(
    _xlfn.UNIQUE(
        TRANSPOSE(
            _xlfn.FILTERXML("&lt;select&gt;&lt;x&gt;"&amp;SUBSTITUTE(选内存[[#This Row],[选项表]],",","&lt;/x&gt;&lt;x&gt;") &amp;"&lt;/x&gt;&lt;/select&gt;","//x")
        )
    )
),"无合适选项，请联系作者更新数据")</f>
        <v>8</v>
      </c>
      <c r="O78">
        <v>16</v>
      </c>
      <c r="P78">
        <v>32</v>
      </c>
      <c r="Q78">
        <v>64</v>
      </c>
      <c r="R78">
        <v>96</v>
      </c>
    </row>
    <row r="79" spans="2:25" x14ac:dyDescent="0.4">
      <c r="B79" s="4" t="s">
        <v>39</v>
      </c>
      <c r="C79" s="4" t="s">
        <v>10</v>
      </c>
      <c r="D79" s="4" t="s">
        <v>1725</v>
      </c>
      <c r="E79" s="4" t="s">
        <v>1213</v>
      </c>
      <c r="G79" s="4" t="str">
        <f t="shared" si="1"/>
        <v>选内存!$N$79#</v>
      </c>
      <c r="H79" s="4" t="str" cm="1">
        <f t="array" ref="H79">_xlfn.LET(_xlpm.x, N79,
         _xlpm.cellAddress, "【 选内存!" &amp; ADDRESS(ROW(选内存[[#This Row],[X自检]]),COLUMN(选内存[[#This Row],[X自检]])) &amp; "】",
         _xlfn.IFS(ISBLANK(_xlpm.x),   "error:右侧选项不足:" &amp;  _xlpm.cellAddress,
               ISERROR(_xlpm.x),   "error:右侧选项执行失败:" &amp; _xlpm.cellAddress,
               TRUE,             "ok")
)</f>
        <v>ok</v>
      </c>
      <c r="N79" cm="1">
        <f t="array" ref="N79:O79">IFERROR(_xlfn._xlws.SORT(
    _xlfn.UNIQUE(
        TRANSPOSE(
            _xlfn.FILTERXML("&lt;select&gt;&lt;x&gt;"&amp;SUBSTITUTE(选内存[[#This Row],[选项表]],",","&lt;/x&gt;&lt;x&gt;") &amp;"&lt;/x&gt;&lt;/select&gt;","//x")
        )
    )
),"无合适选项，请联系作者更新数据")</f>
        <v>20</v>
      </c>
      <c r="O79">
        <v>40</v>
      </c>
    </row>
    <row r="80" spans="2:25" x14ac:dyDescent="0.4">
      <c r="B80" s="4" t="s">
        <v>39</v>
      </c>
      <c r="C80" s="4" t="s">
        <v>10</v>
      </c>
      <c r="D80" s="4" t="s">
        <v>1726</v>
      </c>
      <c r="E80" s="4" t="s">
        <v>1212</v>
      </c>
      <c r="G80" s="4" t="str">
        <f t="shared" si="1"/>
        <v>选内存!$N$80#</v>
      </c>
      <c r="H80" s="4" t="str" cm="1">
        <f t="array" ref="H80">_xlfn.LET(_xlpm.x, N80,
         _xlpm.cellAddress, "【 选内存!" &amp; ADDRESS(ROW(选内存[[#This Row],[X自检]]),COLUMN(选内存[[#This Row],[X自检]])) &amp; "】",
         _xlfn.IFS(ISBLANK(_xlpm.x),   "error:右侧选项不足:" &amp;  _xlpm.cellAddress,
               ISERROR(_xlpm.x),   "error:右侧选项执行失败:" &amp; _xlpm.cellAddress,
               TRUE,             "ok")
)</f>
        <v>ok</v>
      </c>
      <c r="N80" cm="1">
        <f t="array" ref="N80:T80">IFERROR(_xlfn._xlws.SORT(
    _xlfn.UNIQUE(
        TRANSPOSE(
            _xlfn.FILTERXML("&lt;select&gt;&lt;x&gt;"&amp;SUBSTITUTE(选内存[[#This Row],[选项表]],",","&lt;/x&gt;&lt;x&gt;") &amp;"&lt;/x&gt;&lt;/select&gt;","//x")
        )
    )
),"无合适选项，请联系作者更新数据")</f>
        <v>20</v>
      </c>
      <c r="O80">
        <v>32</v>
      </c>
      <c r="P80">
        <v>40</v>
      </c>
      <c r="Q80">
        <v>80</v>
      </c>
      <c r="R80">
        <v>128</v>
      </c>
      <c r="S80">
        <v>160</v>
      </c>
      <c r="T80">
        <v>320</v>
      </c>
    </row>
    <row r="81" spans="2:30" x14ac:dyDescent="0.4">
      <c r="B81" s="4" t="s">
        <v>39</v>
      </c>
      <c r="C81" s="4" t="s">
        <v>10</v>
      </c>
      <c r="D81" s="4" t="s">
        <v>1727</v>
      </c>
      <c r="E81" s="4" t="s">
        <v>1211</v>
      </c>
      <c r="G81" s="4" t="str">
        <f t="shared" si="1"/>
        <v>选内存!$N$81#</v>
      </c>
      <c r="H81" s="4" t="str" cm="1">
        <f t="array" ref="H81">_xlfn.LET(_xlpm.x, N81,
         _xlpm.cellAddress, "【 选内存!" &amp; ADDRESS(ROW(选内存[[#This Row],[X自检]]),COLUMN(选内存[[#This Row],[X自检]])) &amp; "】",
         _xlfn.IFS(ISBLANK(_xlpm.x),   "error:右侧选项不足:" &amp;  _xlpm.cellAddress,
               ISERROR(_xlpm.x),   "error:右侧选项执行失败:" &amp; _xlpm.cellAddress,
               TRUE,             "ok")
)</f>
        <v>ok</v>
      </c>
      <c r="N81" cm="1">
        <f t="array" ref="N81:Q81">IFERROR(_xlfn._xlws.SORT(
    _xlfn.UNIQUE(
        TRANSPOSE(
            _xlfn.FILTERXML("&lt;select&gt;&lt;x&gt;"&amp;SUBSTITUTE(选内存[[#This Row],[选项表]],",","&lt;/x&gt;&lt;x&gt;") &amp;"&lt;/x&gt;&lt;/select&gt;","//x")
        )
    )
),"无合适选项，请联系作者更新数据")</f>
        <v>56</v>
      </c>
      <c r="O81">
        <v>112</v>
      </c>
      <c r="P81">
        <v>224</v>
      </c>
      <c r="Q81">
        <v>448</v>
      </c>
    </row>
    <row r="82" spans="2:30" x14ac:dyDescent="0.4">
      <c r="B82" s="4" t="s">
        <v>39</v>
      </c>
      <c r="C82" s="4" t="s">
        <v>10</v>
      </c>
      <c r="D82" s="4" t="s">
        <v>1741</v>
      </c>
      <c r="E82" s="4" t="s">
        <v>1215</v>
      </c>
      <c r="G82" s="4" t="str">
        <f t="shared" si="1"/>
        <v>选内存!$N$82#</v>
      </c>
      <c r="H82" s="4" t="str" cm="1">
        <f t="array" ref="H82">_xlfn.LET(_xlpm.x, N82,
         _xlpm.cellAddress, "【 选内存!" &amp; ADDRESS(ROW(选内存[[#This Row],[X自检]]),COLUMN(选内存[[#This Row],[X自检]])) &amp; "】",
         _xlfn.IFS(ISBLANK(_xlpm.x),   "error:右侧选项不足:" &amp;  _xlpm.cellAddress,
               ISERROR(_xlpm.x),   "error:右侧选项执行失败:" &amp; _xlpm.cellAddress,
               TRUE,             "ok")
)</f>
        <v>ok</v>
      </c>
      <c r="N82" cm="1">
        <f t="array" ref="N82:P82">IFERROR(_xlfn._xlws.SORT(
    _xlfn.UNIQUE(
        TRANSPOSE(
            _xlfn.FILTERXML("&lt;select&gt;&lt;x&gt;"&amp;SUBSTITUTE(选内存[[#This Row],[选项表]],",","&lt;/x&gt;&lt;x&gt;") &amp;"&lt;/x&gt;&lt;/select&gt;","//x")
        )
    )
),"无合适选项，请联系作者更新数据")</f>
        <v>40</v>
      </c>
      <c r="O82">
        <v>160</v>
      </c>
      <c r="P82">
        <v>320</v>
      </c>
    </row>
    <row r="83" spans="2:30" x14ac:dyDescent="0.4">
      <c r="B83" s="4" t="s">
        <v>39</v>
      </c>
      <c r="C83" s="4" t="s">
        <v>10</v>
      </c>
      <c r="D83" s="4" t="s">
        <v>1728</v>
      </c>
      <c r="E83" s="4" t="s">
        <v>1214</v>
      </c>
      <c r="G83" s="4" t="str">
        <f t="shared" si="1"/>
        <v>选内存!$N$83#</v>
      </c>
      <c r="H83" s="4" t="str" cm="1">
        <f t="array" ref="H83">_xlfn.LET(_xlpm.x, N83,
         _xlpm.cellAddress, "【 选内存!" &amp; ADDRESS(ROW(选内存[[#This Row],[X自检]]),COLUMN(选内存[[#This Row],[X自检]])) &amp; "】",
         _xlfn.IFS(ISBLANK(_xlpm.x),   "error:右侧选项不足:" &amp;  _xlpm.cellAddress,
               ISERROR(_xlpm.x),   "error:右侧选项执行失败:" &amp; _xlpm.cellAddress,
               TRUE,             "ok")
)</f>
        <v>ok</v>
      </c>
      <c r="N83" cm="1">
        <f t="array" ref="N83:Q83">IFERROR(_xlfn._xlws.SORT(
    _xlfn.UNIQUE(
        TRANSPOSE(
            _xlfn.FILTERXML("&lt;select&gt;&lt;x&gt;"&amp;SUBSTITUTE(选内存[[#This Row],[选项表]],",","&lt;/x&gt;&lt;x&gt;") &amp;"&lt;/x&gt;&lt;/select&gt;","//x")
        )
    )
),"无合适选项，请联系作者更新数据")</f>
        <v>40</v>
      </c>
      <c r="O83">
        <v>80</v>
      </c>
      <c r="P83">
        <v>160</v>
      </c>
      <c r="Q83">
        <v>320</v>
      </c>
    </row>
    <row r="84" spans="2:30" x14ac:dyDescent="0.4">
      <c r="B84" s="4" t="s">
        <v>39</v>
      </c>
      <c r="C84" s="4" t="s">
        <v>10</v>
      </c>
      <c r="D84" s="4" t="s">
        <v>1729</v>
      </c>
      <c r="E84" s="4" t="s">
        <v>1216</v>
      </c>
      <c r="G84" s="4" t="str">
        <f t="shared" si="1"/>
        <v>选内存!$N$84#</v>
      </c>
      <c r="H84" s="4" t="str" cm="1">
        <f t="array" ref="H84">_xlfn.LET(_xlpm.x, N84,
         _xlpm.cellAddress, "【 选内存!" &amp; ADDRESS(ROW(选内存[[#This Row],[X自检]]),COLUMN(选内存[[#This Row],[X自检]])) &amp; "】",
         _xlfn.IFS(ISBLANK(_xlpm.x),   "error:右侧选项不足:" &amp;  _xlpm.cellAddress,
               ISERROR(_xlpm.x),   "error:右侧选项执行失败:" &amp; _xlpm.cellAddress,
               TRUE,             "ok")
)</f>
        <v>ok</v>
      </c>
      <c r="N84" cm="1">
        <f t="array" ref="N84:P84">IFERROR(_xlfn._xlws.SORT(
    _xlfn.UNIQUE(
        TRANSPOSE(
            _xlfn.FILTERXML("&lt;select&gt;&lt;x&gt;"&amp;SUBSTITUTE(选内存[[#This Row],[选项表]],",","&lt;/x&gt;&lt;x&gt;") &amp;"&lt;/x&gt;&lt;/select&gt;","//x")
        )
    )
),"无合适选项，请联系作者更新数据")</f>
        <v>64</v>
      </c>
      <c r="O84">
        <v>226</v>
      </c>
      <c r="P84">
        <v>452</v>
      </c>
    </row>
    <row r="85" spans="2:30" x14ac:dyDescent="0.4">
      <c r="B85" s="4" t="s">
        <v>39</v>
      </c>
      <c r="C85" s="4" t="s">
        <v>10</v>
      </c>
      <c r="D85" s="4" t="s">
        <v>1730</v>
      </c>
      <c r="E85" s="4" t="s">
        <v>1210</v>
      </c>
      <c r="G85" s="4" t="str">
        <f t="shared" si="1"/>
        <v>选内存!$N$85#</v>
      </c>
      <c r="H85" s="4" t="str" cm="1">
        <f t="array" ref="H85">_xlfn.LET(_xlpm.x, N85,
         _xlpm.cellAddress, "【 选内存!" &amp; ADDRESS(ROW(选内存[[#This Row],[X自检]]),COLUMN(选内存[[#This Row],[X自检]])) &amp; "】",
         _xlfn.IFS(ISBLANK(_xlpm.x),   "error:右侧选项不足:" &amp;  _xlpm.cellAddress,
               ISERROR(_xlpm.x),   "error:右侧选项执行失败:" &amp; _xlpm.cellAddress,
               TRUE,             "ok")
)</f>
        <v>ok</v>
      </c>
      <c r="N85" cm="1">
        <f t="array" ref="N85:Q85">IFERROR(_xlfn._xlws.SORT(
    _xlfn.UNIQUE(
        TRANSPOSE(
            _xlfn.FILTERXML("&lt;select&gt;&lt;x&gt;"&amp;SUBSTITUTE(选内存[[#This Row],[选项表]],",","&lt;/x&gt;&lt;x&gt;") &amp;"&lt;/x&gt;&lt;/select&gt;","//x")
        )
    )
),"无合适选项，请联系作者更新数据")</f>
        <v>96</v>
      </c>
      <c r="O85">
        <v>192</v>
      </c>
      <c r="P85">
        <v>474</v>
      </c>
      <c r="Q85">
        <v>948</v>
      </c>
    </row>
    <row r="86" spans="2:30" x14ac:dyDescent="0.4">
      <c r="B86" s="4" t="s">
        <v>39</v>
      </c>
      <c r="C86" s="4" t="s">
        <v>10</v>
      </c>
      <c r="D86" s="4" t="s">
        <v>1731</v>
      </c>
      <c r="E86" s="4" t="s">
        <v>1218</v>
      </c>
      <c r="G86" s="4" t="str">
        <f t="shared" si="1"/>
        <v>选内存!$N$86#</v>
      </c>
      <c r="H86" s="4" t="str" cm="1">
        <f t="array" ref="H86">_xlfn.LET(_xlpm.x, N86,
         _xlpm.cellAddress, "【 选内存!" &amp; ADDRESS(ROW(选内存[[#This Row],[X自检]]),COLUMN(选内存[[#This Row],[X自检]])) &amp; "】",
         _xlfn.IFS(ISBLANK(_xlpm.x),   "error:右侧选项不足:" &amp;  _xlpm.cellAddress,
               ISERROR(_xlpm.x),   "error:右侧选项执行失败:" &amp; _xlpm.cellAddress,
               TRUE,             "ok")
)</f>
        <v>ok</v>
      </c>
      <c r="N86" cm="1">
        <f t="array" ref="N86:P86">IFERROR(_xlfn._xlws.SORT(
    _xlfn.UNIQUE(
        TRANSPOSE(
            _xlfn.FILTERXML("&lt;select&gt;&lt;x&gt;"&amp;SUBSTITUTE(选内存[[#This Row],[选项表]],",","&lt;/x&gt;&lt;x&gt;") &amp;"&lt;/x&gt;&lt;/select&gt;","//x")
        )
    )
),"无合适选项，请联系作者更新数据")</f>
        <v>88</v>
      </c>
      <c r="O86">
        <v>176</v>
      </c>
      <c r="P86">
        <v>352</v>
      </c>
    </row>
    <row r="87" spans="2:30" x14ac:dyDescent="0.4">
      <c r="B87" s="4" t="s">
        <v>39</v>
      </c>
      <c r="C87" s="4" t="s">
        <v>10</v>
      </c>
      <c r="D87" s="4" t="s">
        <v>1732</v>
      </c>
      <c r="E87" s="4" t="s">
        <v>1201</v>
      </c>
      <c r="G87" s="4" t="str">
        <f t="shared" si="1"/>
        <v>选内存!$N$87#</v>
      </c>
      <c r="H87" s="4" t="str" cm="1">
        <f t="array" ref="H87">_xlfn.LET(_xlpm.x, N87,
         _xlpm.cellAddress, "【 选内存!" &amp; ADDRESS(ROW(选内存[[#This Row],[X自检]]),COLUMN(选内存[[#This Row],[X自检]])) &amp; "】",
         _xlfn.IFS(ISBLANK(_xlpm.x),   "error:右侧选项不足:" &amp;  _xlpm.cellAddress,
               ISERROR(_xlpm.x),   "error:右侧选项执行失败:" &amp; _xlpm.cellAddress,
               TRUE,             "ok")
)</f>
        <v>ok</v>
      </c>
      <c r="N87" cm="1">
        <f t="array" ref="N87:R87">IFERROR(_xlfn._xlws.SORT(
    _xlfn.UNIQUE(
        TRANSPOSE(
            _xlfn.FILTERXML("&lt;select&gt;&lt;x&gt;"&amp;SUBSTITUTE(选内存[[#This Row],[选项表]],",","&lt;/x&gt;&lt;x&gt;") &amp;"&lt;/x&gt;&lt;/select&gt;","//x")
        )
    )
),"无合适选项，请联系作者更新数据")</f>
        <v>32</v>
      </c>
      <c r="O87">
        <v>64</v>
      </c>
      <c r="P87">
        <v>128</v>
      </c>
      <c r="Q87">
        <v>256</v>
      </c>
      <c r="R87">
        <v>320</v>
      </c>
    </row>
    <row r="88" spans="2:30" x14ac:dyDescent="0.4">
      <c r="B88" s="4" t="s">
        <v>39</v>
      </c>
      <c r="C88" s="4" t="s">
        <v>10</v>
      </c>
      <c r="D88" s="4" t="s">
        <v>1742</v>
      </c>
      <c r="E88" s="4" t="s">
        <v>1202</v>
      </c>
      <c r="G88" s="4" t="str">
        <f t="shared" si="1"/>
        <v>选内存!$N$88#</v>
      </c>
      <c r="H88" s="4" t="str" cm="1">
        <f t="array" ref="H88">_xlfn.LET(_xlpm.x, N88,
         _xlpm.cellAddress, "【 选内存!" &amp; ADDRESS(ROW(选内存[[#This Row],[X自检]]),COLUMN(选内存[[#This Row],[X自检]])) &amp; "】",
         _xlfn.IFS(ISBLANK(_xlpm.x),   "error:右侧选项不足:" &amp;  _xlpm.cellAddress,
               ISERROR(_xlpm.x),   "error:右侧选项执行失败:" &amp; _xlpm.cellAddress,
               TRUE,             "ok")
)</f>
        <v>ok</v>
      </c>
      <c r="N88" cm="1">
        <f t="array" ref="N88:T88">IFERROR(_xlfn._xlws.SORT(
    _xlfn.UNIQUE(
        TRANSPOSE(
            _xlfn.FILTERXML("&lt;select&gt;&lt;x&gt;"&amp;SUBSTITUTE(选内存[[#This Row],[选项表]],",","&lt;/x&gt;&lt;x&gt;") &amp;"&lt;/x&gt;&lt;/select&gt;","//x")
        )
    )
),"无合适选项，请联系作者更新数据")</f>
        <v>32</v>
      </c>
      <c r="O88">
        <v>64</v>
      </c>
      <c r="P88">
        <v>96</v>
      </c>
      <c r="Q88">
        <v>128</v>
      </c>
      <c r="R88">
        <v>192</v>
      </c>
      <c r="S88">
        <v>256</v>
      </c>
      <c r="T88">
        <v>320</v>
      </c>
    </row>
    <row r="89" spans="2:30" x14ac:dyDescent="0.4">
      <c r="B89" s="4" t="s">
        <v>39</v>
      </c>
      <c r="C89" s="4" t="s">
        <v>10</v>
      </c>
      <c r="D89" s="4" t="s">
        <v>1743</v>
      </c>
      <c r="E89" s="4" t="s">
        <v>1220</v>
      </c>
      <c r="G89" s="4" t="str">
        <f t="shared" si="1"/>
        <v>选内存!$N$89#</v>
      </c>
      <c r="H89" s="4" t="str" cm="1">
        <f t="array" ref="H89">_xlfn.LET(_xlpm.x, N89,
         _xlpm.cellAddress, "【 选内存!" &amp; ADDRESS(ROW(选内存[[#This Row],[X自检]]),COLUMN(选内存[[#This Row],[X自检]])) &amp; "】",
         _xlfn.IFS(ISBLANK(_xlpm.x),   "error:右侧选项不足:" &amp;  _xlpm.cellAddress,
               ISERROR(_xlpm.x),   "error:右侧选项执行失败:" &amp; _xlpm.cellAddress,
               TRUE,             "ok")
)</f>
        <v>ok</v>
      </c>
      <c r="N89" cm="1">
        <f t="array" ref="N89:R89">IFERROR(_xlfn._xlws.SORT(
    _xlfn.UNIQUE(
        TRANSPOSE(
            _xlfn.FILTERXML("&lt;select&gt;&lt;x&gt;"&amp;SUBSTITUTE(选内存[[#This Row],[选项表]],",","&lt;/x&gt;&lt;x&gt;") &amp;"&lt;/x&gt;&lt;/select&gt;","//x")
        )
    )
),"无合适选项，请联系作者更新数据")</f>
        <v>32</v>
      </c>
      <c r="O89">
        <v>64</v>
      </c>
      <c r="P89">
        <v>96</v>
      </c>
      <c r="Q89">
        <v>128</v>
      </c>
      <c r="R89">
        <v>224</v>
      </c>
    </row>
    <row r="90" spans="2:30" x14ac:dyDescent="0.4">
      <c r="B90" s="4" t="s">
        <v>39</v>
      </c>
      <c r="C90" s="4" t="s">
        <v>10</v>
      </c>
      <c r="D90" s="4" t="s">
        <v>1734</v>
      </c>
      <c r="E90" s="4" t="s">
        <v>1190</v>
      </c>
      <c r="G90" s="4" t="str">
        <f t="shared" si="1"/>
        <v>选内存!$N$90#</v>
      </c>
      <c r="H90" s="4" t="str" cm="1">
        <f t="array" ref="H90">_xlfn.LET(_xlpm.x, N90,
         _xlpm.cellAddress, "【 选内存!" &amp; ADDRESS(ROW(选内存[[#This Row],[X自检]]),COLUMN(选内存[[#This Row],[X自检]])) &amp; "】",
         _xlfn.IFS(ISBLANK(_xlpm.x),   "error:右侧选项不足:" &amp;  _xlpm.cellAddress,
               ISERROR(_xlpm.x),   "error:右侧选项执行失败:" &amp; _xlpm.cellAddress,
               TRUE,             "ok")
)</f>
        <v>ok</v>
      </c>
      <c r="N90" cm="1">
        <f t="array" ref="N90">IFERROR(_xlfn._xlws.SORT(
    _xlfn.UNIQUE(
        TRANSPOSE(
            _xlfn.FILTERXML("&lt;select&gt;&lt;x&gt;"&amp;SUBSTITUTE(选内存[[#This Row],[选项表]],",","&lt;/x&gt;&lt;x&gt;") &amp;"&lt;/x&gt;&lt;/select&gt;","//x")
        )
    )
),"无合适选项，请联系作者更新数据")</f>
        <v>384</v>
      </c>
    </row>
    <row r="91" spans="2:30" x14ac:dyDescent="0.4">
      <c r="B91" s="4" t="s">
        <v>39</v>
      </c>
      <c r="C91" s="4" t="s">
        <v>10</v>
      </c>
      <c r="D91" s="4" t="s">
        <v>1734</v>
      </c>
      <c r="E91" s="4" t="s">
        <v>1200</v>
      </c>
      <c r="G91" s="4" t="str">
        <f t="shared" si="1"/>
        <v>选内存!$N$91#</v>
      </c>
      <c r="H91" s="4" t="str" cm="1">
        <f t="array" ref="H91">_xlfn.LET(_xlpm.x, N91,
         _xlpm.cellAddress, "【 选内存!" &amp; ADDRESS(ROW(选内存[[#This Row],[X自检]]),COLUMN(选内存[[#This Row],[X自检]])) &amp; "】",
         _xlfn.IFS(ISBLANK(_xlpm.x),   "error:右侧选项不足:" &amp;  _xlpm.cellAddress,
               ISERROR(_xlpm.x),   "error:右侧选项执行失败:" &amp; _xlpm.cellAddress,
               TRUE,             "ok")
)</f>
        <v>ok</v>
      </c>
      <c r="N91" cm="1">
        <f t="array" ref="N91">IFERROR(_xlfn._xlws.SORT(
    _xlfn.UNIQUE(
        TRANSPOSE(
            _xlfn.FILTERXML("&lt;select&gt;&lt;x&gt;"&amp;SUBSTITUTE(选内存[[#This Row],[选项表]],",","&lt;/x&gt;&lt;x&gt;") &amp;"&lt;/x&gt;&lt;/select&gt;","//x")
        )
    )
),"无合适选项，请联系作者更新数据")</f>
        <v>384</v>
      </c>
    </row>
    <row r="92" spans="2:30" x14ac:dyDescent="0.4">
      <c r="B92" s="4" t="s">
        <v>39</v>
      </c>
      <c r="C92" s="4" t="s">
        <v>10</v>
      </c>
      <c r="D92" s="4" t="s">
        <v>1744</v>
      </c>
      <c r="E92" s="4" t="s">
        <v>1219</v>
      </c>
      <c r="G92" s="4" t="str">
        <f t="shared" si="1"/>
        <v>选内存!$N$92#</v>
      </c>
      <c r="H92" s="4" t="str" cm="1">
        <f t="array" ref="H92">_xlfn.LET(_xlpm.x, N92,
         _xlpm.cellAddress, "【 选内存!" &amp; ADDRESS(ROW(选内存[[#This Row],[X自检]]),COLUMN(选内存[[#This Row],[X自检]])) &amp; "】",
         _xlfn.IFS(ISBLANK(_xlpm.x),   "error:右侧选项不足:" &amp;  _xlpm.cellAddress,
               ISERROR(_xlpm.x),   "error:右侧选项执行失败:" &amp; _xlpm.cellAddress,
               TRUE,             "ok")
)</f>
        <v>ok</v>
      </c>
      <c r="N92" cm="1">
        <f t="array" ref="N92">IFERROR(_xlfn._xlws.SORT(
    _xlfn.UNIQUE(
        TRANSPOSE(
            _xlfn.FILTERXML("&lt;select&gt;&lt;x&gt;"&amp;SUBSTITUTE(选内存[[#This Row],[选项表]],",","&lt;/x&gt;&lt;x&gt;") &amp;"&lt;/x&gt;&lt;/select&gt;","//x")
        )
    )
),"无合适选项，请联系作者更新数据")</f>
        <v>192</v>
      </c>
    </row>
    <row r="93" spans="2:30" x14ac:dyDescent="0.4">
      <c r="B93" s="4" t="s">
        <v>39</v>
      </c>
      <c r="C93" s="4" t="s">
        <v>10</v>
      </c>
      <c r="D93" s="4" t="s">
        <v>1734</v>
      </c>
      <c r="E93" s="4" t="s">
        <v>1178</v>
      </c>
      <c r="G93" s="4" t="str">
        <f t="shared" si="1"/>
        <v>选内存!$N$93#</v>
      </c>
      <c r="H93" s="4" t="str" cm="1">
        <f t="array" ref="H93">_xlfn.LET(_xlpm.x, N93,
         _xlpm.cellAddress, "【 选内存!" &amp; ADDRESS(ROW(选内存[[#This Row],[X自检]]),COLUMN(选内存[[#This Row],[X自检]])) &amp; "】",
         _xlfn.IFS(ISBLANK(_xlpm.x),   "error:右侧选项不足:" &amp;  _xlpm.cellAddress,
               ISERROR(_xlpm.x),   "error:右侧选项执行失败:" &amp; _xlpm.cellAddress,
               TRUE,             "ok")
)</f>
        <v>ok</v>
      </c>
      <c r="N93" cm="1">
        <f t="array" ref="N93">IFERROR(_xlfn._xlws.SORT(
    _xlfn.UNIQUE(
        TRANSPOSE(
            _xlfn.FILTERXML("&lt;select&gt;&lt;x&gt;"&amp;SUBSTITUTE(选内存[[#This Row],[选项表]],",","&lt;/x&gt;&lt;x&gt;") &amp;"&lt;/x&gt;&lt;/select&gt;","//x")
        )
    )
),"无合适选项，请联系作者更新数据")</f>
        <v>384</v>
      </c>
    </row>
    <row r="94" spans="2:30" x14ac:dyDescent="0.4">
      <c r="B94" s="4" t="s">
        <v>39</v>
      </c>
      <c r="C94" s="4" t="s">
        <v>10</v>
      </c>
      <c r="D94" s="4" t="s">
        <v>1734</v>
      </c>
      <c r="E94" s="4" t="s">
        <v>1217</v>
      </c>
      <c r="G94" s="4" t="str">
        <f t="shared" si="1"/>
        <v>选内存!$N$94#</v>
      </c>
      <c r="H94" s="4" t="str" cm="1">
        <f t="array" ref="H94">_xlfn.LET(_xlpm.x, N94,
         _xlpm.cellAddress, "【 选内存!" &amp; ADDRESS(ROW(选内存[[#This Row],[X自检]]),COLUMN(选内存[[#This Row],[X自检]])) &amp; "】",
         _xlfn.IFS(ISBLANK(_xlpm.x),   "error:右侧选项不足:" &amp;  _xlpm.cellAddress,
               ISERROR(_xlpm.x),   "error:右侧选项执行失败:" &amp; _xlpm.cellAddress,
               TRUE,             "ok")
)</f>
        <v>ok</v>
      </c>
      <c r="N94" cm="1">
        <f t="array" ref="N94">IFERROR(_xlfn._xlws.SORT(
    _xlfn.UNIQUE(
        TRANSPOSE(
            _xlfn.FILTERXML("&lt;select&gt;&lt;x&gt;"&amp;SUBSTITUTE(选内存[[#This Row],[选项表]],",","&lt;/x&gt;&lt;x&gt;") &amp;"&lt;/x&gt;&lt;/select&gt;","//x")
        )
    )
),"无合适选项，请联系作者更新数据")</f>
        <v>384</v>
      </c>
    </row>
    <row r="95" spans="2:30" x14ac:dyDescent="0.4">
      <c r="B95" s="4" t="s">
        <v>39</v>
      </c>
      <c r="C95" s="4" t="s">
        <v>1149</v>
      </c>
      <c r="D95" s="4" t="s">
        <v>1745</v>
      </c>
      <c r="E95" s="4" t="s">
        <v>1194</v>
      </c>
      <c r="G95" s="4" t="str">
        <f t="shared" si="1"/>
        <v>选内存!$N$95#</v>
      </c>
      <c r="H95" s="4" t="str" cm="1">
        <f t="array" ref="H95">_xlfn.LET(_xlpm.x, N95,
         _xlpm.cellAddress, "【 选内存!" &amp; ADDRESS(ROW(选内存[[#This Row],[X自检]]),COLUMN(选内存[[#This Row],[X自检]])) &amp; "】",
         _xlfn.IFS(ISBLANK(_xlpm.x),   "error:右侧选项不足:" &amp;  _xlpm.cellAddress,
               ISERROR(_xlpm.x),   "error:右侧选项执行失败:" &amp; _xlpm.cellAddress,
               TRUE,             "ok")
)</f>
        <v>ok</v>
      </c>
      <c r="N95" cm="1">
        <f t="array" ref="N95:Q95">IFERROR(_xlfn._xlws.SORT(
    _xlfn.UNIQUE(
        TRANSPOSE(
            _xlfn.FILTERXML("&lt;select&gt;&lt;x&gt;"&amp;SUBSTITUTE(选内存[[#This Row],[选项表]],",","&lt;/x&gt;&lt;x&gt;") &amp;"&lt;/x&gt;&lt;/select&gt;","//x")
        )
    )
),"无合适选项，请联系作者更新数据")</f>
        <v>64</v>
      </c>
      <c r="O95">
        <v>128</v>
      </c>
      <c r="P95">
        <v>256</v>
      </c>
      <c r="Q95">
        <v>432</v>
      </c>
    </row>
    <row r="96" spans="2:30" x14ac:dyDescent="0.4">
      <c r="B96" s="4" t="s">
        <v>39</v>
      </c>
      <c r="C96" s="4" t="s">
        <v>1149</v>
      </c>
      <c r="D96" s="4" t="s">
        <v>1735</v>
      </c>
      <c r="E96" s="4" t="s">
        <v>1192</v>
      </c>
      <c r="G96" s="4" t="str">
        <f t="shared" si="1"/>
        <v>选内存!$N$96#</v>
      </c>
      <c r="H96" s="4" t="str" cm="1">
        <f t="array" ref="H96">_xlfn.LET(_xlpm.x, N96,
         _xlpm.cellAddress, "【 选内存!" &amp; ADDRESS(ROW(选内存[[#This Row],[X自检]]),COLUMN(选内存[[#This Row],[X自检]])) &amp; "】",
         _xlfn.IFS(ISBLANK(_xlpm.x),   "error:右侧选项不足:" &amp;  _xlpm.cellAddress,
               ISERROR(_xlpm.x),   "error:右侧选项执行失败:" &amp; _xlpm.cellAddress,
               TRUE,             "ok")
)</f>
        <v>ok</v>
      </c>
      <c r="N96" cm="1">
        <f t="array" ref="N96:AD96">IFERROR(_xlfn._xlws.SORT(
    _xlfn.UNIQUE(
        TRANSPOSE(
            _xlfn.FILTERXML("&lt;select&gt;&lt;x&gt;"&amp;SUBSTITUTE(选内存[[#This Row],[选项表]],",","&lt;/x&gt;&lt;x&gt;") &amp;"&lt;/x&gt;&lt;/select&gt;","//x")
        )
    )
),"无合适选项，请联系作者更新数据")</f>
        <v>1</v>
      </c>
      <c r="O96">
        <v>2</v>
      </c>
      <c r="P96">
        <v>4</v>
      </c>
      <c r="Q96">
        <v>8</v>
      </c>
      <c r="R96">
        <v>16</v>
      </c>
      <c r="S96">
        <v>32</v>
      </c>
      <c r="T96">
        <v>64</v>
      </c>
      <c r="U96">
        <v>128</v>
      </c>
      <c r="V96">
        <v>96</v>
      </c>
      <c r="W96">
        <v>192</v>
      </c>
      <c r="X96">
        <v>256</v>
      </c>
      <c r="Y96">
        <v>160</v>
      </c>
      <c r="Z96">
        <v>224</v>
      </c>
      <c r="AA96">
        <v>480</v>
      </c>
      <c r="AB96">
        <v>320</v>
      </c>
      <c r="AC96">
        <v>464</v>
      </c>
      <c r="AD96">
        <v>960</v>
      </c>
    </row>
    <row r="97" spans="2:34" x14ac:dyDescent="0.4">
      <c r="B97" s="4" t="s">
        <v>39</v>
      </c>
      <c r="C97" s="4" t="s">
        <v>1149</v>
      </c>
      <c r="D97" s="4" t="s">
        <v>1746</v>
      </c>
      <c r="E97" s="4" t="s">
        <v>1195</v>
      </c>
      <c r="G97" s="4" t="str">
        <f t="shared" si="1"/>
        <v>选内存!$N$97#</v>
      </c>
      <c r="H97" s="4" t="str" cm="1">
        <f t="array" ref="H97">_xlfn.LET(_xlpm.x, N97,
         _xlpm.cellAddress, "【 选内存!" &amp; ADDRESS(ROW(选内存[[#This Row],[X自检]]),COLUMN(选内存[[#This Row],[X自检]])) &amp; "】",
         _xlfn.IFS(ISBLANK(_xlpm.x),   "error:右侧选项不足:" &amp;  _xlpm.cellAddress,
               ISERROR(_xlpm.x),   "error:右侧选项执行失败:" &amp; _xlpm.cellAddress,
               TRUE,             "ok")
)</f>
        <v>ok</v>
      </c>
      <c r="N97" cm="1">
        <f t="array" ref="N97:AA97">IFERROR(_xlfn._xlws.SORT(
    _xlfn.UNIQUE(
        TRANSPOSE(
            _xlfn.FILTERXML("&lt;select&gt;&lt;x&gt;"&amp;SUBSTITUTE(选内存[[#This Row],[选项表]],",","&lt;/x&gt;&lt;x&gt;") &amp;"&lt;/x&gt;&lt;/select&gt;","//x")
        )
    )
),"无合适选项，请联系作者更新数据")</f>
        <v>1</v>
      </c>
      <c r="O97">
        <v>2</v>
      </c>
      <c r="P97">
        <v>4</v>
      </c>
      <c r="Q97">
        <v>8</v>
      </c>
      <c r="R97">
        <v>16</v>
      </c>
      <c r="S97">
        <v>32</v>
      </c>
      <c r="T97">
        <v>64</v>
      </c>
      <c r="U97">
        <v>48</v>
      </c>
      <c r="V97">
        <v>96</v>
      </c>
      <c r="W97">
        <v>128</v>
      </c>
      <c r="X97">
        <v>192</v>
      </c>
      <c r="Y97">
        <v>256</v>
      </c>
      <c r="Z97">
        <v>160</v>
      </c>
      <c r="AA97">
        <v>320</v>
      </c>
    </row>
    <row r="98" spans="2:34" x14ac:dyDescent="0.4">
      <c r="B98" s="4" t="s">
        <v>39</v>
      </c>
      <c r="C98" s="4" t="s">
        <v>1149</v>
      </c>
      <c r="D98" s="4" t="s">
        <v>1702</v>
      </c>
      <c r="E98" s="4" t="s">
        <v>1189</v>
      </c>
      <c r="G98" s="4" t="str">
        <f t="shared" si="1"/>
        <v>选内存!$N$98#</v>
      </c>
      <c r="H98" s="4" t="str" cm="1">
        <f t="array" ref="H98">_xlfn.LET(_xlpm.x, N98,
         _xlpm.cellAddress, "【 选内存!" &amp; ADDRESS(ROW(选内存[[#This Row],[X自检]]),COLUMN(选内存[[#This Row],[X自检]])) &amp; "】",
         _xlfn.IFS(ISBLANK(_xlpm.x),   "error:右侧选项不足:" &amp;  _xlpm.cellAddress,
               ISERROR(_xlpm.x),   "error:右侧选项执行失败:" &amp; _xlpm.cellAddress,
               TRUE,             "ok")
)</f>
        <v>ok</v>
      </c>
      <c r="N98" cm="1">
        <f t="array" ref="N98:R98">IFERROR(_xlfn._xlws.SORT(
    _xlfn.UNIQUE(
        TRANSPOSE(
            _xlfn.FILTERXML("&lt;select&gt;&lt;x&gt;"&amp;SUBSTITUTE(选内存[[#This Row],[选项表]],",","&lt;/x&gt;&lt;x&gt;") &amp;"&lt;/x&gt;&lt;/select&gt;","//x")
        )
    )
),"无合适选项，请联系作者更新数据")</f>
        <v>16</v>
      </c>
      <c r="O98">
        <v>32</v>
      </c>
      <c r="P98">
        <v>64</v>
      </c>
      <c r="Q98">
        <v>128</v>
      </c>
      <c r="R98">
        <v>316</v>
      </c>
    </row>
    <row r="99" spans="2:34" x14ac:dyDescent="0.4">
      <c r="B99" s="4" t="s">
        <v>39</v>
      </c>
      <c r="C99" s="4" t="s">
        <v>1149</v>
      </c>
      <c r="D99" s="4" t="s">
        <v>1747</v>
      </c>
      <c r="E99" s="4" t="s">
        <v>1191</v>
      </c>
      <c r="G99" s="4" t="str">
        <f t="shared" si="1"/>
        <v>选内存!$N$99#</v>
      </c>
      <c r="H99" s="4" t="str" cm="1">
        <f t="array" ref="H99">_xlfn.LET(_xlpm.x, N99,
         _xlpm.cellAddress, "【 选内存!" &amp; ADDRESS(ROW(选内存[[#This Row],[X自检]]),COLUMN(选内存[[#This Row],[X自检]])) &amp; "】",
         _xlfn.IFS(ISBLANK(_xlpm.x),   "error:右侧选项不足:" &amp;  _xlpm.cellAddress,
               ISERROR(_xlpm.x),   "error:右侧选项执行失败:" &amp; _xlpm.cellAddress,
               TRUE,             "ok")
)</f>
        <v>ok</v>
      </c>
      <c r="N99" cm="1">
        <f t="array" ref="N99:AH99">IFERROR(_xlfn._xlws.SORT(
    _xlfn.UNIQUE(
        TRANSPOSE(
            _xlfn.FILTERXML("&lt;select&gt;&lt;x&gt;"&amp;SUBSTITUTE(选内存[[#This Row],[选项表]],",","&lt;/x&gt;&lt;x&gt;") &amp;"&lt;/x&gt;&lt;/select&gt;","//x")
        )
    )
),"无合适选项，请联系作者更新数据")</f>
        <v>1</v>
      </c>
      <c r="O99">
        <v>2</v>
      </c>
      <c r="P99">
        <v>4</v>
      </c>
      <c r="Q99">
        <v>8</v>
      </c>
      <c r="R99">
        <v>16</v>
      </c>
      <c r="S99">
        <v>32</v>
      </c>
      <c r="T99">
        <v>64</v>
      </c>
      <c r="U99">
        <v>128</v>
      </c>
      <c r="V99">
        <v>96</v>
      </c>
      <c r="W99">
        <v>192</v>
      </c>
      <c r="X99">
        <v>256</v>
      </c>
      <c r="Y99">
        <v>160</v>
      </c>
      <c r="Z99">
        <v>320</v>
      </c>
      <c r="AA99">
        <v>384</v>
      </c>
      <c r="AB99">
        <v>216</v>
      </c>
      <c r="AC99">
        <v>470</v>
      </c>
      <c r="AD99">
        <v>215</v>
      </c>
      <c r="AE99">
        <v>640</v>
      </c>
      <c r="AF99">
        <v>432</v>
      </c>
      <c r="AG99">
        <v>696</v>
      </c>
      <c r="AH99">
        <v>940</v>
      </c>
    </row>
    <row r="100" spans="2:34" x14ac:dyDescent="0.4">
      <c r="B100" s="4" t="s">
        <v>39</v>
      </c>
      <c r="C100" s="4" t="s">
        <v>1149</v>
      </c>
      <c r="D100" s="4" t="s">
        <v>1748</v>
      </c>
      <c r="E100" s="4" t="s">
        <v>1196</v>
      </c>
      <c r="G100" s="4" t="str">
        <f t="shared" si="1"/>
        <v>选内存!$N$100#</v>
      </c>
      <c r="H100" s="4" t="str" cm="1">
        <f t="array" ref="H100">_xlfn.LET(_xlpm.x, N100,
         _xlpm.cellAddress, "【 选内存!" &amp; ADDRESS(ROW(选内存[[#This Row],[X自检]]),COLUMN(选内存[[#This Row],[X自检]])) &amp; "】",
         _xlfn.IFS(ISBLANK(_xlpm.x),   "error:右侧选项不足:" &amp;  _xlpm.cellAddress,
               ISERROR(_xlpm.x),   "error:右侧选项执行失败:" &amp; _xlpm.cellAddress,
               TRUE,             "ok")
)</f>
        <v>ok</v>
      </c>
      <c r="N100" cm="1">
        <f t="array" ref="N100:Z100">IFERROR(_xlfn._xlws.SORT(
    _xlfn.UNIQUE(
        TRANSPOSE(
            _xlfn.FILTERXML("&lt;select&gt;&lt;x&gt;"&amp;SUBSTITUTE(选内存[[#This Row],[选项表]],",","&lt;/x&gt;&lt;x&gt;") &amp;"&lt;/x&gt;&lt;/select&gt;","//x")
        )
    )
),"无合适选项，请联系作者更新数据")</f>
        <v>1</v>
      </c>
      <c r="O100">
        <v>2</v>
      </c>
      <c r="P100">
        <v>4</v>
      </c>
      <c r="Q100">
        <v>8</v>
      </c>
      <c r="R100">
        <v>16</v>
      </c>
      <c r="S100">
        <v>32</v>
      </c>
      <c r="T100">
        <v>48</v>
      </c>
      <c r="U100">
        <v>64</v>
      </c>
      <c r="V100">
        <v>96</v>
      </c>
      <c r="W100">
        <v>128</v>
      </c>
      <c r="X100">
        <v>192</v>
      </c>
      <c r="Y100">
        <v>256</v>
      </c>
      <c r="Z100">
        <v>288</v>
      </c>
    </row>
    <row r="101" spans="2:34" x14ac:dyDescent="0.4">
      <c r="B101" s="4" t="s">
        <v>39</v>
      </c>
      <c r="C101" s="4" t="s">
        <v>1149</v>
      </c>
      <c r="D101" s="4" t="s">
        <v>1238</v>
      </c>
      <c r="E101" s="4" t="s">
        <v>1188</v>
      </c>
      <c r="G101" s="4" t="str">
        <f t="shared" si="1"/>
        <v>选内存!$N$101#</v>
      </c>
      <c r="H101" s="4" t="str" cm="1">
        <f t="array" ref="H101">_xlfn.LET(_xlpm.x, N101,
         _xlpm.cellAddress, "【 选内存!" &amp; ADDRESS(ROW(选内存[[#This Row],[X自检]]),COLUMN(选内存[[#This Row],[X自检]])) &amp; "】",
         _xlfn.IFS(ISBLANK(_xlpm.x),   "error:右侧选项不足:" &amp;  _xlpm.cellAddress,
               ISERROR(_xlpm.x),   "error:右侧选项执行失败:" &amp; _xlpm.cellAddress,
               TRUE,             "ok")
)</f>
        <v>ok</v>
      </c>
      <c r="N101" cm="1">
        <f t="array" ref="N101">IFERROR(_xlfn._xlws.SORT(
    _xlfn.UNIQUE(
        TRANSPOSE(
            _xlfn.FILTERXML("&lt;select&gt;&lt;x&gt;"&amp;SUBSTITUTE(选内存[[#This Row],[选项表]],",","&lt;/x&gt;&lt;x&gt;") &amp;"&lt;/x&gt;&lt;/select&gt;","//x")
        )
    )
),"无合适选项，请联系作者更新数据")</f>
        <v>64</v>
      </c>
    </row>
    <row r="102" spans="2:34" x14ac:dyDescent="0.4">
      <c r="B102" s="4" t="s">
        <v>39</v>
      </c>
      <c r="C102" s="4" t="s">
        <v>1149</v>
      </c>
      <c r="D102" s="4" t="s">
        <v>1749</v>
      </c>
      <c r="E102" s="4" t="s">
        <v>1197</v>
      </c>
      <c r="G102" s="4" t="str">
        <f t="shared" si="1"/>
        <v>选内存!$N$102#</v>
      </c>
      <c r="H102" s="4" t="str" cm="1">
        <f t="array" ref="H102">_xlfn.LET(_xlpm.x, N102,
         _xlpm.cellAddress, "【 选内存!" &amp; ADDRESS(ROW(选内存[[#This Row],[X自检]]),COLUMN(选内存[[#This Row],[X自检]])) &amp; "】",
         _xlfn.IFS(ISBLANK(_xlpm.x),   "error:右侧选项不足:" &amp;  _xlpm.cellAddress,
               ISERROR(_xlpm.x),   "error:右侧选项执行失败:" &amp; _xlpm.cellAddress,
               TRUE,             "ok")
)</f>
        <v>ok</v>
      </c>
      <c r="N102" cm="1">
        <f t="array" ref="N102:Z102">IFERROR(_xlfn._xlws.SORT(
    _xlfn.UNIQUE(
        TRANSPOSE(
            _xlfn.FILTERXML("&lt;select&gt;&lt;x&gt;"&amp;SUBSTITUTE(选内存[[#This Row],[选项表]],",","&lt;/x&gt;&lt;x&gt;") &amp;"&lt;/x&gt;&lt;/select&gt;","//x")
        )
    )
),"无合适选项，请联系作者更新数据")</f>
        <v>1</v>
      </c>
      <c r="O102">
        <v>4</v>
      </c>
      <c r="P102">
        <v>8</v>
      </c>
      <c r="Q102">
        <v>16</v>
      </c>
      <c r="R102">
        <v>32</v>
      </c>
      <c r="S102">
        <v>24</v>
      </c>
      <c r="T102">
        <v>48</v>
      </c>
      <c r="U102">
        <v>64</v>
      </c>
      <c r="V102">
        <v>96</v>
      </c>
      <c r="W102">
        <v>128</v>
      </c>
      <c r="X102">
        <v>192</v>
      </c>
      <c r="Y102">
        <v>256</v>
      </c>
      <c r="Z102">
        <v>320</v>
      </c>
    </row>
    <row r="103" spans="2:34" x14ac:dyDescent="0.4">
      <c r="B103" s="4" t="s">
        <v>39</v>
      </c>
      <c r="C103" s="4" t="s">
        <v>1149</v>
      </c>
      <c r="D103" s="4" t="s">
        <v>1707</v>
      </c>
      <c r="E103" s="4" t="s">
        <v>1193</v>
      </c>
      <c r="G103" s="4" t="str">
        <f t="shared" si="1"/>
        <v>选内存!$N$103#</v>
      </c>
      <c r="H103" s="4" t="str" cm="1">
        <f t="array" ref="H103">_xlfn.LET(_xlpm.x, N103,
         _xlpm.cellAddress, "【 选内存!" &amp; ADDRESS(ROW(选内存[[#This Row],[X自检]]),COLUMN(选内存[[#This Row],[X自检]])) &amp; "】",
         _xlfn.IFS(ISBLANK(_xlpm.x),   "error:右侧选项不足:" &amp;  _xlpm.cellAddress,
               ISERROR(_xlpm.x),   "error:右侧选项执行失败:" &amp; _xlpm.cellAddress,
               TRUE,             "ok")
)</f>
        <v>ok</v>
      </c>
      <c r="N103" cm="1">
        <f t="array" ref="N103:W103">IFERROR(_xlfn._xlws.SORT(
    _xlfn.UNIQUE(
        TRANSPOSE(
            _xlfn.FILTERXML("&lt;select&gt;&lt;x&gt;"&amp;SUBSTITUTE(选内存[[#This Row],[选项表]],",","&lt;/x&gt;&lt;x&gt;") &amp;"&lt;/x&gt;&lt;/select&gt;","//x")
        )
    )
),"无合适选项，请联系作者更新数据")</f>
        <v>1</v>
      </c>
      <c r="O103">
        <v>2</v>
      </c>
      <c r="P103">
        <v>4</v>
      </c>
      <c r="Q103">
        <v>8</v>
      </c>
      <c r="R103">
        <v>16</v>
      </c>
      <c r="S103">
        <v>32</v>
      </c>
      <c r="T103">
        <v>64</v>
      </c>
      <c r="U103">
        <v>128</v>
      </c>
      <c r="V103">
        <v>256</v>
      </c>
      <c r="W103">
        <v>448</v>
      </c>
    </row>
    <row r="104" spans="2:34" x14ac:dyDescent="0.4">
      <c r="B104" s="4" t="s">
        <v>39</v>
      </c>
      <c r="C104" s="4" t="s">
        <v>1149</v>
      </c>
      <c r="D104" s="4" t="s">
        <v>1708</v>
      </c>
      <c r="E104" s="4" t="s">
        <v>1198</v>
      </c>
      <c r="G104" s="4" t="str">
        <f t="shared" si="1"/>
        <v>选内存!$N$104#</v>
      </c>
      <c r="H104" s="4" t="str" cm="1">
        <f t="array" ref="H104">_xlfn.LET(_xlpm.x, N104,
         _xlpm.cellAddress, "【 选内存!" &amp; ADDRESS(ROW(选内存[[#This Row],[X自检]]),COLUMN(选内存[[#This Row],[X自检]])) &amp; "】",
         _xlfn.IFS(ISBLANK(_xlpm.x),   "error:右侧选项不足:" &amp;  _xlpm.cellAddress,
               ISERROR(_xlpm.x),   "error:右侧选项执行失败:" &amp; _xlpm.cellAddress,
               TRUE,             "ok")
)</f>
        <v>ok</v>
      </c>
      <c r="N104" cm="1">
        <f t="array" ref="N104:Y104">IFERROR(_xlfn._xlws.SORT(
    _xlfn.UNIQUE(
        TRANSPOSE(
            _xlfn.FILTERXML("&lt;select&gt;&lt;x&gt;"&amp;SUBSTITUTE(选内存[[#This Row],[选项表]],",","&lt;/x&gt;&lt;x&gt;") &amp;"&lt;/x&gt;&lt;/select&gt;","//x")
        )
    )
),"无合适选项，请联系作者更新数据")</f>
        <v>1</v>
      </c>
      <c r="O104">
        <v>2</v>
      </c>
      <c r="P104">
        <v>4</v>
      </c>
      <c r="Q104">
        <v>8</v>
      </c>
      <c r="R104">
        <v>16</v>
      </c>
      <c r="S104">
        <v>32</v>
      </c>
      <c r="T104">
        <v>24</v>
      </c>
      <c r="U104">
        <v>48</v>
      </c>
      <c r="V104">
        <v>64</v>
      </c>
      <c r="W104">
        <v>96</v>
      </c>
      <c r="X104">
        <v>128</v>
      </c>
      <c r="Y104">
        <v>224</v>
      </c>
    </row>
    <row r="105" spans="2:34" x14ac:dyDescent="0.4">
      <c r="B105" s="4" t="s">
        <v>39</v>
      </c>
      <c r="C105" s="4" t="s">
        <v>1149</v>
      </c>
      <c r="D105" s="4" t="s">
        <v>1709</v>
      </c>
      <c r="E105" s="4" t="s">
        <v>1199</v>
      </c>
      <c r="G105" s="4" t="str">
        <f t="shared" si="1"/>
        <v>选内存!$N$105#</v>
      </c>
      <c r="H105" s="4" t="str" cm="1">
        <f t="array" ref="H105">_xlfn.LET(_xlpm.x, N105,
         _xlpm.cellAddress, "【 选内存!" &amp; ADDRESS(ROW(选内存[[#This Row],[X自检]]),COLUMN(选内存[[#This Row],[X自检]])) &amp; "】",
         _xlfn.IFS(ISBLANK(_xlpm.x),   "error:右侧选项不足:" &amp;  _xlpm.cellAddress,
               ISERROR(_xlpm.x),   "error:右侧选项执行失败:" &amp; _xlpm.cellAddress,
               TRUE,             "ok")
)</f>
        <v>ok</v>
      </c>
      <c r="N105" cm="1">
        <f t="array" ref="N105:W105">IFERROR(_xlfn._xlws.SORT(
    _xlfn.UNIQUE(
        TRANSPOSE(
            _xlfn.FILTERXML("&lt;select&gt;&lt;x&gt;"&amp;SUBSTITUTE(选内存[[#This Row],[选项表]],",","&lt;/x&gt;&lt;x&gt;") &amp;"&lt;/x&gt;&lt;/select&gt;","//x")
        )
    )
),"无合适选项，请联系作者更新数据")</f>
        <v>1</v>
      </c>
      <c r="O105">
        <v>2</v>
      </c>
      <c r="P105">
        <v>4</v>
      </c>
      <c r="Q105">
        <v>8</v>
      </c>
      <c r="R105">
        <v>16</v>
      </c>
      <c r="S105">
        <v>32</v>
      </c>
      <c r="T105">
        <v>24</v>
      </c>
      <c r="U105">
        <v>48</v>
      </c>
      <c r="V105">
        <v>64</v>
      </c>
      <c r="W105">
        <v>96</v>
      </c>
    </row>
    <row r="106" spans="2:34" x14ac:dyDescent="0.4">
      <c r="B106" s="4" t="s">
        <v>39</v>
      </c>
      <c r="C106" s="4" t="s">
        <v>1149</v>
      </c>
      <c r="D106" s="4" t="s">
        <v>1711</v>
      </c>
      <c r="E106" s="4" t="s">
        <v>1179</v>
      </c>
      <c r="G106" s="4" t="str">
        <f t="shared" si="1"/>
        <v>选内存!$N$106#</v>
      </c>
      <c r="H106" s="4" t="str" cm="1">
        <f t="array" ref="H106">_xlfn.LET(_xlpm.x, N106,
         _xlpm.cellAddress, "【 选内存!" &amp; ADDRESS(ROW(选内存[[#This Row],[X自检]]),COLUMN(选内存[[#This Row],[X自检]])) &amp; "】",
         _xlfn.IFS(ISBLANK(_xlpm.x),   "error:右侧选项不足:" &amp;  _xlpm.cellAddress,
               ISERROR(_xlpm.x),   "error:右侧选项执行失败:" &amp; _xlpm.cellAddress,
               TRUE,             "ok")
)</f>
        <v>ok</v>
      </c>
      <c r="N106" cm="1">
        <f t="array" ref="N106:P106">IFERROR(_xlfn._xlws.SORT(
    _xlfn.UNIQUE(
        TRANSPOSE(
            _xlfn.FILTERXML("&lt;select&gt;&lt;x&gt;"&amp;SUBSTITUTE(选内存[[#This Row],[选项表]],",","&lt;/x&gt;&lt;x&gt;") &amp;"&lt;/x&gt;&lt;/select&gt;","//x")
        )
    )
),"无合适选项，请联系作者更新数据")</f>
        <v>64</v>
      </c>
      <c r="O106">
        <v>128</v>
      </c>
      <c r="P106">
        <v>256</v>
      </c>
    </row>
    <row r="107" spans="2:34" x14ac:dyDescent="0.4">
      <c r="B107" s="4" t="s">
        <v>39</v>
      </c>
      <c r="C107" s="4" t="s">
        <v>1149</v>
      </c>
      <c r="D107" s="4" t="s">
        <v>1750</v>
      </c>
      <c r="E107" s="4" t="s">
        <v>1180</v>
      </c>
      <c r="G107" s="4" t="str">
        <f t="shared" si="1"/>
        <v>选内存!$N$107#</v>
      </c>
      <c r="H107" s="4" t="str" cm="1">
        <f t="array" ref="H107">_xlfn.LET(_xlpm.x, N107,
         _xlpm.cellAddress, "【 选内存!" &amp; ADDRESS(ROW(选内存[[#This Row],[X自检]]),COLUMN(选内存[[#This Row],[X自检]])) &amp; "】",
         _xlfn.IFS(ISBLANK(_xlpm.x),   "error:右侧选项不足:" &amp;  _xlpm.cellAddress,
               ISERROR(_xlpm.x),   "error:右侧选项执行失败:" &amp; _xlpm.cellAddress,
               TRUE,             "ok")
)</f>
        <v>ok</v>
      </c>
      <c r="N107" cm="1">
        <f t="array" ref="N107:Q107">IFERROR(_xlfn._xlws.SORT(
    _xlfn.UNIQUE(
        TRANSPOSE(
            _xlfn.FILTERXML("&lt;select&gt;&lt;x&gt;"&amp;SUBSTITUTE(选内存[[#This Row],[选项表]],",","&lt;/x&gt;&lt;x&gt;") &amp;"&lt;/x&gt;&lt;/select&gt;","//x")
        )
    )
),"无合适选项，请联系作者更新数据")</f>
        <v>32</v>
      </c>
      <c r="O107">
        <v>64</v>
      </c>
      <c r="P107">
        <v>128</v>
      </c>
      <c r="Q107">
        <v>256</v>
      </c>
    </row>
    <row r="108" spans="2:34" x14ac:dyDescent="0.4">
      <c r="B108" s="4" t="s">
        <v>39</v>
      </c>
      <c r="C108" s="4" t="s">
        <v>1149</v>
      </c>
      <c r="D108" s="4" t="s">
        <v>1733</v>
      </c>
      <c r="E108" s="4" t="s">
        <v>1181</v>
      </c>
      <c r="G108" s="4" t="str">
        <f t="shared" si="1"/>
        <v>选内存!$N$108#</v>
      </c>
      <c r="H108" s="4" t="str" cm="1">
        <f t="array" ref="H108">_xlfn.LET(_xlpm.x, N108,
         _xlpm.cellAddress, "【 选内存!" &amp; ADDRESS(ROW(选内存[[#This Row],[X自检]]),COLUMN(选内存[[#This Row],[X自检]])) &amp; "】",
         _xlfn.IFS(ISBLANK(_xlpm.x),   "error:右侧选项不足:" &amp;  _xlpm.cellAddress,
               ISERROR(_xlpm.x),   "error:右侧选项执行失败:" &amp; _xlpm.cellAddress,
               TRUE,             "ok")
)</f>
        <v>ok</v>
      </c>
      <c r="N108" cm="1">
        <f t="array" ref="N108:S108">IFERROR(_xlfn._xlws.SORT(
    _xlfn.UNIQUE(
        TRANSPOSE(
            _xlfn.FILTERXML("&lt;select&gt;&lt;x&gt;"&amp;SUBSTITUTE(选内存[[#This Row],[选项表]],",","&lt;/x&gt;&lt;x&gt;") &amp;"&lt;/x&gt;&lt;/select&gt;","//x")
        )
    )
),"无合适选项，请联系作者更新数据")</f>
        <v>32</v>
      </c>
      <c r="O108">
        <v>64</v>
      </c>
      <c r="P108">
        <v>96</v>
      </c>
      <c r="Q108">
        <v>128</v>
      </c>
      <c r="R108">
        <v>256</v>
      </c>
      <c r="S108">
        <v>320</v>
      </c>
    </row>
    <row r="109" spans="2:34" x14ac:dyDescent="0.4">
      <c r="B109" s="4" t="s">
        <v>39</v>
      </c>
      <c r="C109" s="4" t="s">
        <v>1149</v>
      </c>
      <c r="D109" s="4" t="s">
        <v>1713</v>
      </c>
      <c r="E109" s="4" t="s">
        <v>1204</v>
      </c>
      <c r="G109" s="4" t="str">
        <f t="shared" si="1"/>
        <v>选内存!$N$109#</v>
      </c>
      <c r="H109" s="4" t="str" cm="1">
        <f t="array" ref="H109">_xlfn.LET(_xlpm.x, N109,
         _xlpm.cellAddress, "【 选内存!" &amp; ADDRESS(ROW(选内存[[#This Row],[X自检]]),COLUMN(选内存[[#This Row],[X自检]])) &amp; "】",
         _xlfn.IFS(ISBLANK(_xlpm.x),   "error:右侧选项不足:" &amp;  _xlpm.cellAddress,
               ISERROR(_xlpm.x),   "error:右侧选项执行失败:" &amp; _xlpm.cellAddress,
               TRUE,             "ok")
)</f>
        <v>ok</v>
      </c>
      <c r="N109" cm="1">
        <f t="array" ref="N109:V109">IFERROR(_xlfn._xlws.SORT(
    _xlfn.UNIQUE(
        TRANSPOSE(
            _xlfn.FILTERXML("&lt;select&gt;&lt;x&gt;"&amp;SUBSTITUTE(选内存[[#This Row],[选项表]],",","&lt;/x&gt;&lt;x&gt;") &amp;"&lt;/x&gt;&lt;/select&gt;","//x")
        )
    )
),"无合适选项，请联系作者更新数据")</f>
        <v>8</v>
      </c>
      <c r="O109">
        <v>12</v>
      </c>
      <c r="P109">
        <v>32</v>
      </c>
      <c r="Q109">
        <v>64</v>
      </c>
      <c r="R109">
        <v>128</v>
      </c>
      <c r="S109">
        <v>256</v>
      </c>
      <c r="T109">
        <v>470</v>
      </c>
      <c r="U109">
        <v>512</v>
      </c>
      <c r="V109">
        <v>940</v>
      </c>
    </row>
    <row r="110" spans="2:34" x14ac:dyDescent="0.4">
      <c r="B110" s="4" t="s">
        <v>39</v>
      </c>
      <c r="C110" s="4" t="s">
        <v>1149</v>
      </c>
      <c r="D110" s="4" t="s">
        <v>1714</v>
      </c>
      <c r="E110" s="4" t="s">
        <v>1203</v>
      </c>
      <c r="G110" s="4" t="str">
        <f t="shared" si="1"/>
        <v>选内存!$N$110#</v>
      </c>
      <c r="H110" s="4" t="str" cm="1">
        <f t="array" ref="H110">_xlfn.LET(_xlpm.x, N110,
         _xlpm.cellAddress, "【 选内存!" &amp; ADDRESS(ROW(选内存[[#This Row],[X自检]]),COLUMN(选内存[[#This Row],[X自检]])) &amp; "】",
         _xlfn.IFS(ISBLANK(_xlpm.x),   "error:右侧选项不足:" &amp;  _xlpm.cellAddress,
               ISERROR(_xlpm.x),   "error:右侧选项执行失败:" &amp; _xlpm.cellAddress,
               TRUE,             "ok")
)</f>
        <v>ok</v>
      </c>
      <c r="N110" cm="1">
        <f t="array" ref="N110:S110">IFERROR(_xlfn._xlws.SORT(
    _xlfn.UNIQUE(
        TRANSPOSE(
            _xlfn.FILTERXML("&lt;select&gt;&lt;x&gt;"&amp;SUBSTITUTE(选内存[[#This Row],[选项表]],",","&lt;/x&gt;&lt;x&gt;") &amp;"&lt;/x&gt;&lt;/select&gt;","//x")
        )
    )
),"无合适选项，请联系作者更新数据")</f>
        <v>8</v>
      </c>
      <c r="O110">
        <v>32</v>
      </c>
      <c r="P110">
        <v>64</v>
      </c>
      <c r="Q110">
        <v>128</v>
      </c>
      <c r="R110">
        <v>256</v>
      </c>
      <c r="S110">
        <v>384</v>
      </c>
    </row>
    <row r="111" spans="2:34" x14ac:dyDescent="0.4">
      <c r="B111" s="4" t="s">
        <v>39</v>
      </c>
      <c r="C111" s="4" t="s">
        <v>1149</v>
      </c>
      <c r="D111" s="4" t="s">
        <v>1751</v>
      </c>
      <c r="E111" s="4" t="s">
        <v>1205</v>
      </c>
      <c r="G111" s="4" t="str">
        <f t="shared" si="1"/>
        <v>选内存!$N$111#</v>
      </c>
      <c r="H111" s="4" t="str" cm="1">
        <f t="array" ref="H111">_xlfn.LET(_xlpm.x, N111,
         _xlpm.cellAddress, "【 选内存!" &amp; ADDRESS(ROW(选内存[[#This Row],[X自检]]),COLUMN(选内存[[#This Row],[X自检]])) &amp; "】",
         _xlfn.IFS(ISBLANK(_xlpm.x),   "error:右侧选项不足:" &amp;  _xlpm.cellAddress,
               ISERROR(_xlpm.x),   "error:右侧选项执行失败:" &amp; _xlpm.cellAddress,
               TRUE,             "ok")
)</f>
        <v>ok</v>
      </c>
      <c r="N111" cm="1">
        <f t="array" ref="N111:W111">IFERROR(_xlfn._xlws.SORT(
    _xlfn.UNIQUE(
        TRANSPOSE(
            _xlfn.FILTERXML("&lt;select&gt;&lt;x&gt;"&amp;SUBSTITUTE(选内存[[#This Row],[选项表]],",","&lt;/x&gt;&lt;x&gt;") &amp;"&lt;/x&gt;&lt;/select&gt;","//x")
        )
    )
),"无合适选项，请联系作者更新数据")</f>
        <v>8</v>
      </c>
      <c r="O111">
        <v>16</v>
      </c>
      <c r="P111">
        <v>32</v>
      </c>
      <c r="Q111">
        <v>64</v>
      </c>
      <c r="R111">
        <v>96</v>
      </c>
      <c r="S111">
        <v>128</v>
      </c>
      <c r="T111">
        <v>192</v>
      </c>
      <c r="U111">
        <v>256</v>
      </c>
      <c r="V111">
        <v>512</v>
      </c>
      <c r="W111">
        <v>700</v>
      </c>
    </row>
    <row r="112" spans="2:34" x14ac:dyDescent="0.4">
      <c r="B112" s="4" t="s">
        <v>39</v>
      </c>
      <c r="C112" s="4" t="s">
        <v>1149</v>
      </c>
      <c r="D112" s="4" t="s">
        <v>1716</v>
      </c>
      <c r="E112" s="4" t="s">
        <v>1206</v>
      </c>
      <c r="G112" s="4" t="str">
        <f t="shared" si="1"/>
        <v>选内存!$N$112#</v>
      </c>
      <c r="H112" s="4" t="str" cm="1">
        <f t="array" ref="H112">_xlfn.LET(_xlpm.x, N112,
         _xlpm.cellAddress, "【 选内存!" &amp; ADDRESS(ROW(选内存[[#This Row],[X自检]]),COLUMN(选内存[[#This Row],[X自检]])) &amp; "】",
         _xlfn.IFS(ISBLANK(_xlpm.x),   "error:右侧选项不足:" &amp;  _xlpm.cellAddress,
               ISERROR(_xlpm.x),   "error:右侧选项执行失败:" &amp; _xlpm.cellAddress,
               TRUE,             "ok")
)</f>
        <v>ok</v>
      </c>
      <c r="N112" cm="1">
        <f t="array" ref="N112:Y112">IFERROR(_xlfn._xlws.SORT(
    _xlfn.UNIQUE(
        TRANSPOSE(
            _xlfn.FILTERXML("&lt;select&gt;&lt;x&gt;"&amp;SUBSTITUTE(选内存[[#This Row],[选项表]],",","&lt;/x&gt;&lt;x&gt;") &amp;"&lt;/x&gt;&lt;/select&gt;","//x")
        )
    )
),"无合适选项，请联系作者更新数据")</f>
        <v>8</v>
      </c>
      <c r="O112">
        <v>16</v>
      </c>
      <c r="P112">
        <v>32</v>
      </c>
      <c r="Q112">
        <v>64</v>
      </c>
      <c r="R112">
        <v>96</v>
      </c>
      <c r="S112">
        <v>144</v>
      </c>
      <c r="T112">
        <v>128</v>
      </c>
      <c r="U112">
        <v>192</v>
      </c>
      <c r="V112">
        <v>256</v>
      </c>
      <c r="W112">
        <v>384</v>
      </c>
      <c r="X112">
        <v>512</v>
      </c>
      <c r="Y112">
        <v>648</v>
      </c>
    </row>
    <row r="113" spans="2:23" x14ac:dyDescent="0.4">
      <c r="B113" s="4" t="s">
        <v>39</v>
      </c>
      <c r="C113" s="4" t="s">
        <v>1149</v>
      </c>
      <c r="D113" s="4" t="s">
        <v>1718</v>
      </c>
      <c r="E113" s="4" t="s">
        <v>1208</v>
      </c>
      <c r="G113" s="4" t="str">
        <f t="shared" si="1"/>
        <v>选内存!$N$113#</v>
      </c>
      <c r="H113" s="4" t="str" cm="1">
        <f t="array" ref="H113">_xlfn.LET(_xlpm.x, N113,
         _xlpm.cellAddress, "【 选内存!" &amp; ADDRESS(ROW(选内存[[#This Row],[X自检]]),COLUMN(选内存[[#This Row],[X自检]])) &amp; "】",
         _xlfn.IFS(ISBLANK(_xlpm.x),   "error:右侧选项不足:" &amp;  _xlpm.cellAddress,
               ISERROR(_xlpm.x),   "error:右侧选项执行失败:" &amp; _xlpm.cellAddress,
               TRUE,             "ok")
)</f>
        <v>ok</v>
      </c>
      <c r="N113" cm="1">
        <f t="array" ref="N113:W113">IFERROR(_xlfn._xlws.SORT(
    _xlfn.UNIQUE(
        TRANSPOSE(
            _xlfn.FILTERXML("&lt;select&gt;&lt;x&gt;"&amp;SUBSTITUTE(选内存[[#This Row],[选项表]],",","&lt;/x&gt;&lt;x&gt;") &amp;"&lt;/x&gt;&lt;/select&gt;","//x")
        )
    )
),"无合适选项，请联系作者更新数据")</f>
        <v>8</v>
      </c>
      <c r="O113">
        <v>16</v>
      </c>
      <c r="P113">
        <v>32</v>
      </c>
      <c r="Q113">
        <v>64</v>
      </c>
      <c r="R113">
        <v>96</v>
      </c>
      <c r="S113">
        <v>128</v>
      </c>
      <c r="T113">
        <v>192</v>
      </c>
      <c r="U113">
        <v>256</v>
      </c>
      <c r="V113">
        <v>384</v>
      </c>
      <c r="W113">
        <v>448</v>
      </c>
    </row>
    <row r="114" spans="2:23" x14ac:dyDescent="0.4">
      <c r="B114" s="4" t="s">
        <v>39</v>
      </c>
      <c r="C114" s="4" t="s">
        <v>1149</v>
      </c>
      <c r="D114" s="4" t="s">
        <v>1719</v>
      </c>
      <c r="E114" s="4" t="s">
        <v>1209</v>
      </c>
      <c r="G114" s="4" t="str">
        <f t="shared" si="1"/>
        <v>选内存!$N$114#</v>
      </c>
      <c r="H114" s="4" t="str" cm="1">
        <f t="array" ref="H114">_xlfn.LET(_xlpm.x, N114,
         _xlpm.cellAddress, "【 选内存!" &amp; ADDRESS(ROW(选内存[[#This Row],[X自检]]),COLUMN(选内存[[#This Row],[X自检]])) &amp; "】",
         _xlfn.IFS(ISBLANK(_xlpm.x),   "error:右侧选项不足:" &amp;  _xlpm.cellAddress,
               ISERROR(_xlpm.x),   "error:右侧选项执行失败:" &amp; _xlpm.cellAddress,
               TRUE,             "ok")
)</f>
        <v>ok</v>
      </c>
      <c r="N114" cm="1">
        <f t="array" ref="N114:U114">IFERROR(_xlfn._xlws.SORT(
    _xlfn.UNIQUE(
        TRANSPOSE(
            _xlfn.FILTERXML("&lt;select&gt;&lt;x&gt;"&amp;SUBSTITUTE(选内存[[#This Row],[选项表]],",","&lt;/x&gt;&lt;x&gt;") &amp;"&lt;/x&gt;&lt;/select&gt;","//x")
        )
    )
),"无合适选项，请联系作者更新数据")</f>
        <v>8</v>
      </c>
      <c r="O114">
        <v>16</v>
      </c>
      <c r="P114">
        <v>32</v>
      </c>
      <c r="Q114">
        <v>64</v>
      </c>
      <c r="R114">
        <v>96</v>
      </c>
      <c r="S114">
        <v>128</v>
      </c>
      <c r="T114">
        <v>192</v>
      </c>
      <c r="U114">
        <v>256</v>
      </c>
    </row>
    <row r="115" spans="2:23" x14ac:dyDescent="0.4">
      <c r="B115" s="4" t="s">
        <v>39</v>
      </c>
      <c r="C115" s="4" t="s">
        <v>1149</v>
      </c>
      <c r="D115" s="4" t="s">
        <v>1720</v>
      </c>
      <c r="E115" s="4" t="s">
        <v>1183</v>
      </c>
      <c r="G115" s="4" t="str">
        <f t="shared" si="1"/>
        <v>选内存!$N$115#</v>
      </c>
      <c r="H115" s="4" t="str" cm="1">
        <f t="array" ref="H115">_xlfn.LET(_xlpm.x, N115,
         _xlpm.cellAddress, "【 选内存!" &amp; ADDRESS(ROW(选内存[[#This Row],[X自检]]),COLUMN(选内存[[#This Row],[X自检]])) &amp; "】",
         _xlfn.IFS(ISBLANK(_xlpm.x),   "error:右侧选项不足:" &amp;  _xlpm.cellAddress,
               ISERROR(_xlpm.x),   "error:右侧选项执行失败:" &amp; _xlpm.cellAddress,
               TRUE,             "ok")
)</f>
        <v>ok</v>
      </c>
      <c r="N115" cm="1">
        <f t="array" ref="N115:V115">IFERROR(_xlfn._xlws.SORT(
    _xlfn.UNIQUE(
        TRANSPOSE(
            _xlfn.FILTERXML("&lt;select&gt;&lt;x&gt;"&amp;SUBSTITUTE(选内存[[#This Row],[选项表]],",","&lt;/x&gt;&lt;x&gt;") &amp;"&lt;/x&gt;&lt;/select&gt;","//x")
        )
    )
),"无合适选项，请联系作者更新数据")</f>
        <v>8</v>
      </c>
      <c r="O115">
        <v>16</v>
      </c>
      <c r="P115">
        <v>32</v>
      </c>
      <c r="Q115">
        <v>64</v>
      </c>
      <c r="R115">
        <v>128</v>
      </c>
      <c r="S115">
        <v>216</v>
      </c>
      <c r="T115">
        <v>256</v>
      </c>
      <c r="U115">
        <v>320</v>
      </c>
      <c r="V115">
        <v>432</v>
      </c>
    </row>
    <row r="116" spans="2:23" x14ac:dyDescent="0.4">
      <c r="B116" s="4" t="s">
        <v>39</v>
      </c>
      <c r="C116" s="4" t="s">
        <v>1149</v>
      </c>
      <c r="D116" s="4" t="s">
        <v>1721</v>
      </c>
      <c r="E116" s="4" t="s">
        <v>1184</v>
      </c>
      <c r="G116" s="4" t="str">
        <f t="shared" si="1"/>
        <v>选内存!$N$116#</v>
      </c>
      <c r="H116" s="4" t="str" cm="1">
        <f t="array" ref="H116">_xlfn.LET(_xlpm.x, N116,
         _xlpm.cellAddress, "【 选内存!" &amp; ADDRESS(ROW(选内存[[#This Row],[X自检]]),COLUMN(选内存[[#This Row],[X自检]])) &amp; "】",
         _xlfn.IFS(ISBLANK(_xlpm.x),   "error:右侧选项不足:" &amp;  _xlpm.cellAddress,
               ISERROR(_xlpm.x),   "error:右侧选项执行失败:" &amp; _xlpm.cellAddress,
               TRUE,             "ok")
)</f>
        <v>ok</v>
      </c>
      <c r="N116" cm="1">
        <f t="array" ref="N116:W116">IFERROR(_xlfn._xlws.SORT(
    _xlfn.UNIQUE(
        TRANSPOSE(
            _xlfn.FILTERXML("&lt;select&gt;&lt;x&gt;"&amp;SUBSTITUTE(选内存[[#This Row],[选项表]],",","&lt;/x&gt;&lt;x&gt;") &amp;"&lt;/x&gt;&lt;/select&gt;","//x")
        )
    )
),"无合适选项，请联系作者更新数据")</f>
        <v>8</v>
      </c>
      <c r="O116">
        <v>16</v>
      </c>
      <c r="P116">
        <v>32</v>
      </c>
      <c r="Q116">
        <v>64</v>
      </c>
      <c r="R116">
        <v>128</v>
      </c>
      <c r="S116">
        <v>96</v>
      </c>
      <c r="T116">
        <v>192</v>
      </c>
      <c r="U116">
        <v>184</v>
      </c>
      <c r="V116">
        <v>256</v>
      </c>
      <c r="W116">
        <v>368</v>
      </c>
    </row>
    <row r="117" spans="2:23" x14ac:dyDescent="0.4">
      <c r="B117" s="4" t="s">
        <v>39</v>
      </c>
      <c r="C117" s="4" t="s">
        <v>1149</v>
      </c>
      <c r="D117" s="4" t="s">
        <v>1722</v>
      </c>
      <c r="E117" s="4" t="s">
        <v>1185</v>
      </c>
      <c r="G117" s="4" t="str">
        <f t="shared" si="1"/>
        <v>选内存!$N$117#</v>
      </c>
      <c r="H117" s="4" t="str" cm="1">
        <f t="array" ref="H117">_xlfn.LET(_xlpm.x, N117,
         _xlpm.cellAddress, "【 选内存!" &amp; ADDRESS(ROW(选内存[[#This Row],[X自检]]),COLUMN(选内存[[#This Row],[X自检]])) &amp; "】",
         _xlfn.IFS(ISBLANK(_xlpm.x),   "error:右侧选项不足:" &amp;  _xlpm.cellAddress,
               ISERROR(_xlpm.x),   "error:右侧选项执行失败:" &amp; _xlpm.cellAddress,
               TRUE,             "ok")
)</f>
        <v>ok</v>
      </c>
      <c r="N117" cm="1">
        <f t="array" ref="N117:S117">IFERROR(_xlfn._xlws.SORT(
    _xlfn.UNIQUE(
        TRANSPOSE(
            _xlfn.FILTERXML("&lt;select&gt;&lt;x&gt;"&amp;SUBSTITUTE(选内存[[#This Row],[选项表]],",","&lt;/x&gt;&lt;x&gt;") &amp;"&lt;/x&gt;&lt;/select&gt;","//x")
        )
    )
),"无合适选项，请联系作者更新数据")</f>
        <v>8</v>
      </c>
      <c r="O117">
        <v>16</v>
      </c>
      <c r="P117">
        <v>32</v>
      </c>
      <c r="Q117">
        <v>64</v>
      </c>
      <c r="R117">
        <v>174</v>
      </c>
      <c r="S117">
        <v>348</v>
      </c>
    </row>
    <row r="118" spans="2:23" x14ac:dyDescent="0.4">
      <c r="B118" s="4" t="s">
        <v>39</v>
      </c>
      <c r="C118" s="4" t="s">
        <v>1149</v>
      </c>
      <c r="D118" s="4" t="s">
        <v>1723</v>
      </c>
      <c r="E118" s="4" t="s">
        <v>1182</v>
      </c>
      <c r="G118" s="4" t="str">
        <f t="shared" si="1"/>
        <v>选内存!$N$118#</v>
      </c>
      <c r="H118" s="4" t="str" cm="1">
        <f t="array" ref="H118">_xlfn.LET(_xlpm.x, N118,
         _xlpm.cellAddress, "【 选内存!" &amp; ADDRESS(ROW(选内存[[#This Row],[X自检]]),COLUMN(选内存[[#This Row],[X自检]])) &amp; "】",
         _xlfn.IFS(ISBLANK(_xlpm.x),   "error:右侧选项不足:" &amp;  _xlpm.cellAddress,
               ISERROR(_xlpm.x),   "error:右侧选项执行失败:" &amp; _xlpm.cellAddress,
               TRUE,             "ok")
)</f>
        <v>ok</v>
      </c>
      <c r="N118" cm="1">
        <f t="array" ref="N118:R118">IFERROR(_xlfn._xlws.SORT(
    _xlfn.UNIQUE(
        TRANSPOSE(
            _xlfn.FILTERXML("&lt;select&gt;&lt;x&gt;"&amp;SUBSTITUTE(选内存[[#This Row],[选项表]],",","&lt;/x&gt;&lt;x&gt;") &amp;"&lt;/x&gt;&lt;/select&gt;","//x")
        )
    )
),"无合适选项，请联系作者更新数据")</f>
        <v>8</v>
      </c>
      <c r="O118">
        <v>16</v>
      </c>
      <c r="P118">
        <v>32</v>
      </c>
      <c r="Q118">
        <v>64</v>
      </c>
      <c r="R118">
        <v>128</v>
      </c>
    </row>
    <row r="119" spans="2:23" x14ac:dyDescent="0.4">
      <c r="B119" s="4" t="s">
        <v>39</v>
      </c>
      <c r="C119" s="4" t="s">
        <v>1149</v>
      </c>
      <c r="D119" s="4" t="s">
        <v>1723</v>
      </c>
      <c r="E119" s="4" t="s">
        <v>1186</v>
      </c>
      <c r="G119" s="4" t="str">
        <f t="shared" si="1"/>
        <v>选内存!$N$119#</v>
      </c>
      <c r="H119" s="4" t="str" cm="1">
        <f t="array" ref="H119">_xlfn.LET(_xlpm.x, N119,
         _xlpm.cellAddress, "【 选内存!" &amp; ADDRESS(ROW(选内存[[#This Row],[X自检]]),COLUMN(选内存[[#This Row],[X自检]])) &amp; "】",
         _xlfn.IFS(ISBLANK(_xlpm.x),   "error:右侧选项不足:" &amp;  _xlpm.cellAddress,
               ISERROR(_xlpm.x),   "error:右侧选项执行失败:" &amp; _xlpm.cellAddress,
               TRUE,             "ok")
)</f>
        <v>ok</v>
      </c>
      <c r="N119" cm="1">
        <f t="array" ref="N119:R119">IFERROR(_xlfn._xlws.SORT(
    _xlfn.UNIQUE(
        TRANSPOSE(
            _xlfn.FILTERXML("&lt;select&gt;&lt;x&gt;"&amp;SUBSTITUTE(选内存[[#This Row],[选项表]],",","&lt;/x&gt;&lt;x&gt;") &amp;"&lt;/x&gt;&lt;/select&gt;","//x")
        )
    )
),"无合适选项，请联系作者更新数据")</f>
        <v>8</v>
      </c>
      <c r="O119">
        <v>16</v>
      </c>
      <c r="P119">
        <v>32</v>
      </c>
      <c r="Q119">
        <v>64</v>
      </c>
      <c r="R119">
        <v>128</v>
      </c>
    </row>
    <row r="120" spans="2:23" x14ac:dyDescent="0.4">
      <c r="B120" s="4" t="s">
        <v>39</v>
      </c>
      <c r="C120" s="4" t="s">
        <v>1149</v>
      </c>
      <c r="D120" s="4" t="s">
        <v>1724</v>
      </c>
      <c r="E120" s="4" t="s">
        <v>1187</v>
      </c>
      <c r="G120" s="4" t="str">
        <f t="shared" si="1"/>
        <v>选内存!$N$120#</v>
      </c>
      <c r="H120" s="4" t="str" cm="1">
        <f t="array" ref="H120">_xlfn.LET(_xlpm.x, N120,
         _xlpm.cellAddress, "【 选内存!" &amp; ADDRESS(ROW(选内存[[#This Row],[X自检]]),COLUMN(选内存[[#This Row],[X自检]])) &amp; "】",
         _xlfn.IFS(ISBLANK(_xlpm.x),   "error:右侧选项不足:" &amp;  _xlpm.cellAddress,
               ISERROR(_xlpm.x),   "error:右侧选项执行失败:" &amp; _xlpm.cellAddress,
               TRUE,             "ok")
)</f>
        <v>ok</v>
      </c>
      <c r="N120" cm="1">
        <f t="array" ref="N120:R120">IFERROR(_xlfn._xlws.SORT(
    _xlfn.UNIQUE(
        TRANSPOSE(
            _xlfn.FILTERXML("&lt;select&gt;&lt;x&gt;"&amp;SUBSTITUTE(选内存[[#This Row],[选项表]],",","&lt;/x&gt;&lt;x&gt;") &amp;"&lt;/x&gt;&lt;/select&gt;","//x")
        )
    )
),"无合适选项，请联系作者更新数据")</f>
        <v>8</v>
      </c>
      <c r="O120">
        <v>16</v>
      </c>
      <c r="P120">
        <v>32</v>
      </c>
      <c r="Q120">
        <v>64</v>
      </c>
      <c r="R120">
        <v>96</v>
      </c>
    </row>
    <row r="121" spans="2:23" x14ac:dyDescent="0.4">
      <c r="B121" s="4" t="s">
        <v>39</v>
      </c>
      <c r="C121" s="4" t="s">
        <v>1149</v>
      </c>
      <c r="D121" s="4" t="s">
        <v>1240</v>
      </c>
      <c r="E121" s="4" t="s">
        <v>1221</v>
      </c>
      <c r="G121" s="4" t="str">
        <f t="shared" si="1"/>
        <v>选内存!$N$121#</v>
      </c>
      <c r="H121" s="4" t="str" cm="1">
        <f t="array" ref="H121">_xlfn.LET(_xlpm.x, N121,
         _xlpm.cellAddress, "【 选内存!" &amp; ADDRESS(ROW(选内存[[#This Row],[X自检]]),COLUMN(选内存[[#This Row],[X自检]])) &amp; "】",
         _xlfn.IFS(ISBLANK(_xlpm.x),   "error:右侧选项不足:" &amp;  _xlpm.cellAddress,
               ISERROR(_xlpm.x),   "error:右侧选项执行失败:" &amp; _xlpm.cellAddress,
               TRUE,             "ok")
)</f>
        <v>ok</v>
      </c>
      <c r="N121" cm="1">
        <f t="array" ref="N121:O121">IFERROR(_xlfn._xlws.SORT(
    _xlfn.UNIQUE(
        TRANSPOSE(
            _xlfn.FILTERXML("&lt;select&gt;&lt;x&gt;"&amp;SUBSTITUTE(选内存[[#This Row],[选项表]],",","&lt;/x&gt;&lt;x&gt;") &amp;"&lt;/x&gt;&lt;/select&gt;","//x")
        )
    )
),"无合适选项，请联系作者更新数据")</f>
        <v>48</v>
      </c>
      <c r="O121">
        <v>96</v>
      </c>
    </row>
    <row r="122" spans="2:23" x14ac:dyDescent="0.4">
      <c r="B122" s="4" t="s">
        <v>39</v>
      </c>
      <c r="C122" s="4" t="s">
        <v>1149</v>
      </c>
      <c r="D122" s="4" t="s">
        <v>1725</v>
      </c>
      <c r="E122" s="4" t="s">
        <v>1213</v>
      </c>
      <c r="G122" s="4" t="str">
        <f t="shared" si="1"/>
        <v>选内存!$N$122#</v>
      </c>
      <c r="H122" s="4" t="str" cm="1">
        <f t="array" ref="H122">_xlfn.LET(_xlpm.x, N122,
         _xlpm.cellAddress, "【 选内存!" &amp; ADDRESS(ROW(选内存[[#This Row],[X自检]]),COLUMN(选内存[[#This Row],[X自检]])) &amp; "】",
         _xlfn.IFS(ISBLANK(_xlpm.x),   "error:右侧选项不足:" &amp;  _xlpm.cellAddress,
               ISERROR(_xlpm.x),   "error:右侧选项执行失败:" &amp; _xlpm.cellAddress,
               TRUE,             "ok")
)</f>
        <v>ok</v>
      </c>
      <c r="N122" cm="1">
        <f t="array" ref="N122:O122">IFERROR(_xlfn._xlws.SORT(
    _xlfn.UNIQUE(
        TRANSPOSE(
            _xlfn.FILTERXML("&lt;select&gt;&lt;x&gt;"&amp;SUBSTITUTE(选内存[[#This Row],[选项表]],",","&lt;/x&gt;&lt;x&gt;") &amp;"&lt;/x&gt;&lt;/select&gt;","//x")
        )
    )
),"无合适选项，请联系作者更新数据")</f>
        <v>20</v>
      </c>
      <c r="O122">
        <v>40</v>
      </c>
    </row>
    <row r="123" spans="2:23" x14ac:dyDescent="0.4">
      <c r="B123" s="4" t="s">
        <v>39</v>
      </c>
      <c r="C123" s="4" t="s">
        <v>1149</v>
      </c>
      <c r="D123" s="4" t="s">
        <v>1726</v>
      </c>
      <c r="E123" s="4" t="s">
        <v>1212</v>
      </c>
      <c r="G123" s="4" t="str">
        <f t="shared" si="1"/>
        <v>选内存!$N$123#</v>
      </c>
      <c r="H123" s="4" t="str" cm="1">
        <f t="array" ref="H123">_xlfn.LET(_xlpm.x, N123,
         _xlpm.cellAddress, "【 选内存!" &amp; ADDRESS(ROW(选内存[[#This Row],[X自检]]),COLUMN(选内存[[#This Row],[X自检]])) &amp; "】",
         _xlfn.IFS(ISBLANK(_xlpm.x),   "error:右侧选项不足:" &amp;  _xlpm.cellAddress,
               ISERROR(_xlpm.x),   "error:右侧选项执行失败:" &amp; _xlpm.cellAddress,
               TRUE,             "ok")
)</f>
        <v>ok</v>
      </c>
      <c r="N123" cm="1">
        <f t="array" ref="N123:T123">IFERROR(_xlfn._xlws.SORT(
    _xlfn.UNIQUE(
        TRANSPOSE(
            _xlfn.FILTERXML("&lt;select&gt;&lt;x&gt;"&amp;SUBSTITUTE(选内存[[#This Row],[选项表]],",","&lt;/x&gt;&lt;x&gt;") &amp;"&lt;/x&gt;&lt;/select&gt;","//x")
        )
    )
),"无合适选项，请联系作者更新数据")</f>
        <v>20</v>
      </c>
      <c r="O123">
        <v>32</v>
      </c>
      <c r="P123">
        <v>40</v>
      </c>
      <c r="Q123">
        <v>80</v>
      </c>
      <c r="R123">
        <v>128</v>
      </c>
      <c r="S123">
        <v>160</v>
      </c>
      <c r="T123">
        <v>320</v>
      </c>
    </row>
    <row r="124" spans="2:23" x14ac:dyDescent="0.4">
      <c r="B124" s="4" t="s">
        <v>39</v>
      </c>
      <c r="C124" s="4" t="s">
        <v>1149</v>
      </c>
      <c r="D124" s="4" t="s">
        <v>1727</v>
      </c>
      <c r="E124" s="4" t="s">
        <v>1211</v>
      </c>
      <c r="G124" s="4" t="str">
        <f t="shared" si="1"/>
        <v>选内存!$N$124#</v>
      </c>
      <c r="H124" s="4" t="str" cm="1">
        <f t="array" ref="H124">_xlfn.LET(_xlpm.x, N124,
         _xlpm.cellAddress, "【 选内存!" &amp; ADDRESS(ROW(选内存[[#This Row],[X自检]]),COLUMN(选内存[[#This Row],[X自检]])) &amp; "】",
         _xlfn.IFS(ISBLANK(_xlpm.x),   "error:右侧选项不足:" &amp;  _xlpm.cellAddress,
               ISERROR(_xlpm.x),   "error:右侧选项执行失败:" &amp; _xlpm.cellAddress,
               TRUE,             "ok")
)</f>
        <v>ok</v>
      </c>
      <c r="N124" cm="1">
        <f t="array" ref="N124:Q124">IFERROR(_xlfn._xlws.SORT(
    _xlfn.UNIQUE(
        TRANSPOSE(
            _xlfn.FILTERXML("&lt;select&gt;&lt;x&gt;"&amp;SUBSTITUTE(选内存[[#This Row],[选项表]],",","&lt;/x&gt;&lt;x&gt;") &amp;"&lt;/x&gt;&lt;/select&gt;","//x")
        )
    )
),"无合适选项，请联系作者更新数据")</f>
        <v>56</v>
      </c>
      <c r="O124">
        <v>112</v>
      </c>
      <c r="P124">
        <v>224</v>
      </c>
      <c r="Q124">
        <v>448</v>
      </c>
    </row>
    <row r="125" spans="2:23" x14ac:dyDescent="0.4">
      <c r="B125" s="4" t="s">
        <v>39</v>
      </c>
      <c r="C125" s="4" t="s">
        <v>1149</v>
      </c>
      <c r="D125" s="4" t="s">
        <v>1741</v>
      </c>
      <c r="E125" s="4" t="s">
        <v>1215</v>
      </c>
      <c r="G125" s="4" t="str">
        <f t="shared" si="1"/>
        <v>选内存!$N$125#</v>
      </c>
      <c r="H125" s="4" t="str" cm="1">
        <f t="array" ref="H125">_xlfn.LET(_xlpm.x, N125,
         _xlpm.cellAddress, "【 选内存!" &amp; ADDRESS(ROW(选内存[[#This Row],[X自检]]),COLUMN(选内存[[#This Row],[X自检]])) &amp; "】",
         _xlfn.IFS(ISBLANK(_xlpm.x),   "error:右侧选项不足:" &amp;  _xlpm.cellAddress,
               ISERROR(_xlpm.x),   "error:右侧选项执行失败:" &amp; _xlpm.cellAddress,
               TRUE,             "ok")
)</f>
        <v>ok</v>
      </c>
      <c r="N125" cm="1">
        <f t="array" ref="N125:P125">IFERROR(_xlfn._xlws.SORT(
    _xlfn.UNIQUE(
        TRANSPOSE(
            _xlfn.FILTERXML("&lt;select&gt;&lt;x&gt;"&amp;SUBSTITUTE(选内存[[#This Row],[选项表]],",","&lt;/x&gt;&lt;x&gt;") &amp;"&lt;/x&gt;&lt;/select&gt;","//x")
        )
    )
),"无合适选项，请联系作者更新数据")</f>
        <v>40</v>
      </c>
      <c r="O125">
        <v>160</v>
      </c>
      <c r="P125">
        <v>320</v>
      </c>
    </row>
    <row r="126" spans="2:23" x14ac:dyDescent="0.4">
      <c r="B126" s="4" t="s">
        <v>39</v>
      </c>
      <c r="C126" s="4" t="s">
        <v>1149</v>
      </c>
      <c r="D126" s="4" t="s">
        <v>1728</v>
      </c>
      <c r="E126" s="4" t="s">
        <v>1214</v>
      </c>
      <c r="G126" s="4" t="str">
        <f t="shared" si="1"/>
        <v>选内存!$N$126#</v>
      </c>
      <c r="H126" s="4" t="str" cm="1">
        <f t="array" ref="H126">_xlfn.LET(_xlpm.x, N126,
         _xlpm.cellAddress, "【 选内存!" &amp; ADDRESS(ROW(选内存[[#This Row],[X自检]]),COLUMN(选内存[[#This Row],[X自检]])) &amp; "】",
         _xlfn.IFS(ISBLANK(_xlpm.x),   "error:右侧选项不足:" &amp;  _xlpm.cellAddress,
               ISERROR(_xlpm.x),   "error:右侧选项执行失败:" &amp; _xlpm.cellAddress,
               TRUE,             "ok")
)</f>
        <v>ok</v>
      </c>
      <c r="N126" cm="1">
        <f t="array" ref="N126:Q126">IFERROR(_xlfn._xlws.SORT(
    _xlfn.UNIQUE(
        TRANSPOSE(
            _xlfn.FILTERXML("&lt;select&gt;&lt;x&gt;"&amp;SUBSTITUTE(选内存[[#This Row],[选项表]],",","&lt;/x&gt;&lt;x&gt;") &amp;"&lt;/x&gt;&lt;/select&gt;","//x")
        )
    )
),"无合适选项，请联系作者更新数据")</f>
        <v>40</v>
      </c>
      <c r="O126">
        <v>80</v>
      </c>
      <c r="P126">
        <v>160</v>
      </c>
      <c r="Q126">
        <v>320</v>
      </c>
    </row>
    <row r="127" spans="2:23" x14ac:dyDescent="0.4">
      <c r="B127" s="4" t="s">
        <v>39</v>
      </c>
      <c r="C127" s="4" t="s">
        <v>1149</v>
      </c>
      <c r="D127" s="4" t="s">
        <v>1729</v>
      </c>
      <c r="E127" s="4" t="s">
        <v>1216</v>
      </c>
      <c r="G127" s="4" t="str">
        <f t="shared" si="1"/>
        <v>选内存!$N$127#</v>
      </c>
      <c r="H127" s="4" t="str" cm="1">
        <f t="array" ref="H127">_xlfn.LET(_xlpm.x, N127,
         _xlpm.cellAddress, "【 选内存!" &amp; ADDRESS(ROW(选内存[[#This Row],[X自检]]),COLUMN(选内存[[#This Row],[X自检]])) &amp; "】",
         _xlfn.IFS(ISBLANK(_xlpm.x),   "error:右侧选项不足:" &amp;  _xlpm.cellAddress,
               ISERROR(_xlpm.x),   "error:右侧选项执行失败:" &amp; _xlpm.cellAddress,
               TRUE,             "ok")
)</f>
        <v>ok</v>
      </c>
      <c r="N127" cm="1">
        <f t="array" ref="N127:P127">IFERROR(_xlfn._xlws.SORT(
    _xlfn.UNIQUE(
        TRANSPOSE(
            _xlfn.FILTERXML("&lt;select&gt;&lt;x&gt;"&amp;SUBSTITUTE(选内存[[#This Row],[选项表]],",","&lt;/x&gt;&lt;x&gt;") &amp;"&lt;/x&gt;&lt;/select&gt;","//x")
        )
    )
),"无合适选项，请联系作者更新数据")</f>
        <v>64</v>
      </c>
      <c r="O127">
        <v>226</v>
      </c>
      <c r="P127">
        <v>452</v>
      </c>
    </row>
    <row r="128" spans="2:23" x14ac:dyDescent="0.4">
      <c r="B128" s="4" t="s">
        <v>39</v>
      </c>
      <c r="C128" s="4" t="s">
        <v>1149</v>
      </c>
      <c r="D128" s="4" t="s">
        <v>1730</v>
      </c>
      <c r="E128" s="4" t="s">
        <v>1210</v>
      </c>
      <c r="G128" s="4" t="str">
        <f t="shared" si="1"/>
        <v>选内存!$N$128#</v>
      </c>
      <c r="H128" s="4" t="str" cm="1">
        <f t="array" ref="H128">_xlfn.LET(_xlpm.x, N128,
         _xlpm.cellAddress, "【 选内存!" &amp; ADDRESS(ROW(选内存[[#This Row],[X自检]]),COLUMN(选内存[[#This Row],[X自检]])) &amp; "】",
         _xlfn.IFS(ISBLANK(_xlpm.x),   "error:右侧选项不足:" &amp;  _xlpm.cellAddress,
               ISERROR(_xlpm.x),   "error:右侧选项执行失败:" &amp; _xlpm.cellAddress,
               TRUE,             "ok")
)</f>
        <v>ok</v>
      </c>
      <c r="N128" cm="1">
        <f t="array" ref="N128:Q128">IFERROR(_xlfn._xlws.SORT(
    _xlfn.UNIQUE(
        TRANSPOSE(
            _xlfn.FILTERXML("&lt;select&gt;&lt;x&gt;"&amp;SUBSTITUTE(选内存[[#This Row],[选项表]],",","&lt;/x&gt;&lt;x&gt;") &amp;"&lt;/x&gt;&lt;/select&gt;","//x")
        )
    )
),"无合适选项，请联系作者更新数据")</f>
        <v>96</v>
      </c>
      <c r="O128">
        <v>192</v>
      </c>
      <c r="P128">
        <v>474</v>
      </c>
      <c r="Q128">
        <v>948</v>
      </c>
    </row>
    <row r="129" spans="2:24" x14ac:dyDescent="0.4">
      <c r="B129" s="4" t="s">
        <v>39</v>
      </c>
      <c r="C129" s="4" t="s">
        <v>1149</v>
      </c>
      <c r="D129" s="4" t="s">
        <v>1731</v>
      </c>
      <c r="E129" s="4" t="s">
        <v>1218</v>
      </c>
      <c r="G129" s="4" t="str">
        <f t="shared" si="1"/>
        <v>选内存!$N$129#</v>
      </c>
      <c r="H129" s="4" t="str" cm="1">
        <f t="array" ref="H129">_xlfn.LET(_xlpm.x, N129,
         _xlpm.cellAddress, "【 选内存!" &amp; ADDRESS(ROW(选内存[[#This Row],[X自检]]),COLUMN(选内存[[#This Row],[X自检]])) &amp; "】",
         _xlfn.IFS(ISBLANK(_xlpm.x),   "error:右侧选项不足:" &amp;  _xlpm.cellAddress,
               ISERROR(_xlpm.x),   "error:右侧选项执行失败:" &amp; _xlpm.cellAddress,
               TRUE,             "ok")
)</f>
        <v>ok</v>
      </c>
      <c r="N129" cm="1">
        <f t="array" ref="N129:P129">IFERROR(_xlfn._xlws.SORT(
    _xlfn.UNIQUE(
        TRANSPOSE(
            _xlfn.FILTERXML("&lt;select&gt;&lt;x&gt;"&amp;SUBSTITUTE(选内存[[#This Row],[选项表]],",","&lt;/x&gt;&lt;x&gt;") &amp;"&lt;/x&gt;&lt;/select&gt;","//x")
        )
    )
),"无合适选项，请联系作者更新数据")</f>
        <v>88</v>
      </c>
      <c r="O129">
        <v>176</v>
      </c>
      <c r="P129">
        <v>352</v>
      </c>
    </row>
    <row r="130" spans="2:24" x14ac:dyDescent="0.4">
      <c r="B130" s="4" t="s">
        <v>39</v>
      </c>
      <c r="C130" s="4" t="s">
        <v>1149</v>
      </c>
      <c r="D130" s="4" t="s">
        <v>1732</v>
      </c>
      <c r="E130" s="4" t="s">
        <v>1201</v>
      </c>
      <c r="G130" s="4" t="str">
        <f t="shared" ref="G130:G193" si="2">"选内存!" &amp; ADDRESS(ROW(N130),COLUMN(N130)) &amp; "#"</f>
        <v>选内存!$N$130#</v>
      </c>
      <c r="H130" s="4" t="str" cm="1">
        <f t="array" ref="H130">_xlfn.LET(_xlpm.x, N130,
         _xlpm.cellAddress, "【 选内存!" &amp; ADDRESS(ROW(选内存[[#This Row],[X自检]]),COLUMN(选内存[[#This Row],[X自检]])) &amp; "】",
         _xlfn.IFS(ISBLANK(_xlpm.x),   "error:右侧选项不足:" &amp;  _xlpm.cellAddress,
               ISERROR(_xlpm.x),   "error:右侧选项执行失败:" &amp; _xlpm.cellAddress,
               TRUE,             "ok")
)</f>
        <v>ok</v>
      </c>
      <c r="N130" cm="1">
        <f t="array" ref="N130:R130">IFERROR(_xlfn._xlws.SORT(
    _xlfn.UNIQUE(
        TRANSPOSE(
            _xlfn.FILTERXML("&lt;select&gt;&lt;x&gt;"&amp;SUBSTITUTE(选内存[[#This Row],[选项表]],",","&lt;/x&gt;&lt;x&gt;") &amp;"&lt;/x&gt;&lt;/select&gt;","//x")
        )
    )
),"无合适选项，请联系作者更新数据")</f>
        <v>32</v>
      </c>
      <c r="O130">
        <v>64</v>
      </c>
      <c r="P130">
        <v>128</v>
      </c>
      <c r="Q130">
        <v>256</v>
      </c>
      <c r="R130">
        <v>320</v>
      </c>
    </row>
    <row r="131" spans="2:24" x14ac:dyDescent="0.4">
      <c r="B131" s="4" t="s">
        <v>39</v>
      </c>
      <c r="C131" s="4" t="s">
        <v>1149</v>
      </c>
      <c r="D131" s="4" t="s">
        <v>1733</v>
      </c>
      <c r="E131" s="4" t="s">
        <v>1202</v>
      </c>
      <c r="G131" s="4" t="str">
        <f t="shared" si="2"/>
        <v>选内存!$N$131#</v>
      </c>
      <c r="H131" s="4" t="str" cm="1">
        <f t="array" ref="H131">_xlfn.LET(_xlpm.x, N131,
         _xlpm.cellAddress, "【 选内存!" &amp; ADDRESS(ROW(选内存[[#This Row],[X自检]]),COLUMN(选内存[[#This Row],[X自检]])) &amp; "】",
         _xlfn.IFS(ISBLANK(_xlpm.x),   "error:右侧选项不足:" &amp;  _xlpm.cellAddress,
               ISERROR(_xlpm.x),   "error:右侧选项执行失败:" &amp; _xlpm.cellAddress,
               TRUE,             "ok")
)</f>
        <v>ok</v>
      </c>
      <c r="N131" cm="1">
        <f t="array" ref="N131:S131">IFERROR(_xlfn._xlws.SORT(
    _xlfn.UNIQUE(
        TRANSPOSE(
            _xlfn.FILTERXML("&lt;select&gt;&lt;x&gt;"&amp;SUBSTITUTE(选内存[[#This Row],[选项表]],",","&lt;/x&gt;&lt;x&gt;") &amp;"&lt;/x&gt;&lt;/select&gt;","//x")
        )
    )
),"无合适选项，请联系作者更新数据")</f>
        <v>32</v>
      </c>
      <c r="O131">
        <v>64</v>
      </c>
      <c r="P131">
        <v>96</v>
      </c>
      <c r="Q131">
        <v>128</v>
      </c>
      <c r="R131">
        <v>256</v>
      </c>
      <c r="S131">
        <v>320</v>
      </c>
    </row>
    <row r="132" spans="2:24" x14ac:dyDescent="0.4">
      <c r="B132" s="4" t="s">
        <v>39</v>
      </c>
      <c r="C132" s="4" t="s">
        <v>1149</v>
      </c>
      <c r="D132" s="4" t="s">
        <v>1752</v>
      </c>
      <c r="E132" s="4" t="s">
        <v>1220</v>
      </c>
      <c r="G132" s="4" t="str">
        <f t="shared" si="2"/>
        <v>选内存!$N$132#</v>
      </c>
      <c r="H132" s="4" t="str" cm="1">
        <f t="array" ref="H132">_xlfn.LET(_xlpm.x, N132,
         _xlpm.cellAddress, "【 选内存!" &amp; ADDRESS(ROW(选内存[[#This Row],[X自检]]),COLUMN(选内存[[#This Row],[X自检]])) &amp; "】",
         _xlfn.IFS(ISBLANK(_xlpm.x),   "error:右侧选项不足:" &amp;  _xlpm.cellAddress,
               ISERROR(_xlpm.x),   "error:右侧选项执行失败:" &amp; _xlpm.cellAddress,
               TRUE,             "ok")
)</f>
        <v>ok</v>
      </c>
      <c r="N132" cm="1">
        <f t="array" ref="N132">IFERROR(_xlfn._xlws.SORT(
    _xlfn.UNIQUE(
        TRANSPOSE(
            _xlfn.FILTERXML("&lt;select&gt;&lt;x&gt;"&amp;SUBSTITUTE(选内存[[#This Row],[选项表]],",","&lt;/x&gt;&lt;x&gt;") &amp;"&lt;/x&gt;&lt;/select&gt;","//x")
        )
    )
),"无合适选项，请联系作者更新数据")</f>
        <v>224</v>
      </c>
    </row>
    <row r="133" spans="2:24" x14ac:dyDescent="0.4">
      <c r="B133" s="4" t="s">
        <v>39</v>
      </c>
      <c r="C133" s="4" t="s">
        <v>1149</v>
      </c>
      <c r="D133" s="4" t="s">
        <v>1734</v>
      </c>
      <c r="E133" s="4" t="s">
        <v>1190</v>
      </c>
      <c r="G133" s="4" t="str">
        <f t="shared" si="2"/>
        <v>选内存!$N$133#</v>
      </c>
      <c r="H133" s="4" t="str" cm="1">
        <f t="array" ref="H133">_xlfn.LET(_xlpm.x, N133,
         _xlpm.cellAddress, "【 选内存!" &amp; ADDRESS(ROW(选内存[[#This Row],[X自检]]),COLUMN(选内存[[#This Row],[X自检]])) &amp; "】",
         _xlfn.IFS(ISBLANK(_xlpm.x),   "error:右侧选项不足:" &amp;  _xlpm.cellAddress,
               ISERROR(_xlpm.x),   "error:右侧选项执行失败:" &amp; _xlpm.cellAddress,
               TRUE,             "ok")
)</f>
        <v>ok</v>
      </c>
      <c r="N133" cm="1">
        <f t="array" ref="N133">IFERROR(_xlfn._xlws.SORT(
    _xlfn.UNIQUE(
        TRANSPOSE(
            _xlfn.FILTERXML("&lt;select&gt;&lt;x&gt;"&amp;SUBSTITUTE(选内存[[#This Row],[选项表]],",","&lt;/x&gt;&lt;x&gt;") &amp;"&lt;/x&gt;&lt;/select&gt;","//x")
        )
    )
),"无合适选项，请联系作者更新数据")</f>
        <v>384</v>
      </c>
    </row>
    <row r="134" spans="2:24" x14ac:dyDescent="0.4">
      <c r="B134" s="4" t="s">
        <v>39</v>
      </c>
      <c r="C134" s="4" t="s">
        <v>1149</v>
      </c>
      <c r="D134" s="4" t="s">
        <v>1734</v>
      </c>
      <c r="E134" s="4" t="s">
        <v>1200</v>
      </c>
      <c r="G134" s="4" t="str">
        <f t="shared" si="2"/>
        <v>选内存!$N$134#</v>
      </c>
      <c r="H134" s="4" t="str" cm="1">
        <f t="array" ref="H134">_xlfn.LET(_xlpm.x, N134,
         _xlpm.cellAddress, "【 选内存!" &amp; ADDRESS(ROW(选内存[[#This Row],[X自检]]),COLUMN(选内存[[#This Row],[X自检]])) &amp; "】",
         _xlfn.IFS(ISBLANK(_xlpm.x),   "error:右侧选项不足:" &amp;  _xlpm.cellAddress,
               ISERROR(_xlpm.x),   "error:右侧选项执行失败:" &amp; _xlpm.cellAddress,
               TRUE,             "ok")
)</f>
        <v>ok</v>
      </c>
      <c r="N134" cm="1">
        <f t="array" ref="N134">IFERROR(_xlfn._xlws.SORT(
    _xlfn.UNIQUE(
        TRANSPOSE(
            _xlfn.FILTERXML("&lt;select&gt;&lt;x&gt;"&amp;SUBSTITUTE(选内存[[#This Row],[选项表]],",","&lt;/x&gt;&lt;x&gt;") &amp;"&lt;/x&gt;&lt;/select&gt;","//x")
        )
    )
),"无合适选项，请联系作者更新数据")</f>
        <v>384</v>
      </c>
    </row>
    <row r="135" spans="2:24" x14ac:dyDescent="0.4">
      <c r="B135" s="4" t="s">
        <v>39</v>
      </c>
      <c r="C135" s="4" t="s">
        <v>1149</v>
      </c>
      <c r="D135" s="4" t="s">
        <v>1744</v>
      </c>
      <c r="E135" s="4" t="s">
        <v>1219</v>
      </c>
      <c r="G135" s="4" t="str">
        <f t="shared" si="2"/>
        <v>选内存!$N$135#</v>
      </c>
      <c r="H135" s="4" t="str" cm="1">
        <f t="array" ref="H135">_xlfn.LET(_xlpm.x, N135,
         _xlpm.cellAddress, "【 选内存!" &amp; ADDRESS(ROW(选内存[[#This Row],[X自检]]),COLUMN(选内存[[#This Row],[X自检]])) &amp; "】",
         _xlfn.IFS(ISBLANK(_xlpm.x),   "error:右侧选项不足:" &amp;  _xlpm.cellAddress,
               ISERROR(_xlpm.x),   "error:右侧选项执行失败:" &amp; _xlpm.cellAddress,
               TRUE,             "ok")
)</f>
        <v>ok</v>
      </c>
      <c r="N135" cm="1">
        <f t="array" ref="N135">IFERROR(_xlfn._xlws.SORT(
    _xlfn.UNIQUE(
        TRANSPOSE(
            _xlfn.FILTERXML("&lt;select&gt;&lt;x&gt;"&amp;SUBSTITUTE(选内存[[#This Row],[选项表]],",","&lt;/x&gt;&lt;x&gt;") &amp;"&lt;/x&gt;&lt;/select&gt;","//x")
        )
    )
),"无合适选项，请联系作者更新数据")</f>
        <v>192</v>
      </c>
    </row>
    <row r="136" spans="2:24" x14ac:dyDescent="0.4">
      <c r="B136" s="4" t="s">
        <v>39</v>
      </c>
      <c r="C136" s="4" t="s">
        <v>1149</v>
      </c>
      <c r="D136" s="4" t="s">
        <v>1734</v>
      </c>
      <c r="E136" s="4" t="s">
        <v>1178</v>
      </c>
      <c r="G136" s="4" t="str">
        <f t="shared" si="2"/>
        <v>选内存!$N$136#</v>
      </c>
      <c r="H136" s="4" t="str" cm="1">
        <f t="array" ref="H136">_xlfn.LET(_xlpm.x, N136,
         _xlpm.cellAddress, "【 选内存!" &amp; ADDRESS(ROW(选内存[[#This Row],[X自检]]),COLUMN(选内存[[#This Row],[X自检]])) &amp; "】",
         _xlfn.IFS(ISBLANK(_xlpm.x),   "error:右侧选项不足:" &amp;  _xlpm.cellAddress,
               ISERROR(_xlpm.x),   "error:右侧选项执行失败:" &amp; _xlpm.cellAddress,
               TRUE,             "ok")
)</f>
        <v>ok</v>
      </c>
      <c r="N136" cm="1">
        <f t="array" ref="N136">IFERROR(_xlfn._xlws.SORT(
    _xlfn.UNIQUE(
        TRANSPOSE(
            _xlfn.FILTERXML("&lt;select&gt;&lt;x&gt;"&amp;SUBSTITUTE(选内存[[#This Row],[选项表]],",","&lt;/x&gt;&lt;x&gt;") &amp;"&lt;/x&gt;&lt;/select&gt;","//x")
        )
    )
),"无合适选项，请联系作者更新数据")</f>
        <v>384</v>
      </c>
    </row>
    <row r="137" spans="2:24" x14ac:dyDescent="0.4">
      <c r="B137" s="4" t="s">
        <v>39</v>
      </c>
      <c r="C137" s="4" t="s">
        <v>1149</v>
      </c>
      <c r="D137" s="4" t="s">
        <v>1734</v>
      </c>
      <c r="E137" s="4" t="s">
        <v>1217</v>
      </c>
      <c r="G137" s="4" t="str">
        <f t="shared" si="2"/>
        <v>选内存!$N$137#</v>
      </c>
      <c r="H137" s="4" t="str" cm="1">
        <f t="array" ref="H137">_xlfn.LET(_xlpm.x, N137,
         _xlpm.cellAddress, "【 选内存!" &amp; ADDRESS(ROW(选内存[[#This Row],[X自检]]),COLUMN(选内存[[#This Row],[X自检]])) &amp; "】",
         _xlfn.IFS(ISBLANK(_xlpm.x),   "error:右侧选项不足:" &amp;  _xlpm.cellAddress,
               ISERROR(_xlpm.x),   "error:右侧选项执行失败:" &amp; _xlpm.cellAddress,
               TRUE,             "ok")
)</f>
        <v>ok</v>
      </c>
      <c r="N137" cm="1">
        <f t="array" ref="N137">IFERROR(_xlfn._xlws.SORT(
    _xlfn.UNIQUE(
        TRANSPOSE(
            _xlfn.FILTERXML("&lt;select&gt;&lt;x&gt;"&amp;SUBSTITUTE(选内存[[#This Row],[选项表]],",","&lt;/x&gt;&lt;x&gt;") &amp;"&lt;/x&gt;&lt;/select&gt;","//x")
        )
    )
),"无合适选项，请联系作者更新数据")</f>
        <v>384</v>
      </c>
    </row>
    <row r="138" spans="2:24" x14ac:dyDescent="0.4">
      <c r="B138" s="4" t="s">
        <v>39</v>
      </c>
      <c r="C138" s="4" t="s">
        <v>1149</v>
      </c>
      <c r="D138" s="4" t="s">
        <v>1734</v>
      </c>
      <c r="E138" s="4" t="s">
        <v>1222</v>
      </c>
      <c r="G138" s="4" t="str">
        <f t="shared" si="2"/>
        <v>选内存!$N$138#</v>
      </c>
      <c r="H138" s="4" t="str" cm="1">
        <f t="array" ref="H138">_xlfn.LET(_xlpm.x, N138,
         _xlpm.cellAddress, "【 选内存!" &amp; ADDRESS(ROW(选内存[[#This Row],[X自检]]),COLUMN(选内存[[#This Row],[X自检]])) &amp; "】",
         _xlfn.IFS(ISBLANK(_xlpm.x),   "error:右侧选项不足:" &amp;  _xlpm.cellAddress,
               ISERROR(_xlpm.x),   "error:右侧选项执行失败:" &amp; _xlpm.cellAddress,
               TRUE,             "ok")
)</f>
        <v>ok</v>
      </c>
      <c r="N138" cm="1">
        <f t="array" ref="N138">IFERROR(_xlfn._xlws.SORT(
    _xlfn.UNIQUE(
        TRANSPOSE(
            _xlfn.FILTERXML("&lt;select&gt;&lt;x&gt;"&amp;SUBSTITUTE(选内存[[#This Row],[选项表]],",","&lt;/x&gt;&lt;x&gt;") &amp;"&lt;/x&gt;&lt;/select&gt;","//x")
        )
    )
),"无合适选项，请联系作者更新数据")</f>
        <v>384</v>
      </c>
    </row>
    <row r="139" spans="2:24" x14ac:dyDescent="0.4">
      <c r="B139" s="4" t="s">
        <v>1352</v>
      </c>
      <c r="C139" s="4" t="s">
        <v>1149</v>
      </c>
      <c r="D139" s="4" t="s">
        <v>1753</v>
      </c>
      <c r="E139" s="4" t="s">
        <v>1353</v>
      </c>
      <c r="G139" s="4" t="str">
        <f t="shared" si="2"/>
        <v>选内存!$N$139#</v>
      </c>
      <c r="H139" s="4" t="str" cm="1">
        <f t="array" ref="H139">_xlfn.LET(_xlpm.x, N139,
         _xlpm.cellAddress, "【 选内存!" &amp; ADDRESS(ROW(选内存[[#This Row],[X自检]]),COLUMN(选内存[[#This Row],[X自检]])) &amp; "】",
         _xlfn.IFS(ISBLANK(_xlpm.x),   "error:右侧选项不足:" &amp;  _xlpm.cellAddress,
               ISERROR(_xlpm.x),   "error:右侧选项执行失败:" &amp; _xlpm.cellAddress,
               TRUE,             "ok")
)</f>
        <v>ok</v>
      </c>
      <c r="N139" cm="1">
        <f t="array" ref="N139:W139">IFERROR(_xlfn._xlws.SORT(
    _xlfn.UNIQUE(
        TRANSPOSE(
            _xlfn.FILTERXML("&lt;select&gt;&lt;x&gt;"&amp;SUBSTITUTE(选内存[[#This Row],[选项表]],",","&lt;/x&gt;&lt;x&gt;") &amp;"&lt;/x&gt;&lt;/select&gt;","//x")
        )
    )
),"无合适选项，请联系作者更新数据")</f>
        <v>4</v>
      </c>
      <c r="O139">
        <v>8</v>
      </c>
      <c r="P139">
        <v>16</v>
      </c>
      <c r="Q139">
        <v>32</v>
      </c>
      <c r="R139">
        <v>64</v>
      </c>
      <c r="S139">
        <v>48</v>
      </c>
      <c r="T139">
        <v>96</v>
      </c>
      <c r="U139">
        <v>128</v>
      </c>
      <c r="V139">
        <v>192</v>
      </c>
      <c r="W139">
        <v>256</v>
      </c>
    </row>
    <row r="140" spans="2:24" x14ac:dyDescent="0.4">
      <c r="B140" s="4" t="s">
        <v>1352</v>
      </c>
      <c r="C140" s="4" t="s">
        <v>10</v>
      </c>
      <c r="D140" s="4" t="s">
        <v>1753</v>
      </c>
      <c r="E140" s="4" t="s">
        <v>1353</v>
      </c>
      <c r="G140" s="4" t="str">
        <f t="shared" si="2"/>
        <v>选内存!$N$140#</v>
      </c>
      <c r="H140" s="4" t="str" cm="1">
        <f t="array" ref="H140">_xlfn.LET(_xlpm.x, N140,
         _xlpm.cellAddress, "【 选内存!" &amp; ADDRESS(ROW(选内存[[#This Row],[X自检]]),COLUMN(选内存[[#This Row],[X自检]])) &amp; "】",
         _xlfn.IFS(ISBLANK(_xlpm.x),   "error:右侧选项不足:" &amp;  _xlpm.cellAddress,
               ISERROR(_xlpm.x),   "error:右侧选项执行失败:" &amp; _xlpm.cellAddress,
               TRUE,             "ok")
)</f>
        <v>ok</v>
      </c>
      <c r="N140" cm="1">
        <f t="array" ref="N140:W140">IFERROR(_xlfn._xlws.SORT(
    _xlfn.UNIQUE(
        TRANSPOSE(
            _xlfn.FILTERXML("&lt;select&gt;&lt;x&gt;"&amp;SUBSTITUTE(选内存[[#This Row],[选项表]],",","&lt;/x&gt;&lt;x&gt;") &amp;"&lt;/x&gt;&lt;/select&gt;","//x")
        )
    )
),"无合适选项，请联系作者更新数据")</f>
        <v>4</v>
      </c>
      <c r="O140">
        <v>8</v>
      </c>
      <c r="P140">
        <v>16</v>
      </c>
      <c r="Q140">
        <v>32</v>
      </c>
      <c r="R140">
        <v>64</v>
      </c>
      <c r="S140">
        <v>48</v>
      </c>
      <c r="T140">
        <v>96</v>
      </c>
      <c r="U140">
        <v>128</v>
      </c>
      <c r="V140">
        <v>192</v>
      </c>
      <c r="W140">
        <v>256</v>
      </c>
    </row>
    <row r="141" spans="2:24" x14ac:dyDescent="0.4">
      <c r="B141" s="4" t="s">
        <v>1352</v>
      </c>
      <c r="C141" s="4" t="s">
        <v>1148</v>
      </c>
      <c r="D141" s="4" t="s">
        <v>1753</v>
      </c>
      <c r="E141" s="4" t="s">
        <v>1353</v>
      </c>
      <c r="G141" s="4" t="str">
        <f t="shared" si="2"/>
        <v>选内存!$N$141#</v>
      </c>
      <c r="H141" s="4" t="str" cm="1">
        <f t="array" ref="H141">_xlfn.LET(_xlpm.x, N141,
         _xlpm.cellAddress, "【 选内存!" &amp; ADDRESS(ROW(选内存[[#This Row],[X自检]]),COLUMN(选内存[[#This Row],[X自检]])) &amp; "】",
         _xlfn.IFS(ISBLANK(_xlpm.x),   "error:右侧选项不足:" &amp;  _xlpm.cellAddress,
               ISERROR(_xlpm.x),   "error:右侧选项执行失败:" &amp; _xlpm.cellAddress,
               TRUE,             "ok")
)</f>
        <v>ok</v>
      </c>
      <c r="N141" cm="1">
        <f t="array" ref="N141:W141">IFERROR(_xlfn._xlws.SORT(
    _xlfn.UNIQUE(
        TRANSPOSE(
            _xlfn.FILTERXML("&lt;select&gt;&lt;x&gt;"&amp;SUBSTITUTE(选内存[[#This Row],[选项表]],",","&lt;/x&gt;&lt;x&gt;") &amp;"&lt;/x&gt;&lt;/select&gt;","//x")
        )
    )
),"无合适选项，请联系作者更新数据")</f>
        <v>4</v>
      </c>
      <c r="O141">
        <v>8</v>
      </c>
      <c r="P141">
        <v>16</v>
      </c>
      <c r="Q141">
        <v>32</v>
      </c>
      <c r="R141">
        <v>64</v>
      </c>
      <c r="S141">
        <v>48</v>
      </c>
      <c r="T141">
        <v>96</v>
      </c>
      <c r="U141">
        <v>128</v>
      </c>
      <c r="V141">
        <v>192</v>
      </c>
      <c r="W141">
        <v>256</v>
      </c>
    </row>
    <row r="142" spans="2:24" x14ac:dyDescent="0.4">
      <c r="B142" s="4" t="s">
        <v>1352</v>
      </c>
      <c r="C142" s="4" t="s">
        <v>1149</v>
      </c>
      <c r="D142" s="4" t="s">
        <v>1862</v>
      </c>
      <c r="E142" s="4" t="s">
        <v>1851</v>
      </c>
      <c r="G142" s="4" t="str">
        <f t="shared" si="2"/>
        <v>选内存!$N$142#</v>
      </c>
      <c r="H142" s="4" t="str" cm="1">
        <f t="array" ref="H142">_xlfn.LET(_xlpm.x, N142,
         _xlpm.cellAddress, "【 选内存!" &amp; ADDRESS(ROW(选内存[[#This Row],[X自检]]),COLUMN(选内存[[#This Row],[X自检]])) &amp; "】",
         _xlfn.IFS(ISBLANK(_xlpm.x),   "error:右侧选项不足:" &amp;  _xlpm.cellAddress,
               ISERROR(_xlpm.x),   "error:右侧选项执行失败:" &amp; _xlpm.cellAddress,
               TRUE,             "ok")
)</f>
        <v>ok</v>
      </c>
      <c r="N142" cm="1">
        <f t="array" ref="N142:X142">IFERROR(_xlfn._xlws.SORT(
    _xlfn.UNIQUE(
        TRANSPOSE(
            _xlfn.FILTERXML("&lt;select&gt;&lt;x&gt;"&amp;SUBSTITUTE(选内存[[#This Row],[选项表]],",","&lt;/x&gt;&lt;x&gt;") &amp;"&lt;/x&gt;&lt;/select&gt;","//x")
        )
    )
),"无合适选项，请联系作者更新数据")</f>
        <v>4</v>
      </c>
      <c r="O142">
        <v>8</v>
      </c>
      <c r="P142">
        <v>16</v>
      </c>
      <c r="Q142">
        <v>32</v>
      </c>
      <c r="R142">
        <v>64</v>
      </c>
      <c r="S142">
        <v>128</v>
      </c>
      <c r="T142">
        <v>96</v>
      </c>
      <c r="U142">
        <v>192</v>
      </c>
      <c r="V142">
        <v>216</v>
      </c>
      <c r="W142">
        <v>256</v>
      </c>
      <c r="X142">
        <v>432</v>
      </c>
    </row>
    <row r="143" spans="2:24" x14ac:dyDescent="0.4">
      <c r="B143" s="4" t="s">
        <v>1352</v>
      </c>
      <c r="C143" s="4" t="s">
        <v>10</v>
      </c>
      <c r="D143" s="4" t="s">
        <v>1862</v>
      </c>
      <c r="E143" s="4" t="s">
        <v>1851</v>
      </c>
      <c r="G143" s="4" t="str">
        <f t="shared" si="2"/>
        <v>选内存!$N$143#</v>
      </c>
      <c r="H143" s="4" t="str" cm="1">
        <f t="array" ref="H143">_xlfn.LET(_xlpm.x, N143,
         _xlpm.cellAddress, "【 选内存!" &amp; ADDRESS(ROW(选内存[[#This Row],[X自检]]),COLUMN(选内存[[#This Row],[X自检]])) &amp; "】",
         _xlfn.IFS(ISBLANK(_xlpm.x),   "error:右侧选项不足:" &amp;  _xlpm.cellAddress,
               ISERROR(_xlpm.x),   "error:右侧选项执行失败:" &amp; _xlpm.cellAddress,
               TRUE,             "ok")
)</f>
        <v>ok</v>
      </c>
      <c r="N143" cm="1">
        <f t="array" ref="N143:X143">IFERROR(_xlfn._xlws.SORT(
    _xlfn.UNIQUE(
        TRANSPOSE(
            _xlfn.FILTERXML("&lt;select&gt;&lt;x&gt;"&amp;SUBSTITUTE(选内存[[#This Row],[选项表]],",","&lt;/x&gt;&lt;x&gt;") &amp;"&lt;/x&gt;&lt;/select&gt;","//x")
        )
    )
),"无合适选项，请联系作者更新数据")</f>
        <v>4</v>
      </c>
      <c r="O143">
        <v>8</v>
      </c>
      <c r="P143">
        <v>16</v>
      </c>
      <c r="Q143">
        <v>32</v>
      </c>
      <c r="R143">
        <v>64</v>
      </c>
      <c r="S143">
        <v>128</v>
      </c>
      <c r="T143">
        <v>96</v>
      </c>
      <c r="U143">
        <v>192</v>
      </c>
      <c r="V143">
        <v>216</v>
      </c>
      <c r="W143">
        <v>256</v>
      </c>
      <c r="X143">
        <v>432</v>
      </c>
    </row>
    <row r="144" spans="2:24" x14ac:dyDescent="0.4">
      <c r="B144" s="4" t="s">
        <v>1352</v>
      </c>
      <c r="C144" s="4" t="s">
        <v>1148</v>
      </c>
      <c r="D144" s="4" t="s">
        <v>1862</v>
      </c>
      <c r="E144" s="4" t="s">
        <v>1851</v>
      </c>
      <c r="G144" s="4" t="str">
        <f t="shared" si="2"/>
        <v>选内存!$N$144#</v>
      </c>
      <c r="H144" s="4" t="str" cm="1">
        <f t="array" ref="H144">_xlfn.LET(_xlpm.x, N144,
         _xlpm.cellAddress, "【 选内存!" &amp; ADDRESS(ROW(选内存[[#This Row],[X自检]]),COLUMN(选内存[[#This Row],[X自检]])) &amp; "】",
         _xlfn.IFS(ISBLANK(_xlpm.x),   "error:右侧选项不足:" &amp;  _xlpm.cellAddress,
               ISERROR(_xlpm.x),   "error:右侧选项执行失败:" &amp; _xlpm.cellAddress,
               TRUE,             "ok")
)</f>
        <v>ok</v>
      </c>
      <c r="N144" cm="1">
        <f t="array" ref="N144:X144">IFERROR(_xlfn._xlws.SORT(
    _xlfn.UNIQUE(
        TRANSPOSE(
            _xlfn.FILTERXML("&lt;select&gt;&lt;x&gt;"&amp;SUBSTITUTE(选内存[[#This Row],[选项表]],",","&lt;/x&gt;&lt;x&gt;") &amp;"&lt;/x&gt;&lt;/select&gt;","//x")
        )
    )
),"无合适选项，请联系作者更新数据")</f>
        <v>4</v>
      </c>
      <c r="O144">
        <v>8</v>
      </c>
      <c r="P144">
        <v>16</v>
      </c>
      <c r="Q144">
        <v>32</v>
      </c>
      <c r="R144">
        <v>64</v>
      </c>
      <c r="S144">
        <v>128</v>
      </c>
      <c r="T144">
        <v>96</v>
      </c>
      <c r="U144">
        <v>192</v>
      </c>
      <c r="V144">
        <v>216</v>
      </c>
      <c r="W144">
        <v>256</v>
      </c>
      <c r="X144">
        <v>432</v>
      </c>
    </row>
    <row r="145" spans="2:31" x14ac:dyDescent="0.4">
      <c r="B145" s="4" t="s">
        <v>1352</v>
      </c>
      <c r="C145" s="4" t="s">
        <v>1149</v>
      </c>
      <c r="D145" s="4" t="s">
        <v>1754</v>
      </c>
      <c r="E145" s="4" t="s">
        <v>1354</v>
      </c>
      <c r="G145" s="4" t="str">
        <f t="shared" si="2"/>
        <v>选内存!$N$145#</v>
      </c>
      <c r="H145" s="4" t="str" cm="1">
        <f t="array" ref="H145">_xlfn.LET(_xlpm.x, N145,
         _xlpm.cellAddress, "【 选内存!" &amp; ADDRESS(ROW(选内存[[#This Row],[X自检]]),COLUMN(选内存[[#This Row],[X自检]])) &amp; "】",
         _xlfn.IFS(ISBLANK(_xlpm.x),   "error:右侧选项不足:" &amp;  _xlpm.cellAddress,
               ISERROR(_xlpm.x),   "error:右侧选项执行失败:" &amp; _xlpm.cellAddress,
               TRUE,             "ok")
)</f>
        <v>ok</v>
      </c>
      <c r="N145" cm="1">
        <f t="array" ref="N145:AE145">IFERROR(_xlfn._xlws.SORT(
    _xlfn.UNIQUE(
        TRANSPOSE(
            _xlfn.FILTERXML("&lt;select&gt;&lt;x&gt;"&amp;SUBSTITUTE(选内存[[#This Row],[选项表]],",","&lt;/x&gt;&lt;x&gt;") &amp;"&lt;/x&gt;&lt;/select&gt;","//x")
        )
    )
),"无合适选项，请联系作者更新数据")</f>
        <v>4</v>
      </c>
      <c r="O145">
        <v>8</v>
      </c>
      <c r="P145">
        <v>16</v>
      </c>
      <c r="Q145">
        <v>32</v>
      </c>
      <c r="R145">
        <v>64</v>
      </c>
      <c r="S145">
        <v>128</v>
      </c>
      <c r="T145">
        <v>96</v>
      </c>
      <c r="U145">
        <v>192</v>
      </c>
      <c r="V145">
        <v>256</v>
      </c>
      <c r="W145">
        <v>160</v>
      </c>
      <c r="X145">
        <v>320</v>
      </c>
      <c r="Y145">
        <v>384</v>
      </c>
      <c r="Z145">
        <v>216</v>
      </c>
      <c r="AA145">
        <v>470</v>
      </c>
      <c r="AB145">
        <v>512</v>
      </c>
      <c r="AC145">
        <v>640</v>
      </c>
      <c r="AD145">
        <v>432</v>
      </c>
      <c r="AE145">
        <v>940</v>
      </c>
    </row>
    <row r="146" spans="2:31" x14ac:dyDescent="0.4">
      <c r="B146" s="4" t="s">
        <v>1352</v>
      </c>
      <c r="C146" s="4" t="s">
        <v>10</v>
      </c>
      <c r="D146" s="4" t="s">
        <v>1754</v>
      </c>
      <c r="E146" s="4" t="s">
        <v>1354</v>
      </c>
      <c r="G146" s="4" t="str">
        <f t="shared" si="2"/>
        <v>选内存!$N$146#</v>
      </c>
      <c r="H146" s="4" t="str" cm="1">
        <f t="array" ref="H146">_xlfn.LET(_xlpm.x, N146,
         _xlpm.cellAddress, "【 选内存!" &amp; ADDRESS(ROW(选内存[[#This Row],[X自检]]),COLUMN(选内存[[#This Row],[X自检]])) &amp; "】",
         _xlfn.IFS(ISBLANK(_xlpm.x),   "error:右侧选项不足:" &amp;  _xlpm.cellAddress,
               ISERROR(_xlpm.x),   "error:右侧选项执行失败:" &amp; _xlpm.cellAddress,
               TRUE,             "ok")
)</f>
        <v>ok</v>
      </c>
      <c r="N146" cm="1">
        <f t="array" ref="N146:AE146">IFERROR(_xlfn._xlws.SORT(
    _xlfn.UNIQUE(
        TRANSPOSE(
            _xlfn.FILTERXML("&lt;select&gt;&lt;x&gt;"&amp;SUBSTITUTE(选内存[[#This Row],[选项表]],",","&lt;/x&gt;&lt;x&gt;") &amp;"&lt;/x&gt;&lt;/select&gt;","//x")
        )
    )
),"无合适选项，请联系作者更新数据")</f>
        <v>4</v>
      </c>
      <c r="O146">
        <v>8</v>
      </c>
      <c r="P146">
        <v>16</v>
      </c>
      <c r="Q146">
        <v>32</v>
      </c>
      <c r="R146">
        <v>64</v>
      </c>
      <c r="S146">
        <v>128</v>
      </c>
      <c r="T146">
        <v>96</v>
      </c>
      <c r="U146">
        <v>192</v>
      </c>
      <c r="V146">
        <v>256</v>
      </c>
      <c r="W146">
        <v>160</v>
      </c>
      <c r="X146">
        <v>320</v>
      </c>
      <c r="Y146">
        <v>384</v>
      </c>
      <c r="Z146">
        <v>216</v>
      </c>
      <c r="AA146">
        <v>470</v>
      </c>
      <c r="AB146">
        <v>512</v>
      </c>
      <c r="AC146">
        <v>640</v>
      </c>
      <c r="AD146">
        <v>432</v>
      </c>
      <c r="AE146">
        <v>940</v>
      </c>
    </row>
    <row r="147" spans="2:31" x14ac:dyDescent="0.4">
      <c r="B147" s="4" t="s">
        <v>1352</v>
      </c>
      <c r="C147" s="4" t="s">
        <v>1148</v>
      </c>
      <c r="D147" s="4" t="s">
        <v>1754</v>
      </c>
      <c r="E147" s="4" t="s">
        <v>1354</v>
      </c>
      <c r="G147" s="4" t="str">
        <f t="shared" si="2"/>
        <v>选内存!$N$147#</v>
      </c>
      <c r="H147" s="4" t="str" cm="1">
        <f t="array" ref="H147">_xlfn.LET(_xlpm.x, N147,
         _xlpm.cellAddress, "【 选内存!" &amp; ADDRESS(ROW(选内存[[#This Row],[X自检]]),COLUMN(选内存[[#This Row],[X自检]])) &amp; "】",
         _xlfn.IFS(ISBLANK(_xlpm.x),   "error:右侧选项不足:" &amp;  _xlpm.cellAddress,
               ISERROR(_xlpm.x),   "error:右侧选项执行失败:" &amp; _xlpm.cellAddress,
               TRUE,             "ok")
)</f>
        <v>ok</v>
      </c>
      <c r="N147" cm="1">
        <f t="array" ref="N147:AE147">IFERROR(_xlfn._xlws.SORT(
    _xlfn.UNIQUE(
        TRANSPOSE(
            _xlfn.FILTERXML("&lt;select&gt;&lt;x&gt;"&amp;SUBSTITUTE(选内存[[#This Row],[选项表]],",","&lt;/x&gt;&lt;x&gt;") &amp;"&lt;/x&gt;&lt;/select&gt;","//x")
        )
    )
),"无合适选项，请联系作者更新数据")</f>
        <v>4</v>
      </c>
      <c r="O147">
        <v>8</v>
      </c>
      <c r="P147">
        <v>16</v>
      </c>
      <c r="Q147">
        <v>32</v>
      </c>
      <c r="R147">
        <v>64</v>
      </c>
      <c r="S147">
        <v>128</v>
      </c>
      <c r="T147">
        <v>96</v>
      </c>
      <c r="U147">
        <v>192</v>
      </c>
      <c r="V147">
        <v>256</v>
      </c>
      <c r="W147">
        <v>160</v>
      </c>
      <c r="X147">
        <v>320</v>
      </c>
      <c r="Y147">
        <v>384</v>
      </c>
      <c r="Z147">
        <v>216</v>
      </c>
      <c r="AA147">
        <v>470</v>
      </c>
      <c r="AB147">
        <v>512</v>
      </c>
      <c r="AC147">
        <v>640</v>
      </c>
      <c r="AD147">
        <v>432</v>
      </c>
      <c r="AE147">
        <v>940</v>
      </c>
    </row>
    <row r="148" spans="2:31" x14ac:dyDescent="0.4">
      <c r="B148" s="4" t="s">
        <v>1352</v>
      </c>
      <c r="C148" s="4" t="s">
        <v>1149</v>
      </c>
      <c r="D148" s="4" t="s">
        <v>1756</v>
      </c>
      <c r="E148" s="4" t="s">
        <v>1357</v>
      </c>
      <c r="G148" s="4" t="str">
        <f t="shared" si="2"/>
        <v>选内存!$N$148#</v>
      </c>
      <c r="H148" s="4" t="str" cm="1">
        <f t="array" ref="H148">_xlfn.LET(_xlpm.x, N148,
         _xlpm.cellAddress, "【 选内存!" &amp; ADDRESS(ROW(选内存[[#This Row],[X自检]]),COLUMN(选内存[[#This Row],[X自检]])) &amp; "】",
         _xlfn.IFS(ISBLANK(_xlpm.x),   "error:右侧选项不足:" &amp;  _xlpm.cellAddress,
               ISERROR(_xlpm.x),   "error:右侧选项执行失败:" &amp; _xlpm.cellAddress,
               TRUE,             "ok")
)</f>
        <v>ok</v>
      </c>
      <c r="N148" cm="1">
        <f t="array" ref="N148:R148">IFERROR(_xlfn._xlws.SORT(
    _xlfn.UNIQUE(
        TRANSPOSE(
            _xlfn.FILTERXML("&lt;select&gt;&lt;x&gt;"&amp;SUBSTITUTE(选内存[[#This Row],[选项表]],",","&lt;/x&gt;&lt;x&gt;") &amp;"&lt;/x&gt;&lt;/select&gt;","//x")
        )
    )
),"无合适选项，请联系作者更新数据")</f>
        <v>16</v>
      </c>
      <c r="O148">
        <v>32</v>
      </c>
      <c r="P148">
        <v>64</v>
      </c>
      <c r="Q148">
        <v>96</v>
      </c>
      <c r="R148">
        <v>256</v>
      </c>
    </row>
    <row r="149" spans="2:31" x14ac:dyDescent="0.4">
      <c r="B149" s="4" t="s">
        <v>1352</v>
      </c>
      <c r="C149" s="4" t="s">
        <v>10</v>
      </c>
      <c r="D149" s="4" t="s">
        <v>1756</v>
      </c>
      <c r="E149" s="4" t="s">
        <v>1357</v>
      </c>
      <c r="G149" s="4" t="str">
        <f t="shared" si="2"/>
        <v>选内存!$N$149#</v>
      </c>
      <c r="H149" s="4" t="str" cm="1">
        <f t="array" ref="H149">_xlfn.LET(_xlpm.x, N149,
         _xlpm.cellAddress, "【 选内存!" &amp; ADDRESS(ROW(选内存[[#This Row],[X自检]]),COLUMN(选内存[[#This Row],[X自检]])) &amp; "】",
         _xlfn.IFS(ISBLANK(_xlpm.x),   "error:右侧选项不足:" &amp;  _xlpm.cellAddress,
               ISERROR(_xlpm.x),   "error:右侧选项执行失败:" &amp; _xlpm.cellAddress,
               TRUE,             "ok")
)</f>
        <v>ok</v>
      </c>
      <c r="N149" cm="1">
        <f t="array" ref="N149:R149">IFERROR(_xlfn._xlws.SORT(
    _xlfn.UNIQUE(
        TRANSPOSE(
            _xlfn.FILTERXML("&lt;select&gt;&lt;x&gt;"&amp;SUBSTITUTE(选内存[[#This Row],[选项表]],",","&lt;/x&gt;&lt;x&gt;") &amp;"&lt;/x&gt;&lt;/select&gt;","//x")
        )
    )
),"无合适选项，请联系作者更新数据")</f>
        <v>16</v>
      </c>
      <c r="O149">
        <v>32</v>
      </c>
      <c r="P149">
        <v>64</v>
      </c>
      <c r="Q149">
        <v>96</v>
      </c>
      <c r="R149">
        <v>256</v>
      </c>
    </row>
    <row r="150" spans="2:31" x14ac:dyDescent="0.4">
      <c r="B150" s="4" t="s">
        <v>1352</v>
      </c>
      <c r="C150" s="4" t="s">
        <v>1148</v>
      </c>
      <c r="D150" s="4" t="s">
        <v>1756</v>
      </c>
      <c r="E150" s="4" t="s">
        <v>1357</v>
      </c>
      <c r="G150" s="4" t="str">
        <f t="shared" si="2"/>
        <v>选内存!$N$150#</v>
      </c>
      <c r="H150" s="4" t="str" cm="1">
        <f t="array" ref="H150">_xlfn.LET(_xlpm.x, N150,
         _xlpm.cellAddress, "【 选内存!" &amp; ADDRESS(ROW(选内存[[#This Row],[X自检]]),COLUMN(选内存[[#This Row],[X自检]])) &amp; "】",
         _xlfn.IFS(ISBLANK(_xlpm.x),   "error:右侧选项不足:" &amp;  _xlpm.cellAddress,
               ISERROR(_xlpm.x),   "error:右侧选项执行失败:" &amp; _xlpm.cellAddress,
               TRUE,             "ok")
)</f>
        <v>ok</v>
      </c>
      <c r="N150" cm="1">
        <f t="array" ref="N150:R150">IFERROR(_xlfn._xlws.SORT(
    _xlfn.UNIQUE(
        TRANSPOSE(
            _xlfn.FILTERXML("&lt;select&gt;&lt;x&gt;"&amp;SUBSTITUTE(选内存[[#This Row],[选项表]],",","&lt;/x&gt;&lt;x&gt;") &amp;"&lt;/x&gt;&lt;/select&gt;","//x")
        )
    )
),"无合适选项，请联系作者更新数据")</f>
        <v>16</v>
      </c>
      <c r="O150">
        <v>32</v>
      </c>
      <c r="P150">
        <v>64</v>
      </c>
      <c r="Q150">
        <v>96</v>
      </c>
      <c r="R150">
        <v>256</v>
      </c>
    </row>
    <row r="151" spans="2:31" x14ac:dyDescent="0.4">
      <c r="B151" s="4" t="s">
        <v>1352</v>
      </c>
      <c r="C151" s="4" t="s">
        <v>1149</v>
      </c>
      <c r="D151" s="4" t="s">
        <v>1863</v>
      </c>
      <c r="E151" s="4" t="s">
        <v>1854</v>
      </c>
      <c r="G151" s="4" t="str">
        <f t="shared" si="2"/>
        <v>选内存!$N$151#</v>
      </c>
      <c r="H151" s="4" t="str" cm="1">
        <f t="array" ref="H151">_xlfn.LET(_xlpm.x, N151,
         _xlpm.cellAddress, "【 选内存!" &amp; ADDRESS(ROW(选内存[[#This Row],[X自检]]),COLUMN(选内存[[#This Row],[X自检]])) &amp; "】",
         _xlfn.IFS(ISBLANK(_xlpm.x),   "error:右侧选项不足:" &amp;  _xlpm.cellAddress,
               ISERROR(_xlpm.x),   "error:右侧选项执行失败:" &amp; _xlpm.cellAddress,
               TRUE,             "ok")
)</f>
        <v>ok</v>
      </c>
      <c r="N151" cm="1">
        <f t="array" ref="N151:T151">IFERROR(_xlfn._xlws.SORT(
    _xlfn.UNIQUE(
        TRANSPOSE(
            _xlfn.FILTERXML("&lt;select&gt;&lt;x&gt;"&amp;SUBSTITUTE(选内存[[#This Row],[选项表]],",","&lt;/x&gt;&lt;x&gt;") &amp;"&lt;/x&gt;&lt;/select&gt;","//x")
        )
    )
),"无合适选项，请联系作者更新数据")</f>
        <v>32</v>
      </c>
      <c r="O151">
        <v>64</v>
      </c>
      <c r="P151">
        <v>128</v>
      </c>
      <c r="Q151">
        <v>256</v>
      </c>
      <c r="R151">
        <v>470</v>
      </c>
      <c r="S151">
        <v>512</v>
      </c>
      <c r="T151">
        <v>940</v>
      </c>
    </row>
    <row r="152" spans="2:31" x14ac:dyDescent="0.4">
      <c r="B152" s="4" t="s">
        <v>1352</v>
      </c>
      <c r="C152" s="4" t="s">
        <v>10</v>
      </c>
      <c r="D152" s="4" t="s">
        <v>1863</v>
      </c>
      <c r="E152" s="4" t="s">
        <v>1854</v>
      </c>
      <c r="G152" s="4" t="str">
        <f t="shared" si="2"/>
        <v>选内存!$N$152#</v>
      </c>
      <c r="H152" s="4" t="str" cm="1">
        <f t="array" ref="H152">_xlfn.LET(_xlpm.x, N152,
         _xlpm.cellAddress, "【 选内存!" &amp; ADDRESS(ROW(选内存[[#This Row],[X自检]]),COLUMN(选内存[[#This Row],[X自检]])) &amp; "】",
         _xlfn.IFS(ISBLANK(_xlpm.x),   "error:右侧选项不足:" &amp;  _xlpm.cellAddress,
               ISERROR(_xlpm.x),   "error:右侧选项执行失败:" &amp; _xlpm.cellAddress,
               TRUE,             "ok")
)</f>
        <v>ok</v>
      </c>
      <c r="N152" cm="1">
        <f t="array" ref="N152:T152">IFERROR(_xlfn._xlws.SORT(
    _xlfn.UNIQUE(
        TRANSPOSE(
            _xlfn.FILTERXML("&lt;select&gt;&lt;x&gt;"&amp;SUBSTITUTE(选内存[[#This Row],[选项表]],",","&lt;/x&gt;&lt;x&gt;") &amp;"&lt;/x&gt;&lt;/select&gt;","//x")
        )
    )
),"无合适选项，请联系作者更新数据")</f>
        <v>32</v>
      </c>
      <c r="O152">
        <v>64</v>
      </c>
      <c r="P152">
        <v>128</v>
      </c>
      <c r="Q152">
        <v>256</v>
      </c>
      <c r="R152">
        <v>470</v>
      </c>
      <c r="S152">
        <v>512</v>
      </c>
      <c r="T152">
        <v>940</v>
      </c>
    </row>
    <row r="153" spans="2:31" x14ac:dyDescent="0.4">
      <c r="B153" s="4" t="s">
        <v>1352</v>
      </c>
      <c r="C153" s="4" t="s">
        <v>1148</v>
      </c>
      <c r="D153" s="4" t="s">
        <v>1863</v>
      </c>
      <c r="E153" s="4" t="s">
        <v>1854</v>
      </c>
      <c r="G153" s="4" t="str">
        <f t="shared" si="2"/>
        <v>选内存!$N$153#</v>
      </c>
      <c r="H153" s="4" t="str" cm="1">
        <f t="array" ref="H153">_xlfn.LET(_xlpm.x, N153,
         _xlpm.cellAddress, "【 选内存!" &amp; ADDRESS(ROW(选内存[[#This Row],[X自检]]),COLUMN(选内存[[#This Row],[X自检]])) &amp; "】",
         _xlfn.IFS(ISBLANK(_xlpm.x),   "error:右侧选项不足:" &amp;  _xlpm.cellAddress,
               ISERROR(_xlpm.x),   "error:右侧选项执行失败:" &amp; _xlpm.cellAddress,
               TRUE,             "ok")
)</f>
        <v>ok</v>
      </c>
      <c r="N153" cm="1">
        <f t="array" ref="N153:T153">IFERROR(_xlfn._xlws.SORT(
    _xlfn.UNIQUE(
        TRANSPOSE(
            _xlfn.FILTERXML("&lt;select&gt;&lt;x&gt;"&amp;SUBSTITUTE(选内存[[#This Row],[选项表]],",","&lt;/x&gt;&lt;x&gt;") &amp;"&lt;/x&gt;&lt;/select&gt;","//x")
        )
    )
),"无合适选项，请联系作者更新数据")</f>
        <v>32</v>
      </c>
      <c r="O153">
        <v>64</v>
      </c>
      <c r="P153">
        <v>128</v>
      </c>
      <c r="Q153">
        <v>256</v>
      </c>
      <c r="R153">
        <v>470</v>
      </c>
      <c r="S153">
        <v>512</v>
      </c>
      <c r="T153">
        <v>940</v>
      </c>
    </row>
    <row r="154" spans="2:31" x14ac:dyDescent="0.4">
      <c r="B154" s="4" t="s">
        <v>1352</v>
      </c>
      <c r="C154" s="4" t="s">
        <v>1149</v>
      </c>
      <c r="D154" s="4" t="s">
        <v>1755</v>
      </c>
      <c r="E154" s="4" t="s">
        <v>1356</v>
      </c>
      <c r="G154" s="4" t="str">
        <f t="shared" si="2"/>
        <v>选内存!$N$154#</v>
      </c>
      <c r="H154" s="4" t="str" cm="1">
        <f t="array" ref="H154">_xlfn.LET(_xlpm.x, N154,
         _xlpm.cellAddress, "【 选内存!" &amp; ADDRESS(ROW(选内存[[#This Row],[X自检]]),COLUMN(选内存[[#This Row],[X自检]])) &amp; "】",
         _xlfn.IFS(ISBLANK(_xlpm.x),   "error:右侧选项不足:" &amp;  _xlpm.cellAddress,
               ISERROR(_xlpm.x),   "error:右侧选项执行失败:" &amp; _xlpm.cellAddress,
               TRUE,             "ok")
)</f>
        <v>ok</v>
      </c>
      <c r="N154" cm="1">
        <f t="array" ref="N154:R154">IFERROR(_xlfn._xlws.SORT(
    _xlfn.UNIQUE(
        TRANSPOSE(
            _xlfn.FILTERXML("&lt;select&gt;&lt;x&gt;"&amp;SUBSTITUTE(选内存[[#This Row],[选项表]],",","&lt;/x&gt;&lt;x&gt;") &amp;"&lt;/x&gt;&lt;/select&gt;","//x")
        )
    )
),"无合适选项，请联系作者更新数据")</f>
        <v>32</v>
      </c>
      <c r="O154">
        <v>64</v>
      </c>
      <c r="P154">
        <v>128</v>
      </c>
      <c r="Q154">
        <v>256</v>
      </c>
      <c r="R154">
        <v>384</v>
      </c>
    </row>
    <row r="155" spans="2:31" x14ac:dyDescent="0.4">
      <c r="B155" s="4" t="s">
        <v>1352</v>
      </c>
      <c r="C155" s="4" t="s">
        <v>10</v>
      </c>
      <c r="D155" s="4" t="s">
        <v>1755</v>
      </c>
      <c r="E155" s="4" t="s">
        <v>1356</v>
      </c>
      <c r="G155" s="4" t="str">
        <f t="shared" si="2"/>
        <v>选内存!$N$155#</v>
      </c>
      <c r="H155" s="4" t="str" cm="1">
        <f t="array" ref="H155">_xlfn.LET(_xlpm.x, N155,
         _xlpm.cellAddress, "【 选内存!" &amp; ADDRESS(ROW(选内存[[#This Row],[X自检]]),COLUMN(选内存[[#This Row],[X自检]])) &amp; "】",
         _xlfn.IFS(ISBLANK(_xlpm.x),   "error:右侧选项不足:" &amp;  _xlpm.cellAddress,
               ISERROR(_xlpm.x),   "error:右侧选项执行失败:" &amp; _xlpm.cellAddress,
               TRUE,             "ok")
)</f>
        <v>ok</v>
      </c>
      <c r="N155" cm="1">
        <f t="array" ref="N155:R155">IFERROR(_xlfn._xlws.SORT(
    _xlfn.UNIQUE(
        TRANSPOSE(
            _xlfn.FILTERXML("&lt;select&gt;&lt;x&gt;"&amp;SUBSTITUTE(选内存[[#This Row],[选项表]],",","&lt;/x&gt;&lt;x&gt;") &amp;"&lt;/x&gt;&lt;/select&gt;","//x")
        )
    )
),"无合适选项，请联系作者更新数据")</f>
        <v>32</v>
      </c>
      <c r="O155">
        <v>64</v>
      </c>
      <c r="P155">
        <v>128</v>
      </c>
      <c r="Q155">
        <v>256</v>
      </c>
      <c r="R155">
        <v>384</v>
      </c>
    </row>
    <row r="156" spans="2:31" x14ac:dyDescent="0.4">
      <c r="B156" s="4" t="s">
        <v>1352</v>
      </c>
      <c r="C156" s="4" t="s">
        <v>1148</v>
      </c>
      <c r="D156" s="4" t="s">
        <v>1755</v>
      </c>
      <c r="E156" s="4" t="s">
        <v>1356</v>
      </c>
      <c r="G156" s="4" t="str">
        <f t="shared" si="2"/>
        <v>选内存!$N$156#</v>
      </c>
      <c r="H156" s="4" t="str" cm="1">
        <f t="array" ref="H156">_xlfn.LET(_xlpm.x, N156,
         _xlpm.cellAddress, "【 选内存!" &amp; ADDRESS(ROW(选内存[[#This Row],[X自检]]),COLUMN(选内存[[#This Row],[X自检]])) &amp; "】",
         _xlfn.IFS(ISBLANK(_xlpm.x),   "error:右侧选项不足:" &amp;  _xlpm.cellAddress,
               ISERROR(_xlpm.x),   "error:右侧选项执行失败:" &amp; _xlpm.cellAddress,
               TRUE,             "ok")
)</f>
        <v>ok</v>
      </c>
      <c r="N156" cm="1">
        <f t="array" ref="N156:R156">IFERROR(_xlfn._xlws.SORT(
    _xlfn.UNIQUE(
        TRANSPOSE(
            _xlfn.FILTERXML("&lt;select&gt;&lt;x&gt;"&amp;SUBSTITUTE(选内存[[#This Row],[选项表]],",","&lt;/x&gt;&lt;x&gt;") &amp;"&lt;/x&gt;&lt;/select&gt;","//x")
        )
    )
),"无合适选项，请联系作者更新数据")</f>
        <v>32</v>
      </c>
      <c r="O156">
        <v>64</v>
      </c>
      <c r="P156">
        <v>128</v>
      </c>
      <c r="Q156">
        <v>256</v>
      </c>
      <c r="R156">
        <v>384</v>
      </c>
    </row>
    <row r="157" spans="2:31" x14ac:dyDescent="0.4">
      <c r="B157" s="4" t="s">
        <v>1352</v>
      </c>
      <c r="C157" s="4" t="s">
        <v>1149</v>
      </c>
      <c r="D157" s="4" t="s">
        <v>1711</v>
      </c>
      <c r="E157" s="4" t="s">
        <v>1355</v>
      </c>
      <c r="G157" s="4" t="str">
        <f t="shared" si="2"/>
        <v>选内存!$N$157#</v>
      </c>
      <c r="H157" s="4" t="str" cm="1">
        <f t="array" ref="H157">_xlfn.LET(_xlpm.x, N157,
         _xlpm.cellAddress, "【 选内存!" &amp; ADDRESS(ROW(选内存[[#This Row],[X自检]]),COLUMN(选内存[[#This Row],[X自检]])) &amp; "】",
         _xlfn.IFS(ISBLANK(_xlpm.x),   "error:右侧选项不足:" &amp;  _xlpm.cellAddress,
               ISERROR(_xlpm.x),   "error:右侧选项执行失败:" &amp; _xlpm.cellAddress,
               TRUE,             "ok")
)</f>
        <v>ok</v>
      </c>
      <c r="N157" cm="1">
        <f t="array" ref="N157:P157">IFERROR(_xlfn._xlws.SORT(
    _xlfn.UNIQUE(
        TRANSPOSE(
            _xlfn.FILTERXML("&lt;select&gt;&lt;x&gt;"&amp;SUBSTITUTE(选内存[[#This Row],[选项表]],",","&lt;/x&gt;&lt;x&gt;") &amp;"&lt;/x&gt;&lt;/select&gt;","//x")
        )
    )
),"无合适选项，请联系作者更新数据")</f>
        <v>64</v>
      </c>
      <c r="O157">
        <v>128</v>
      </c>
      <c r="P157">
        <v>256</v>
      </c>
    </row>
    <row r="158" spans="2:31" x14ac:dyDescent="0.4">
      <c r="B158" s="4" t="s">
        <v>1352</v>
      </c>
      <c r="C158" s="4" t="s">
        <v>10</v>
      </c>
      <c r="D158" s="4" t="s">
        <v>1711</v>
      </c>
      <c r="E158" s="4" t="s">
        <v>1355</v>
      </c>
      <c r="G158" s="4" t="str">
        <f t="shared" si="2"/>
        <v>选内存!$N$158#</v>
      </c>
      <c r="H158" s="4" t="str" cm="1">
        <f t="array" ref="H158">_xlfn.LET(_xlpm.x, N158,
         _xlpm.cellAddress, "【 选内存!" &amp; ADDRESS(ROW(选内存[[#This Row],[X自检]]),COLUMN(选内存[[#This Row],[X自检]])) &amp; "】",
         _xlfn.IFS(ISBLANK(_xlpm.x),   "error:右侧选项不足:" &amp;  _xlpm.cellAddress,
               ISERROR(_xlpm.x),   "error:右侧选项执行失败:" &amp; _xlpm.cellAddress,
               TRUE,             "ok")
)</f>
        <v>ok</v>
      </c>
      <c r="N158" cm="1">
        <f t="array" ref="N158:P158">IFERROR(_xlfn._xlws.SORT(
    _xlfn.UNIQUE(
        TRANSPOSE(
            _xlfn.FILTERXML("&lt;select&gt;&lt;x&gt;"&amp;SUBSTITUTE(选内存[[#This Row],[选项表]],",","&lt;/x&gt;&lt;x&gt;") &amp;"&lt;/x&gt;&lt;/select&gt;","//x")
        )
    )
),"无合适选项，请联系作者更新数据")</f>
        <v>64</v>
      </c>
      <c r="O158">
        <v>128</v>
      </c>
      <c r="P158">
        <v>256</v>
      </c>
    </row>
    <row r="159" spans="2:31" x14ac:dyDescent="0.4">
      <c r="B159" s="4" t="s">
        <v>1352</v>
      </c>
      <c r="C159" s="4" t="s">
        <v>1148</v>
      </c>
      <c r="D159" s="4" t="s">
        <v>1711</v>
      </c>
      <c r="E159" s="4" t="s">
        <v>1355</v>
      </c>
      <c r="G159" s="4" t="str">
        <f t="shared" si="2"/>
        <v>选内存!$N$159#</v>
      </c>
      <c r="H159" s="4" t="str" cm="1">
        <f t="array" ref="H159">_xlfn.LET(_xlpm.x, N159,
         _xlpm.cellAddress, "【 选内存!" &amp; ADDRESS(ROW(选内存[[#This Row],[X自检]]),COLUMN(选内存[[#This Row],[X自检]])) &amp; "】",
         _xlfn.IFS(ISBLANK(_xlpm.x),   "error:右侧选项不足:" &amp;  _xlpm.cellAddress,
               ISERROR(_xlpm.x),   "error:右侧选项执行失败:" &amp; _xlpm.cellAddress,
               TRUE,             "ok")
)</f>
        <v>ok</v>
      </c>
      <c r="N159" cm="1">
        <f t="array" ref="N159:P159">IFERROR(_xlfn._xlws.SORT(
    _xlfn.UNIQUE(
        TRANSPOSE(
            _xlfn.FILTERXML("&lt;select&gt;&lt;x&gt;"&amp;SUBSTITUTE(选内存[[#This Row],[选项表]],",","&lt;/x&gt;&lt;x&gt;") &amp;"&lt;/x&gt;&lt;/select&gt;","//x")
        )
    )
),"无合适选项，请联系作者更新数据")</f>
        <v>64</v>
      </c>
      <c r="O159">
        <v>128</v>
      </c>
      <c r="P159">
        <v>256</v>
      </c>
    </row>
    <row r="160" spans="2:31" x14ac:dyDescent="0.4">
      <c r="B160" s="4" t="s">
        <v>129</v>
      </c>
      <c r="C160" s="4" t="s">
        <v>10</v>
      </c>
      <c r="D160" s="4" t="s">
        <v>1757</v>
      </c>
      <c r="E160" s="4" t="s">
        <v>1388</v>
      </c>
      <c r="G160" s="4" t="str">
        <f t="shared" si="2"/>
        <v>选内存!$N$160#</v>
      </c>
      <c r="H160" s="4" t="str" cm="1">
        <f t="array" ref="H160">_xlfn.LET(_xlpm.x, N160,
         _xlpm.cellAddress, "【 选内存!" &amp; ADDRESS(ROW(选内存[[#This Row],[X自检]]),COLUMN(选内存[[#This Row],[X自检]])) &amp; "】",
         _xlfn.IFS(ISBLANK(_xlpm.x),   "error:右侧选项不足:" &amp;  _xlpm.cellAddress,
               ISERROR(_xlpm.x),   "error:右侧选项执行失败:" &amp; _xlpm.cellAddress,
               TRUE,             "ok")
)</f>
        <v>ok</v>
      </c>
      <c r="N160" cm="1">
        <f t="array" ref="N160:Y160">IFERROR(_xlfn._xlws.SORT(
    _xlfn.UNIQUE(
        TRANSPOSE(
            _xlfn.FILTERXML("&lt;select&gt;&lt;x&gt;"&amp;SUBSTITUTE(选内存[[#This Row],[选项表]],",","&lt;/x&gt;&lt;x&gt;") &amp;"&lt;/x&gt;&lt;/select&gt;","//x")
        )
    )
),"无合适选项，请联系作者更新数据")</f>
        <v>1</v>
      </c>
      <c r="O160">
        <v>2</v>
      </c>
      <c r="P160">
        <v>4</v>
      </c>
      <c r="Q160">
        <v>8</v>
      </c>
      <c r="R160">
        <v>12</v>
      </c>
      <c r="S160">
        <v>16</v>
      </c>
      <c r="T160">
        <v>20</v>
      </c>
      <c r="U160">
        <v>24</v>
      </c>
      <c r="V160">
        <v>32</v>
      </c>
      <c r="W160">
        <v>40</v>
      </c>
      <c r="X160">
        <v>48</v>
      </c>
      <c r="Y160">
        <v>64</v>
      </c>
    </row>
    <row r="161" spans="2:81" x14ac:dyDescent="0.4">
      <c r="B161" s="4" t="s">
        <v>129</v>
      </c>
      <c r="C161" s="4" t="s">
        <v>10</v>
      </c>
      <c r="D161" s="4" t="s">
        <v>1758</v>
      </c>
      <c r="E161" s="4" t="s">
        <v>1389</v>
      </c>
      <c r="G161" s="4" t="str">
        <f t="shared" si="2"/>
        <v>选内存!$N$161#</v>
      </c>
      <c r="H161" s="4" t="str" cm="1">
        <f t="array" ref="H161">_xlfn.LET(_xlpm.x, N161,
         _xlpm.cellAddress, "【 选内存!" &amp; ADDRESS(ROW(选内存[[#This Row],[X自检]]),COLUMN(选内存[[#This Row],[X自检]])) &amp; "】",
         _xlfn.IFS(ISBLANK(_xlpm.x),   "error:右侧选项不足:" &amp;  _xlpm.cellAddress,
               ISERROR(_xlpm.x),   "error:右侧选项执行失败:" &amp; _xlpm.cellAddress,
               TRUE,             "ok")
)</f>
        <v>ok</v>
      </c>
      <c r="N161" cm="1">
        <f t="array" ref="N161:CC161">IFERROR(_xlfn._xlws.SORT(
    _xlfn.UNIQUE(
        TRANSPOSE(
            _xlfn.FILTERXML("&lt;select&gt;&lt;x&gt;"&amp;SUBSTITUTE(选内存[[#This Row],[选项表]],",","&lt;/x&gt;&lt;x&gt;") &amp;"&lt;/x&gt;&lt;/select&gt;","//x")
        )
    )
),"无合适选项，请联系作者更新数据")</f>
        <v>2</v>
      </c>
      <c r="O161">
        <v>4</v>
      </c>
      <c r="P161">
        <v>6</v>
      </c>
      <c r="Q161">
        <v>8</v>
      </c>
      <c r="R161">
        <v>10</v>
      </c>
      <c r="S161">
        <v>12</v>
      </c>
      <c r="T161">
        <v>16</v>
      </c>
      <c r="U161">
        <v>20</v>
      </c>
      <c r="V161">
        <v>24</v>
      </c>
      <c r="W161">
        <v>28</v>
      </c>
      <c r="X161">
        <v>32</v>
      </c>
      <c r="Y161">
        <v>36</v>
      </c>
      <c r="Z161">
        <v>40</v>
      </c>
      <c r="AA161">
        <v>48</v>
      </c>
      <c r="AB161">
        <v>60</v>
      </c>
      <c r="AC161">
        <v>64</v>
      </c>
      <c r="AD161">
        <v>72</v>
      </c>
      <c r="AE161">
        <v>80</v>
      </c>
      <c r="AF161">
        <v>84</v>
      </c>
      <c r="AG161">
        <v>96</v>
      </c>
      <c r="AH161">
        <v>100</v>
      </c>
      <c r="AI161">
        <v>120</v>
      </c>
      <c r="AJ161">
        <v>128</v>
      </c>
      <c r="AK161">
        <v>140</v>
      </c>
      <c r="AL161">
        <v>144</v>
      </c>
      <c r="AM161">
        <v>160</v>
      </c>
      <c r="AN161">
        <v>192</v>
      </c>
      <c r="AO161">
        <v>200</v>
      </c>
      <c r="AP161">
        <v>224</v>
      </c>
      <c r="AQ161">
        <v>240</v>
      </c>
      <c r="AR161">
        <v>256</v>
      </c>
      <c r="AS161">
        <v>288</v>
      </c>
      <c r="AT161">
        <v>320</v>
      </c>
      <c r="AU161">
        <v>336</v>
      </c>
      <c r="AV161">
        <v>384</v>
      </c>
      <c r="AW161">
        <v>448</v>
      </c>
      <c r="AX161">
        <v>480</v>
      </c>
      <c r="AY161">
        <v>512</v>
      </c>
      <c r="AZ161">
        <v>576</v>
      </c>
      <c r="BA161">
        <v>640</v>
      </c>
      <c r="BB161">
        <v>672</v>
      </c>
      <c r="BC161">
        <v>768</v>
      </c>
      <c r="BD161">
        <v>800</v>
      </c>
      <c r="BE161">
        <v>896</v>
      </c>
      <c r="BF161">
        <v>960</v>
      </c>
      <c r="BG161">
        <v>1024</v>
      </c>
      <c r="BH161">
        <v>1120</v>
      </c>
      <c r="BI161">
        <v>1152</v>
      </c>
      <c r="BJ161">
        <v>1280</v>
      </c>
      <c r="BK161">
        <v>1344</v>
      </c>
      <c r="BL161">
        <v>1536</v>
      </c>
      <c r="BM161">
        <v>1600</v>
      </c>
      <c r="BN161">
        <v>1792</v>
      </c>
      <c r="BO161">
        <v>1920</v>
      </c>
      <c r="BP161">
        <v>2048</v>
      </c>
      <c r="BQ161">
        <v>2240</v>
      </c>
      <c r="BR161">
        <v>2304</v>
      </c>
      <c r="BS161">
        <v>2560</v>
      </c>
      <c r="BT161">
        <v>2688</v>
      </c>
      <c r="BU161">
        <v>3072</v>
      </c>
      <c r="BV161">
        <v>3200</v>
      </c>
      <c r="BW161">
        <v>3584</v>
      </c>
      <c r="BX161">
        <v>3840</v>
      </c>
      <c r="BY161">
        <v>4096</v>
      </c>
      <c r="BZ161">
        <v>4608</v>
      </c>
      <c r="CA161">
        <v>5120</v>
      </c>
      <c r="CB161">
        <v>6144</v>
      </c>
      <c r="CC161">
        <v>8192</v>
      </c>
    </row>
    <row r="162" spans="2:81" x14ac:dyDescent="0.4">
      <c r="B162" s="4" t="s">
        <v>129</v>
      </c>
      <c r="C162" s="4" t="s">
        <v>1149</v>
      </c>
      <c r="D162" s="4" t="s">
        <v>1757</v>
      </c>
      <c r="E162" s="4" t="s">
        <v>1388</v>
      </c>
      <c r="G162" s="4" t="str">
        <f t="shared" si="2"/>
        <v>选内存!$N$162#</v>
      </c>
      <c r="H162" s="4" t="str" cm="1">
        <f t="array" ref="H162">_xlfn.LET(_xlpm.x, N162,
         _xlpm.cellAddress, "【 选内存!" &amp; ADDRESS(ROW(选内存[[#This Row],[X自检]]),COLUMN(选内存[[#This Row],[X自检]])) &amp; "】",
         _xlfn.IFS(ISBLANK(_xlpm.x),   "error:右侧选项不足:" &amp;  _xlpm.cellAddress,
               ISERROR(_xlpm.x),   "error:右侧选项执行失败:" &amp; _xlpm.cellAddress,
               TRUE,             "ok")
)</f>
        <v>ok</v>
      </c>
      <c r="N162" cm="1">
        <f t="array" ref="N162:Y162">IFERROR(_xlfn._xlws.SORT(
    _xlfn.UNIQUE(
        TRANSPOSE(
            _xlfn.FILTERXML("&lt;select&gt;&lt;x&gt;"&amp;SUBSTITUTE(选内存[[#This Row],[选项表]],",","&lt;/x&gt;&lt;x&gt;") &amp;"&lt;/x&gt;&lt;/select&gt;","//x")
        )
    )
),"无合适选项，请联系作者更新数据")</f>
        <v>1</v>
      </c>
      <c r="O162">
        <v>2</v>
      </c>
      <c r="P162">
        <v>4</v>
      </c>
      <c r="Q162">
        <v>8</v>
      </c>
      <c r="R162">
        <v>12</v>
      </c>
      <c r="S162">
        <v>16</v>
      </c>
      <c r="T162">
        <v>20</v>
      </c>
      <c r="U162">
        <v>24</v>
      </c>
      <c r="V162">
        <v>32</v>
      </c>
      <c r="W162">
        <v>40</v>
      </c>
      <c r="X162">
        <v>48</v>
      </c>
      <c r="Y162">
        <v>64</v>
      </c>
    </row>
    <row r="163" spans="2:81" x14ac:dyDescent="0.4">
      <c r="B163" s="4" t="s">
        <v>129</v>
      </c>
      <c r="C163" s="4" t="s">
        <v>1149</v>
      </c>
      <c r="D163" s="4" t="s">
        <v>1758</v>
      </c>
      <c r="E163" s="4" t="s">
        <v>1389</v>
      </c>
      <c r="G163" s="4" t="str">
        <f t="shared" si="2"/>
        <v>选内存!$N$163#</v>
      </c>
      <c r="H163" s="4" t="str" cm="1">
        <f t="array" ref="H163">_xlfn.LET(_xlpm.x, N163,
         _xlpm.cellAddress, "【 选内存!" &amp; ADDRESS(ROW(选内存[[#This Row],[X自检]]),COLUMN(选内存[[#This Row],[X自检]])) &amp; "】",
         _xlfn.IFS(ISBLANK(_xlpm.x),   "error:右侧选项不足:" &amp;  _xlpm.cellAddress,
               ISERROR(_xlpm.x),   "error:右侧选项执行失败:" &amp; _xlpm.cellAddress,
               TRUE,             "ok")
)</f>
        <v>ok</v>
      </c>
      <c r="N163" cm="1">
        <f t="array" ref="N163:CC163">IFERROR(_xlfn._xlws.SORT(
    _xlfn.UNIQUE(
        TRANSPOSE(
            _xlfn.FILTERXML("&lt;select&gt;&lt;x&gt;"&amp;SUBSTITUTE(选内存[[#This Row],[选项表]],",","&lt;/x&gt;&lt;x&gt;") &amp;"&lt;/x&gt;&lt;/select&gt;","//x")
        )
    )
),"无合适选项，请联系作者更新数据")</f>
        <v>2</v>
      </c>
      <c r="O163">
        <v>4</v>
      </c>
      <c r="P163">
        <v>6</v>
      </c>
      <c r="Q163">
        <v>8</v>
      </c>
      <c r="R163">
        <v>10</v>
      </c>
      <c r="S163">
        <v>12</v>
      </c>
      <c r="T163">
        <v>16</v>
      </c>
      <c r="U163">
        <v>20</v>
      </c>
      <c r="V163">
        <v>24</v>
      </c>
      <c r="W163">
        <v>28</v>
      </c>
      <c r="X163">
        <v>32</v>
      </c>
      <c r="Y163">
        <v>36</v>
      </c>
      <c r="Z163">
        <v>40</v>
      </c>
      <c r="AA163">
        <v>48</v>
      </c>
      <c r="AB163">
        <v>60</v>
      </c>
      <c r="AC163">
        <v>64</v>
      </c>
      <c r="AD163">
        <v>72</v>
      </c>
      <c r="AE163">
        <v>80</v>
      </c>
      <c r="AF163">
        <v>84</v>
      </c>
      <c r="AG163">
        <v>96</v>
      </c>
      <c r="AH163">
        <v>100</v>
      </c>
      <c r="AI163">
        <v>120</v>
      </c>
      <c r="AJ163">
        <v>128</v>
      </c>
      <c r="AK163">
        <v>140</v>
      </c>
      <c r="AL163">
        <v>144</v>
      </c>
      <c r="AM163">
        <v>160</v>
      </c>
      <c r="AN163">
        <v>192</v>
      </c>
      <c r="AO163">
        <v>200</v>
      </c>
      <c r="AP163">
        <v>224</v>
      </c>
      <c r="AQ163">
        <v>240</v>
      </c>
      <c r="AR163">
        <v>256</v>
      </c>
      <c r="AS163">
        <v>288</v>
      </c>
      <c r="AT163">
        <v>320</v>
      </c>
      <c r="AU163">
        <v>336</v>
      </c>
      <c r="AV163">
        <v>384</v>
      </c>
      <c r="AW163">
        <v>448</v>
      </c>
      <c r="AX163">
        <v>480</v>
      </c>
      <c r="AY163">
        <v>512</v>
      </c>
      <c r="AZ163">
        <v>576</v>
      </c>
      <c r="BA163">
        <v>640</v>
      </c>
      <c r="BB163">
        <v>672</v>
      </c>
      <c r="BC163">
        <v>768</v>
      </c>
      <c r="BD163">
        <v>800</v>
      </c>
      <c r="BE163">
        <v>896</v>
      </c>
      <c r="BF163">
        <v>960</v>
      </c>
      <c r="BG163">
        <v>1024</v>
      </c>
      <c r="BH163">
        <v>1120</v>
      </c>
      <c r="BI163">
        <v>1152</v>
      </c>
      <c r="BJ163">
        <v>1280</v>
      </c>
      <c r="BK163">
        <v>1344</v>
      </c>
      <c r="BL163">
        <v>1536</v>
      </c>
      <c r="BM163">
        <v>1600</v>
      </c>
      <c r="BN163">
        <v>1792</v>
      </c>
      <c r="BO163">
        <v>1920</v>
      </c>
      <c r="BP163">
        <v>2048</v>
      </c>
      <c r="BQ163">
        <v>2240</v>
      </c>
      <c r="BR163">
        <v>2304</v>
      </c>
      <c r="BS163">
        <v>2560</v>
      </c>
      <c r="BT163">
        <v>2688</v>
      </c>
      <c r="BU163">
        <v>3072</v>
      </c>
      <c r="BV163">
        <v>3200</v>
      </c>
      <c r="BW163">
        <v>3584</v>
      </c>
      <c r="BX163">
        <v>3840</v>
      </c>
      <c r="BY163">
        <v>4096</v>
      </c>
      <c r="BZ163">
        <v>4608</v>
      </c>
      <c r="CA163">
        <v>5120</v>
      </c>
      <c r="CB163">
        <v>6144</v>
      </c>
      <c r="CC163">
        <v>8192</v>
      </c>
    </row>
    <row r="164" spans="2:81" x14ac:dyDescent="0.4">
      <c r="B164" s="4" t="s">
        <v>129</v>
      </c>
      <c r="C164" s="4" t="s">
        <v>1148</v>
      </c>
      <c r="D164" s="4" t="s">
        <v>1757</v>
      </c>
      <c r="E164" s="4" t="s">
        <v>1388</v>
      </c>
      <c r="G164" s="4" t="str">
        <f t="shared" si="2"/>
        <v>选内存!$N$164#</v>
      </c>
      <c r="H164" s="4" t="str" cm="1">
        <f t="array" ref="H164">_xlfn.LET(_xlpm.x, N164,
         _xlpm.cellAddress, "【 选内存!" &amp; ADDRESS(ROW(选内存[[#This Row],[X自检]]),COLUMN(选内存[[#This Row],[X自检]])) &amp; "】",
         _xlfn.IFS(ISBLANK(_xlpm.x),   "error:右侧选项不足:" &amp;  _xlpm.cellAddress,
               ISERROR(_xlpm.x),   "error:右侧选项执行失败:" &amp; _xlpm.cellAddress,
               TRUE,             "ok")
)</f>
        <v>ok</v>
      </c>
      <c r="N164" cm="1">
        <f t="array" ref="N164:Y164">IFERROR(_xlfn._xlws.SORT(
    _xlfn.UNIQUE(
        TRANSPOSE(
            _xlfn.FILTERXML("&lt;select&gt;&lt;x&gt;"&amp;SUBSTITUTE(选内存[[#This Row],[选项表]],",","&lt;/x&gt;&lt;x&gt;") &amp;"&lt;/x&gt;&lt;/select&gt;","//x")
        )
    )
),"无合适选项，请联系作者更新数据")</f>
        <v>1</v>
      </c>
      <c r="O164">
        <v>2</v>
      </c>
      <c r="P164">
        <v>4</v>
      </c>
      <c r="Q164">
        <v>8</v>
      </c>
      <c r="R164">
        <v>12</v>
      </c>
      <c r="S164">
        <v>16</v>
      </c>
      <c r="T164">
        <v>20</v>
      </c>
      <c r="U164">
        <v>24</v>
      </c>
      <c r="V164">
        <v>32</v>
      </c>
      <c r="W164">
        <v>40</v>
      </c>
      <c r="X164">
        <v>48</v>
      </c>
      <c r="Y164">
        <v>64</v>
      </c>
    </row>
    <row r="165" spans="2:81" x14ac:dyDescent="0.4">
      <c r="B165" s="4" t="s">
        <v>129</v>
      </c>
      <c r="C165" s="4" t="s">
        <v>1148</v>
      </c>
      <c r="D165" s="4" t="s">
        <v>1758</v>
      </c>
      <c r="E165" s="4" t="s">
        <v>1389</v>
      </c>
      <c r="G165" s="4" t="str">
        <f t="shared" si="2"/>
        <v>选内存!$N$165#</v>
      </c>
      <c r="H165" s="4" t="str" cm="1">
        <f t="array" ref="H165">_xlfn.LET(_xlpm.x, N165,
         _xlpm.cellAddress, "【 选内存!" &amp; ADDRESS(ROW(选内存[[#This Row],[X自检]]),COLUMN(选内存[[#This Row],[X自检]])) &amp; "】",
         _xlfn.IFS(ISBLANK(_xlpm.x),   "error:右侧选项不足:" &amp;  _xlpm.cellAddress,
               ISERROR(_xlpm.x),   "error:右侧选项执行失败:" &amp; _xlpm.cellAddress,
               TRUE,             "ok")
)</f>
        <v>ok</v>
      </c>
      <c r="N165" cm="1">
        <f t="array" ref="N165:CC165">IFERROR(_xlfn._xlws.SORT(
    _xlfn.UNIQUE(
        TRANSPOSE(
            _xlfn.FILTERXML("&lt;select&gt;&lt;x&gt;"&amp;SUBSTITUTE(选内存[[#This Row],[选项表]],",","&lt;/x&gt;&lt;x&gt;") &amp;"&lt;/x&gt;&lt;/select&gt;","//x")
        )
    )
),"无合适选项，请联系作者更新数据")</f>
        <v>2</v>
      </c>
      <c r="O165">
        <v>4</v>
      </c>
      <c r="P165">
        <v>6</v>
      </c>
      <c r="Q165">
        <v>8</v>
      </c>
      <c r="R165">
        <v>10</v>
      </c>
      <c r="S165">
        <v>12</v>
      </c>
      <c r="T165">
        <v>16</v>
      </c>
      <c r="U165">
        <v>20</v>
      </c>
      <c r="V165">
        <v>24</v>
      </c>
      <c r="W165">
        <v>28</v>
      </c>
      <c r="X165">
        <v>32</v>
      </c>
      <c r="Y165">
        <v>36</v>
      </c>
      <c r="Z165">
        <v>40</v>
      </c>
      <c r="AA165">
        <v>48</v>
      </c>
      <c r="AB165">
        <v>60</v>
      </c>
      <c r="AC165">
        <v>64</v>
      </c>
      <c r="AD165">
        <v>72</v>
      </c>
      <c r="AE165">
        <v>80</v>
      </c>
      <c r="AF165">
        <v>84</v>
      </c>
      <c r="AG165">
        <v>96</v>
      </c>
      <c r="AH165">
        <v>100</v>
      </c>
      <c r="AI165">
        <v>120</v>
      </c>
      <c r="AJ165">
        <v>128</v>
      </c>
      <c r="AK165">
        <v>140</v>
      </c>
      <c r="AL165">
        <v>144</v>
      </c>
      <c r="AM165">
        <v>160</v>
      </c>
      <c r="AN165">
        <v>192</v>
      </c>
      <c r="AO165">
        <v>200</v>
      </c>
      <c r="AP165">
        <v>224</v>
      </c>
      <c r="AQ165">
        <v>240</v>
      </c>
      <c r="AR165">
        <v>256</v>
      </c>
      <c r="AS165">
        <v>288</v>
      </c>
      <c r="AT165">
        <v>320</v>
      </c>
      <c r="AU165">
        <v>336</v>
      </c>
      <c r="AV165">
        <v>384</v>
      </c>
      <c r="AW165">
        <v>448</v>
      </c>
      <c r="AX165">
        <v>480</v>
      </c>
      <c r="AY165">
        <v>512</v>
      </c>
      <c r="AZ165">
        <v>576</v>
      </c>
      <c r="BA165">
        <v>640</v>
      </c>
      <c r="BB165">
        <v>672</v>
      </c>
      <c r="BC165">
        <v>768</v>
      </c>
      <c r="BD165">
        <v>800</v>
      </c>
      <c r="BE165">
        <v>896</v>
      </c>
      <c r="BF165">
        <v>960</v>
      </c>
      <c r="BG165">
        <v>1024</v>
      </c>
      <c r="BH165">
        <v>1120</v>
      </c>
      <c r="BI165">
        <v>1152</v>
      </c>
      <c r="BJ165">
        <v>1280</v>
      </c>
      <c r="BK165">
        <v>1344</v>
      </c>
      <c r="BL165">
        <v>1536</v>
      </c>
      <c r="BM165">
        <v>1600</v>
      </c>
      <c r="BN165">
        <v>1792</v>
      </c>
      <c r="BO165">
        <v>1920</v>
      </c>
      <c r="BP165">
        <v>2048</v>
      </c>
      <c r="BQ165">
        <v>2240</v>
      </c>
      <c r="BR165">
        <v>2304</v>
      </c>
      <c r="BS165">
        <v>2560</v>
      </c>
      <c r="BT165">
        <v>2688</v>
      </c>
      <c r="BU165">
        <v>3072</v>
      </c>
      <c r="BV165">
        <v>3200</v>
      </c>
      <c r="BW165">
        <v>3584</v>
      </c>
      <c r="BX165">
        <v>3840</v>
      </c>
      <c r="BY165">
        <v>4096</v>
      </c>
      <c r="BZ165">
        <v>4608</v>
      </c>
      <c r="CA165">
        <v>5120</v>
      </c>
      <c r="CB165">
        <v>6144</v>
      </c>
      <c r="CC165">
        <v>8192</v>
      </c>
    </row>
    <row r="166" spans="2:81" x14ac:dyDescent="0.4">
      <c r="B166" s="4" t="s">
        <v>39</v>
      </c>
      <c r="C166" s="4" t="s">
        <v>1148</v>
      </c>
      <c r="D166" s="4" t="s">
        <v>1759</v>
      </c>
      <c r="E166" s="4"/>
      <c r="F166">
        <v>1</v>
      </c>
      <c r="G166" s="4" t="str">
        <f t="shared" si="2"/>
        <v>选内存!$N$166#</v>
      </c>
      <c r="H166" s="4" t="str" cm="1">
        <f t="array" ref="H166">_xlfn.LET(_xlpm.x, N166,
         _xlpm.cellAddress, "【 选内存!" &amp; ADDRESS(ROW(选内存[[#This Row],[X自检]]),COLUMN(选内存[[#This Row],[X自检]])) &amp; "】",
         _xlfn.IFS(ISBLANK(_xlpm.x),   "error:右侧选项不足:" &amp;  _xlpm.cellAddress,
               ISERROR(_xlpm.x),   "error:右侧选项执行失败:" &amp; _xlpm.cellAddress,
               TRUE,             "ok")
)</f>
        <v>ok</v>
      </c>
      <c r="N166" cm="1">
        <f t="array" ref="N166:Q166">IFERROR(_xlfn._xlws.SORT(
    _xlfn.UNIQUE(
        TRANSPOSE(
            _xlfn.FILTERXML("&lt;select&gt;&lt;x&gt;"&amp;SUBSTITUTE(选内存[[#This Row],[选项表]],",","&lt;/x&gt;&lt;x&gt;") &amp;"&lt;/x&gt;&lt;/select&gt;","//x")
        )
    )
),"无合适选项，请联系作者更新数据")</f>
        <v>1</v>
      </c>
      <c r="O166">
        <v>2</v>
      </c>
      <c r="P166">
        <v>4</v>
      </c>
      <c r="Q166">
        <v>8</v>
      </c>
    </row>
    <row r="167" spans="2:81" x14ac:dyDescent="0.4">
      <c r="B167" s="4" t="s">
        <v>39</v>
      </c>
      <c r="C167" s="4" t="s">
        <v>1148</v>
      </c>
      <c r="D167" s="4" t="s">
        <v>1760</v>
      </c>
      <c r="E167" s="4"/>
      <c r="F167">
        <v>2</v>
      </c>
      <c r="G167" s="4" t="str">
        <f t="shared" si="2"/>
        <v>选内存!$N$167#</v>
      </c>
      <c r="H167" s="4" t="str" cm="1">
        <f t="array" ref="H167">_xlfn.LET(_xlpm.x, N167,
         _xlpm.cellAddress, "【 选内存!" &amp; ADDRESS(ROW(选内存[[#This Row],[X自检]]),COLUMN(选内存[[#This Row],[X自检]])) &amp; "】",
         _xlfn.IFS(ISBLANK(_xlpm.x),   "error:右侧选项不足:" &amp;  _xlpm.cellAddress,
               ISERROR(_xlpm.x),   "error:右侧选项执行失败:" &amp; _xlpm.cellAddress,
               TRUE,             "ok")
)</f>
        <v>ok</v>
      </c>
      <c r="N167" cm="1">
        <f t="array" ref="N167:R167">IFERROR(_xlfn._xlws.SORT(
    _xlfn.UNIQUE(
        TRANSPOSE(
            _xlfn.FILTERXML("&lt;select&gt;&lt;x&gt;"&amp;SUBSTITUTE(选内存[[#This Row],[选项表]],",","&lt;/x&gt;&lt;x&gt;") &amp;"&lt;/x&gt;&lt;/select&gt;","//x")
        )
    )
),"无合适选项，请联系作者更新数据")</f>
        <v>4</v>
      </c>
      <c r="O167">
        <v>8</v>
      </c>
      <c r="P167">
        <v>2</v>
      </c>
      <c r="Q167">
        <v>12</v>
      </c>
      <c r="R167">
        <v>16</v>
      </c>
    </row>
    <row r="168" spans="2:81" x14ac:dyDescent="0.4">
      <c r="B168" s="4" t="s">
        <v>39</v>
      </c>
      <c r="C168" s="4" t="s">
        <v>1148</v>
      </c>
      <c r="D168" s="4" t="s">
        <v>1761</v>
      </c>
      <c r="E168" s="4"/>
      <c r="F168">
        <v>4</v>
      </c>
      <c r="G168" s="4" t="str">
        <f t="shared" si="2"/>
        <v>选内存!$N$168#</v>
      </c>
      <c r="H168" s="4" t="str" cm="1">
        <f t="array" ref="H168">_xlfn.LET(_xlpm.x, N168,
         _xlpm.cellAddress, "【 选内存!" &amp; ADDRESS(ROW(选内存[[#This Row],[X自检]]),COLUMN(选内存[[#This Row],[X自检]])) &amp; "】",
         _xlfn.IFS(ISBLANK(_xlpm.x),   "error:右侧选项不足:" &amp;  _xlpm.cellAddress,
               ISERROR(_xlpm.x),   "error:右侧选项执行失败:" &amp; _xlpm.cellAddress,
               TRUE,             "ok")
)</f>
        <v>ok</v>
      </c>
      <c r="N168" cm="1">
        <f t="array" ref="N168:R168">IFERROR(_xlfn._xlws.SORT(
    _xlfn.UNIQUE(
        TRANSPOSE(
            _xlfn.FILTERXML("&lt;select&gt;&lt;x&gt;"&amp;SUBSTITUTE(选内存[[#This Row],[选项表]],",","&lt;/x&gt;&lt;x&gt;") &amp;"&lt;/x&gt;&lt;/select&gt;","//x")
        )
    )
),"无合适选项，请联系作者更新数据")</f>
        <v>8</v>
      </c>
      <c r="O168">
        <v>16</v>
      </c>
      <c r="P168">
        <v>4</v>
      </c>
      <c r="Q168">
        <v>32</v>
      </c>
      <c r="R168">
        <v>20</v>
      </c>
    </row>
    <row r="169" spans="2:81" x14ac:dyDescent="0.4">
      <c r="B169" s="4" t="s">
        <v>39</v>
      </c>
      <c r="C169" s="4" t="s">
        <v>1148</v>
      </c>
      <c r="D169" s="4" t="s">
        <v>1691</v>
      </c>
      <c r="E169" s="4"/>
      <c r="F169">
        <v>8</v>
      </c>
      <c r="G169" s="4" t="str">
        <f t="shared" si="2"/>
        <v>选内存!$N$169#</v>
      </c>
      <c r="H169" s="4" t="str" cm="1">
        <f t="array" ref="H169">_xlfn.LET(_xlpm.x, N169,
         _xlpm.cellAddress, "【 选内存!" &amp; ADDRESS(ROW(选内存[[#This Row],[X自检]]),COLUMN(选内存[[#This Row],[X自检]])) &amp; "】",
         _xlfn.IFS(ISBLANK(_xlpm.x),   "error:右侧选项不足:" &amp;  _xlpm.cellAddress,
               ISERROR(_xlpm.x),   "error:右侧选项执行失败:" &amp; _xlpm.cellAddress,
               TRUE,             "ok")
)</f>
        <v>ok</v>
      </c>
      <c r="N169" cm="1">
        <f t="array" ref="N169:R169">IFERROR(_xlfn._xlws.SORT(
    _xlfn.UNIQUE(
        TRANSPOSE(
            _xlfn.FILTERXML("&lt;select&gt;&lt;x&gt;"&amp;SUBSTITUTE(选内存[[#This Row],[选项表]],",","&lt;/x&gt;&lt;x&gt;") &amp;"&lt;/x&gt;&lt;/select&gt;","//x")
        )
    )
),"无合适选项，请联系作者更新数据")</f>
        <v>16</v>
      </c>
      <c r="O169">
        <v>32</v>
      </c>
      <c r="P169">
        <v>8</v>
      </c>
      <c r="Q169">
        <v>64</v>
      </c>
      <c r="R169">
        <v>40</v>
      </c>
    </row>
    <row r="170" spans="2:81" x14ac:dyDescent="0.4">
      <c r="B170" s="4" t="s">
        <v>39</v>
      </c>
      <c r="C170" s="4" t="s">
        <v>1148</v>
      </c>
      <c r="D170" s="4" t="s">
        <v>1762</v>
      </c>
      <c r="E170" s="4"/>
      <c r="F170">
        <v>16</v>
      </c>
      <c r="G170" s="4" t="str">
        <f t="shared" si="2"/>
        <v>选内存!$N$170#</v>
      </c>
      <c r="H170" s="4" t="str" cm="1">
        <f t="array" ref="H170">_xlfn.LET(_xlpm.x, N170,
         _xlpm.cellAddress, "【 选内存!" &amp; ADDRESS(ROW(选内存[[#This Row],[X自检]]),COLUMN(选内存[[#This Row],[X自检]])) &amp; "】",
         _xlfn.IFS(ISBLANK(_xlpm.x),   "error:右侧选项不足:" &amp;  _xlpm.cellAddress,
               ISERROR(_xlpm.x),   "error:右侧选项执行失败:" &amp; _xlpm.cellAddress,
               TRUE,             "ok")
)</f>
        <v>ok</v>
      </c>
      <c r="N170" cm="1">
        <f t="array" ref="N170:R170">IFERROR(_xlfn._xlws.SORT(
    _xlfn.UNIQUE(
        TRANSPOSE(
            _xlfn.FILTERXML("&lt;select&gt;&lt;x&gt;"&amp;SUBSTITUTE(选内存[[#This Row],[选项表]],",","&lt;/x&gt;&lt;x&gt;") &amp;"&lt;/x&gt;&lt;/select&gt;","//x")
        )
    )
),"无合适选项，请联系作者更新数据")</f>
        <v>32</v>
      </c>
      <c r="O170">
        <v>64</v>
      </c>
      <c r="P170">
        <v>128</v>
      </c>
      <c r="Q170">
        <v>192</v>
      </c>
      <c r="R170">
        <v>96</v>
      </c>
    </row>
    <row r="171" spans="2:81" x14ac:dyDescent="0.4">
      <c r="B171" s="4" t="s">
        <v>39</v>
      </c>
      <c r="C171" s="4" t="s">
        <v>1148</v>
      </c>
      <c r="D171" s="4" t="s">
        <v>1763</v>
      </c>
      <c r="E171" s="4"/>
      <c r="F171">
        <v>32</v>
      </c>
      <c r="G171" s="4" t="str">
        <f t="shared" si="2"/>
        <v>选内存!$N$171#</v>
      </c>
      <c r="H171" s="4" t="str" cm="1">
        <f t="array" ref="H171">_xlfn.LET(_xlpm.x, N171,
         _xlpm.cellAddress, "【 选内存!" &amp; ADDRESS(ROW(选内存[[#This Row],[X自检]]),COLUMN(选内存[[#This Row],[X自检]])) &amp; "】",
         _xlfn.IFS(ISBLANK(_xlpm.x),   "error:右侧选项不足:" &amp;  _xlpm.cellAddress,
               ISERROR(_xlpm.x),   "error:右侧选项执行失败:" &amp; _xlpm.cellAddress,
               TRUE,             "ok")
)</f>
        <v>ok</v>
      </c>
      <c r="N171" cm="1">
        <f t="array" ref="N171:T171">IFERROR(_xlfn._xlws.SORT(
    _xlfn.UNIQUE(
        TRANSPOSE(
            _xlfn.FILTERXML("&lt;select&gt;&lt;x&gt;"&amp;SUBSTITUTE(选内存[[#This Row],[选项表]],",","&lt;/x&gt;&lt;x&gt;") &amp;"&lt;/x&gt;&lt;/select&gt;","//x")
        )
    )
),"无合适选项，请联系作者更新数据")</f>
        <v>64</v>
      </c>
      <c r="O171">
        <v>128</v>
      </c>
      <c r="P171">
        <v>256</v>
      </c>
      <c r="Q171">
        <v>384</v>
      </c>
      <c r="R171">
        <v>174</v>
      </c>
      <c r="S171">
        <v>96</v>
      </c>
      <c r="T171">
        <v>192</v>
      </c>
    </row>
    <row r="172" spans="2:81" x14ac:dyDescent="0.4">
      <c r="B172" s="4" t="s">
        <v>39</v>
      </c>
      <c r="C172" s="4" t="s">
        <v>1148</v>
      </c>
      <c r="D172" s="4" t="s">
        <v>1764</v>
      </c>
      <c r="E172" s="4"/>
      <c r="F172">
        <v>48</v>
      </c>
      <c r="G172" s="4" t="str">
        <f t="shared" si="2"/>
        <v>选内存!$N$172#</v>
      </c>
      <c r="H172" s="4" t="str" cm="1">
        <f t="array" ref="H172">_xlfn.LET(_xlpm.x, N172,
         _xlpm.cellAddress, "【 选内存!" &amp; ADDRESS(ROW(选内存[[#This Row],[X自检]]),COLUMN(选内存[[#This Row],[X自检]])) &amp; "】",
         _xlfn.IFS(ISBLANK(_xlpm.x),   "error:右侧选项不足:" &amp;  _xlpm.cellAddress,
               ISERROR(_xlpm.x),   "error:右侧选项执行失败:" &amp; _xlpm.cellAddress,
               TRUE,             "ok")
)</f>
        <v>ok</v>
      </c>
      <c r="N172" cm="1">
        <f t="array" ref="N172:P172">IFERROR(_xlfn._xlws.SORT(
    _xlfn.UNIQUE(
        TRANSPOSE(
            _xlfn.FILTERXML("&lt;select&gt;&lt;x&gt;"&amp;SUBSTITUTE(选内存[[#This Row],[选项表]],",","&lt;/x&gt;&lt;x&gt;") &amp;"&lt;/x&gt;&lt;/select&gt;","//x")
        )
    )
),"无合适选项，请联系作者更新数据")</f>
        <v>96</v>
      </c>
      <c r="O172">
        <v>192</v>
      </c>
      <c r="P172">
        <v>384</v>
      </c>
    </row>
    <row r="173" spans="2:81" x14ac:dyDescent="0.4">
      <c r="B173" s="4" t="s">
        <v>39</v>
      </c>
      <c r="C173" s="4" t="s">
        <v>1148</v>
      </c>
      <c r="D173" s="4" t="s">
        <v>1765</v>
      </c>
      <c r="E173" s="4"/>
      <c r="F173">
        <v>62</v>
      </c>
      <c r="G173" s="4" t="str">
        <f t="shared" si="2"/>
        <v>选内存!$N$173#</v>
      </c>
      <c r="H173" s="4" t="str" cm="1">
        <f t="array" ref="H173">_xlfn.LET(_xlpm.x, N173,
         _xlpm.cellAddress, "【 选内存!" &amp; ADDRESS(ROW(选内存[[#This Row],[X自检]]),COLUMN(选内存[[#This Row],[X自检]])) &amp; "】",
         _xlfn.IFS(ISBLANK(_xlpm.x),   "error:右侧选项不足:" &amp;  _xlpm.cellAddress,
               ISERROR(_xlpm.x),   "error:右侧选项执行失败:" &amp; _xlpm.cellAddress,
               TRUE,             "ok")
)</f>
        <v>ok</v>
      </c>
      <c r="N173" cm="1">
        <f t="array" ref="N173:O173">IFERROR(_xlfn._xlws.SORT(
    _xlfn.UNIQUE(
        TRANSPOSE(
            _xlfn.FILTERXML("&lt;select&gt;&lt;x&gt;"&amp;SUBSTITUTE(选内存[[#This Row],[选项表]],",","&lt;/x&gt;&lt;x&gt;") &amp;"&lt;/x&gt;&lt;/select&gt;","//x")
        )
    )
),"无合适选项，请联系作者更新数据")</f>
        <v>216</v>
      </c>
      <c r="O173">
        <v>470</v>
      </c>
    </row>
    <row r="174" spans="2:81" x14ac:dyDescent="0.4">
      <c r="B174" s="4" t="s">
        <v>39</v>
      </c>
      <c r="C174" s="4" t="s">
        <v>1148</v>
      </c>
      <c r="D174" s="4" t="s">
        <v>1766</v>
      </c>
      <c r="E174" s="4"/>
      <c r="F174">
        <v>64</v>
      </c>
      <c r="G174" s="4" t="str">
        <f t="shared" si="2"/>
        <v>选内存!$N$174#</v>
      </c>
      <c r="H174" s="4" t="str" cm="1">
        <f t="array" ref="H174">_xlfn.LET(_xlpm.x, N174,
         _xlpm.cellAddress, "【 选内存!" &amp; ADDRESS(ROW(选内存[[#This Row],[X自检]]),COLUMN(选内存[[#This Row],[X自检]])) &amp; "】",
         _xlfn.IFS(ISBLANK(_xlpm.x),   "error:右侧选项不足:" &amp;  _xlpm.cellAddress,
               ISERROR(_xlpm.x),   "error:右侧选项执行失败:" &amp; _xlpm.cellAddress,
               TRUE,             "ok")
)</f>
        <v>ok</v>
      </c>
      <c r="N174" cm="1">
        <f t="array" ref="N174:R174">IFERROR(_xlfn._xlws.SORT(
    _xlfn.UNIQUE(
        TRANSPOSE(
            _xlfn.FILTERXML("&lt;select&gt;&lt;x&gt;"&amp;SUBSTITUTE(选内存[[#This Row],[选项表]],",","&lt;/x&gt;&lt;x&gt;") &amp;"&lt;/x&gt;&lt;/select&gt;","//x")
        )
    )
),"无合适选项，请联系作者更新数据")</f>
        <v>256</v>
      </c>
      <c r="O174">
        <v>128</v>
      </c>
      <c r="P174">
        <v>192</v>
      </c>
      <c r="Q174">
        <v>512</v>
      </c>
      <c r="R174">
        <v>348</v>
      </c>
    </row>
    <row r="175" spans="2:81" x14ac:dyDescent="0.4">
      <c r="B175" s="4" t="s">
        <v>39</v>
      </c>
      <c r="C175" s="4" t="s">
        <v>1148</v>
      </c>
      <c r="D175" s="4" t="s">
        <v>1767</v>
      </c>
      <c r="E175" s="4"/>
      <c r="F175">
        <v>124</v>
      </c>
      <c r="G175" s="4" t="str">
        <f t="shared" si="2"/>
        <v>选内存!$N$175#</v>
      </c>
      <c r="H175" s="4" t="str" cm="1">
        <f t="array" ref="H175">_xlfn.LET(_xlpm.x, N175,
         _xlpm.cellAddress, "【 选内存!" &amp; ADDRESS(ROW(选内存[[#This Row],[X自检]]),COLUMN(选内存[[#This Row],[X自检]])) &amp; "】",
         _xlfn.IFS(ISBLANK(_xlpm.x),   "error:右侧选项不足:" &amp;  _xlpm.cellAddress,
               ISERROR(_xlpm.x),   "error:右侧选项执行失败:" &amp; _xlpm.cellAddress,
               TRUE,             "ok")
)</f>
        <v>ok</v>
      </c>
      <c r="N175" cm="1">
        <f t="array" ref="N175:O175">IFERROR(_xlfn._xlws.SORT(
    _xlfn.UNIQUE(
        TRANSPOSE(
            _xlfn.FILTERXML("&lt;select&gt;&lt;x&gt;"&amp;SUBSTITUTE(选内存[[#This Row],[选项表]],",","&lt;/x&gt;&lt;x&gt;") &amp;"&lt;/x&gt;&lt;/select&gt;","//x")
        )
    )
),"无合适选项，请联系作者更新数据")</f>
        <v>432</v>
      </c>
      <c r="O175">
        <v>940</v>
      </c>
    </row>
    <row r="176" spans="2:81" x14ac:dyDescent="0.4">
      <c r="B176" s="4" t="s">
        <v>39</v>
      </c>
      <c r="C176" s="4" t="s">
        <v>1148</v>
      </c>
      <c r="D176" s="4" t="s">
        <v>1768</v>
      </c>
      <c r="E176" s="4"/>
      <c r="F176">
        <v>80</v>
      </c>
      <c r="G176" s="4" t="str">
        <f t="shared" si="2"/>
        <v>选内存!$N$176#</v>
      </c>
      <c r="H176" s="4" t="str" cm="1">
        <f t="array" ref="H176">_xlfn.LET(_xlpm.x, N176,
         _xlpm.cellAddress, "【 选内存!" &amp; ADDRESS(ROW(选内存[[#This Row],[X自检]]),COLUMN(选内存[[#This Row],[X自检]])) &amp; "】",
         _xlfn.IFS(ISBLANK(_xlpm.x),   "error:右侧选项不足:" &amp;  _xlpm.cellAddress,
               ISERROR(_xlpm.x),   "error:右侧选项执行失败:" &amp; _xlpm.cellAddress,
               TRUE,             "ok")
)</f>
        <v>ok</v>
      </c>
      <c r="N176" cm="1">
        <f t="array" ref="N176:P176">IFERROR(_xlfn._xlws.SORT(
    _xlfn.UNIQUE(
        TRANSPOSE(
            _xlfn.FILTERXML("&lt;select&gt;&lt;x&gt;"&amp;SUBSTITUTE(选内存[[#This Row],[选项表]],",","&lt;/x&gt;&lt;x&gt;") &amp;"&lt;/x&gt;&lt;/select&gt;","//x")
        )
    )
),"无合适选项，请联系作者更新数据")</f>
        <v>160</v>
      </c>
      <c r="O176">
        <v>320</v>
      </c>
      <c r="P176">
        <v>384</v>
      </c>
    </row>
    <row r="177" spans="2:17" x14ac:dyDescent="0.4">
      <c r="B177" s="4" t="s">
        <v>39</v>
      </c>
      <c r="C177" s="4" t="s">
        <v>1148</v>
      </c>
      <c r="D177" s="4" t="s">
        <v>1769</v>
      </c>
      <c r="E177" s="4"/>
      <c r="F177">
        <v>90</v>
      </c>
      <c r="G177" s="4" t="str">
        <f t="shared" si="2"/>
        <v>选内存!$N$177#</v>
      </c>
      <c r="H177" s="4" t="str" cm="1">
        <f t="array" ref="H177">_xlfn.LET(_xlpm.x, N177,
         _xlpm.cellAddress, "【 选内存!" &amp; ADDRESS(ROW(选内存[[#This Row],[X自检]]),COLUMN(选内存[[#This Row],[X自检]])) &amp; "】",
         _xlfn.IFS(ISBLANK(_xlpm.x),   "error:右侧选项不足:" &amp;  _xlpm.cellAddress,
               ISERROR(_xlpm.x),   "error:右侧选项执行失败:" &amp; _xlpm.cellAddress,
               TRUE,             "ok")
)</f>
        <v>ok</v>
      </c>
      <c r="N177" cm="1">
        <f t="array" ref="N177:O177">IFERROR(_xlfn._xlws.SORT(
    _xlfn.UNIQUE(
        TRANSPOSE(
            _xlfn.FILTERXML("&lt;select&gt;&lt;x&gt;"&amp;SUBSTITUTE(选内存[[#This Row],[选项表]],",","&lt;/x&gt;&lt;x&gt;") &amp;"&lt;/x&gt;&lt;/select&gt;","//x")
        )
    )
),"无合适选项，请联系作者更新数据")</f>
        <v>224</v>
      </c>
      <c r="O177">
        <v>226</v>
      </c>
    </row>
    <row r="178" spans="2:17" x14ac:dyDescent="0.4">
      <c r="B178" s="4" t="s">
        <v>39</v>
      </c>
      <c r="C178" s="4" t="s">
        <v>1148</v>
      </c>
      <c r="D178" s="4" t="s">
        <v>1770</v>
      </c>
      <c r="E178" s="4"/>
      <c r="F178">
        <v>128</v>
      </c>
      <c r="G178" s="4" t="str">
        <f t="shared" si="2"/>
        <v>选内存!$N$178#</v>
      </c>
      <c r="H178" s="4" t="str" cm="1">
        <f t="array" ref="H178">_xlfn.LET(_xlpm.x, N178,
         _xlpm.cellAddress, "【 选内存!" &amp; ADDRESS(ROW(选内存[[#This Row],[X自检]]),COLUMN(选内存[[#This Row],[X自检]])) &amp; "】",
         _xlfn.IFS(ISBLANK(_xlpm.x),   "error:右侧选项不足:" &amp;  _xlpm.cellAddress,
               ISERROR(_xlpm.x),   "error:右侧选项执行失败:" &amp; _xlpm.cellAddress,
               TRUE,             "ok")
)</f>
        <v>ok</v>
      </c>
      <c r="N178" cm="1">
        <f t="array" ref="N178:P178">IFERROR(_xlfn._xlws.SORT(
    _xlfn.UNIQUE(
        TRANSPOSE(
            _xlfn.FILTERXML("&lt;select&gt;&lt;x&gt;"&amp;SUBSTITUTE(选内存[[#This Row],[选项表]],",","&lt;/x&gt;&lt;x&gt;") &amp;"&lt;/x&gt;&lt;/select&gt;","//x")
        )
    )
),"无合适选项，请联系作者更新数据")</f>
        <v>256</v>
      </c>
      <c r="O178">
        <v>215</v>
      </c>
      <c r="P178">
        <v>448</v>
      </c>
    </row>
    <row r="179" spans="2:17" x14ac:dyDescent="0.4">
      <c r="B179" s="4" t="s">
        <v>39</v>
      </c>
      <c r="C179" s="4" t="s">
        <v>1148</v>
      </c>
      <c r="D179" s="4" t="s">
        <v>1771</v>
      </c>
      <c r="E179" s="4"/>
      <c r="F179">
        <v>160</v>
      </c>
      <c r="G179" s="4" t="str">
        <f t="shared" si="2"/>
        <v>选内存!$N$179#</v>
      </c>
      <c r="H179" s="4" t="str" cm="1">
        <f t="array" ref="H179">_xlfn.LET(_xlpm.x, N179,
         _xlpm.cellAddress, "【 选内存!" &amp; ADDRESS(ROW(选内存[[#This Row],[X自检]]),COLUMN(选内存[[#This Row],[X自检]])) &amp; "】",
         _xlfn.IFS(ISBLANK(_xlpm.x),   "error:右侧选项不足:" &amp;  _xlpm.cellAddress,
               ISERROR(_xlpm.x),   "error:右侧选项执行失败:" &amp; _xlpm.cellAddress,
               TRUE,             "ok")
)</f>
        <v>ok</v>
      </c>
      <c r="N179" cm="1">
        <f t="array" ref="N179:O179">IFERROR(_xlfn._xlws.SORT(
    _xlfn.UNIQUE(
        TRANSPOSE(
            _xlfn.FILTERXML("&lt;select&gt;&lt;x&gt;"&amp;SUBSTITUTE(选内存[[#This Row],[选项表]],",","&lt;/x&gt;&lt;x&gt;") &amp;"&lt;/x&gt;&lt;/select&gt;","//x")
        )
    )
),"无合适选项，请联系作者更新数据")</f>
        <v>320</v>
      </c>
      <c r="O179">
        <v>640</v>
      </c>
    </row>
    <row r="180" spans="2:17" x14ac:dyDescent="0.4">
      <c r="B180" s="4" t="s">
        <v>39</v>
      </c>
      <c r="C180" s="4" t="s">
        <v>1148</v>
      </c>
      <c r="D180" s="4" t="s">
        <v>1772</v>
      </c>
      <c r="E180" s="4"/>
      <c r="F180">
        <v>180</v>
      </c>
      <c r="G180" s="4" t="str">
        <f t="shared" si="2"/>
        <v>选内存!$N$180#</v>
      </c>
      <c r="H180" s="4" t="str" cm="1">
        <f t="array" ref="H180">_xlfn.LET(_xlpm.x, N180,
         _xlpm.cellAddress, "【 选内存!" &amp; ADDRESS(ROW(选内存[[#This Row],[X自检]]),COLUMN(选内存[[#This Row],[X自检]])) &amp; "】",
         _xlfn.IFS(ISBLANK(_xlpm.x),   "error:右侧选项不足:" &amp;  _xlpm.cellAddress,
               ISERROR(_xlpm.x),   "error:右侧选项执行失败:" &amp; _xlpm.cellAddress,
               TRUE,             "ok")
)</f>
        <v>ok</v>
      </c>
      <c r="N180" cm="1">
        <f t="array" ref="N180:O180">IFERROR(_xlfn._xlws.SORT(
    _xlfn.UNIQUE(
        TRANSPOSE(
            _xlfn.FILTERXML("&lt;select&gt;&lt;x&gt;"&amp;SUBSTITUTE(选内存[[#This Row],[选项表]],",","&lt;/x&gt;&lt;x&gt;") &amp;"&lt;/x&gt;&lt;/select&gt;","//x")
        )
    )
),"无合适选项，请联系作者更新数据")</f>
        <v>464</v>
      </c>
      <c r="O180">
        <v>452</v>
      </c>
    </row>
    <row r="181" spans="2:17" x14ac:dyDescent="0.4">
      <c r="B181" s="4" t="s">
        <v>39</v>
      </c>
      <c r="C181" s="4" t="s">
        <v>1148</v>
      </c>
      <c r="D181" s="4" t="s">
        <v>1773</v>
      </c>
      <c r="E181" s="4"/>
      <c r="F181">
        <v>24</v>
      </c>
      <c r="G181" s="4" t="str">
        <f t="shared" si="2"/>
        <v>选内存!$N$181#</v>
      </c>
      <c r="H181" s="4" t="str" cm="1">
        <f t="array" ref="H181">_xlfn.LET(_xlpm.x, N181,
         _xlpm.cellAddress, "【 选内存!" &amp; ADDRESS(ROW(选内存[[#This Row],[X自检]]),COLUMN(选内存[[#This Row],[X自检]])) &amp; "】",
         _xlfn.IFS(ISBLANK(_xlpm.x),   "error:右侧选项不足:" &amp;  _xlpm.cellAddress,
               ISERROR(_xlpm.x),   "error:右侧选项执行失败:" &amp; _xlpm.cellAddress,
               TRUE,             "ok")
)</f>
        <v>ok</v>
      </c>
      <c r="N181" cm="1">
        <f t="array" ref="N181:P181">IFERROR(_xlfn._xlws.SORT(
    _xlfn.UNIQUE(
        TRANSPOSE(
            _xlfn.FILTERXML("&lt;select&gt;&lt;x&gt;"&amp;SUBSTITUTE(选内存[[#This Row],[选项表]],",","&lt;/x&gt;&lt;x&gt;") &amp;"&lt;/x&gt;&lt;/select&gt;","//x")
        )
    )
),"无合适选项，请联系作者更新数据")</f>
        <v>48</v>
      </c>
      <c r="O181">
        <v>96</v>
      </c>
      <c r="P181">
        <v>192</v>
      </c>
    </row>
    <row r="182" spans="2:17" x14ac:dyDescent="0.4">
      <c r="B182" s="4" t="s">
        <v>39</v>
      </c>
      <c r="C182" s="4" t="s">
        <v>1148</v>
      </c>
      <c r="D182" s="4" t="s">
        <v>1774</v>
      </c>
      <c r="E182" s="4"/>
      <c r="F182">
        <v>68</v>
      </c>
      <c r="G182" s="4" t="str">
        <f t="shared" si="2"/>
        <v>选内存!$N$182#</v>
      </c>
      <c r="H182" s="4" t="str" cm="1">
        <f t="array" ref="H182">_xlfn.LET(_xlpm.x, N182,
         _xlpm.cellAddress, "【 选内存!" &amp; ADDRESS(ROW(选内存[[#This Row],[X自检]]),COLUMN(选内存[[#This Row],[X自检]])) &amp; "】",
         _xlfn.IFS(ISBLANK(_xlpm.x),   "error:右侧选项不足:" &amp;  _xlpm.cellAddress,
               ISERROR(_xlpm.x),   "error:右侧选项执行失败:" &amp; _xlpm.cellAddress,
               TRUE,             "ok")
)</f>
        <v>ok</v>
      </c>
      <c r="N182" cm="1">
        <f t="array" ref="N182">IFERROR(_xlfn._xlws.SORT(
    _xlfn.UNIQUE(
        TRANSPOSE(
            _xlfn.FILTERXML("&lt;select&gt;&lt;x&gt;"&amp;SUBSTITUTE(选内存[[#This Row],[选项表]],",","&lt;/x&gt;&lt;x&gt;") &amp;"&lt;/x&gt;&lt;/select&gt;","//x")
        )
    )
),"无合适选项，请联系作者更新数据")</f>
        <v>316</v>
      </c>
    </row>
    <row r="183" spans="2:17" x14ac:dyDescent="0.4">
      <c r="B183" s="4" t="s">
        <v>39</v>
      </c>
      <c r="C183" s="4" t="s">
        <v>1148</v>
      </c>
      <c r="D183" s="4" t="s">
        <v>1775</v>
      </c>
      <c r="E183" s="4"/>
      <c r="F183">
        <v>96</v>
      </c>
      <c r="G183" s="4" t="str">
        <f t="shared" si="2"/>
        <v>选内存!$N$183#</v>
      </c>
      <c r="H183" s="4" t="str" cm="1">
        <f t="array" ref="H183">_xlfn.LET(_xlpm.x, N183,
         _xlpm.cellAddress, "【 选内存!" &amp; ADDRESS(ROW(选内存[[#This Row],[X自检]]),COLUMN(选内存[[#This Row],[X自检]])) &amp; "】",
         _xlfn.IFS(ISBLANK(_xlpm.x),   "error:右侧选项不足:" &amp;  _xlpm.cellAddress,
               ISERROR(_xlpm.x),   "error:右侧选项执行失败:" &amp; _xlpm.cellAddress,
               TRUE,             "ok")
)</f>
        <v>ok</v>
      </c>
      <c r="N183" cm="1">
        <f t="array" ref="N183:O183">IFERROR(_xlfn._xlws.SORT(
    _xlfn.UNIQUE(
        TRANSPOSE(
            _xlfn.FILTERXML("&lt;select&gt;&lt;x&gt;"&amp;SUBSTITUTE(选内存[[#This Row],[选项表]],",","&lt;/x&gt;&lt;x&gt;") &amp;"&lt;/x&gt;&lt;/select&gt;","//x")
        )
    )
),"无合适选项，请联系作者更新数据")</f>
        <v>192</v>
      </c>
      <c r="O183">
        <v>384</v>
      </c>
    </row>
    <row r="184" spans="2:17" x14ac:dyDescent="0.4">
      <c r="B184" s="4" t="s">
        <v>39</v>
      </c>
      <c r="C184" s="4" t="s">
        <v>1148</v>
      </c>
      <c r="D184" s="4" t="s">
        <v>1765</v>
      </c>
      <c r="E184" s="4"/>
      <c r="F184">
        <v>116</v>
      </c>
      <c r="G184" s="4" t="str">
        <f t="shared" si="2"/>
        <v>选内存!$N$184#</v>
      </c>
      <c r="H184" s="4" t="str" cm="1">
        <f t="array" ref="H184">_xlfn.LET(_xlpm.x, N184,
         _xlpm.cellAddress, "【 选内存!" &amp; ADDRESS(ROW(选内存[[#This Row],[X自检]]),COLUMN(选内存[[#This Row],[X自检]])) &amp; "】",
         _xlfn.IFS(ISBLANK(_xlpm.x),   "error:右侧选项不足:" &amp;  _xlpm.cellAddress,
               ISERROR(_xlpm.x),   "error:右侧选项执行失败:" &amp; _xlpm.cellAddress,
               TRUE,             "ok")
)</f>
        <v>ok</v>
      </c>
      <c r="N184" cm="1">
        <f t="array" ref="N184:O184">IFERROR(_xlfn._xlws.SORT(
    _xlfn.UNIQUE(
        TRANSPOSE(
            _xlfn.FILTERXML("&lt;select&gt;&lt;x&gt;"&amp;SUBSTITUTE(选内存[[#This Row],[选项表]],",","&lt;/x&gt;&lt;x&gt;") &amp;"&lt;/x&gt;&lt;/select&gt;","//x")
        )
    )
),"无合适选项，请联系作者更新数据")</f>
        <v>216</v>
      </c>
      <c r="O184">
        <v>470</v>
      </c>
    </row>
    <row r="185" spans="2:17" x14ac:dyDescent="0.4">
      <c r="B185" s="4" t="s">
        <v>39</v>
      </c>
      <c r="C185" s="4" t="s">
        <v>1148</v>
      </c>
      <c r="D185" s="4" t="s">
        <v>1767</v>
      </c>
      <c r="E185" s="4"/>
      <c r="F185">
        <v>232</v>
      </c>
      <c r="G185" s="4" t="str">
        <f t="shared" si="2"/>
        <v>选内存!$N$185#</v>
      </c>
      <c r="H185" s="4" t="str" cm="1">
        <f t="array" ref="H185">_xlfn.LET(_xlpm.x, N185,
         _xlpm.cellAddress, "【 选内存!" &amp; ADDRESS(ROW(选内存[[#This Row],[X自检]]),COLUMN(选内存[[#This Row],[X自检]])) &amp; "】",
         _xlfn.IFS(ISBLANK(_xlpm.x),   "error:右侧选项不足:" &amp;  _xlpm.cellAddress,
               ISERROR(_xlpm.x),   "error:右侧选项执行失败:" &amp; _xlpm.cellAddress,
               TRUE,             "ok")
)</f>
        <v>ok</v>
      </c>
      <c r="N185" cm="1">
        <f t="array" ref="N185:O185">IFERROR(_xlfn._xlws.SORT(
    _xlfn.UNIQUE(
        TRANSPOSE(
            _xlfn.FILTERXML("&lt;select&gt;&lt;x&gt;"&amp;SUBSTITUTE(选内存[[#This Row],[选项表]],",","&lt;/x&gt;&lt;x&gt;") &amp;"&lt;/x&gt;&lt;/select&gt;","//x")
        )
    )
),"无合适选项，请联系作者更新数据")</f>
        <v>432</v>
      </c>
      <c r="O185">
        <v>940</v>
      </c>
    </row>
    <row r="186" spans="2:17" x14ac:dyDescent="0.4">
      <c r="B186" s="4" t="s">
        <v>39</v>
      </c>
      <c r="C186" s="4" t="s">
        <v>1148</v>
      </c>
      <c r="D186" s="4" t="s">
        <v>1776</v>
      </c>
      <c r="E186" s="4"/>
      <c r="F186">
        <v>72</v>
      </c>
      <c r="G186" s="4" t="str">
        <f t="shared" si="2"/>
        <v>选内存!$N$186#</v>
      </c>
      <c r="H186" s="4" t="str" cm="1">
        <f t="array" ref="H186">_xlfn.LET(_xlpm.x, N186,
         _xlpm.cellAddress, "【 选内存!" &amp; ADDRESS(ROW(选内存[[#This Row],[X自检]]),COLUMN(选内存[[#This Row],[X自检]])) &amp; "】",
         _xlfn.IFS(ISBLANK(_xlpm.x),   "error:右侧选项不足:" &amp;  _xlpm.cellAddress,
               ISERROR(_xlpm.x),   "error:右侧选项执行失败:" &amp; _xlpm.cellAddress,
               TRUE,             "ok")
)</f>
        <v>ok</v>
      </c>
      <c r="N186" cm="1">
        <f t="array" ref="N186:P186">IFERROR(_xlfn._xlws.SORT(
    _xlfn.UNIQUE(
        TRANSPOSE(
            _xlfn.FILTERXML("&lt;select&gt;&lt;x&gt;"&amp;SUBSTITUTE(选内存[[#This Row],[选项表]],",","&lt;/x&gt;&lt;x&gt;") &amp;"&lt;/x&gt;&lt;/select&gt;","//x")
        )
    )
),"无合适选项，请联系作者更新数据")</f>
        <v>288</v>
      </c>
      <c r="O186">
        <v>648</v>
      </c>
      <c r="P186">
        <v>320</v>
      </c>
    </row>
    <row r="187" spans="2:17" x14ac:dyDescent="0.4">
      <c r="B187" s="4" t="s">
        <v>39</v>
      </c>
      <c r="C187" s="4" t="s">
        <v>1148</v>
      </c>
      <c r="D187" s="4" t="s">
        <v>1777</v>
      </c>
      <c r="E187" s="4"/>
      <c r="F187">
        <v>12</v>
      </c>
      <c r="G187" s="4" t="str">
        <f t="shared" si="2"/>
        <v>选内存!$N$187#</v>
      </c>
      <c r="H187" s="4" t="str" cm="1">
        <f t="array" ref="H187">_xlfn.LET(_xlpm.x, N187,
         _xlpm.cellAddress, "【 选内存!" &amp; ADDRESS(ROW(选内存[[#This Row],[X自检]]),COLUMN(选内存[[#This Row],[X自检]])) &amp; "】",
         _xlfn.IFS(ISBLANK(_xlpm.x),   "error:右侧选项不足:" &amp;  _xlpm.cellAddress,
               ISERROR(_xlpm.x),   "error:右侧选项执行失败:" &amp; _xlpm.cellAddress,
               TRUE,             "ok")
)</f>
        <v>ok</v>
      </c>
      <c r="N187" cm="1">
        <f t="array" ref="N187:Q187">IFERROR(_xlfn._xlws.SORT(
    _xlfn.UNIQUE(
        TRANSPOSE(
            _xlfn.FILTERXML("&lt;select&gt;&lt;x&gt;"&amp;SUBSTITUTE(选内存[[#This Row],[选项表]],",","&lt;/x&gt;&lt;x&gt;") &amp;"&lt;/x&gt;&lt;/select&gt;","//x")
        )
    )
),"无合适选项，请联系作者更新数据")</f>
        <v>24</v>
      </c>
      <c r="O187">
        <v>48</v>
      </c>
      <c r="P187">
        <v>96</v>
      </c>
      <c r="Q187">
        <v>144</v>
      </c>
    </row>
    <row r="188" spans="2:17" x14ac:dyDescent="0.4">
      <c r="B188" s="4" t="s">
        <v>39</v>
      </c>
      <c r="C188" s="4" t="s">
        <v>1148</v>
      </c>
      <c r="D188" s="4" t="s">
        <v>1778</v>
      </c>
      <c r="E188" s="4"/>
      <c r="F188">
        <v>56</v>
      </c>
      <c r="G188" s="4" t="str">
        <f t="shared" si="2"/>
        <v>选内存!$N$188#</v>
      </c>
      <c r="H188" s="4" t="str" cm="1">
        <f t="array" ref="H188">_xlfn.LET(_xlpm.x, N188,
         _xlpm.cellAddress, "【 选内存!" &amp; ADDRESS(ROW(选内存[[#This Row],[X自检]]),COLUMN(选内存[[#This Row],[X自检]])) &amp; "】",
         _xlfn.IFS(ISBLANK(_xlpm.x),   "error:右侧选项不足:" &amp;  _xlpm.cellAddress,
               ISERROR(_xlpm.x),   "error:右侧选项执行失败:" &amp; _xlpm.cellAddress,
               TRUE,             "ok")
)</f>
        <v>ok</v>
      </c>
      <c r="N188" cm="1">
        <f t="array" ref="N188:O188">IFERROR(_xlfn._xlws.SORT(
    _xlfn.UNIQUE(
        TRANSPOSE(
            _xlfn.FILTERXML("&lt;select&gt;&lt;x&gt;"&amp;SUBSTITUTE(选内存[[#This Row],[选项表]],",","&lt;/x&gt;&lt;x&gt;") &amp;"&lt;/x&gt;&lt;/select&gt;","//x")
        )
    )
),"无合适选项，请联系作者更新数据")</f>
        <v>224</v>
      </c>
      <c r="O188">
        <v>448</v>
      </c>
    </row>
    <row r="189" spans="2:17" x14ac:dyDescent="0.4">
      <c r="B189" s="4" t="s">
        <v>39</v>
      </c>
      <c r="C189" s="4" t="s">
        <v>1148</v>
      </c>
      <c r="D189" s="4" t="s">
        <v>1779</v>
      </c>
      <c r="E189" s="4"/>
      <c r="F189">
        <v>84</v>
      </c>
      <c r="G189" s="4" t="str">
        <f t="shared" si="2"/>
        <v>选内存!$N$189#</v>
      </c>
      <c r="H189" s="4" t="str" cm="1">
        <f t="array" ref="H189">_xlfn.LET(_xlpm.x, N189,
         _xlpm.cellAddress, "【 选内存!" &amp; ADDRESS(ROW(选内存[[#This Row],[X自检]]),COLUMN(选内存[[#This Row],[X自检]])) &amp; "】",
         _xlfn.IFS(ISBLANK(_xlpm.x),   "error:右侧选项不足:" &amp;  _xlpm.cellAddress,
               ISERROR(_xlpm.x),   "error:右侧选项执行失败:" &amp; _xlpm.cellAddress,
               TRUE,             "ok")
)</f>
        <v>ok</v>
      </c>
      <c r="N189" cm="1">
        <f t="array" ref="N189">IFERROR(_xlfn._xlws.SORT(
    _xlfn.UNIQUE(
        TRANSPOSE(
            _xlfn.FILTERXML("&lt;select&gt;&lt;x&gt;"&amp;SUBSTITUTE(选内存[[#This Row],[选项表]],",","&lt;/x&gt;&lt;x&gt;") &amp;"&lt;/x&gt;&lt;/select&gt;","//x")
        )
    )
),"无合适选项，请联系作者更新数据")</f>
        <v>320</v>
      </c>
    </row>
    <row r="190" spans="2:17" x14ac:dyDescent="0.4">
      <c r="B190" s="4" t="s">
        <v>39</v>
      </c>
      <c r="C190" s="4" t="s">
        <v>1148</v>
      </c>
      <c r="D190" s="4" t="s">
        <v>1780</v>
      </c>
      <c r="E190" s="4"/>
      <c r="F190">
        <v>46</v>
      </c>
      <c r="G190" s="4" t="str">
        <f t="shared" si="2"/>
        <v>选内存!$N$190#</v>
      </c>
      <c r="H190" s="4" t="str" cm="1">
        <f t="array" ref="H190">_xlfn.LET(_xlpm.x, N190,
         _xlpm.cellAddress, "【 选内存!" &amp; ADDRESS(ROW(选内存[[#This Row],[X自检]]),COLUMN(选内存[[#This Row],[X自检]])) &amp; "】",
         _xlfn.IFS(ISBLANK(_xlpm.x),   "error:右侧选项不足:" &amp;  _xlpm.cellAddress,
               ISERROR(_xlpm.x),   "error:右侧选项执行失败:" &amp; _xlpm.cellAddress,
               TRUE,             "ok")
)</f>
        <v>ok</v>
      </c>
      <c r="N190" cm="1">
        <f t="array" ref="N190">IFERROR(_xlfn._xlws.SORT(
    _xlfn.UNIQUE(
        TRANSPOSE(
            _xlfn.FILTERXML("&lt;select&gt;&lt;x&gt;"&amp;SUBSTITUTE(选内存[[#This Row],[选项表]],",","&lt;/x&gt;&lt;x&gt;") &amp;"&lt;/x&gt;&lt;/select&gt;","//x")
        )
    )
),"无合适选项，请联系作者更新数据")</f>
        <v>216</v>
      </c>
    </row>
    <row r="191" spans="2:17" x14ac:dyDescent="0.4">
      <c r="B191" s="4" t="s">
        <v>39</v>
      </c>
      <c r="C191" s="4" t="s">
        <v>1148</v>
      </c>
      <c r="D191" s="4" t="s">
        <v>1781</v>
      </c>
      <c r="E191" s="4"/>
      <c r="F191">
        <v>92</v>
      </c>
      <c r="G191" s="4" t="str">
        <f t="shared" si="2"/>
        <v>选内存!$N$191#</v>
      </c>
      <c r="H191" s="4" t="str" cm="1">
        <f t="array" ref="H191">_xlfn.LET(_xlpm.x, N191,
         _xlpm.cellAddress, "【 选内存!" &amp; ADDRESS(ROW(选内存[[#This Row],[X自检]]),COLUMN(选内存[[#This Row],[X自检]])) &amp; "】",
         _xlfn.IFS(ISBLANK(_xlpm.x),   "error:右侧选项不足:" &amp;  _xlpm.cellAddress,
               ISERROR(_xlpm.x),   "error:右侧选项执行失败:" &amp; _xlpm.cellAddress,
               TRUE,             "ok")
)</f>
        <v>ok</v>
      </c>
      <c r="N191" cm="1">
        <f t="array" ref="N191">IFERROR(_xlfn._xlws.SORT(
    _xlfn.UNIQUE(
        TRANSPOSE(
            _xlfn.FILTERXML("&lt;select&gt;&lt;x&gt;"&amp;SUBSTITUTE(选内存[[#This Row],[选项表]],",","&lt;/x&gt;&lt;x&gt;") &amp;"&lt;/x&gt;&lt;/select&gt;","//x")
        )
    )
),"无合适选项，请联系作者更新数据")</f>
        <v>432</v>
      </c>
    </row>
    <row r="192" spans="2:17" x14ac:dyDescent="0.4">
      <c r="B192" s="4" t="s">
        <v>39</v>
      </c>
      <c r="C192" s="4" t="s">
        <v>1148</v>
      </c>
      <c r="D192" s="4" t="s">
        <v>1782</v>
      </c>
      <c r="E192" s="4"/>
      <c r="F192">
        <v>52</v>
      </c>
      <c r="G192" s="4" t="str">
        <f t="shared" si="2"/>
        <v>选内存!$N$192#</v>
      </c>
      <c r="H192" s="4" t="str" cm="1">
        <f t="array" ref="H192">_xlfn.LET(_xlpm.x, N192,
         _xlpm.cellAddress, "【 选内存!" &amp; ADDRESS(ROW(选内存[[#This Row],[X自检]]),COLUMN(选内存[[#This Row],[X自检]])) &amp; "】",
         _xlfn.IFS(ISBLANK(_xlpm.x),   "error:右侧选项不足:" &amp;  _xlpm.cellAddress,
               ISERROR(_xlpm.x),   "error:右侧选项执行失败:" &amp; _xlpm.cellAddress,
               TRUE,             "ok")
)</f>
        <v>ok</v>
      </c>
      <c r="N192" cm="1">
        <f t="array" ref="N192">IFERROR(_xlfn._xlws.SORT(
    _xlfn.UNIQUE(
        TRANSPOSE(
            _xlfn.FILTERXML("&lt;select&gt;&lt;x&gt;"&amp;SUBSTITUTE(选内存[[#This Row],[选项表]],",","&lt;/x&gt;&lt;x&gt;") &amp;"&lt;/x&gt;&lt;/select&gt;","//x")
        )
    )
),"无合适选项，请联系作者更新数据")</f>
        <v>184</v>
      </c>
    </row>
    <row r="193" spans="2:18" x14ac:dyDescent="0.4">
      <c r="B193" s="4" t="s">
        <v>39</v>
      </c>
      <c r="C193" s="4" t="s">
        <v>1148</v>
      </c>
      <c r="D193" s="4" t="s">
        <v>1783</v>
      </c>
      <c r="E193" s="4"/>
      <c r="F193">
        <v>104</v>
      </c>
      <c r="G193" s="4" t="str">
        <f t="shared" si="2"/>
        <v>选内存!$N$193#</v>
      </c>
      <c r="H193" s="4" t="str" cm="1">
        <f t="array" ref="H193">_xlfn.LET(_xlpm.x, N193,
         _xlpm.cellAddress, "【 选内存!" &amp; ADDRESS(ROW(选内存[[#This Row],[X自检]]),COLUMN(选内存[[#This Row],[X自检]])) &amp; "】",
         _xlfn.IFS(ISBLANK(_xlpm.x),   "error:右侧选项不足:" &amp;  _xlpm.cellAddress,
               ISERROR(_xlpm.x),   "error:右侧选项执行失败:" &amp; _xlpm.cellAddress,
               TRUE,             "ok")
)</f>
        <v>ok</v>
      </c>
      <c r="N193" cm="1">
        <f t="array" ref="N193">IFERROR(_xlfn._xlws.SORT(
    _xlfn.UNIQUE(
        TRANSPOSE(
            _xlfn.FILTERXML("&lt;select&gt;&lt;x&gt;"&amp;SUBSTITUTE(选内存[[#This Row],[选项表]],",","&lt;/x&gt;&lt;x&gt;") &amp;"&lt;/x&gt;&lt;/select&gt;","//x")
        )
    )
),"无合适选项，请联系作者更新数据")</f>
        <v>368</v>
      </c>
    </row>
    <row r="194" spans="2:18" x14ac:dyDescent="0.4">
      <c r="B194" s="4" t="s">
        <v>39</v>
      </c>
      <c r="C194" s="4" t="s">
        <v>1148</v>
      </c>
      <c r="D194" s="4" t="s">
        <v>1784</v>
      </c>
      <c r="E194" s="4"/>
      <c r="F194">
        <v>10</v>
      </c>
      <c r="G194" s="4" t="str">
        <f t="shared" ref="G194:G257" si="3">"选内存!" &amp; ADDRESS(ROW(N194),COLUMN(N194)) &amp; "#"</f>
        <v>选内存!$N$194#</v>
      </c>
      <c r="H194" s="4" t="str" cm="1">
        <f t="array" ref="H194">_xlfn.LET(_xlpm.x, N194,
         _xlpm.cellAddress, "【 选内存!" &amp; ADDRESS(ROW(选内存[[#This Row],[X自检]]),COLUMN(选内存[[#This Row],[X自检]])) &amp; "】",
         _xlfn.IFS(ISBLANK(_xlpm.x),   "error:右侧选项不足:" &amp;  _xlpm.cellAddress,
               ISERROR(_xlpm.x),   "error:右侧选项执行失败:" &amp; _xlpm.cellAddress,
               TRUE,             "ok")
)</f>
        <v>ok</v>
      </c>
      <c r="N194" cm="1">
        <f t="array" ref="N194:O194">IFERROR(_xlfn._xlws.SORT(
    _xlfn.UNIQUE(
        TRANSPOSE(
            _xlfn.FILTERXML("&lt;select&gt;&lt;x&gt;"&amp;SUBSTITUTE(选内存[[#This Row],[选项表]],",","&lt;/x&gt;&lt;x&gt;") &amp;"&lt;/x&gt;&lt;/select&gt;","//x")
        )
    )
),"无合适选项，请联系作者更新数据")</f>
        <v>40</v>
      </c>
      <c r="O194">
        <v>88</v>
      </c>
    </row>
    <row r="195" spans="2:18" x14ac:dyDescent="0.4">
      <c r="B195" s="4" t="s">
        <v>39</v>
      </c>
      <c r="C195" s="4" t="s">
        <v>1148</v>
      </c>
      <c r="D195" s="4" t="s">
        <v>1235</v>
      </c>
      <c r="E195" s="4"/>
      <c r="F195">
        <v>20</v>
      </c>
      <c r="G195" s="4" t="str">
        <f t="shared" si="3"/>
        <v>选内存!$N$195#</v>
      </c>
      <c r="H195" s="4" t="str" cm="1">
        <f t="array" ref="H195">_xlfn.LET(_xlpm.x, N195,
         _xlpm.cellAddress, "【 选内存!" &amp; ADDRESS(ROW(选内存[[#This Row],[X自检]]),COLUMN(选内存[[#This Row],[X自检]])) &amp; "】",
         _xlfn.IFS(ISBLANK(_xlpm.x),   "error:右侧选项不足:" &amp;  _xlpm.cellAddress,
               ISERROR(_xlpm.x),   "error:右侧选项执行失败:" &amp; _xlpm.cellAddress,
               TRUE,             "ok")
)</f>
        <v>ok</v>
      </c>
      <c r="N195" cm="1">
        <f t="array" ref="N195">IFERROR(_xlfn._xlws.SORT(
    _xlfn.UNIQUE(
        TRANSPOSE(
            _xlfn.FILTERXML("&lt;select&gt;&lt;x&gt;"&amp;SUBSTITUTE(选内存[[#This Row],[选项表]],",","&lt;/x&gt;&lt;x&gt;") &amp;"&lt;/x&gt;&lt;/select&gt;","//x")
        )
    )
),"无合适选项，请联系作者更新数据")</f>
        <v>80</v>
      </c>
    </row>
    <row r="196" spans="2:18" x14ac:dyDescent="0.4">
      <c r="B196" s="4" t="s">
        <v>39</v>
      </c>
      <c r="C196" s="4" t="s">
        <v>1148</v>
      </c>
      <c r="D196" s="4" t="s">
        <v>1257</v>
      </c>
      <c r="E196" s="4"/>
      <c r="F196">
        <v>40</v>
      </c>
      <c r="G196" s="4" t="str">
        <f t="shared" si="3"/>
        <v>选内存!$N$196#</v>
      </c>
      <c r="H196" s="4" t="str" cm="1">
        <f t="array" ref="H196">_xlfn.LET(_xlpm.x, N196,
         _xlpm.cellAddress, "【 选内存!" &amp; ADDRESS(ROW(选内存[[#This Row],[X自检]]),COLUMN(选内存[[#This Row],[X自检]])) &amp; "】",
         _xlfn.IFS(ISBLANK(_xlpm.x),   "error:右侧选项不足:" &amp;  _xlpm.cellAddress,
               ISERROR(_xlpm.x),   "error:右侧选项执行失败:" &amp; _xlpm.cellAddress,
               TRUE,             "ok")
)</f>
        <v>ok</v>
      </c>
      <c r="N196" cm="1">
        <f t="array" ref="N196">IFERROR(_xlfn._xlws.SORT(
    _xlfn.UNIQUE(
        TRANSPOSE(
            _xlfn.FILTERXML("&lt;select&gt;&lt;x&gt;"&amp;SUBSTITUTE(选内存[[#This Row],[选项表]],",","&lt;/x&gt;&lt;x&gt;") &amp;"&lt;/x&gt;&lt;/select&gt;","//x")
        )
    )
),"无合适选项，请联系作者更新数据")</f>
        <v>160</v>
      </c>
    </row>
    <row r="197" spans="2:18" x14ac:dyDescent="0.4">
      <c r="B197" s="4" t="s">
        <v>39</v>
      </c>
      <c r="C197" s="4" t="s">
        <v>1148</v>
      </c>
      <c r="D197" s="4" t="s">
        <v>1239</v>
      </c>
      <c r="E197" s="4"/>
      <c r="F197">
        <v>6</v>
      </c>
      <c r="G197" s="4" t="str">
        <f t="shared" si="3"/>
        <v>选内存!$N$197#</v>
      </c>
      <c r="H197" s="4" t="str" cm="1">
        <f t="array" ref="H197">_xlfn.LET(_xlpm.x, N197,
         _xlpm.cellAddress, "【 选内存!" &amp; ADDRESS(ROW(选内存[[#This Row],[X自检]]),COLUMN(选内存[[#This Row],[X自检]])) &amp; "】",
         _xlfn.IFS(ISBLANK(_xlpm.x),   "error:右侧选项不足:" &amp;  _xlpm.cellAddress,
               ISERROR(_xlpm.x),   "error:右侧选项执行失败:" &amp; _xlpm.cellAddress,
               TRUE,             "ok")
)</f>
        <v>ok</v>
      </c>
      <c r="N197" cm="1">
        <f t="array" ref="N197">IFERROR(_xlfn._xlws.SORT(
    _xlfn.UNIQUE(
        TRANSPOSE(
            _xlfn.FILTERXML("&lt;select&gt;&lt;x&gt;"&amp;SUBSTITUTE(选内存[[#This Row],[选项表]],",","&lt;/x&gt;&lt;x&gt;") &amp;"&lt;/x&gt;&lt;/select&gt;","//x")
        )
    )
),"无合适选项，请联系作者更新数据")</f>
        <v>56</v>
      </c>
    </row>
    <row r="198" spans="2:18" x14ac:dyDescent="0.4">
      <c r="B198" s="4" t="s">
        <v>39</v>
      </c>
      <c r="C198" s="4" t="s">
        <v>1148</v>
      </c>
      <c r="D198" s="4" t="s">
        <v>1785</v>
      </c>
      <c r="E198" s="4"/>
      <c r="F198">
        <v>14</v>
      </c>
      <c r="G198" s="4" t="str">
        <f t="shared" si="3"/>
        <v>选内存!$N$198#</v>
      </c>
      <c r="H198" s="4" t="str" cm="1">
        <f t="array" ref="H198">_xlfn.LET(_xlpm.x, N198,
         _xlpm.cellAddress, "【 选内存!" &amp; ADDRESS(ROW(选内存[[#This Row],[X自检]]),COLUMN(选内存[[#This Row],[X自检]])) &amp; "】",
         _xlfn.IFS(ISBLANK(_xlpm.x),   "error:右侧选项不足:" &amp;  _xlpm.cellAddress,
               ISERROR(_xlpm.x),   "error:右侧选项执行失败:" &amp; _xlpm.cellAddress,
               TRUE,             "ok")
)</f>
        <v>ok</v>
      </c>
      <c r="N198" cm="1">
        <f t="array" ref="N198">IFERROR(_xlfn._xlws.SORT(
    _xlfn.UNIQUE(
        TRANSPOSE(
            _xlfn.FILTERXML("&lt;select&gt;&lt;x&gt;"&amp;SUBSTITUTE(选内存[[#This Row],[选项表]],",","&lt;/x&gt;&lt;x&gt;") &amp;"&lt;/x&gt;&lt;/select&gt;","//x")
        )
    )
),"无合适选项，请联系作者更新数据")</f>
        <v>112</v>
      </c>
    </row>
    <row r="199" spans="2:18" x14ac:dyDescent="0.4">
      <c r="B199" s="4" t="s">
        <v>39</v>
      </c>
      <c r="C199" s="4" t="s">
        <v>1148</v>
      </c>
      <c r="D199" s="4" t="s">
        <v>1752</v>
      </c>
      <c r="E199" s="4"/>
      <c r="F199">
        <v>28</v>
      </c>
      <c r="G199" s="4" t="str">
        <f t="shared" si="3"/>
        <v>选内存!$N$199#</v>
      </c>
      <c r="H199" s="4" t="str" cm="1">
        <f t="array" ref="H199">_xlfn.LET(_xlpm.x, N199,
         _xlpm.cellAddress, "【 选内存!" &amp; ADDRESS(ROW(选内存[[#This Row],[X自检]]),COLUMN(选内存[[#This Row],[X自检]])) &amp; "】",
         _xlfn.IFS(ISBLANK(_xlpm.x),   "error:右侧选项不足:" &amp;  _xlpm.cellAddress,
               ISERROR(_xlpm.x),   "error:右侧选项执行失败:" &amp; _xlpm.cellAddress,
               TRUE,             "ok")
)</f>
        <v>ok</v>
      </c>
      <c r="N199" cm="1">
        <f t="array" ref="N199">IFERROR(_xlfn._xlws.SORT(
    _xlfn.UNIQUE(
        TRANSPOSE(
            _xlfn.FILTERXML("&lt;select&gt;&lt;x&gt;"&amp;SUBSTITUTE(选内存[[#This Row],[选项表]],",","&lt;/x&gt;&lt;x&gt;") &amp;"&lt;/x&gt;&lt;/select&gt;","//x")
        )
    )
),"无合适选项，请联系作者更新数据")</f>
        <v>224</v>
      </c>
    </row>
    <row r="200" spans="2:18" x14ac:dyDescent="0.4">
      <c r="B200" s="4" t="s">
        <v>39</v>
      </c>
      <c r="C200" s="4" t="s">
        <v>1148</v>
      </c>
      <c r="D200" s="4" t="s">
        <v>1235</v>
      </c>
      <c r="E200" s="4"/>
      <c r="F200">
        <v>18</v>
      </c>
      <c r="G200" s="4" t="str">
        <f t="shared" si="3"/>
        <v>选内存!$N$200#</v>
      </c>
      <c r="H200" s="4" t="str" cm="1">
        <f t="array" ref="H200">_xlfn.LET(_xlpm.x, N200,
         _xlpm.cellAddress, "【 选内存!" &amp; ADDRESS(ROW(选内存[[#This Row],[X自检]]),COLUMN(选内存[[#This Row],[X自检]])) &amp; "】",
         _xlfn.IFS(ISBLANK(_xlpm.x),   "error:右侧选项不足:" &amp;  _xlpm.cellAddress,
               ISERROR(_xlpm.x),   "error:右侧选项执行失败:" &amp; _xlpm.cellAddress,
               TRUE,             "ok")
)</f>
        <v>ok</v>
      </c>
      <c r="N200" cm="1">
        <f t="array" ref="N200">IFERROR(_xlfn._xlws.SORT(
    _xlfn.UNIQUE(
        TRANSPOSE(
            _xlfn.FILTERXML("&lt;select&gt;&lt;x&gt;"&amp;SUBSTITUTE(选内存[[#This Row],[选项表]],",","&lt;/x&gt;&lt;x&gt;") &amp;"&lt;/x&gt;&lt;/select&gt;","//x")
        )
    )
),"无合适选项，请联系作者更新数据")</f>
        <v>80</v>
      </c>
    </row>
    <row r="201" spans="2:18" x14ac:dyDescent="0.4">
      <c r="B201" s="4" t="s">
        <v>39</v>
      </c>
      <c r="C201" s="4" t="s">
        <v>1148</v>
      </c>
      <c r="D201" s="4" t="s">
        <v>1257</v>
      </c>
      <c r="E201" s="4"/>
      <c r="F201">
        <v>36</v>
      </c>
      <c r="G201" s="4" t="str">
        <f t="shared" si="3"/>
        <v>选内存!$N$201#</v>
      </c>
      <c r="H201" s="4" t="str" cm="1">
        <f t="array" ref="H201">_xlfn.LET(_xlpm.x, N201,
         _xlpm.cellAddress, "【 选内存!" &amp; ADDRESS(ROW(选内存[[#This Row],[X自检]]),COLUMN(选内存[[#This Row],[X自检]])) &amp; "】",
         _xlfn.IFS(ISBLANK(_xlpm.x),   "error:右侧选项不足:" &amp;  _xlpm.cellAddress,
               ISERROR(_xlpm.x),   "error:右侧选项执行失败:" &amp; _xlpm.cellAddress,
               TRUE,             "ok")
)</f>
        <v>ok</v>
      </c>
      <c r="N201" cm="1">
        <f t="array" ref="N201">IFERROR(_xlfn._xlws.SORT(
    _xlfn.UNIQUE(
        TRANSPOSE(
            _xlfn.FILTERXML("&lt;select&gt;&lt;x&gt;"&amp;SUBSTITUTE(选内存[[#This Row],[选项表]],",","&lt;/x&gt;&lt;x&gt;") &amp;"&lt;/x&gt;&lt;/select&gt;","//x")
        )
    )
),"无合适选项，请联系作者更新数据")</f>
        <v>160</v>
      </c>
    </row>
    <row r="202" spans="2:18" x14ac:dyDescent="0.4">
      <c r="B202" s="4" t="s">
        <v>39</v>
      </c>
      <c r="C202" s="4" t="s">
        <v>1148</v>
      </c>
      <c r="D202" s="4" t="s">
        <v>1786</v>
      </c>
      <c r="E202" s="4"/>
      <c r="F202">
        <v>82</v>
      </c>
      <c r="G202" s="4" t="str">
        <f t="shared" si="3"/>
        <v>选内存!$N$202#</v>
      </c>
      <c r="H202" s="4" t="str" cm="1">
        <f t="array" ref="H202">_xlfn.LET(_xlpm.x, N202,
         _xlpm.cellAddress, "【 选内存!" &amp; ADDRESS(ROW(选内存[[#This Row],[X自检]]),COLUMN(选内存[[#This Row],[X自检]])) &amp; "】",
         _xlfn.IFS(ISBLANK(_xlpm.x),   "error:右侧选项不足:" &amp;  _xlpm.cellAddress,
               ISERROR(_xlpm.x),   "error:右侧选项执行失败:" &amp; _xlpm.cellAddress,
               TRUE,             "ok")
)</f>
        <v>ok</v>
      </c>
      <c r="N202" cm="1">
        <f t="array" ref="N202">IFERROR(_xlfn._xlws.SORT(
    _xlfn.UNIQUE(
        TRANSPOSE(
            _xlfn.FILTERXML("&lt;select&gt;&lt;x&gt;"&amp;SUBSTITUTE(选内存[[#This Row],[选项表]],",","&lt;/x&gt;&lt;x&gt;") &amp;"&lt;/x&gt;&lt;/select&gt;","//x")
        )
    )
),"无合适选项，请联系作者更新数据")</f>
        <v>474</v>
      </c>
    </row>
    <row r="203" spans="2:18" x14ac:dyDescent="0.4">
      <c r="B203" s="4" t="s">
        <v>39</v>
      </c>
      <c r="C203" s="4" t="s">
        <v>1148</v>
      </c>
      <c r="D203" s="4" t="s">
        <v>1787</v>
      </c>
      <c r="E203" s="4"/>
      <c r="F203">
        <v>164</v>
      </c>
      <c r="G203" s="4" t="str">
        <f t="shared" si="3"/>
        <v>选内存!$N$203#</v>
      </c>
      <c r="H203" s="4" t="str" cm="1">
        <f t="array" ref="H203">_xlfn.LET(_xlpm.x, N203,
         _xlpm.cellAddress, "【 选内存!" &amp; ADDRESS(ROW(选内存[[#This Row],[X自检]]),COLUMN(选内存[[#This Row],[X自检]])) &amp; "】",
         _xlfn.IFS(ISBLANK(_xlpm.x),   "error:右侧选项不足:" &amp;  _xlpm.cellAddress,
               ISERROR(_xlpm.x),   "error:右侧选项执行失败:" &amp; _xlpm.cellAddress,
               TRUE,             "ok")
)</f>
        <v>ok</v>
      </c>
      <c r="N203" cm="1">
        <f t="array" ref="N203">IFERROR(_xlfn._xlws.SORT(
    _xlfn.UNIQUE(
        TRANSPOSE(
            _xlfn.FILTERXML("&lt;select&gt;&lt;x&gt;"&amp;SUBSTITUTE(选内存[[#This Row],[选项表]],",","&lt;/x&gt;&lt;x&gt;") &amp;"&lt;/x&gt;&lt;/select&gt;","//x")
        )
    )
),"无合适选项，请联系作者更新数据")</f>
        <v>948</v>
      </c>
    </row>
    <row r="204" spans="2:18" x14ac:dyDescent="0.4">
      <c r="B204" s="4" t="s">
        <v>39</v>
      </c>
      <c r="C204" s="4" t="s">
        <v>1148</v>
      </c>
      <c r="D204" s="4" t="s">
        <v>1788</v>
      </c>
      <c r="E204" s="4"/>
      <c r="F204">
        <v>22</v>
      </c>
      <c r="G204" s="4" t="str">
        <f t="shared" si="3"/>
        <v>选内存!$N$204#</v>
      </c>
      <c r="H204" s="4" t="str" cm="1">
        <f t="array" ref="H204">_xlfn.LET(_xlpm.x, N204,
         _xlpm.cellAddress, "【 选内存!" &amp; ADDRESS(ROW(选内存[[#This Row],[X自检]]),COLUMN(选内存[[#This Row],[X自检]])) &amp; "】",
         _xlfn.IFS(ISBLANK(_xlpm.x),   "error:右侧选项不足:" &amp;  _xlpm.cellAddress,
               ISERROR(_xlpm.x),   "error:右侧选项执行失败:" &amp; _xlpm.cellAddress,
               TRUE,             "ok")
)</f>
        <v>ok</v>
      </c>
      <c r="N204" cm="1">
        <f t="array" ref="N204">IFERROR(_xlfn._xlws.SORT(
    _xlfn.UNIQUE(
        TRANSPOSE(
            _xlfn.FILTERXML("&lt;select&gt;&lt;x&gt;"&amp;SUBSTITUTE(选内存[[#This Row],[选项表]],",","&lt;/x&gt;&lt;x&gt;") &amp;"&lt;/x&gt;&lt;/select&gt;","//x")
        )
    )
),"无合适选项，请联系作者更新数据")</f>
        <v>176</v>
      </c>
    </row>
    <row r="205" spans="2:18" x14ac:dyDescent="0.4">
      <c r="B205" s="4" t="s">
        <v>39</v>
      </c>
      <c r="C205" s="4" t="s">
        <v>1148</v>
      </c>
      <c r="D205" s="4" t="s">
        <v>1789</v>
      </c>
      <c r="E205" s="4"/>
      <c r="F205">
        <v>44</v>
      </c>
      <c r="G205" s="4" t="str">
        <f t="shared" si="3"/>
        <v>选内存!$N$205#</v>
      </c>
      <c r="H205" s="4" t="str" cm="1">
        <f t="array" ref="H205">_xlfn.LET(_xlpm.x, N205,
         _xlpm.cellAddress, "【 选内存!" &amp; ADDRESS(ROW(选内存[[#This Row],[X自检]]),COLUMN(选内存[[#This Row],[X自检]])) &amp; "】",
         _xlfn.IFS(ISBLANK(_xlpm.x),   "error:右侧选项不足:" &amp;  _xlpm.cellAddress,
               ISERROR(_xlpm.x),   "error:右侧选项执行失败:" &amp; _xlpm.cellAddress,
               TRUE,             "ok")
)</f>
        <v>ok</v>
      </c>
      <c r="N205" cm="1">
        <f t="array" ref="N205">IFERROR(_xlfn._xlws.SORT(
    _xlfn.UNIQUE(
        TRANSPOSE(
            _xlfn.FILTERXML("&lt;select&gt;&lt;x&gt;"&amp;SUBSTITUTE(选内存[[#This Row],[选项表]],",","&lt;/x&gt;&lt;x&gt;") &amp;"&lt;/x&gt;&lt;/select&gt;","//x")
        )
    )
),"无合适选项，请联系作者更新数据")</f>
        <v>352</v>
      </c>
    </row>
    <row r="206" spans="2:18" x14ac:dyDescent="0.4">
      <c r="B206" s="4" t="s">
        <v>39</v>
      </c>
      <c r="C206" s="4" t="s">
        <v>1148</v>
      </c>
      <c r="D206" s="4" t="s">
        <v>1779</v>
      </c>
      <c r="E206" s="4"/>
      <c r="F206">
        <v>76</v>
      </c>
      <c r="G206" s="4" t="str">
        <f t="shared" si="3"/>
        <v>选内存!$N$206#</v>
      </c>
      <c r="H206" s="4" t="str" cm="1">
        <f t="array" ref="H206">_xlfn.LET(_xlpm.x, N206,
         _xlpm.cellAddress, "【 选内存!" &amp; ADDRESS(ROW(选内存[[#This Row],[X自检]]),COLUMN(选内存[[#This Row],[X自检]])) &amp; "】",
         _xlfn.IFS(ISBLANK(_xlpm.x),   "error:右侧选项不足:" &amp;  _xlpm.cellAddress,
               ISERROR(_xlpm.x),   "error:右侧选项执行失败:" &amp; _xlpm.cellAddress,
               TRUE,             "ok")
)</f>
        <v>ok</v>
      </c>
      <c r="N206" cm="1">
        <f t="array" ref="N206">IFERROR(_xlfn._xlws.SORT(
    _xlfn.UNIQUE(
        TRANSPOSE(
            _xlfn.FILTERXML("&lt;select&gt;&lt;x&gt;"&amp;SUBSTITUTE(选内存[[#This Row],[选项表]],",","&lt;/x&gt;&lt;x&gt;") &amp;"&lt;/x&gt;&lt;/select&gt;","//x")
        )
    )
),"无合适选项，请联系作者更新数据")</f>
        <v>320</v>
      </c>
    </row>
    <row r="207" spans="2:18" x14ac:dyDescent="0.4">
      <c r="B207" s="4" t="s">
        <v>39</v>
      </c>
      <c r="C207" s="4" t="s">
        <v>10</v>
      </c>
      <c r="D207" s="4" t="s">
        <v>1759</v>
      </c>
      <c r="E207" s="4"/>
      <c r="F207">
        <v>1</v>
      </c>
      <c r="G207" s="4" t="str">
        <f t="shared" si="3"/>
        <v>选内存!$N$207#</v>
      </c>
      <c r="H207" s="4" t="str" cm="1">
        <f t="array" ref="H207">_xlfn.LET(_xlpm.x, N207,
         _xlpm.cellAddress, "【 选内存!" &amp; ADDRESS(ROW(选内存[[#This Row],[X自检]]),COLUMN(选内存[[#This Row],[X自检]])) &amp; "】",
         _xlfn.IFS(ISBLANK(_xlpm.x),   "error:右侧选项不足:" &amp;  _xlpm.cellAddress,
               ISERROR(_xlpm.x),   "error:右侧选项执行失败:" &amp; _xlpm.cellAddress,
               TRUE,             "ok")
)</f>
        <v>ok</v>
      </c>
      <c r="N207" cm="1">
        <f t="array" ref="N207:Q207">IFERROR(_xlfn._xlws.SORT(
    _xlfn.UNIQUE(
        TRANSPOSE(
            _xlfn.FILTERXML("&lt;select&gt;&lt;x&gt;"&amp;SUBSTITUTE(选内存[[#This Row],[选项表]],",","&lt;/x&gt;&lt;x&gt;") &amp;"&lt;/x&gt;&lt;/select&gt;","//x")
        )
    )
),"无合适选项，请联系作者更新数据")</f>
        <v>1</v>
      </c>
      <c r="O207">
        <v>2</v>
      </c>
      <c r="P207">
        <v>4</v>
      </c>
      <c r="Q207">
        <v>8</v>
      </c>
    </row>
    <row r="208" spans="2:18" x14ac:dyDescent="0.4">
      <c r="B208" s="4" t="s">
        <v>39</v>
      </c>
      <c r="C208" s="4" t="s">
        <v>10</v>
      </c>
      <c r="D208" s="4" t="s">
        <v>1760</v>
      </c>
      <c r="E208" s="4"/>
      <c r="F208">
        <v>2</v>
      </c>
      <c r="G208" s="4" t="str">
        <f t="shared" si="3"/>
        <v>选内存!$N$208#</v>
      </c>
      <c r="H208" s="4" t="str" cm="1">
        <f t="array" ref="H208">_xlfn.LET(_xlpm.x, N208,
         _xlpm.cellAddress, "【 选内存!" &amp; ADDRESS(ROW(选内存[[#This Row],[X自检]]),COLUMN(选内存[[#This Row],[X自检]])) &amp; "】",
         _xlfn.IFS(ISBLANK(_xlpm.x),   "error:右侧选项不足:" &amp;  _xlpm.cellAddress,
               ISERROR(_xlpm.x),   "error:右侧选项执行失败:" &amp; _xlpm.cellAddress,
               TRUE,             "ok")
)</f>
        <v>ok</v>
      </c>
      <c r="N208" cm="1">
        <f t="array" ref="N208:R208">IFERROR(_xlfn._xlws.SORT(
    _xlfn.UNIQUE(
        TRANSPOSE(
            _xlfn.FILTERXML("&lt;select&gt;&lt;x&gt;"&amp;SUBSTITUTE(选内存[[#This Row],[选项表]],",","&lt;/x&gt;&lt;x&gt;") &amp;"&lt;/x&gt;&lt;/select&gt;","//x")
        )
    )
),"无合适选项，请联系作者更新数据")</f>
        <v>4</v>
      </c>
      <c r="O208">
        <v>8</v>
      </c>
      <c r="P208">
        <v>2</v>
      </c>
      <c r="Q208">
        <v>12</v>
      </c>
      <c r="R208">
        <v>16</v>
      </c>
    </row>
    <row r="209" spans="2:20" x14ac:dyDescent="0.4">
      <c r="B209" s="4" t="s">
        <v>39</v>
      </c>
      <c r="C209" s="4" t="s">
        <v>10</v>
      </c>
      <c r="D209" s="4" t="s">
        <v>1790</v>
      </c>
      <c r="E209" s="4"/>
      <c r="F209">
        <v>4</v>
      </c>
      <c r="G209" s="4" t="str">
        <f t="shared" si="3"/>
        <v>选内存!$N$209#</v>
      </c>
      <c r="H209" s="4" t="str" cm="1">
        <f t="array" ref="H209">_xlfn.LET(_xlpm.x, N209,
         _xlpm.cellAddress, "【 选内存!" &amp; ADDRESS(ROW(选内存[[#This Row],[X自检]]),COLUMN(选内存[[#This Row],[X自检]])) &amp; "】",
         _xlfn.IFS(ISBLANK(_xlpm.x),   "error:右侧选项不足:" &amp;  _xlpm.cellAddress,
               ISERROR(_xlpm.x),   "error:右侧选项执行失败:" &amp; _xlpm.cellAddress,
               TRUE,             "ok")
)</f>
        <v>ok</v>
      </c>
      <c r="N209" cm="1">
        <f t="array" ref="N209:Q209">IFERROR(_xlfn._xlws.SORT(
    _xlfn.UNIQUE(
        TRANSPOSE(
            _xlfn.FILTERXML("&lt;select&gt;&lt;x&gt;"&amp;SUBSTITUTE(选内存[[#This Row],[选项表]],",","&lt;/x&gt;&lt;x&gt;") &amp;"&lt;/x&gt;&lt;/select&gt;","//x")
        )
    )
),"无合适选项，请联系作者更新数据")</f>
        <v>8</v>
      </c>
      <c r="O209">
        <v>16</v>
      </c>
      <c r="P209">
        <v>32</v>
      </c>
      <c r="Q209">
        <v>20</v>
      </c>
    </row>
    <row r="210" spans="2:20" x14ac:dyDescent="0.4">
      <c r="B210" s="4" t="s">
        <v>39</v>
      </c>
      <c r="C210" s="4" t="s">
        <v>10</v>
      </c>
      <c r="D210" s="4" t="s">
        <v>1692</v>
      </c>
      <c r="E210" s="4"/>
      <c r="F210">
        <v>8</v>
      </c>
      <c r="G210" s="4" t="str">
        <f t="shared" si="3"/>
        <v>选内存!$N$210#</v>
      </c>
      <c r="H210" s="4" t="str" cm="1">
        <f t="array" ref="H210">_xlfn.LET(_xlpm.x, N210,
         _xlpm.cellAddress, "【 选内存!" &amp; ADDRESS(ROW(选内存[[#This Row],[X自检]]),COLUMN(选内存[[#This Row],[X自检]])) &amp; "】",
         _xlfn.IFS(ISBLANK(_xlpm.x),   "error:右侧选项不足:" &amp;  _xlpm.cellAddress,
               ISERROR(_xlpm.x),   "error:右侧选项执行失败:" &amp; _xlpm.cellAddress,
               TRUE,             "ok")
)</f>
        <v>ok</v>
      </c>
      <c r="N210" cm="1">
        <f t="array" ref="N210:Q210">IFERROR(_xlfn._xlws.SORT(
    _xlfn.UNIQUE(
        TRANSPOSE(
            _xlfn.FILTERXML("&lt;select&gt;&lt;x&gt;"&amp;SUBSTITUTE(选内存[[#This Row],[选项表]],",","&lt;/x&gt;&lt;x&gt;") &amp;"&lt;/x&gt;&lt;/select&gt;","//x")
        )
    )
),"无合适选项，请联系作者更新数据")</f>
        <v>16</v>
      </c>
      <c r="O210">
        <v>32</v>
      </c>
      <c r="P210">
        <v>64</v>
      </c>
      <c r="Q210">
        <v>40</v>
      </c>
    </row>
    <row r="211" spans="2:20" x14ac:dyDescent="0.4">
      <c r="B211" s="4" t="s">
        <v>39</v>
      </c>
      <c r="C211" s="4" t="s">
        <v>10</v>
      </c>
      <c r="D211" s="4" t="s">
        <v>1791</v>
      </c>
      <c r="E211" s="4"/>
      <c r="F211">
        <v>16</v>
      </c>
      <c r="G211" s="4" t="str">
        <f t="shared" si="3"/>
        <v>选内存!$N$211#</v>
      </c>
      <c r="H211" s="4" t="str" cm="1">
        <f t="array" ref="H211">_xlfn.LET(_xlpm.x, N211,
         _xlpm.cellAddress, "【 选内存!" &amp; ADDRESS(ROW(选内存[[#This Row],[X自检]]),COLUMN(选内存[[#This Row],[X自检]])) &amp; "】",
         _xlfn.IFS(ISBLANK(_xlpm.x),   "error:右侧选项不足:" &amp;  _xlpm.cellAddress,
               ISERROR(_xlpm.x),   "error:右侧选项执行失败:" &amp; _xlpm.cellAddress,
               TRUE,             "ok")
)</f>
        <v>ok</v>
      </c>
      <c r="N211" cm="1">
        <f t="array" ref="N211:S211">IFERROR(_xlfn._xlws.SORT(
    _xlfn.UNIQUE(
        TRANSPOSE(
            _xlfn.FILTERXML("&lt;select&gt;&lt;x&gt;"&amp;SUBSTITUTE(选内存[[#This Row],[选项表]],",","&lt;/x&gt;&lt;x&gt;") &amp;"&lt;/x&gt;&lt;/select&gt;","//x")
        )
    )
),"无合适选项，请联系作者更新数据")</f>
        <v>32</v>
      </c>
      <c r="O211">
        <v>64</v>
      </c>
      <c r="P211">
        <v>48</v>
      </c>
      <c r="Q211">
        <v>128</v>
      </c>
      <c r="R211">
        <v>192</v>
      </c>
      <c r="S211">
        <v>96</v>
      </c>
    </row>
    <row r="212" spans="2:20" x14ac:dyDescent="0.4">
      <c r="B212" s="4" t="s">
        <v>39</v>
      </c>
      <c r="C212" s="4" t="s">
        <v>10</v>
      </c>
      <c r="D212" s="4" t="s">
        <v>1763</v>
      </c>
      <c r="E212" s="4"/>
      <c r="F212">
        <v>32</v>
      </c>
      <c r="G212" s="4" t="str">
        <f t="shared" si="3"/>
        <v>选内存!$N$212#</v>
      </c>
      <c r="H212" s="4" t="str" cm="1">
        <f t="array" ref="H212">_xlfn.LET(_xlpm.x, N212,
         _xlpm.cellAddress, "【 选内存!" &amp; ADDRESS(ROW(选内存[[#This Row],[X自检]]),COLUMN(选内存[[#This Row],[X自检]])) &amp; "】",
         _xlfn.IFS(ISBLANK(_xlpm.x),   "error:右侧选项不足:" &amp;  _xlpm.cellAddress,
               ISERROR(_xlpm.x),   "error:右侧选项执行失败:" &amp; _xlpm.cellAddress,
               TRUE,             "ok")
)</f>
        <v>ok</v>
      </c>
      <c r="N212" cm="1">
        <f t="array" ref="N212:T212">IFERROR(_xlfn._xlws.SORT(
    _xlfn.UNIQUE(
        TRANSPOSE(
            _xlfn.FILTERXML("&lt;select&gt;&lt;x&gt;"&amp;SUBSTITUTE(选内存[[#This Row],[选项表]],",","&lt;/x&gt;&lt;x&gt;") &amp;"&lt;/x&gt;&lt;/select&gt;","//x")
        )
    )
),"无合适选项，请联系作者更新数据")</f>
        <v>64</v>
      </c>
      <c r="O212">
        <v>128</v>
      </c>
      <c r="P212">
        <v>256</v>
      </c>
      <c r="Q212">
        <v>384</v>
      </c>
      <c r="R212">
        <v>174</v>
      </c>
      <c r="S212">
        <v>96</v>
      </c>
      <c r="T212">
        <v>192</v>
      </c>
    </row>
    <row r="213" spans="2:20" x14ac:dyDescent="0.4">
      <c r="B213" s="4" t="s">
        <v>39</v>
      </c>
      <c r="C213" s="4" t="s">
        <v>10</v>
      </c>
      <c r="D213" s="4" t="s">
        <v>1764</v>
      </c>
      <c r="E213" s="4"/>
      <c r="F213">
        <v>48</v>
      </c>
      <c r="G213" s="4" t="str">
        <f t="shared" si="3"/>
        <v>选内存!$N$213#</v>
      </c>
      <c r="H213" s="4" t="str" cm="1">
        <f t="array" ref="H213">_xlfn.LET(_xlpm.x, N213,
         _xlpm.cellAddress, "【 选内存!" &amp; ADDRESS(ROW(选内存[[#This Row],[X自检]]),COLUMN(选内存[[#This Row],[X自检]])) &amp; "】",
         _xlfn.IFS(ISBLANK(_xlpm.x),   "error:右侧选项不足:" &amp;  _xlpm.cellAddress,
               ISERROR(_xlpm.x),   "error:右侧选项执行失败:" &amp; _xlpm.cellAddress,
               TRUE,             "ok")
)</f>
        <v>ok</v>
      </c>
      <c r="N213" cm="1">
        <f t="array" ref="N213:P213">IFERROR(_xlfn._xlws.SORT(
    _xlfn.UNIQUE(
        TRANSPOSE(
            _xlfn.FILTERXML("&lt;select&gt;&lt;x&gt;"&amp;SUBSTITUTE(选内存[[#This Row],[选项表]],",","&lt;/x&gt;&lt;x&gt;") &amp;"&lt;/x&gt;&lt;/select&gt;","//x")
        )
    )
),"无合适选项，请联系作者更新数据")</f>
        <v>96</v>
      </c>
      <c r="O213">
        <v>192</v>
      </c>
      <c r="P213">
        <v>384</v>
      </c>
    </row>
    <row r="214" spans="2:20" x14ac:dyDescent="0.4">
      <c r="B214" s="4" t="s">
        <v>39</v>
      </c>
      <c r="C214" s="4" t="s">
        <v>10</v>
      </c>
      <c r="D214" s="4" t="s">
        <v>1765</v>
      </c>
      <c r="E214" s="4"/>
      <c r="F214">
        <v>62</v>
      </c>
      <c r="G214" s="4" t="str">
        <f t="shared" si="3"/>
        <v>选内存!$N$214#</v>
      </c>
      <c r="H214" s="4" t="str" cm="1">
        <f t="array" ref="H214">_xlfn.LET(_xlpm.x, N214,
         _xlpm.cellAddress, "【 选内存!" &amp; ADDRESS(ROW(选内存[[#This Row],[X自检]]),COLUMN(选内存[[#This Row],[X自检]])) &amp; "】",
         _xlfn.IFS(ISBLANK(_xlpm.x),   "error:右侧选项不足:" &amp;  _xlpm.cellAddress,
               ISERROR(_xlpm.x),   "error:右侧选项执行失败:" &amp; _xlpm.cellAddress,
               TRUE,             "ok")
)</f>
        <v>ok</v>
      </c>
      <c r="N214" cm="1">
        <f t="array" ref="N214:O214">IFERROR(_xlfn._xlws.SORT(
    _xlfn.UNIQUE(
        TRANSPOSE(
            _xlfn.FILTERXML("&lt;select&gt;&lt;x&gt;"&amp;SUBSTITUTE(选内存[[#This Row],[选项表]],",","&lt;/x&gt;&lt;x&gt;") &amp;"&lt;/x&gt;&lt;/select&gt;","//x")
        )
    )
),"无合适选项，请联系作者更新数据")</f>
        <v>216</v>
      </c>
      <c r="O214">
        <v>470</v>
      </c>
    </row>
    <row r="215" spans="2:20" x14ac:dyDescent="0.4">
      <c r="B215" s="4" t="s">
        <v>39</v>
      </c>
      <c r="C215" s="4" t="s">
        <v>10</v>
      </c>
      <c r="D215" s="4" t="s">
        <v>1792</v>
      </c>
      <c r="E215" s="4"/>
      <c r="F215">
        <v>64</v>
      </c>
      <c r="G215" s="4" t="str">
        <f t="shared" si="3"/>
        <v>选内存!$N$215#</v>
      </c>
      <c r="H215" s="4" t="str" cm="1">
        <f t="array" ref="H215">_xlfn.LET(_xlpm.x, N215,
         _xlpm.cellAddress, "【 选内存!" &amp; ADDRESS(ROW(选内存[[#This Row],[X自检]]),COLUMN(选内存[[#This Row],[X自检]])) &amp; "】",
         _xlfn.IFS(ISBLANK(_xlpm.x),   "error:右侧选项不足:" &amp;  _xlpm.cellAddress,
               ISERROR(_xlpm.x),   "error:右侧选项执行失败:" &amp; _xlpm.cellAddress,
               TRUE,             "ok")
)</f>
        <v>ok</v>
      </c>
      <c r="N215" cm="1">
        <f t="array" ref="N215:Q215">IFERROR(_xlfn._xlws.SORT(
    _xlfn.UNIQUE(
        TRANSPOSE(
            _xlfn.FILTERXML("&lt;select&gt;&lt;x&gt;"&amp;SUBSTITUTE(选内存[[#This Row],[选项表]],",","&lt;/x&gt;&lt;x&gt;") &amp;"&lt;/x&gt;&lt;/select&gt;","//x")
        )
    )
),"无合适选项，请联系作者更新数据")</f>
        <v>256</v>
      </c>
      <c r="O215">
        <v>128</v>
      </c>
      <c r="P215">
        <v>512</v>
      </c>
      <c r="Q215">
        <v>348</v>
      </c>
    </row>
    <row r="216" spans="2:20" x14ac:dyDescent="0.4">
      <c r="B216" s="4" t="s">
        <v>39</v>
      </c>
      <c r="C216" s="4" t="s">
        <v>10</v>
      </c>
      <c r="D216" s="4" t="s">
        <v>1767</v>
      </c>
      <c r="E216" s="4"/>
      <c r="F216">
        <v>124</v>
      </c>
      <c r="G216" s="4" t="str">
        <f t="shared" si="3"/>
        <v>选内存!$N$216#</v>
      </c>
      <c r="H216" s="4" t="str" cm="1">
        <f t="array" ref="H216">_xlfn.LET(_xlpm.x, N216,
         _xlpm.cellAddress, "【 选内存!" &amp; ADDRESS(ROW(选内存[[#This Row],[X自检]]),COLUMN(选内存[[#This Row],[X自检]])) &amp; "】",
         _xlfn.IFS(ISBLANK(_xlpm.x),   "error:右侧选项不足:" &amp;  _xlpm.cellAddress,
               ISERROR(_xlpm.x),   "error:右侧选项执行失败:" &amp; _xlpm.cellAddress,
               TRUE,             "ok")
)</f>
        <v>ok</v>
      </c>
      <c r="N216" cm="1">
        <f t="array" ref="N216:O216">IFERROR(_xlfn._xlws.SORT(
    _xlfn.UNIQUE(
        TRANSPOSE(
            _xlfn.FILTERXML("&lt;select&gt;&lt;x&gt;"&amp;SUBSTITUTE(选内存[[#This Row],[选项表]],",","&lt;/x&gt;&lt;x&gt;") &amp;"&lt;/x&gt;&lt;/select&gt;","//x")
        )
    )
),"无合适选项，请联系作者更新数据")</f>
        <v>432</v>
      </c>
      <c r="O216">
        <v>940</v>
      </c>
    </row>
    <row r="217" spans="2:20" x14ac:dyDescent="0.4">
      <c r="B217" s="4" t="s">
        <v>39</v>
      </c>
      <c r="C217" s="4" t="s">
        <v>10</v>
      </c>
      <c r="D217" s="4" t="s">
        <v>1768</v>
      </c>
      <c r="E217" s="4"/>
      <c r="F217">
        <v>80</v>
      </c>
      <c r="G217" s="4" t="str">
        <f t="shared" si="3"/>
        <v>选内存!$N$217#</v>
      </c>
      <c r="H217" s="4" t="str" cm="1">
        <f t="array" ref="H217">_xlfn.LET(_xlpm.x, N217,
         _xlpm.cellAddress, "【 选内存!" &amp; ADDRESS(ROW(选内存[[#This Row],[X自检]]),COLUMN(选内存[[#This Row],[X自检]])) &amp; "】",
         _xlfn.IFS(ISBLANK(_xlpm.x),   "error:右侧选项不足:" &amp;  _xlpm.cellAddress,
               ISERROR(_xlpm.x),   "error:右侧选项执行失败:" &amp; _xlpm.cellAddress,
               TRUE,             "ok")
)</f>
        <v>ok</v>
      </c>
      <c r="N217" cm="1">
        <f t="array" ref="N217:P217">IFERROR(_xlfn._xlws.SORT(
    _xlfn.UNIQUE(
        TRANSPOSE(
            _xlfn.FILTERXML("&lt;select&gt;&lt;x&gt;"&amp;SUBSTITUTE(选内存[[#This Row],[选项表]],",","&lt;/x&gt;&lt;x&gt;") &amp;"&lt;/x&gt;&lt;/select&gt;","//x")
        )
    )
),"无合适选项，请联系作者更新数据")</f>
        <v>160</v>
      </c>
      <c r="O217">
        <v>320</v>
      </c>
      <c r="P217">
        <v>384</v>
      </c>
    </row>
    <row r="218" spans="2:20" x14ac:dyDescent="0.4">
      <c r="B218" s="4" t="s">
        <v>39</v>
      </c>
      <c r="C218" s="4" t="s">
        <v>10</v>
      </c>
      <c r="D218" s="4" t="s">
        <v>1793</v>
      </c>
      <c r="E218" s="4"/>
      <c r="F218">
        <v>90</v>
      </c>
      <c r="G218" s="4" t="str">
        <f t="shared" si="3"/>
        <v>选内存!$N$218#</v>
      </c>
      <c r="H218" s="4" t="str" cm="1">
        <f t="array" ref="H218">_xlfn.LET(_xlpm.x, N218,
         _xlpm.cellAddress, "【 选内存!" &amp; ADDRESS(ROW(选内存[[#This Row],[X自检]]),COLUMN(选内存[[#This Row],[X自检]])) &amp; "】",
         _xlfn.IFS(ISBLANK(_xlpm.x),   "error:右侧选项不足:" &amp;  _xlpm.cellAddress,
               ISERROR(_xlpm.x),   "error:右侧选项执行失败:" &amp; _xlpm.cellAddress,
               TRUE,             "ok")
)</f>
        <v>ok</v>
      </c>
      <c r="N218" cm="1">
        <f t="array" ref="N218:P218">IFERROR(_xlfn._xlws.SORT(
    _xlfn.UNIQUE(
        TRANSPOSE(
            _xlfn.FILTERXML("&lt;select&gt;&lt;x&gt;"&amp;SUBSTITUTE(选内存[[#This Row],[选项表]],",","&lt;/x&gt;&lt;x&gt;") &amp;"&lt;/x&gt;&lt;/select&gt;","//x")
        )
    )
),"无合适选项，请联系作者更新数据")</f>
        <v>224</v>
      </c>
      <c r="O218">
        <v>480</v>
      </c>
      <c r="P218">
        <v>226</v>
      </c>
    </row>
    <row r="219" spans="2:20" x14ac:dyDescent="0.4">
      <c r="B219" s="4" t="s">
        <v>39</v>
      </c>
      <c r="C219" s="4" t="s">
        <v>10</v>
      </c>
      <c r="D219" s="4" t="s">
        <v>1770</v>
      </c>
      <c r="E219" s="4"/>
      <c r="F219">
        <v>128</v>
      </c>
      <c r="G219" s="4" t="str">
        <f t="shared" si="3"/>
        <v>选内存!$N$219#</v>
      </c>
      <c r="H219" s="4" t="str" cm="1">
        <f t="array" ref="H219">_xlfn.LET(_xlpm.x, N219,
         _xlpm.cellAddress, "【 选内存!" &amp; ADDRESS(ROW(选内存[[#This Row],[X自检]]),COLUMN(选内存[[#This Row],[X自检]])) &amp; "】",
         _xlfn.IFS(ISBLANK(_xlpm.x),   "error:右侧选项不足:" &amp;  _xlpm.cellAddress,
               ISERROR(_xlpm.x),   "error:右侧选项执行失败:" &amp; _xlpm.cellAddress,
               TRUE,             "ok")
)</f>
        <v>ok</v>
      </c>
      <c r="N219" cm="1">
        <f t="array" ref="N219:P219">IFERROR(_xlfn._xlws.SORT(
    _xlfn.UNIQUE(
        TRANSPOSE(
            _xlfn.FILTERXML("&lt;select&gt;&lt;x&gt;"&amp;SUBSTITUTE(选内存[[#This Row],[选项表]],",","&lt;/x&gt;&lt;x&gt;") &amp;"&lt;/x&gt;&lt;/select&gt;","//x")
        )
    )
),"无合适选项，请联系作者更新数据")</f>
        <v>256</v>
      </c>
      <c r="O219">
        <v>215</v>
      </c>
      <c r="P219">
        <v>448</v>
      </c>
    </row>
    <row r="220" spans="2:20" x14ac:dyDescent="0.4">
      <c r="B220" s="4" t="s">
        <v>39</v>
      </c>
      <c r="C220" s="4" t="s">
        <v>10</v>
      </c>
      <c r="D220" s="4" t="s">
        <v>1771</v>
      </c>
      <c r="E220" s="4"/>
      <c r="F220">
        <v>160</v>
      </c>
      <c r="G220" s="4" t="str">
        <f t="shared" si="3"/>
        <v>选内存!$N$220#</v>
      </c>
      <c r="H220" s="4" t="str" cm="1">
        <f t="array" ref="H220">_xlfn.LET(_xlpm.x, N220,
         _xlpm.cellAddress, "【 选内存!" &amp; ADDRESS(ROW(选内存[[#This Row],[X自检]]),COLUMN(选内存[[#This Row],[X自检]])) &amp; "】",
         _xlfn.IFS(ISBLANK(_xlpm.x),   "error:右侧选项不足:" &amp;  _xlpm.cellAddress,
               ISERROR(_xlpm.x),   "error:右侧选项执行失败:" &amp; _xlpm.cellAddress,
               TRUE,             "ok")
)</f>
        <v>ok</v>
      </c>
      <c r="N220" cm="1">
        <f t="array" ref="N220:O220">IFERROR(_xlfn._xlws.SORT(
    _xlfn.UNIQUE(
        TRANSPOSE(
            _xlfn.FILTERXML("&lt;select&gt;&lt;x&gt;"&amp;SUBSTITUTE(选内存[[#This Row],[选项表]],",","&lt;/x&gt;&lt;x&gt;") &amp;"&lt;/x&gt;&lt;/select&gt;","//x")
        )
    )
),"无合适选项，请联系作者更新数据")</f>
        <v>320</v>
      </c>
      <c r="O220">
        <v>640</v>
      </c>
    </row>
    <row r="221" spans="2:20" x14ac:dyDescent="0.4">
      <c r="B221" s="4" t="s">
        <v>39</v>
      </c>
      <c r="C221" s="4" t="s">
        <v>10</v>
      </c>
      <c r="D221" s="4" t="s">
        <v>1794</v>
      </c>
      <c r="E221" s="4"/>
      <c r="F221">
        <v>180</v>
      </c>
      <c r="G221" s="4" t="str">
        <f t="shared" si="3"/>
        <v>选内存!$N$221#</v>
      </c>
      <c r="H221" s="4" t="str" cm="1">
        <f t="array" ref="H221">_xlfn.LET(_xlpm.x, N221,
         _xlpm.cellAddress, "【 选内存!" &amp; ADDRESS(ROW(选内存[[#This Row],[X自检]]),COLUMN(选内存[[#This Row],[X自检]])) &amp; "】",
         _xlfn.IFS(ISBLANK(_xlpm.x),   "error:右侧选项不足:" &amp;  _xlpm.cellAddress,
               ISERROR(_xlpm.x),   "error:右侧选项执行失败:" &amp; _xlpm.cellAddress,
               TRUE,             "ok")
)</f>
        <v>ok</v>
      </c>
      <c r="N221" cm="1">
        <f t="array" ref="N221:P221">IFERROR(_xlfn._xlws.SORT(
    _xlfn.UNIQUE(
        TRANSPOSE(
            _xlfn.FILTERXML("&lt;select&gt;&lt;x&gt;"&amp;SUBSTITUTE(选内存[[#This Row],[选项表]],",","&lt;/x&gt;&lt;x&gt;") &amp;"&lt;/x&gt;&lt;/select&gt;","//x")
        )
    )
),"无合适选项，请联系作者更新数据")</f>
        <v>464</v>
      </c>
      <c r="O221">
        <v>960</v>
      </c>
      <c r="P221">
        <v>452</v>
      </c>
    </row>
    <row r="222" spans="2:20" x14ac:dyDescent="0.4">
      <c r="B222" s="4" t="s">
        <v>39</v>
      </c>
      <c r="C222" s="4" t="s">
        <v>10</v>
      </c>
      <c r="D222" s="4" t="s">
        <v>1795</v>
      </c>
      <c r="E222" s="4"/>
      <c r="F222">
        <v>24</v>
      </c>
      <c r="G222" s="4" t="str">
        <f t="shared" si="3"/>
        <v>选内存!$N$222#</v>
      </c>
      <c r="H222" s="4" t="str" cm="1">
        <f t="array" ref="H222">_xlfn.LET(_xlpm.x, N222,
         _xlpm.cellAddress, "【 选内存!" &amp; ADDRESS(ROW(选内存[[#This Row],[X自检]]),COLUMN(选内存[[#This Row],[X自检]])) &amp; "】",
         _xlfn.IFS(ISBLANK(_xlpm.x),   "error:右侧选项不足:" &amp;  _xlpm.cellAddress,
               ISERROR(_xlpm.x),   "error:右侧选项执行失败:" &amp; _xlpm.cellAddress,
               TRUE,             "ok")
)</f>
        <v>ok</v>
      </c>
      <c r="N222" cm="1">
        <f t="array" ref="N222:Q222">IFERROR(_xlfn._xlws.SORT(
    _xlfn.UNIQUE(
        TRANSPOSE(
            _xlfn.FILTERXML("&lt;select&gt;&lt;x&gt;"&amp;SUBSTITUTE(选内存[[#This Row],[选项表]],",","&lt;/x&gt;&lt;x&gt;") &amp;"&lt;/x&gt;&lt;/select&gt;","//x")
        )
    )
),"无合适选项，请联系作者更新数据")</f>
        <v>48</v>
      </c>
      <c r="O222">
        <v>96</v>
      </c>
      <c r="P222">
        <v>128</v>
      </c>
      <c r="Q222">
        <v>192</v>
      </c>
    </row>
    <row r="223" spans="2:20" x14ac:dyDescent="0.4">
      <c r="B223" s="4" t="s">
        <v>39</v>
      </c>
      <c r="C223" s="4" t="s">
        <v>10</v>
      </c>
      <c r="D223" s="4" t="s">
        <v>1774</v>
      </c>
      <c r="E223" s="4"/>
      <c r="F223">
        <v>68</v>
      </c>
      <c r="G223" s="4" t="str">
        <f t="shared" si="3"/>
        <v>选内存!$N$223#</v>
      </c>
      <c r="H223" s="4" t="str" cm="1">
        <f t="array" ref="H223">_xlfn.LET(_xlpm.x, N223,
         _xlpm.cellAddress, "【 选内存!" &amp; ADDRESS(ROW(选内存[[#This Row],[X自检]]),COLUMN(选内存[[#This Row],[X自检]])) &amp; "】",
         _xlfn.IFS(ISBLANK(_xlpm.x),   "error:右侧选项不足:" &amp;  _xlpm.cellAddress,
               ISERROR(_xlpm.x),   "error:右侧选项执行失败:" &amp; _xlpm.cellAddress,
               TRUE,             "ok")
)</f>
        <v>ok</v>
      </c>
      <c r="N223" cm="1">
        <f t="array" ref="N223">IFERROR(_xlfn._xlws.SORT(
    _xlfn.UNIQUE(
        TRANSPOSE(
            _xlfn.FILTERXML("&lt;select&gt;&lt;x&gt;"&amp;SUBSTITUTE(选内存[[#This Row],[选项表]],",","&lt;/x&gt;&lt;x&gt;") &amp;"&lt;/x&gt;&lt;/select&gt;","//x")
        )
    )
),"无合适选项，请联系作者更新数据")</f>
        <v>316</v>
      </c>
    </row>
    <row r="224" spans="2:20" x14ac:dyDescent="0.4">
      <c r="B224" s="4" t="s">
        <v>39</v>
      </c>
      <c r="C224" s="4" t="s">
        <v>10</v>
      </c>
      <c r="D224" s="4" t="s">
        <v>1775</v>
      </c>
      <c r="E224" s="4"/>
      <c r="F224">
        <v>96</v>
      </c>
      <c r="G224" s="4" t="str">
        <f t="shared" si="3"/>
        <v>选内存!$N$224#</v>
      </c>
      <c r="H224" s="4" t="str" cm="1">
        <f t="array" ref="H224">_xlfn.LET(_xlpm.x, N224,
         _xlpm.cellAddress, "【 选内存!" &amp; ADDRESS(ROW(选内存[[#This Row],[X自检]]),COLUMN(选内存[[#This Row],[X自检]])) &amp; "】",
         _xlfn.IFS(ISBLANK(_xlpm.x),   "error:右侧选项不足:" &amp;  _xlpm.cellAddress,
               ISERROR(_xlpm.x),   "error:右侧选项执行失败:" &amp; _xlpm.cellAddress,
               TRUE,             "ok")
)</f>
        <v>ok</v>
      </c>
      <c r="N224" cm="1">
        <f t="array" ref="N224:O224">IFERROR(_xlfn._xlws.SORT(
    _xlfn.UNIQUE(
        TRANSPOSE(
            _xlfn.FILTERXML("&lt;select&gt;&lt;x&gt;"&amp;SUBSTITUTE(选内存[[#This Row],[选项表]],",","&lt;/x&gt;&lt;x&gt;") &amp;"&lt;/x&gt;&lt;/select&gt;","//x")
        )
    )
),"无合适选项，请联系作者更新数据")</f>
        <v>192</v>
      </c>
      <c r="O224">
        <v>384</v>
      </c>
    </row>
    <row r="225" spans="2:17" x14ac:dyDescent="0.4">
      <c r="B225" s="4" t="s">
        <v>39</v>
      </c>
      <c r="C225" s="4" t="s">
        <v>10</v>
      </c>
      <c r="D225" s="4" t="s">
        <v>1765</v>
      </c>
      <c r="E225" s="4"/>
      <c r="F225">
        <v>116</v>
      </c>
      <c r="G225" s="4" t="str">
        <f t="shared" si="3"/>
        <v>选内存!$N$225#</v>
      </c>
      <c r="H225" s="4" t="str" cm="1">
        <f t="array" ref="H225">_xlfn.LET(_xlpm.x, N225,
         _xlpm.cellAddress, "【 选内存!" &amp; ADDRESS(ROW(选内存[[#This Row],[X自检]]),COLUMN(选内存[[#This Row],[X自检]])) &amp; "】",
         _xlfn.IFS(ISBLANK(_xlpm.x),   "error:右侧选项不足:" &amp;  _xlpm.cellAddress,
               ISERROR(_xlpm.x),   "error:右侧选项执行失败:" &amp; _xlpm.cellAddress,
               TRUE,             "ok")
)</f>
        <v>ok</v>
      </c>
      <c r="N225" cm="1">
        <f t="array" ref="N225:O225">IFERROR(_xlfn._xlws.SORT(
    _xlfn.UNIQUE(
        TRANSPOSE(
            _xlfn.FILTERXML("&lt;select&gt;&lt;x&gt;"&amp;SUBSTITUTE(选内存[[#This Row],[选项表]],",","&lt;/x&gt;&lt;x&gt;") &amp;"&lt;/x&gt;&lt;/select&gt;","//x")
        )
    )
),"无合适选项，请联系作者更新数据")</f>
        <v>216</v>
      </c>
      <c r="O225">
        <v>470</v>
      </c>
    </row>
    <row r="226" spans="2:17" x14ac:dyDescent="0.4">
      <c r="B226" s="4" t="s">
        <v>39</v>
      </c>
      <c r="C226" s="4" t="s">
        <v>10</v>
      </c>
      <c r="D226" s="4" t="s">
        <v>1767</v>
      </c>
      <c r="E226" s="4"/>
      <c r="F226">
        <v>232</v>
      </c>
      <c r="G226" s="4" t="str">
        <f t="shared" si="3"/>
        <v>选内存!$N$226#</v>
      </c>
      <c r="H226" s="4" t="str" cm="1">
        <f t="array" ref="H226">_xlfn.LET(_xlpm.x, N226,
         _xlpm.cellAddress, "【 选内存!" &amp; ADDRESS(ROW(选内存[[#This Row],[X自检]]),COLUMN(选内存[[#This Row],[X自检]])) &amp; "】",
         _xlfn.IFS(ISBLANK(_xlpm.x),   "error:右侧选项不足:" &amp;  _xlpm.cellAddress,
               ISERROR(_xlpm.x),   "error:右侧选项执行失败:" &amp; _xlpm.cellAddress,
               TRUE,             "ok")
)</f>
        <v>ok</v>
      </c>
      <c r="N226" cm="1">
        <f t="array" ref="N226:O226">IFERROR(_xlfn._xlws.SORT(
    _xlfn.UNIQUE(
        TRANSPOSE(
            _xlfn.FILTERXML("&lt;select&gt;&lt;x&gt;"&amp;SUBSTITUTE(选内存[[#This Row],[选项表]],",","&lt;/x&gt;&lt;x&gt;") &amp;"&lt;/x&gt;&lt;/select&gt;","//x")
        )
    )
),"无合适选项，请联系作者更新数据")</f>
        <v>432</v>
      </c>
      <c r="O226">
        <v>940</v>
      </c>
    </row>
    <row r="227" spans="2:17" x14ac:dyDescent="0.4">
      <c r="B227" s="4" t="s">
        <v>39</v>
      </c>
      <c r="C227" s="4" t="s">
        <v>10</v>
      </c>
      <c r="D227" s="4" t="s">
        <v>1776</v>
      </c>
      <c r="E227" s="4"/>
      <c r="F227">
        <v>72</v>
      </c>
      <c r="G227" s="4" t="str">
        <f t="shared" si="3"/>
        <v>选内存!$N$227#</v>
      </c>
      <c r="H227" s="4" t="str" cm="1">
        <f t="array" ref="H227">_xlfn.LET(_xlpm.x, N227,
         _xlpm.cellAddress, "【 选内存!" &amp; ADDRESS(ROW(选内存[[#This Row],[X自检]]),COLUMN(选内存[[#This Row],[X自检]])) &amp; "】",
         _xlfn.IFS(ISBLANK(_xlpm.x),   "error:右侧选项不足:" &amp;  _xlpm.cellAddress,
               ISERROR(_xlpm.x),   "error:右侧选项执行失败:" &amp; _xlpm.cellAddress,
               TRUE,             "ok")
)</f>
        <v>ok</v>
      </c>
      <c r="N227" cm="1">
        <f t="array" ref="N227:P227">IFERROR(_xlfn._xlws.SORT(
    _xlfn.UNIQUE(
        TRANSPOSE(
            _xlfn.FILTERXML("&lt;select&gt;&lt;x&gt;"&amp;SUBSTITUTE(选内存[[#This Row],[选项表]],",","&lt;/x&gt;&lt;x&gt;") &amp;"&lt;/x&gt;&lt;/select&gt;","//x")
        )
    )
),"无合适选项，请联系作者更新数据")</f>
        <v>288</v>
      </c>
      <c r="O227">
        <v>648</v>
      </c>
      <c r="P227">
        <v>320</v>
      </c>
    </row>
    <row r="228" spans="2:17" x14ac:dyDescent="0.4">
      <c r="B228" s="4" t="s">
        <v>39</v>
      </c>
      <c r="C228" s="4" t="s">
        <v>10</v>
      </c>
      <c r="D228" s="4" t="s">
        <v>1779</v>
      </c>
      <c r="E228" s="4"/>
      <c r="F228">
        <v>76</v>
      </c>
      <c r="G228" s="4" t="str">
        <f t="shared" si="3"/>
        <v>选内存!$N$228#</v>
      </c>
      <c r="H228" s="4" t="str" cm="1">
        <f t="array" ref="H228">_xlfn.LET(_xlpm.x, N228,
         _xlpm.cellAddress, "【 选内存!" &amp; ADDRESS(ROW(选内存[[#This Row],[X自检]]),COLUMN(选内存[[#This Row],[X自检]])) &amp; "】",
         _xlfn.IFS(ISBLANK(_xlpm.x),   "error:右侧选项不足:" &amp;  _xlpm.cellAddress,
               ISERROR(_xlpm.x),   "error:右侧选项执行失败:" &amp; _xlpm.cellAddress,
               TRUE,             "ok")
)</f>
        <v>ok</v>
      </c>
      <c r="N228" cm="1">
        <f t="array" ref="N228">IFERROR(_xlfn._xlws.SORT(
    _xlfn.UNIQUE(
        TRANSPOSE(
            _xlfn.FILTERXML("&lt;select&gt;&lt;x&gt;"&amp;SUBSTITUTE(选内存[[#This Row],[选项表]],",","&lt;/x&gt;&lt;x&gt;") &amp;"&lt;/x&gt;&lt;/select&gt;","//x")
        )
    )
),"无合适选项，请联系作者更新数据")</f>
        <v>320</v>
      </c>
    </row>
    <row r="229" spans="2:17" x14ac:dyDescent="0.4">
      <c r="B229" s="4" t="s">
        <v>39</v>
      </c>
      <c r="C229" s="4" t="s">
        <v>10</v>
      </c>
      <c r="D229" s="4" t="s">
        <v>1777</v>
      </c>
      <c r="E229" s="4"/>
      <c r="F229">
        <v>12</v>
      </c>
      <c r="G229" s="4" t="str">
        <f t="shared" si="3"/>
        <v>选内存!$N$229#</v>
      </c>
      <c r="H229" s="4" t="str" cm="1">
        <f t="array" ref="H229">_xlfn.LET(_xlpm.x, N229,
         _xlpm.cellAddress, "【 选内存!" &amp; ADDRESS(ROW(选内存[[#This Row],[X自检]]),COLUMN(选内存[[#This Row],[X自检]])) &amp; "】",
         _xlfn.IFS(ISBLANK(_xlpm.x),   "error:右侧选项不足:" &amp;  _xlpm.cellAddress,
               ISERROR(_xlpm.x),   "error:右侧选项执行失败:" &amp; _xlpm.cellAddress,
               TRUE,             "ok")
)</f>
        <v>ok</v>
      </c>
      <c r="N229" cm="1">
        <f t="array" ref="N229:Q229">IFERROR(_xlfn._xlws.SORT(
    _xlfn.UNIQUE(
        TRANSPOSE(
            _xlfn.FILTERXML("&lt;select&gt;&lt;x&gt;"&amp;SUBSTITUTE(选内存[[#This Row],[选项表]],",","&lt;/x&gt;&lt;x&gt;") &amp;"&lt;/x&gt;&lt;/select&gt;","//x")
        )
    )
),"无合适选项，请联系作者更新数据")</f>
        <v>24</v>
      </c>
      <c r="O229">
        <v>48</v>
      </c>
      <c r="P229">
        <v>96</v>
      </c>
      <c r="Q229">
        <v>144</v>
      </c>
    </row>
    <row r="230" spans="2:17" x14ac:dyDescent="0.4">
      <c r="B230" s="4" t="s">
        <v>39</v>
      </c>
      <c r="C230" s="4" t="s">
        <v>10</v>
      </c>
      <c r="D230" s="4" t="s">
        <v>1257</v>
      </c>
      <c r="E230" s="4"/>
      <c r="F230">
        <v>40</v>
      </c>
      <c r="G230" s="4" t="str">
        <f t="shared" si="3"/>
        <v>选内存!$N$230#</v>
      </c>
      <c r="H230" s="4" t="str" cm="1">
        <f t="array" ref="H230">_xlfn.LET(_xlpm.x, N230,
         _xlpm.cellAddress, "【 选内存!" &amp; ADDRESS(ROW(选内存[[#This Row],[X自检]]),COLUMN(选内存[[#This Row],[X自检]])) &amp; "】",
         _xlfn.IFS(ISBLANK(_xlpm.x),   "error:右侧选项不足:" &amp;  _xlpm.cellAddress,
               ISERROR(_xlpm.x),   "error:右侧选项执行失败:" &amp; _xlpm.cellAddress,
               TRUE,             "ok")
)</f>
        <v>ok</v>
      </c>
      <c r="N230" cm="1">
        <f t="array" ref="N230">IFERROR(_xlfn._xlws.SORT(
    _xlfn.UNIQUE(
        TRANSPOSE(
            _xlfn.FILTERXML("&lt;select&gt;&lt;x&gt;"&amp;SUBSTITUTE(选内存[[#This Row],[选项表]],",","&lt;/x&gt;&lt;x&gt;") &amp;"&lt;/x&gt;&lt;/select&gt;","//x")
        )
    )
),"无合适选项，请联系作者更新数据")</f>
        <v>160</v>
      </c>
    </row>
    <row r="231" spans="2:17" x14ac:dyDescent="0.4">
      <c r="B231" s="4" t="s">
        <v>39</v>
      </c>
      <c r="C231" s="4" t="s">
        <v>10</v>
      </c>
      <c r="D231" s="4" t="s">
        <v>1778</v>
      </c>
      <c r="E231" s="4"/>
      <c r="F231">
        <v>56</v>
      </c>
      <c r="G231" s="4" t="str">
        <f t="shared" si="3"/>
        <v>选内存!$N$231#</v>
      </c>
      <c r="H231" s="4" t="str" cm="1">
        <f t="array" ref="H231">_xlfn.LET(_xlpm.x, N231,
         _xlpm.cellAddress, "【 选内存!" &amp; ADDRESS(ROW(选内存[[#This Row],[X自检]]),COLUMN(选内存[[#This Row],[X自检]])) &amp; "】",
         _xlfn.IFS(ISBLANK(_xlpm.x),   "error:右侧选项不足:" &amp;  _xlpm.cellAddress,
               ISERROR(_xlpm.x),   "error:右侧选项执行失败:" &amp; _xlpm.cellAddress,
               TRUE,             "ok")
)</f>
        <v>ok</v>
      </c>
      <c r="N231" cm="1">
        <f t="array" ref="N231:O231">IFERROR(_xlfn._xlws.SORT(
    _xlfn.UNIQUE(
        TRANSPOSE(
            _xlfn.FILTERXML("&lt;select&gt;&lt;x&gt;"&amp;SUBSTITUTE(选内存[[#This Row],[选项表]],",","&lt;/x&gt;&lt;x&gt;") &amp;"&lt;/x&gt;&lt;/select&gt;","//x")
        )
    )
),"无合适选项，请联系作者更新数据")</f>
        <v>224</v>
      </c>
      <c r="O231">
        <v>448</v>
      </c>
    </row>
    <row r="232" spans="2:17" x14ac:dyDescent="0.4">
      <c r="B232" s="4" t="s">
        <v>39</v>
      </c>
      <c r="C232" s="4" t="s">
        <v>10</v>
      </c>
      <c r="D232" s="4" t="s">
        <v>1779</v>
      </c>
      <c r="E232" s="4"/>
      <c r="F232">
        <v>84</v>
      </c>
      <c r="G232" s="4" t="str">
        <f t="shared" si="3"/>
        <v>选内存!$N$232#</v>
      </c>
      <c r="H232" s="4" t="str" cm="1">
        <f t="array" ref="H232">_xlfn.LET(_xlpm.x, N232,
         _xlpm.cellAddress, "【 选内存!" &amp; ADDRESS(ROW(选内存[[#This Row],[X自检]]),COLUMN(选内存[[#This Row],[X自检]])) &amp; "】",
         _xlfn.IFS(ISBLANK(_xlpm.x),   "error:右侧选项不足:" &amp;  _xlpm.cellAddress,
               ISERROR(_xlpm.x),   "error:右侧选项执行失败:" &amp; _xlpm.cellAddress,
               TRUE,             "ok")
)</f>
        <v>ok</v>
      </c>
      <c r="N232" cm="1">
        <f t="array" ref="N232">IFERROR(_xlfn._xlws.SORT(
    _xlfn.UNIQUE(
        TRANSPOSE(
            _xlfn.FILTERXML("&lt;select&gt;&lt;x&gt;"&amp;SUBSTITUTE(选内存[[#This Row],[选项表]],",","&lt;/x&gt;&lt;x&gt;") &amp;"&lt;/x&gt;&lt;/select&gt;","//x")
        )
    )
),"无合适选项，请联系作者更新数据")</f>
        <v>320</v>
      </c>
    </row>
    <row r="233" spans="2:17" x14ac:dyDescent="0.4">
      <c r="B233" s="4" t="s">
        <v>39</v>
      </c>
      <c r="C233" s="4" t="s">
        <v>10</v>
      </c>
      <c r="D233" s="4" t="s">
        <v>1782</v>
      </c>
      <c r="E233" s="4"/>
      <c r="F233">
        <v>52</v>
      </c>
      <c r="G233" s="4" t="str">
        <f t="shared" si="3"/>
        <v>选内存!$N$233#</v>
      </c>
      <c r="H233" s="4" t="str" cm="1">
        <f t="array" ref="H233">_xlfn.LET(_xlpm.x, N233,
         _xlpm.cellAddress, "【 选内存!" &amp; ADDRESS(ROW(选内存[[#This Row],[X自检]]),COLUMN(选内存[[#This Row],[X自检]])) &amp; "】",
         _xlfn.IFS(ISBLANK(_xlpm.x),   "error:右侧选项不足:" &amp;  _xlpm.cellAddress,
               ISERROR(_xlpm.x),   "error:右侧选项执行失败:" &amp; _xlpm.cellAddress,
               TRUE,             "ok")
)</f>
        <v>ok</v>
      </c>
      <c r="N233" cm="1">
        <f t="array" ref="N233">IFERROR(_xlfn._xlws.SORT(
    _xlfn.UNIQUE(
        TRANSPOSE(
            _xlfn.FILTERXML("&lt;select&gt;&lt;x&gt;"&amp;SUBSTITUTE(选内存[[#This Row],[选项表]],",","&lt;/x&gt;&lt;x&gt;") &amp;"&lt;/x&gt;&lt;/select&gt;","//x")
        )
    )
),"无合适选项，请联系作者更新数据")</f>
        <v>184</v>
      </c>
    </row>
    <row r="234" spans="2:17" x14ac:dyDescent="0.4">
      <c r="B234" s="4" t="s">
        <v>39</v>
      </c>
      <c r="C234" s="4" t="s">
        <v>10</v>
      </c>
      <c r="D234" s="4" t="s">
        <v>1783</v>
      </c>
      <c r="E234" s="4"/>
      <c r="F234">
        <v>104</v>
      </c>
      <c r="G234" s="4" t="str">
        <f t="shared" si="3"/>
        <v>选内存!$N$234#</v>
      </c>
      <c r="H234" s="4" t="str" cm="1">
        <f t="array" ref="H234">_xlfn.LET(_xlpm.x, N234,
         _xlpm.cellAddress, "【 选内存!" &amp; ADDRESS(ROW(选内存[[#This Row],[X自检]]),COLUMN(选内存[[#This Row],[X自检]])) &amp; "】",
         _xlfn.IFS(ISBLANK(_xlpm.x),   "error:右侧选项不足:" &amp;  _xlpm.cellAddress,
               ISERROR(_xlpm.x),   "error:右侧选项执行失败:" &amp; _xlpm.cellAddress,
               TRUE,             "ok")
)</f>
        <v>ok</v>
      </c>
      <c r="N234" cm="1">
        <f t="array" ref="N234">IFERROR(_xlfn._xlws.SORT(
    _xlfn.UNIQUE(
        TRANSPOSE(
            _xlfn.FILTERXML("&lt;select&gt;&lt;x&gt;"&amp;SUBSTITUTE(选内存[[#This Row],[选项表]],",","&lt;/x&gt;&lt;x&gt;") &amp;"&lt;/x&gt;&lt;/select&gt;","//x")
        )
    )
),"无合适选项，请联系作者更新数据")</f>
        <v>368</v>
      </c>
    </row>
    <row r="235" spans="2:17" x14ac:dyDescent="0.4">
      <c r="B235" s="4" t="s">
        <v>39</v>
      </c>
      <c r="C235" s="4" t="s">
        <v>10</v>
      </c>
      <c r="D235" s="4" t="s">
        <v>1784</v>
      </c>
      <c r="E235" s="4"/>
      <c r="F235">
        <v>10</v>
      </c>
      <c r="G235" s="4" t="str">
        <f t="shared" si="3"/>
        <v>选内存!$N$235#</v>
      </c>
      <c r="H235" s="4" t="str" cm="1">
        <f t="array" ref="H235">_xlfn.LET(_xlpm.x, N235,
         _xlpm.cellAddress, "【 选内存!" &amp; ADDRESS(ROW(选内存[[#This Row],[X自检]]),COLUMN(选内存[[#This Row],[X自检]])) &amp; "】",
         _xlfn.IFS(ISBLANK(_xlpm.x),   "error:右侧选项不足:" &amp;  _xlpm.cellAddress,
               ISERROR(_xlpm.x),   "error:右侧选项执行失败:" &amp; _xlpm.cellAddress,
               TRUE,             "ok")
)</f>
        <v>ok</v>
      </c>
      <c r="N235" cm="1">
        <f t="array" ref="N235:O235">IFERROR(_xlfn._xlws.SORT(
    _xlfn.UNIQUE(
        TRANSPOSE(
            _xlfn.FILTERXML("&lt;select&gt;&lt;x&gt;"&amp;SUBSTITUTE(选内存[[#This Row],[选项表]],",","&lt;/x&gt;&lt;x&gt;") &amp;"&lt;/x&gt;&lt;/select&gt;","//x")
        )
    )
),"无合适选项，请联系作者更新数据")</f>
        <v>40</v>
      </c>
      <c r="O235">
        <v>88</v>
      </c>
    </row>
    <row r="236" spans="2:17" x14ac:dyDescent="0.4">
      <c r="B236" s="4" t="s">
        <v>39</v>
      </c>
      <c r="C236" s="4" t="s">
        <v>10</v>
      </c>
      <c r="D236" s="4" t="s">
        <v>1235</v>
      </c>
      <c r="E236" s="4"/>
      <c r="F236">
        <v>20</v>
      </c>
      <c r="G236" s="4" t="str">
        <f t="shared" si="3"/>
        <v>选内存!$N$236#</v>
      </c>
      <c r="H236" s="4" t="str" cm="1">
        <f t="array" ref="H236">_xlfn.LET(_xlpm.x, N236,
         _xlpm.cellAddress, "【 选内存!" &amp; ADDRESS(ROW(选内存[[#This Row],[X自检]]),COLUMN(选内存[[#This Row],[X自检]])) &amp; "】",
         _xlfn.IFS(ISBLANK(_xlpm.x),   "error:右侧选项不足:" &amp;  _xlpm.cellAddress,
               ISERROR(_xlpm.x),   "error:右侧选项执行失败:" &amp; _xlpm.cellAddress,
               TRUE,             "ok")
)</f>
        <v>ok</v>
      </c>
      <c r="N236" cm="1">
        <f t="array" ref="N236">IFERROR(_xlfn._xlws.SORT(
    _xlfn.UNIQUE(
        TRANSPOSE(
            _xlfn.FILTERXML("&lt;select&gt;&lt;x&gt;"&amp;SUBSTITUTE(选内存[[#This Row],[选项表]],",","&lt;/x&gt;&lt;x&gt;") &amp;"&lt;/x&gt;&lt;/select&gt;","//x")
        )
    )
),"无合适选项，请联系作者更新数据")</f>
        <v>80</v>
      </c>
    </row>
    <row r="237" spans="2:17" x14ac:dyDescent="0.4">
      <c r="B237" s="4" t="s">
        <v>39</v>
      </c>
      <c r="C237" s="4" t="s">
        <v>10</v>
      </c>
      <c r="D237" s="4" t="s">
        <v>1239</v>
      </c>
      <c r="E237" s="4"/>
      <c r="F237">
        <v>6</v>
      </c>
      <c r="G237" s="4" t="str">
        <f t="shared" si="3"/>
        <v>选内存!$N$237#</v>
      </c>
      <c r="H237" s="4" t="str" cm="1">
        <f t="array" ref="H237">_xlfn.LET(_xlpm.x, N237,
         _xlpm.cellAddress, "【 选内存!" &amp; ADDRESS(ROW(选内存[[#This Row],[X自检]]),COLUMN(选内存[[#This Row],[X自检]])) &amp; "】",
         _xlfn.IFS(ISBLANK(_xlpm.x),   "error:右侧选项不足:" &amp;  _xlpm.cellAddress,
               ISERROR(_xlpm.x),   "error:右侧选项执行失败:" &amp; _xlpm.cellAddress,
               TRUE,             "ok")
)</f>
        <v>ok</v>
      </c>
      <c r="N237" cm="1">
        <f t="array" ref="N237">IFERROR(_xlfn._xlws.SORT(
    _xlfn.UNIQUE(
        TRANSPOSE(
            _xlfn.FILTERXML("&lt;select&gt;&lt;x&gt;"&amp;SUBSTITUTE(选内存[[#This Row],[选项表]],",","&lt;/x&gt;&lt;x&gt;") &amp;"&lt;/x&gt;&lt;/select&gt;","//x")
        )
    )
),"无合适选项，请联系作者更新数据")</f>
        <v>56</v>
      </c>
    </row>
    <row r="238" spans="2:17" x14ac:dyDescent="0.4">
      <c r="B238" s="4" t="s">
        <v>39</v>
      </c>
      <c r="C238" s="4" t="s">
        <v>10</v>
      </c>
      <c r="D238" s="4" t="s">
        <v>1785</v>
      </c>
      <c r="E238" s="4"/>
      <c r="F238">
        <v>14</v>
      </c>
      <c r="G238" s="4" t="str">
        <f t="shared" si="3"/>
        <v>选内存!$N$238#</v>
      </c>
      <c r="H238" s="4" t="str" cm="1">
        <f t="array" ref="H238">_xlfn.LET(_xlpm.x, N238,
         _xlpm.cellAddress, "【 选内存!" &amp; ADDRESS(ROW(选内存[[#This Row],[X自检]]),COLUMN(选内存[[#This Row],[X自检]])) &amp; "】",
         _xlfn.IFS(ISBLANK(_xlpm.x),   "error:右侧选项不足:" &amp;  _xlpm.cellAddress,
               ISERROR(_xlpm.x),   "error:右侧选项执行失败:" &amp; _xlpm.cellAddress,
               TRUE,             "ok")
)</f>
        <v>ok</v>
      </c>
      <c r="N238" cm="1">
        <f t="array" ref="N238">IFERROR(_xlfn._xlws.SORT(
    _xlfn.UNIQUE(
        TRANSPOSE(
            _xlfn.FILTERXML("&lt;select&gt;&lt;x&gt;"&amp;SUBSTITUTE(选内存[[#This Row],[选项表]],",","&lt;/x&gt;&lt;x&gt;") &amp;"&lt;/x&gt;&lt;/select&gt;","//x")
        )
    )
),"无合适选项，请联系作者更新数据")</f>
        <v>112</v>
      </c>
    </row>
    <row r="239" spans="2:17" x14ac:dyDescent="0.4">
      <c r="B239" s="4" t="s">
        <v>39</v>
      </c>
      <c r="C239" s="4" t="s">
        <v>10</v>
      </c>
      <c r="D239" s="4" t="s">
        <v>1752</v>
      </c>
      <c r="E239" s="4"/>
      <c r="F239">
        <v>28</v>
      </c>
      <c r="G239" s="4" t="str">
        <f t="shared" si="3"/>
        <v>选内存!$N$239#</v>
      </c>
      <c r="H239" s="4" t="str" cm="1">
        <f t="array" ref="H239">_xlfn.LET(_xlpm.x, N239,
         _xlpm.cellAddress, "【 选内存!" &amp; ADDRESS(ROW(选内存[[#This Row],[X自检]]),COLUMN(选内存[[#This Row],[X自检]])) &amp; "】",
         _xlfn.IFS(ISBLANK(_xlpm.x),   "error:右侧选项不足:" &amp;  _xlpm.cellAddress,
               ISERROR(_xlpm.x),   "error:右侧选项执行失败:" &amp; _xlpm.cellAddress,
               TRUE,             "ok")
)</f>
        <v>ok</v>
      </c>
      <c r="N239" cm="1">
        <f t="array" ref="N239">IFERROR(_xlfn._xlws.SORT(
    _xlfn.UNIQUE(
        TRANSPOSE(
            _xlfn.FILTERXML("&lt;select&gt;&lt;x&gt;"&amp;SUBSTITUTE(选内存[[#This Row],[选项表]],",","&lt;/x&gt;&lt;x&gt;") &amp;"&lt;/x&gt;&lt;/select&gt;","//x")
        )
    )
),"无合适选项，请联系作者更新数据")</f>
        <v>224</v>
      </c>
    </row>
    <row r="240" spans="2:17" x14ac:dyDescent="0.4">
      <c r="B240" s="4" t="s">
        <v>39</v>
      </c>
      <c r="C240" s="4" t="s">
        <v>10</v>
      </c>
      <c r="D240" s="4" t="s">
        <v>1257</v>
      </c>
      <c r="E240" s="4"/>
      <c r="F240">
        <v>36</v>
      </c>
      <c r="G240" s="4" t="str">
        <f t="shared" si="3"/>
        <v>选内存!$N$240#</v>
      </c>
      <c r="H240" s="4" t="str" cm="1">
        <f t="array" ref="H240">_xlfn.LET(_xlpm.x, N240,
         _xlpm.cellAddress, "【 选内存!" &amp; ADDRESS(ROW(选内存[[#This Row],[X自检]]),COLUMN(选内存[[#This Row],[X自检]])) &amp; "】",
         _xlfn.IFS(ISBLANK(_xlpm.x),   "error:右侧选项不足:" &amp;  _xlpm.cellAddress,
               ISERROR(_xlpm.x),   "error:右侧选项执行失败:" &amp; _xlpm.cellAddress,
               TRUE,             "ok")
)</f>
        <v>ok</v>
      </c>
      <c r="N240" cm="1">
        <f t="array" ref="N240">IFERROR(_xlfn._xlws.SORT(
    _xlfn.UNIQUE(
        TRANSPOSE(
            _xlfn.FILTERXML("&lt;select&gt;&lt;x&gt;"&amp;SUBSTITUTE(选内存[[#This Row],[选项表]],",","&lt;/x&gt;&lt;x&gt;") &amp;"&lt;/x&gt;&lt;/select&gt;","//x")
        )
    )
),"无合适选项，请联系作者更新数据")</f>
        <v>160</v>
      </c>
    </row>
    <row r="241" spans="2:20" x14ac:dyDescent="0.4">
      <c r="B241" s="4" t="s">
        <v>39</v>
      </c>
      <c r="C241" s="4" t="s">
        <v>10</v>
      </c>
      <c r="D241" s="4" t="s">
        <v>1786</v>
      </c>
      <c r="E241" s="4"/>
      <c r="F241">
        <v>82</v>
      </c>
      <c r="G241" s="4" t="str">
        <f t="shared" si="3"/>
        <v>选内存!$N$241#</v>
      </c>
      <c r="H241" s="4" t="str" cm="1">
        <f t="array" ref="H241">_xlfn.LET(_xlpm.x, N241,
         _xlpm.cellAddress, "【 选内存!" &amp; ADDRESS(ROW(选内存[[#This Row],[X自检]]),COLUMN(选内存[[#This Row],[X自检]])) &amp; "】",
         _xlfn.IFS(ISBLANK(_xlpm.x),   "error:右侧选项不足:" &amp;  _xlpm.cellAddress,
               ISERROR(_xlpm.x),   "error:右侧选项执行失败:" &amp; _xlpm.cellAddress,
               TRUE,             "ok")
)</f>
        <v>ok</v>
      </c>
      <c r="N241" cm="1">
        <f t="array" ref="N241">IFERROR(_xlfn._xlws.SORT(
    _xlfn.UNIQUE(
        TRANSPOSE(
            _xlfn.FILTERXML("&lt;select&gt;&lt;x&gt;"&amp;SUBSTITUTE(选内存[[#This Row],[选项表]],",","&lt;/x&gt;&lt;x&gt;") &amp;"&lt;/x&gt;&lt;/select&gt;","//x")
        )
    )
),"无合适选项，请联系作者更新数据")</f>
        <v>474</v>
      </c>
    </row>
    <row r="242" spans="2:20" x14ac:dyDescent="0.4">
      <c r="B242" s="4" t="s">
        <v>39</v>
      </c>
      <c r="C242" s="4" t="s">
        <v>10</v>
      </c>
      <c r="D242" s="4" t="s">
        <v>1787</v>
      </c>
      <c r="E242" s="4"/>
      <c r="F242">
        <v>164</v>
      </c>
      <c r="G242" s="4" t="str">
        <f t="shared" si="3"/>
        <v>选内存!$N$242#</v>
      </c>
      <c r="H242" s="4" t="str" cm="1">
        <f t="array" ref="H242">_xlfn.LET(_xlpm.x, N242,
         _xlpm.cellAddress, "【 选内存!" &amp; ADDRESS(ROW(选内存[[#This Row],[X自检]]),COLUMN(选内存[[#This Row],[X自检]])) &amp; "】",
         _xlfn.IFS(ISBLANK(_xlpm.x),   "error:右侧选项不足:" &amp;  _xlpm.cellAddress,
               ISERROR(_xlpm.x),   "error:右侧选项执行失败:" &amp; _xlpm.cellAddress,
               TRUE,             "ok")
)</f>
        <v>ok</v>
      </c>
      <c r="N242" cm="1">
        <f t="array" ref="N242">IFERROR(_xlfn._xlws.SORT(
    _xlfn.UNIQUE(
        TRANSPOSE(
            _xlfn.FILTERXML("&lt;select&gt;&lt;x&gt;"&amp;SUBSTITUTE(选内存[[#This Row],[选项表]],",","&lt;/x&gt;&lt;x&gt;") &amp;"&lt;/x&gt;&lt;/select&gt;","//x")
        )
    )
),"无合适选项，请联系作者更新数据")</f>
        <v>948</v>
      </c>
    </row>
    <row r="243" spans="2:20" x14ac:dyDescent="0.4">
      <c r="B243" s="4" t="s">
        <v>39</v>
      </c>
      <c r="C243" s="4" t="s">
        <v>10</v>
      </c>
      <c r="D243" s="4" t="s">
        <v>1788</v>
      </c>
      <c r="E243" s="4"/>
      <c r="F243">
        <v>22</v>
      </c>
      <c r="G243" s="4" t="str">
        <f t="shared" si="3"/>
        <v>选内存!$N$243#</v>
      </c>
      <c r="H243" s="4" t="str" cm="1">
        <f t="array" ref="H243">_xlfn.LET(_xlpm.x, N243,
         _xlpm.cellAddress, "【 选内存!" &amp; ADDRESS(ROW(选内存[[#This Row],[X自检]]),COLUMN(选内存[[#This Row],[X自检]])) &amp; "】",
         _xlfn.IFS(ISBLANK(_xlpm.x),   "error:右侧选项不足:" &amp;  _xlpm.cellAddress,
               ISERROR(_xlpm.x),   "error:右侧选项执行失败:" &amp; _xlpm.cellAddress,
               TRUE,             "ok")
)</f>
        <v>ok</v>
      </c>
      <c r="N243" cm="1">
        <f t="array" ref="N243">IFERROR(_xlfn._xlws.SORT(
    _xlfn.UNIQUE(
        TRANSPOSE(
            _xlfn.FILTERXML("&lt;select&gt;&lt;x&gt;"&amp;SUBSTITUTE(选内存[[#This Row],[选项表]],",","&lt;/x&gt;&lt;x&gt;") &amp;"&lt;/x&gt;&lt;/select&gt;","//x")
        )
    )
),"无合适选项，请联系作者更新数据")</f>
        <v>176</v>
      </c>
    </row>
    <row r="244" spans="2:20" x14ac:dyDescent="0.4">
      <c r="B244" s="4" t="s">
        <v>39</v>
      </c>
      <c r="C244" s="4" t="s">
        <v>10</v>
      </c>
      <c r="D244" s="4" t="s">
        <v>1789</v>
      </c>
      <c r="E244" s="4"/>
      <c r="F244">
        <v>44</v>
      </c>
      <c r="G244" s="4" t="str">
        <f t="shared" si="3"/>
        <v>选内存!$N$244#</v>
      </c>
      <c r="H244" s="4" t="str" cm="1">
        <f t="array" ref="H244">_xlfn.LET(_xlpm.x, N244,
         _xlpm.cellAddress, "【 选内存!" &amp; ADDRESS(ROW(选内存[[#This Row],[X自检]]),COLUMN(选内存[[#This Row],[X自检]])) &amp; "】",
         _xlfn.IFS(ISBLANK(_xlpm.x),   "error:右侧选项不足:" &amp;  _xlpm.cellAddress,
               ISERROR(_xlpm.x),   "error:右侧选项执行失败:" &amp; _xlpm.cellAddress,
               TRUE,             "ok")
)</f>
        <v>ok</v>
      </c>
      <c r="N244" cm="1">
        <f t="array" ref="N244">IFERROR(_xlfn._xlws.SORT(
    _xlfn.UNIQUE(
        TRANSPOSE(
            _xlfn.FILTERXML("&lt;select&gt;&lt;x&gt;"&amp;SUBSTITUTE(选内存[[#This Row],[选项表]],",","&lt;/x&gt;&lt;x&gt;") &amp;"&lt;/x&gt;&lt;/select&gt;","//x")
        )
    )
),"无合适选项，请联系作者更新数据")</f>
        <v>352</v>
      </c>
    </row>
    <row r="245" spans="2:20" x14ac:dyDescent="0.4">
      <c r="B245" s="4" t="s">
        <v>39</v>
      </c>
      <c r="C245" s="4" t="s">
        <v>1149</v>
      </c>
      <c r="D245" s="4" t="s">
        <v>1763</v>
      </c>
      <c r="E245" s="4"/>
      <c r="F245">
        <v>32</v>
      </c>
      <c r="G245" s="4" t="str">
        <f t="shared" si="3"/>
        <v>选内存!$N$245#</v>
      </c>
      <c r="H245" s="4" t="str" cm="1">
        <f t="array" ref="H245">_xlfn.LET(_xlpm.x, N245,
         _xlpm.cellAddress, "【 选内存!" &amp; ADDRESS(ROW(选内存[[#This Row],[X自检]]),COLUMN(选内存[[#This Row],[X自检]])) &amp; "】",
         _xlfn.IFS(ISBLANK(_xlpm.x),   "error:右侧选项不足:" &amp;  _xlpm.cellAddress,
               ISERROR(_xlpm.x),   "error:右侧选项执行失败:" &amp; _xlpm.cellAddress,
               TRUE,             "ok")
)</f>
        <v>ok</v>
      </c>
      <c r="N245" cm="1">
        <f t="array" ref="N245:T245">IFERROR(_xlfn._xlws.SORT(
    _xlfn.UNIQUE(
        TRANSPOSE(
            _xlfn.FILTERXML("&lt;select&gt;&lt;x&gt;"&amp;SUBSTITUTE(选内存[[#This Row],[选项表]],",","&lt;/x&gt;&lt;x&gt;") &amp;"&lt;/x&gt;&lt;/select&gt;","//x")
        )
    )
),"无合适选项，请联系作者更新数据")</f>
        <v>64</v>
      </c>
      <c r="O245">
        <v>128</v>
      </c>
      <c r="P245">
        <v>256</v>
      </c>
      <c r="Q245">
        <v>384</v>
      </c>
      <c r="R245">
        <v>174</v>
      </c>
      <c r="S245">
        <v>96</v>
      </c>
      <c r="T245">
        <v>192</v>
      </c>
    </row>
    <row r="246" spans="2:20" x14ac:dyDescent="0.4">
      <c r="B246" s="4" t="s">
        <v>39</v>
      </c>
      <c r="C246" s="4" t="s">
        <v>1149</v>
      </c>
      <c r="D246" s="4" t="s">
        <v>1792</v>
      </c>
      <c r="E246" s="4"/>
      <c r="F246">
        <v>64</v>
      </c>
      <c r="G246" s="4" t="str">
        <f t="shared" si="3"/>
        <v>选内存!$N$246#</v>
      </c>
      <c r="H246" s="4" t="str" cm="1">
        <f t="array" ref="H246">_xlfn.LET(_xlpm.x, N246,
         _xlpm.cellAddress, "【 选内存!" &amp; ADDRESS(ROW(选内存[[#This Row],[X自检]]),COLUMN(选内存[[#This Row],[X自检]])) &amp; "】",
         _xlfn.IFS(ISBLANK(_xlpm.x),   "error:右侧选项不足:" &amp;  _xlpm.cellAddress,
               ISERROR(_xlpm.x),   "error:右侧选项执行失败:" &amp; _xlpm.cellAddress,
               TRUE,             "ok")
)</f>
        <v>ok</v>
      </c>
      <c r="N246" cm="1">
        <f t="array" ref="N246:Q246">IFERROR(_xlfn._xlws.SORT(
    _xlfn.UNIQUE(
        TRANSPOSE(
            _xlfn.FILTERXML("&lt;select&gt;&lt;x&gt;"&amp;SUBSTITUTE(选内存[[#This Row],[选项表]],",","&lt;/x&gt;&lt;x&gt;") &amp;"&lt;/x&gt;&lt;/select&gt;","//x")
        )
    )
),"无合适选项，请联系作者更新数据")</f>
        <v>256</v>
      </c>
      <c r="O246">
        <v>128</v>
      </c>
      <c r="P246">
        <v>512</v>
      </c>
      <c r="Q246">
        <v>348</v>
      </c>
    </row>
    <row r="247" spans="2:20" x14ac:dyDescent="0.4">
      <c r="B247" s="4" t="s">
        <v>39</v>
      </c>
      <c r="C247" s="4" t="s">
        <v>1149</v>
      </c>
      <c r="D247" s="4" t="s">
        <v>1767</v>
      </c>
      <c r="E247" s="4"/>
      <c r="F247">
        <v>124</v>
      </c>
      <c r="G247" s="4" t="str">
        <f t="shared" si="3"/>
        <v>选内存!$N$247#</v>
      </c>
      <c r="H247" s="4" t="str" cm="1">
        <f t="array" ref="H247">_xlfn.LET(_xlpm.x, N247,
         _xlpm.cellAddress, "【 选内存!" &amp; ADDRESS(ROW(选内存[[#This Row],[X自检]]),COLUMN(选内存[[#This Row],[X自检]])) &amp; "】",
         _xlfn.IFS(ISBLANK(_xlpm.x),   "error:右侧选项不足:" &amp;  _xlpm.cellAddress,
               ISERROR(_xlpm.x),   "error:右侧选项执行失败:" &amp; _xlpm.cellAddress,
               TRUE,             "ok")
)</f>
        <v>ok</v>
      </c>
      <c r="N247" cm="1">
        <f t="array" ref="N247:O247">IFERROR(_xlfn._xlws.SORT(
    _xlfn.UNIQUE(
        TRANSPOSE(
            _xlfn.FILTERXML("&lt;select&gt;&lt;x&gt;"&amp;SUBSTITUTE(选内存[[#This Row],[选项表]],",","&lt;/x&gt;&lt;x&gt;") &amp;"&lt;/x&gt;&lt;/select&gt;","//x")
        )
    )
),"无合适选项，请联系作者更新数据")</f>
        <v>432</v>
      </c>
      <c r="O247">
        <v>940</v>
      </c>
    </row>
    <row r="248" spans="2:20" x14ac:dyDescent="0.4">
      <c r="B248" s="4" t="s">
        <v>39</v>
      </c>
      <c r="C248" s="4" t="s">
        <v>1149</v>
      </c>
      <c r="D248" s="4" t="s">
        <v>1759</v>
      </c>
      <c r="E248" s="4"/>
      <c r="F248">
        <v>1</v>
      </c>
      <c r="G248" s="4" t="str">
        <f t="shared" si="3"/>
        <v>选内存!$N$248#</v>
      </c>
      <c r="H248" s="4" t="str" cm="1">
        <f t="array" ref="H248">_xlfn.LET(_xlpm.x, N248,
         _xlpm.cellAddress, "【 选内存!" &amp; ADDRESS(ROW(选内存[[#This Row],[X自检]]),COLUMN(选内存[[#This Row],[X自检]])) &amp; "】",
         _xlfn.IFS(ISBLANK(_xlpm.x),   "error:右侧选项不足:" &amp;  _xlpm.cellAddress,
               ISERROR(_xlpm.x),   "error:右侧选项执行失败:" &amp; _xlpm.cellAddress,
               TRUE,             "ok")
)</f>
        <v>ok</v>
      </c>
      <c r="N248" cm="1">
        <f t="array" ref="N248:Q248">IFERROR(_xlfn._xlws.SORT(
    _xlfn.UNIQUE(
        TRANSPOSE(
            _xlfn.FILTERXML("&lt;select&gt;&lt;x&gt;"&amp;SUBSTITUTE(选内存[[#This Row],[选项表]],",","&lt;/x&gt;&lt;x&gt;") &amp;"&lt;/x&gt;&lt;/select&gt;","//x")
        )
    )
),"无合适选项，请联系作者更新数据")</f>
        <v>1</v>
      </c>
      <c r="O248">
        <v>2</v>
      </c>
      <c r="P248">
        <v>4</v>
      </c>
      <c r="Q248">
        <v>8</v>
      </c>
    </row>
    <row r="249" spans="2:20" x14ac:dyDescent="0.4">
      <c r="B249" s="4" t="s">
        <v>39</v>
      </c>
      <c r="C249" s="4" t="s">
        <v>1149</v>
      </c>
      <c r="D249" s="4" t="s">
        <v>1760</v>
      </c>
      <c r="E249" s="4"/>
      <c r="F249">
        <v>2</v>
      </c>
      <c r="G249" s="4" t="str">
        <f t="shared" si="3"/>
        <v>选内存!$N$249#</v>
      </c>
      <c r="H249" s="4" t="str" cm="1">
        <f t="array" ref="H249">_xlfn.LET(_xlpm.x, N249,
         _xlpm.cellAddress, "【 选内存!" &amp; ADDRESS(ROW(选内存[[#This Row],[X自检]]),COLUMN(选内存[[#This Row],[X自检]])) &amp; "】",
         _xlfn.IFS(ISBLANK(_xlpm.x),   "error:右侧选项不足:" &amp;  _xlpm.cellAddress,
               ISERROR(_xlpm.x),   "error:右侧选项执行失败:" &amp; _xlpm.cellAddress,
               TRUE,             "ok")
)</f>
        <v>ok</v>
      </c>
      <c r="N249" cm="1">
        <f t="array" ref="N249:R249">IFERROR(_xlfn._xlws.SORT(
    _xlfn.UNIQUE(
        TRANSPOSE(
            _xlfn.FILTERXML("&lt;select&gt;&lt;x&gt;"&amp;SUBSTITUTE(选内存[[#This Row],[选项表]],",","&lt;/x&gt;&lt;x&gt;") &amp;"&lt;/x&gt;&lt;/select&gt;","//x")
        )
    )
),"无合适选项，请联系作者更新数据")</f>
        <v>4</v>
      </c>
      <c r="O249">
        <v>8</v>
      </c>
      <c r="P249">
        <v>2</v>
      </c>
      <c r="Q249">
        <v>12</v>
      </c>
      <c r="R249">
        <v>16</v>
      </c>
    </row>
    <row r="250" spans="2:20" x14ac:dyDescent="0.4">
      <c r="B250" s="4" t="s">
        <v>39</v>
      </c>
      <c r="C250" s="4" t="s">
        <v>1149</v>
      </c>
      <c r="D250" s="4" t="s">
        <v>1761</v>
      </c>
      <c r="E250" s="4"/>
      <c r="F250">
        <v>4</v>
      </c>
      <c r="G250" s="4" t="str">
        <f t="shared" si="3"/>
        <v>选内存!$N$250#</v>
      </c>
      <c r="H250" s="4" t="str" cm="1">
        <f t="array" ref="H250">_xlfn.LET(_xlpm.x, N250,
         _xlpm.cellAddress, "【 选内存!" &amp; ADDRESS(ROW(选内存[[#This Row],[X自检]]),COLUMN(选内存[[#This Row],[X自检]])) &amp; "】",
         _xlfn.IFS(ISBLANK(_xlpm.x),   "error:右侧选项不足:" &amp;  _xlpm.cellAddress,
               ISERROR(_xlpm.x),   "error:右侧选项执行失败:" &amp; _xlpm.cellAddress,
               TRUE,             "ok")
)</f>
        <v>ok</v>
      </c>
      <c r="N250" cm="1">
        <f t="array" ref="N250:R250">IFERROR(_xlfn._xlws.SORT(
    _xlfn.UNIQUE(
        TRANSPOSE(
            _xlfn.FILTERXML("&lt;select&gt;&lt;x&gt;"&amp;SUBSTITUTE(选内存[[#This Row],[选项表]],",","&lt;/x&gt;&lt;x&gt;") &amp;"&lt;/x&gt;&lt;/select&gt;","//x")
        )
    )
),"无合适选项，请联系作者更新数据")</f>
        <v>8</v>
      </c>
      <c r="O250">
        <v>16</v>
      </c>
      <c r="P250">
        <v>4</v>
      </c>
      <c r="Q250">
        <v>32</v>
      </c>
      <c r="R250">
        <v>20</v>
      </c>
    </row>
    <row r="251" spans="2:20" x14ac:dyDescent="0.4">
      <c r="B251" s="4" t="s">
        <v>39</v>
      </c>
      <c r="C251" s="4" t="s">
        <v>1149</v>
      </c>
      <c r="D251" s="4" t="s">
        <v>1692</v>
      </c>
      <c r="E251" s="4"/>
      <c r="F251">
        <v>8</v>
      </c>
      <c r="G251" s="4" t="str">
        <f t="shared" si="3"/>
        <v>选内存!$N$251#</v>
      </c>
      <c r="H251" s="4" t="str" cm="1">
        <f t="array" ref="H251">_xlfn.LET(_xlpm.x, N251,
         _xlpm.cellAddress, "【 选内存!" &amp; ADDRESS(ROW(选内存[[#This Row],[X自检]]),COLUMN(选内存[[#This Row],[X自检]])) &amp; "】",
         _xlfn.IFS(ISBLANK(_xlpm.x),   "error:右侧选项不足:" &amp;  _xlpm.cellAddress,
               ISERROR(_xlpm.x),   "error:右侧选项执行失败:" &amp; _xlpm.cellAddress,
               TRUE,             "ok")
)</f>
        <v>ok</v>
      </c>
      <c r="N251" cm="1">
        <f t="array" ref="N251:Q251">IFERROR(_xlfn._xlws.SORT(
    _xlfn.UNIQUE(
        TRANSPOSE(
            _xlfn.FILTERXML("&lt;select&gt;&lt;x&gt;"&amp;SUBSTITUTE(选内存[[#This Row],[选项表]],",","&lt;/x&gt;&lt;x&gt;") &amp;"&lt;/x&gt;&lt;/select&gt;","//x")
        )
    )
),"无合适选项，请联系作者更新数据")</f>
        <v>16</v>
      </c>
      <c r="O251">
        <v>32</v>
      </c>
      <c r="P251">
        <v>64</v>
      </c>
      <c r="Q251">
        <v>40</v>
      </c>
    </row>
    <row r="252" spans="2:20" x14ac:dyDescent="0.4">
      <c r="B252" s="4" t="s">
        <v>39</v>
      </c>
      <c r="C252" s="4" t="s">
        <v>1149</v>
      </c>
      <c r="D252" s="4" t="s">
        <v>1796</v>
      </c>
      <c r="E252" s="4"/>
      <c r="F252">
        <v>16</v>
      </c>
      <c r="G252" s="4" t="str">
        <f t="shared" si="3"/>
        <v>选内存!$N$252#</v>
      </c>
      <c r="H252" s="4" t="str" cm="1">
        <f t="array" ref="H252">_xlfn.LET(_xlpm.x, N252,
         _xlpm.cellAddress, "【 选内存!" &amp; ADDRESS(ROW(选内存[[#This Row],[X自检]]),COLUMN(选内存[[#This Row],[X自检]])) &amp; "】",
         _xlfn.IFS(ISBLANK(_xlpm.x),   "error:右侧选项不足:" &amp;  _xlpm.cellAddress,
               ISERROR(_xlpm.x),   "error:右侧选项执行失败:" &amp; _xlpm.cellAddress,
               TRUE,             "ok")
)</f>
        <v>ok</v>
      </c>
      <c r="N252" cm="1">
        <f t="array" ref="N252:S252">IFERROR(_xlfn._xlws.SORT(
    _xlfn.UNIQUE(
        TRANSPOSE(
            _xlfn.FILTERXML("&lt;select&gt;&lt;x&gt;"&amp;SUBSTITUTE(选内存[[#This Row],[选项表]],",","&lt;/x&gt;&lt;x&gt;") &amp;"&lt;/x&gt;&lt;/select&gt;","//x")
        )
    )
),"无合适选项，请联系作者更新数据")</f>
        <v>32</v>
      </c>
      <c r="O252">
        <v>64</v>
      </c>
      <c r="P252">
        <v>16</v>
      </c>
      <c r="Q252">
        <v>128</v>
      </c>
      <c r="R252">
        <v>192</v>
      </c>
      <c r="S252">
        <v>96</v>
      </c>
    </row>
    <row r="253" spans="2:20" x14ac:dyDescent="0.4">
      <c r="B253" s="4" t="s">
        <v>39</v>
      </c>
      <c r="C253" s="4" t="s">
        <v>1149</v>
      </c>
      <c r="D253" s="4" t="s">
        <v>1797</v>
      </c>
      <c r="E253" s="4"/>
      <c r="F253">
        <v>48</v>
      </c>
      <c r="G253" s="4" t="str">
        <f t="shared" si="3"/>
        <v>选内存!$N$253#</v>
      </c>
      <c r="H253" s="4" t="str" cm="1">
        <f t="array" ref="H253">_xlfn.LET(_xlpm.x, N253,
         _xlpm.cellAddress, "【 选内存!" &amp; ADDRESS(ROW(选内存[[#This Row],[X自检]]),COLUMN(选内存[[#This Row],[X自检]])) &amp; "】",
         _xlfn.IFS(ISBLANK(_xlpm.x),   "error:右侧选项不足:" &amp;  _xlpm.cellAddress,
               ISERROR(_xlpm.x),   "error:右侧选项执行失败:" &amp; _xlpm.cellAddress,
               TRUE,             "ok")
)</f>
        <v>ok</v>
      </c>
      <c r="N253" cm="1">
        <f t="array" ref="N253:Q253">IFERROR(_xlfn._xlws.SORT(
    _xlfn.UNIQUE(
        TRANSPOSE(
            _xlfn.FILTERXML("&lt;select&gt;&lt;x&gt;"&amp;SUBSTITUTE(选内存[[#This Row],[选项表]],",","&lt;/x&gt;&lt;x&gt;") &amp;"&lt;/x&gt;&lt;/select&gt;","//x")
        )
    )
),"无合适选项，请联系作者更新数据")</f>
        <v>96</v>
      </c>
      <c r="O253">
        <v>128</v>
      </c>
      <c r="P253">
        <v>192</v>
      </c>
      <c r="Q253">
        <v>384</v>
      </c>
    </row>
    <row r="254" spans="2:20" x14ac:dyDescent="0.4">
      <c r="B254" s="4" t="s">
        <v>39</v>
      </c>
      <c r="C254" s="4" t="s">
        <v>1149</v>
      </c>
      <c r="D254" s="4" t="s">
        <v>1768</v>
      </c>
      <c r="E254" s="4"/>
      <c r="F254">
        <v>80</v>
      </c>
      <c r="G254" s="4" t="str">
        <f t="shared" si="3"/>
        <v>选内存!$N$254#</v>
      </c>
      <c r="H254" s="4" t="str" cm="1">
        <f t="array" ref="H254">_xlfn.LET(_xlpm.x, N254,
         _xlpm.cellAddress, "【 选内存!" &amp; ADDRESS(ROW(选内存[[#This Row],[X自检]]),COLUMN(选内存[[#This Row],[X自检]])) &amp; "】",
         _xlfn.IFS(ISBLANK(_xlpm.x),   "error:右侧选项不足:" &amp;  _xlpm.cellAddress,
               ISERROR(_xlpm.x),   "error:右侧选项执行失败:" &amp; _xlpm.cellAddress,
               TRUE,             "ok")
)</f>
        <v>ok</v>
      </c>
      <c r="N254" cm="1">
        <f t="array" ref="N254:P254">IFERROR(_xlfn._xlws.SORT(
    _xlfn.UNIQUE(
        TRANSPOSE(
            _xlfn.FILTERXML("&lt;select&gt;&lt;x&gt;"&amp;SUBSTITUTE(选内存[[#This Row],[选项表]],",","&lt;/x&gt;&lt;x&gt;") &amp;"&lt;/x&gt;&lt;/select&gt;","//x")
        )
    )
),"无合适选项，请联系作者更新数据")</f>
        <v>160</v>
      </c>
      <c r="O254">
        <v>320</v>
      </c>
      <c r="P254">
        <v>384</v>
      </c>
    </row>
    <row r="255" spans="2:20" x14ac:dyDescent="0.4">
      <c r="B255" s="4" t="s">
        <v>39</v>
      </c>
      <c r="C255" s="4" t="s">
        <v>1149</v>
      </c>
      <c r="D255" s="4" t="s">
        <v>1793</v>
      </c>
      <c r="E255" s="4"/>
      <c r="F255">
        <v>90</v>
      </c>
      <c r="G255" s="4" t="str">
        <f t="shared" si="3"/>
        <v>选内存!$N$255#</v>
      </c>
      <c r="H255" s="4" t="str" cm="1">
        <f t="array" ref="H255">_xlfn.LET(_xlpm.x, N255,
         _xlpm.cellAddress, "【 选内存!" &amp; ADDRESS(ROW(选内存[[#This Row],[X自检]]),COLUMN(选内存[[#This Row],[X自检]])) &amp; "】",
         _xlfn.IFS(ISBLANK(_xlpm.x),   "error:右侧选项不足:" &amp;  _xlpm.cellAddress,
               ISERROR(_xlpm.x),   "error:右侧选项执行失败:" &amp; _xlpm.cellAddress,
               TRUE,             "ok")
)</f>
        <v>ok</v>
      </c>
      <c r="N255" cm="1">
        <f t="array" ref="N255:P255">IFERROR(_xlfn._xlws.SORT(
    _xlfn.UNIQUE(
        TRANSPOSE(
            _xlfn.FILTERXML("&lt;select&gt;&lt;x&gt;"&amp;SUBSTITUTE(选内存[[#This Row],[选项表]],",","&lt;/x&gt;&lt;x&gt;") &amp;"&lt;/x&gt;&lt;/select&gt;","//x")
        )
    )
),"无合适选项，请联系作者更新数据")</f>
        <v>224</v>
      </c>
      <c r="O255">
        <v>480</v>
      </c>
      <c r="P255">
        <v>226</v>
      </c>
    </row>
    <row r="256" spans="2:20" x14ac:dyDescent="0.4">
      <c r="B256" s="4" t="s">
        <v>39</v>
      </c>
      <c r="C256" s="4" t="s">
        <v>1149</v>
      </c>
      <c r="D256" s="4" t="s">
        <v>1775</v>
      </c>
      <c r="E256" s="4"/>
      <c r="F256">
        <v>96</v>
      </c>
      <c r="G256" s="4" t="str">
        <f t="shared" si="3"/>
        <v>选内存!$N$256#</v>
      </c>
      <c r="H256" s="4" t="str" cm="1">
        <f t="array" ref="H256">_xlfn.LET(_xlpm.x, N256,
         _xlpm.cellAddress, "【 选内存!" &amp; ADDRESS(ROW(选内存[[#This Row],[X自检]]),COLUMN(选内存[[#This Row],[X自检]])) &amp; "】",
         _xlfn.IFS(ISBLANK(_xlpm.x),   "error:右侧选项不足:" &amp;  _xlpm.cellAddress,
               ISERROR(_xlpm.x),   "error:右侧选项执行失败:" &amp; _xlpm.cellAddress,
               TRUE,             "ok")
)</f>
        <v>ok</v>
      </c>
      <c r="N256" cm="1">
        <f t="array" ref="N256:O256">IFERROR(_xlfn._xlws.SORT(
    _xlfn.UNIQUE(
        TRANSPOSE(
            _xlfn.FILTERXML("&lt;select&gt;&lt;x&gt;"&amp;SUBSTITUTE(选内存[[#This Row],[选项表]],",","&lt;/x&gt;&lt;x&gt;") &amp;"&lt;/x&gt;&lt;/select&gt;","//x")
        )
    )
),"无合适选项，请联系作者更新数据")</f>
        <v>192</v>
      </c>
      <c r="O256">
        <v>384</v>
      </c>
    </row>
    <row r="257" spans="2:17" x14ac:dyDescent="0.4">
      <c r="B257" s="4" t="s">
        <v>39</v>
      </c>
      <c r="C257" s="4" t="s">
        <v>1149</v>
      </c>
      <c r="D257" s="4" t="s">
        <v>1770</v>
      </c>
      <c r="E257" s="4"/>
      <c r="F257">
        <v>128</v>
      </c>
      <c r="G257" s="4" t="str">
        <f t="shared" si="3"/>
        <v>选内存!$N$257#</v>
      </c>
      <c r="H257" s="4" t="str" cm="1">
        <f t="array" ref="H257">_xlfn.LET(_xlpm.x, N257,
         _xlpm.cellAddress, "【 选内存!" &amp; ADDRESS(ROW(选内存[[#This Row],[X自检]]),COLUMN(选内存[[#This Row],[X自检]])) &amp; "】",
         _xlfn.IFS(ISBLANK(_xlpm.x),   "error:右侧选项不足:" &amp;  _xlpm.cellAddress,
               ISERROR(_xlpm.x),   "error:右侧选项执行失败:" &amp; _xlpm.cellAddress,
               TRUE,             "ok")
)</f>
        <v>ok</v>
      </c>
      <c r="N257" cm="1">
        <f t="array" ref="N257:P257">IFERROR(_xlfn._xlws.SORT(
    _xlfn.UNIQUE(
        TRANSPOSE(
            _xlfn.FILTERXML("&lt;select&gt;&lt;x&gt;"&amp;SUBSTITUTE(选内存[[#This Row],[选项表]],",","&lt;/x&gt;&lt;x&gt;") &amp;"&lt;/x&gt;&lt;/select&gt;","//x")
        )
    )
),"无合适选项，请联系作者更新数据")</f>
        <v>256</v>
      </c>
      <c r="O257">
        <v>215</v>
      </c>
      <c r="P257">
        <v>448</v>
      </c>
    </row>
    <row r="258" spans="2:17" x14ac:dyDescent="0.4">
      <c r="B258" s="4" t="s">
        <v>39</v>
      </c>
      <c r="C258" s="4" t="s">
        <v>1149</v>
      </c>
      <c r="D258" s="4" t="s">
        <v>1771</v>
      </c>
      <c r="E258" s="4"/>
      <c r="F258">
        <v>160</v>
      </c>
      <c r="G258" s="4" t="str">
        <f t="shared" ref="G258:G321" si="4">"选内存!" &amp; ADDRESS(ROW(N258),COLUMN(N258)) &amp; "#"</f>
        <v>选内存!$N$258#</v>
      </c>
      <c r="H258" s="4" t="str" cm="1">
        <f t="array" ref="H258">_xlfn.LET(_xlpm.x, N258,
         _xlpm.cellAddress, "【 选内存!" &amp; ADDRESS(ROW(选内存[[#This Row],[X自检]]),COLUMN(选内存[[#This Row],[X自检]])) &amp; "】",
         _xlfn.IFS(ISBLANK(_xlpm.x),   "error:右侧选项不足:" &amp;  _xlpm.cellAddress,
               ISERROR(_xlpm.x),   "error:右侧选项执行失败:" &amp; _xlpm.cellAddress,
               TRUE,             "ok")
)</f>
        <v>ok</v>
      </c>
      <c r="N258" cm="1">
        <f t="array" ref="N258:O258">IFERROR(_xlfn._xlws.SORT(
    _xlfn.UNIQUE(
        TRANSPOSE(
            _xlfn.FILTERXML("&lt;select&gt;&lt;x&gt;"&amp;SUBSTITUTE(选内存[[#This Row],[选项表]],",","&lt;/x&gt;&lt;x&gt;") &amp;"&lt;/x&gt;&lt;/select&gt;","//x")
        )
    )
),"无合适选项，请联系作者更新数据")</f>
        <v>320</v>
      </c>
      <c r="O258">
        <v>640</v>
      </c>
    </row>
    <row r="259" spans="2:17" x14ac:dyDescent="0.4">
      <c r="B259" s="4" t="s">
        <v>39</v>
      </c>
      <c r="C259" s="4" t="s">
        <v>1149</v>
      </c>
      <c r="D259" s="4" t="s">
        <v>1794</v>
      </c>
      <c r="E259" s="4"/>
      <c r="F259">
        <v>180</v>
      </c>
      <c r="G259" s="4" t="str">
        <f t="shared" si="4"/>
        <v>选内存!$N$259#</v>
      </c>
      <c r="H259" s="4" t="str" cm="1">
        <f t="array" ref="H259">_xlfn.LET(_xlpm.x, N259,
         _xlpm.cellAddress, "【 选内存!" &amp; ADDRESS(ROW(选内存[[#This Row],[X自检]]),COLUMN(选内存[[#This Row],[X自检]])) &amp; "】",
         _xlfn.IFS(ISBLANK(_xlpm.x),   "error:右侧选项不足:" &amp;  _xlpm.cellAddress,
               ISERROR(_xlpm.x),   "error:右侧选项执行失败:" &amp; _xlpm.cellAddress,
               TRUE,             "ok")
)</f>
        <v>ok</v>
      </c>
      <c r="N259" cm="1">
        <f t="array" ref="N259:P259">IFERROR(_xlfn._xlws.SORT(
    _xlfn.UNIQUE(
        TRANSPOSE(
            _xlfn.FILTERXML("&lt;select&gt;&lt;x&gt;"&amp;SUBSTITUTE(选内存[[#This Row],[选项表]],",","&lt;/x&gt;&lt;x&gt;") &amp;"&lt;/x&gt;&lt;/select&gt;","//x")
        )
    )
),"无合适选项，请联系作者更新数据")</f>
        <v>464</v>
      </c>
      <c r="O259">
        <v>960</v>
      </c>
      <c r="P259">
        <v>452</v>
      </c>
    </row>
    <row r="260" spans="2:17" x14ac:dyDescent="0.4">
      <c r="B260" s="4" t="s">
        <v>39</v>
      </c>
      <c r="C260" s="4" t="s">
        <v>1149</v>
      </c>
      <c r="D260" s="4" t="s">
        <v>1773</v>
      </c>
      <c r="E260" s="4"/>
      <c r="F260">
        <v>24</v>
      </c>
      <c r="G260" s="4" t="str">
        <f t="shared" si="4"/>
        <v>选内存!$N$260#</v>
      </c>
      <c r="H260" s="4" t="str" cm="1">
        <f t="array" ref="H260">_xlfn.LET(_xlpm.x, N260,
         _xlpm.cellAddress, "【 选内存!" &amp; ADDRESS(ROW(选内存[[#This Row],[X自检]]),COLUMN(选内存[[#This Row],[X自检]])) &amp; "】",
         _xlfn.IFS(ISBLANK(_xlpm.x),   "error:右侧选项不足:" &amp;  _xlpm.cellAddress,
               ISERROR(_xlpm.x),   "error:右侧选项执行失败:" &amp; _xlpm.cellAddress,
               TRUE,             "ok")
)</f>
        <v>ok</v>
      </c>
      <c r="N260" cm="1">
        <f t="array" ref="N260:P260">IFERROR(_xlfn._xlws.SORT(
    _xlfn.UNIQUE(
        TRANSPOSE(
            _xlfn.FILTERXML("&lt;select&gt;&lt;x&gt;"&amp;SUBSTITUTE(选内存[[#This Row],[选项表]],",","&lt;/x&gt;&lt;x&gt;") &amp;"&lt;/x&gt;&lt;/select&gt;","//x")
        )
    )
),"无合适选项，请联系作者更新数据")</f>
        <v>48</v>
      </c>
      <c r="O260">
        <v>96</v>
      </c>
      <c r="P260">
        <v>192</v>
      </c>
    </row>
    <row r="261" spans="2:17" x14ac:dyDescent="0.4">
      <c r="B261" s="4" t="s">
        <v>39</v>
      </c>
      <c r="C261" s="4" t="s">
        <v>1149</v>
      </c>
      <c r="D261" s="4" t="s">
        <v>1798</v>
      </c>
      <c r="E261" s="4"/>
      <c r="F261">
        <v>76</v>
      </c>
      <c r="G261" s="4" t="str">
        <f t="shared" si="4"/>
        <v>选内存!$N$261#</v>
      </c>
      <c r="H261" s="4" t="str" cm="1">
        <f t="array" ref="H261">_xlfn.LET(_xlpm.x, N261,
         _xlpm.cellAddress, "【 选内存!" &amp; ADDRESS(ROW(选内存[[#This Row],[X自检]]),COLUMN(选内存[[#This Row],[X自检]])) &amp; "】",
         _xlfn.IFS(ISBLANK(_xlpm.x),   "error:右侧选项不足:" &amp;  _xlpm.cellAddress,
               ISERROR(_xlpm.x),   "error:右侧选项执行失败:" &amp; _xlpm.cellAddress,
               TRUE,             "ok")
)</f>
        <v>ok</v>
      </c>
      <c r="N261" cm="1">
        <f t="array" ref="N261:O261">IFERROR(_xlfn._xlws.SORT(
    _xlfn.UNIQUE(
        TRANSPOSE(
            _xlfn.FILTERXML("&lt;select&gt;&lt;x&gt;"&amp;SUBSTITUTE(选内存[[#This Row],[选项表]],",","&lt;/x&gt;&lt;x&gt;") &amp;"&lt;/x&gt;&lt;/select&gt;","//x")
        )
    )
),"无合适选项，请联系作者更新数据")</f>
        <v>256</v>
      </c>
      <c r="O261">
        <v>320</v>
      </c>
    </row>
    <row r="262" spans="2:17" x14ac:dyDescent="0.4">
      <c r="B262" s="4" t="s">
        <v>39</v>
      </c>
      <c r="C262" s="4" t="s">
        <v>1149</v>
      </c>
      <c r="D262" s="4" t="s">
        <v>1799</v>
      </c>
      <c r="E262" s="4"/>
      <c r="F262">
        <v>84</v>
      </c>
      <c r="G262" s="4" t="str">
        <f t="shared" si="4"/>
        <v>选内存!$N$262#</v>
      </c>
      <c r="H262" s="4" t="str" cm="1">
        <f t="array" ref="H262">_xlfn.LET(_xlpm.x, N262,
         _xlpm.cellAddress, "【 选内存!" &amp; ADDRESS(ROW(选内存[[#This Row],[X自检]]),COLUMN(选内存[[#This Row],[X自检]])) &amp; "】",
         _xlfn.IFS(ISBLANK(_xlpm.x),   "error:右侧选项不足:" &amp;  _xlpm.cellAddress,
               ISERROR(_xlpm.x),   "error:右侧选项执行失败:" &amp; _xlpm.cellAddress,
               TRUE,             "ok")
)</f>
        <v>ok</v>
      </c>
      <c r="N262" cm="1">
        <f t="array" ref="N262:O262">IFERROR(_xlfn._xlws.SORT(
    _xlfn.UNIQUE(
        TRANSPOSE(
            _xlfn.FILTERXML("&lt;select&gt;&lt;x&gt;"&amp;SUBSTITUTE(选内存[[#This Row],[选项表]],",","&lt;/x&gt;&lt;x&gt;") &amp;"&lt;/x&gt;&lt;/select&gt;","//x")
        )
    )
),"无合适选项，请联系作者更新数据")</f>
        <v>320</v>
      </c>
      <c r="O262">
        <v>700</v>
      </c>
    </row>
    <row r="263" spans="2:17" x14ac:dyDescent="0.4">
      <c r="B263" s="4" t="s">
        <v>39</v>
      </c>
      <c r="C263" s="4" t="s">
        <v>1149</v>
      </c>
      <c r="D263" s="4" t="s">
        <v>1774</v>
      </c>
      <c r="E263" s="4"/>
      <c r="F263">
        <v>68</v>
      </c>
      <c r="G263" s="4" t="str">
        <f t="shared" si="4"/>
        <v>选内存!$N$263#</v>
      </c>
      <c r="H263" s="4" t="str" cm="1">
        <f t="array" ref="H263">_xlfn.LET(_xlpm.x, N263,
         _xlpm.cellAddress, "【 选内存!" &amp; ADDRESS(ROW(选内存[[#This Row],[X自检]]),COLUMN(选内存[[#This Row],[X自检]])) &amp; "】",
         _xlfn.IFS(ISBLANK(_xlpm.x),   "error:右侧选项不足:" &amp;  _xlpm.cellAddress,
               ISERROR(_xlpm.x),   "error:右侧选项执行失败:" &amp; _xlpm.cellAddress,
               TRUE,             "ok")
)</f>
        <v>ok</v>
      </c>
      <c r="N263" cm="1">
        <f t="array" ref="N263">IFERROR(_xlfn._xlws.SORT(
    _xlfn.UNIQUE(
        TRANSPOSE(
            _xlfn.FILTERXML("&lt;select&gt;&lt;x&gt;"&amp;SUBSTITUTE(选内存[[#This Row],[选项表]],",","&lt;/x&gt;&lt;x&gt;") &amp;"&lt;/x&gt;&lt;/select&gt;","//x")
        )
    )
),"无合适选项，请联系作者更新数据")</f>
        <v>316</v>
      </c>
    </row>
    <row r="264" spans="2:17" x14ac:dyDescent="0.4">
      <c r="B264" s="4" t="s">
        <v>39</v>
      </c>
      <c r="C264" s="4" t="s">
        <v>1149</v>
      </c>
      <c r="D264" s="4" t="s">
        <v>1765</v>
      </c>
      <c r="E264" s="4"/>
      <c r="F264">
        <v>116</v>
      </c>
      <c r="G264" s="4" t="str">
        <f t="shared" si="4"/>
        <v>选内存!$N$264#</v>
      </c>
      <c r="H264" s="4" t="str" cm="1">
        <f t="array" ref="H264">_xlfn.LET(_xlpm.x, N264,
         _xlpm.cellAddress, "【 选内存!" &amp; ADDRESS(ROW(选内存[[#This Row],[X自检]]),COLUMN(选内存[[#This Row],[X自检]])) &amp; "】",
         _xlfn.IFS(ISBLANK(_xlpm.x),   "error:右侧选项不足:" &amp;  _xlpm.cellAddress,
               ISERROR(_xlpm.x),   "error:右侧选项执行失败:" &amp; _xlpm.cellAddress,
               TRUE,             "ok")
)</f>
        <v>ok</v>
      </c>
      <c r="N264" cm="1">
        <f t="array" ref="N264:O264">IFERROR(_xlfn._xlws.SORT(
    _xlfn.UNIQUE(
        TRANSPOSE(
            _xlfn.FILTERXML("&lt;select&gt;&lt;x&gt;"&amp;SUBSTITUTE(选内存[[#This Row],[选项表]],",","&lt;/x&gt;&lt;x&gt;") &amp;"&lt;/x&gt;&lt;/select&gt;","//x")
        )
    )
),"无合适选项，请联系作者更新数据")</f>
        <v>216</v>
      </c>
      <c r="O264">
        <v>470</v>
      </c>
    </row>
    <row r="265" spans="2:17" x14ac:dyDescent="0.4">
      <c r="B265" s="4" t="s">
        <v>39</v>
      </c>
      <c r="C265" s="4" t="s">
        <v>1149</v>
      </c>
      <c r="D265" s="4" t="s">
        <v>1800</v>
      </c>
      <c r="E265" s="4"/>
      <c r="F265">
        <v>232</v>
      </c>
      <c r="G265" s="4" t="str">
        <f t="shared" si="4"/>
        <v>选内存!$N$265#</v>
      </c>
      <c r="H265" s="4" t="str" cm="1">
        <f t="array" ref="H265">_xlfn.LET(_xlpm.x, N265,
         _xlpm.cellAddress, "【 选内存!" &amp; ADDRESS(ROW(选内存[[#This Row],[X自检]]),COLUMN(选内存[[#This Row],[X自检]])) &amp; "】",
         _xlfn.IFS(ISBLANK(_xlpm.x),   "error:右侧选项不足:" &amp;  _xlpm.cellAddress,
               ISERROR(_xlpm.x),   "error:右侧选项执行失败:" &amp; _xlpm.cellAddress,
               TRUE,             "ok")
)</f>
        <v>ok</v>
      </c>
      <c r="N265" cm="1">
        <f t="array" ref="N265:P265">IFERROR(_xlfn._xlws.SORT(
    _xlfn.UNIQUE(
        TRANSPOSE(
            _xlfn.FILTERXML("&lt;select&gt;&lt;x&gt;"&amp;SUBSTITUTE(选内存[[#This Row],[选项表]],",","&lt;/x&gt;&lt;x&gt;") &amp;"&lt;/x&gt;&lt;/select&gt;","//x")
        )
    )
),"无合适选项，请联系作者更新数据")</f>
        <v>432</v>
      </c>
      <c r="O265">
        <v>696</v>
      </c>
      <c r="P265">
        <v>940</v>
      </c>
    </row>
    <row r="266" spans="2:17" x14ac:dyDescent="0.4">
      <c r="B266" s="4" t="s">
        <v>39</v>
      </c>
      <c r="C266" s="4" t="s">
        <v>1149</v>
      </c>
      <c r="D266" s="4" t="s">
        <v>1801</v>
      </c>
      <c r="E266" s="4"/>
      <c r="F266">
        <v>12</v>
      </c>
      <c r="G266" s="4" t="str">
        <f t="shared" si="4"/>
        <v>选内存!$N$266#</v>
      </c>
      <c r="H266" s="4" t="str" cm="1">
        <f t="array" ref="H266">_xlfn.LET(_xlpm.x, N266,
         _xlpm.cellAddress, "【 选内存!" &amp; ADDRESS(ROW(选内存[[#This Row],[X自检]]),COLUMN(选内存[[#This Row],[X自检]])) &amp; "】",
         _xlfn.IFS(ISBLANK(_xlpm.x),   "error:右侧选项不足:" &amp;  _xlpm.cellAddress,
               ISERROR(_xlpm.x),   "error:右侧选项执行失败:" &amp; _xlpm.cellAddress,
               TRUE,             "ok")
)</f>
        <v>ok</v>
      </c>
      <c r="N266" cm="1">
        <f t="array" ref="N266:Q266">IFERROR(_xlfn._xlws.SORT(
    _xlfn.UNIQUE(
        TRANSPOSE(
            _xlfn.FILTERXML("&lt;select&gt;&lt;x&gt;"&amp;SUBSTITUTE(选内存[[#This Row],[选项表]],",","&lt;/x&gt;&lt;x&gt;") &amp;"&lt;/x&gt;&lt;/select&gt;","//x")
        )
    )
),"无合适选项，请联系作者更新数据")</f>
        <v>48</v>
      </c>
      <c r="O266">
        <v>24</v>
      </c>
      <c r="P266">
        <v>96</v>
      </c>
      <c r="Q266">
        <v>144</v>
      </c>
    </row>
    <row r="267" spans="2:17" x14ac:dyDescent="0.4">
      <c r="B267" s="4" t="s">
        <v>39</v>
      </c>
      <c r="C267" s="4" t="s">
        <v>1149</v>
      </c>
      <c r="D267" s="4" t="s">
        <v>1802</v>
      </c>
      <c r="E267" s="4"/>
      <c r="F267">
        <v>28</v>
      </c>
      <c r="G267" s="4" t="str">
        <f t="shared" si="4"/>
        <v>选内存!$N$267#</v>
      </c>
      <c r="H267" s="4" t="str" cm="1">
        <f t="array" ref="H267">_xlfn.LET(_xlpm.x, N267,
         _xlpm.cellAddress, "【 选内存!" &amp; ADDRESS(ROW(选内存[[#This Row],[X自检]]),COLUMN(选内存[[#This Row],[X自检]])) &amp; "】",
         _xlfn.IFS(ISBLANK(_xlpm.x),   "error:右侧选项不足:" &amp;  _xlpm.cellAddress,
               ISERROR(_xlpm.x),   "error:右侧选项执行失败:" &amp; _xlpm.cellAddress,
               TRUE,             "ok")
)</f>
        <v>ok</v>
      </c>
      <c r="N267" cm="1">
        <f t="array" ref="N267:P267">IFERROR(_xlfn._xlws.SORT(
    _xlfn.UNIQUE(
        TRANSPOSE(
            _xlfn.FILTERXML("&lt;select&gt;&lt;x&gt;"&amp;SUBSTITUTE(选内存[[#This Row],[选项表]],",","&lt;/x&gt;&lt;x&gt;") &amp;"&lt;/x&gt;&lt;/select&gt;","//x")
        )
    )
),"无合适选项，请联系作者更新数据")</f>
        <v>128</v>
      </c>
      <c r="O267">
        <v>48</v>
      </c>
      <c r="P267">
        <v>224</v>
      </c>
    </row>
    <row r="268" spans="2:17" x14ac:dyDescent="0.4">
      <c r="B268" s="4" t="s">
        <v>39</v>
      </c>
      <c r="C268" s="4" t="s">
        <v>1149</v>
      </c>
      <c r="D268" s="4" t="s">
        <v>1776</v>
      </c>
      <c r="E268" s="4"/>
      <c r="F268">
        <v>72</v>
      </c>
      <c r="G268" s="4" t="str">
        <f t="shared" si="4"/>
        <v>选内存!$N$268#</v>
      </c>
      <c r="H268" s="4" t="str" cm="1">
        <f t="array" ref="H268">_xlfn.LET(_xlpm.x, N268,
         _xlpm.cellAddress, "【 选内存!" &amp; ADDRESS(ROW(选内存[[#This Row],[X自检]]),COLUMN(选内存[[#This Row],[X自检]])) &amp; "】",
         _xlfn.IFS(ISBLANK(_xlpm.x),   "error:右侧选项不足:" &amp;  _xlpm.cellAddress,
               ISERROR(_xlpm.x),   "error:右侧选项执行失败:" &amp; _xlpm.cellAddress,
               TRUE,             "ok")
)</f>
        <v>ok</v>
      </c>
      <c r="N268" cm="1">
        <f t="array" ref="N268:P268">IFERROR(_xlfn._xlws.SORT(
    _xlfn.UNIQUE(
        TRANSPOSE(
            _xlfn.FILTERXML("&lt;select&gt;&lt;x&gt;"&amp;SUBSTITUTE(选内存[[#This Row],[选项表]],",","&lt;/x&gt;&lt;x&gt;") &amp;"&lt;/x&gt;&lt;/select&gt;","//x")
        )
    )
),"无合适选项，请联系作者更新数据")</f>
        <v>288</v>
      </c>
      <c r="O268">
        <v>648</v>
      </c>
      <c r="P268">
        <v>320</v>
      </c>
    </row>
    <row r="269" spans="2:17" x14ac:dyDescent="0.4">
      <c r="B269" s="4" t="s">
        <v>39</v>
      </c>
      <c r="C269" s="4" t="s">
        <v>1149</v>
      </c>
      <c r="D269" s="4" t="s">
        <v>1803</v>
      </c>
      <c r="E269" s="4"/>
      <c r="F269">
        <v>56</v>
      </c>
      <c r="G269" s="4" t="str">
        <f t="shared" si="4"/>
        <v>选内存!$N$269#</v>
      </c>
      <c r="H269" s="4" t="str" cm="1">
        <f t="array" ref="H269">_xlfn.LET(_xlpm.x, N269,
         _xlpm.cellAddress, "【 选内存!" &amp; ADDRESS(ROW(选内存[[#This Row],[X自检]]),COLUMN(选内存[[#This Row],[X自检]])) &amp; "】",
         _xlfn.IFS(ISBLANK(_xlpm.x),   "error:右侧选项不足:" &amp;  _xlpm.cellAddress,
               ISERROR(_xlpm.x),   "error:右侧选项执行失败:" &amp; _xlpm.cellAddress,
               TRUE,             "ok")
)</f>
        <v>ok</v>
      </c>
      <c r="N269" cm="1">
        <f t="array" ref="N269:P269">IFERROR(_xlfn._xlws.SORT(
    _xlfn.UNIQUE(
        TRANSPOSE(
            _xlfn.FILTERXML("&lt;select&gt;&lt;x&gt;"&amp;SUBSTITUTE(选内存[[#This Row],[选项表]],",","&lt;/x&gt;&lt;x&gt;") &amp;"&lt;/x&gt;&lt;/select&gt;","//x")
        )
    )
),"无合适选项，请联系作者更新数据")</f>
        <v>224</v>
      </c>
      <c r="O269">
        <v>448</v>
      </c>
      <c r="P269">
        <v>96</v>
      </c>
    </row>
    <row r="270" spans="2:17" x14ac:dyDescent="0.4">
      <c r="B270" s="4" t="s">
        <v>39</v>
      </c>
      <c r="C270" s="4" t="s">
        <v>1149</v>
      </c>
      <c r="D270" s="4" t="s">
        <v>1804</v>
      </c>
      <c r="E270" s="4"/>
      <c r="F270">
        <v>62</v>
      </c>
      <c r="G270" s="4" t="str">
        <f t="shared" si="4"/>
        <v>选内存!$N$270#</v>
      </c>
      <c r="H270" s="4" t="str" cm="1">
        <f t="array" ref="H270">_xlfn.LET(_xlpm.x, N270,
         _xlpm.cellAddress, "【 选内存!" &amp; ADDRESS(ROW(选内存[[#This Row],[X自检]]),COLUMN(选内存[[#This Row],[X自检]])) &amp; "】",
         _xlfn.IFS(ISBLANK(_xlpm.x),   "error:右侧选项不足:" &amp;  _xlpm.cellAddress,
               ISERROR(_xlpm.x),   "error:右侧选项执行失败:" &amp; _xlpm.cellAddress,
               TRUE,             "ok")
)</f>
        <v>ok</v>
      </c>
      <c r="N270" cm="1">
        <f t="array" ref="N270">IFERROR(_xlfn._xlws.SORT(
    _xlfn.UNIQUE(
        TRANSPOSE(
            _xlfn.FILTERXML("&lt;select&gt;&lt;x&gt;"&amp;SUBSTITUTE(选内存[[#This Row],[选项表]],",","&lt;/x&gt;&lt;x&gt;") &amp;"&lt;/x&gt;&lt;/select&gt;","//x")
        )
    )
),"无合适选项，请联系作者更新数据")</f>
        <v>470</v>
      </c>
    </row>
    <row r="271" spans="2:17" x14ac:dyDescent="0.4">
      <c r="B271" s="4" t="s">
        <v>39</v>
      </c>
      <c r="C271" s="4" t="s">
        <v>1149</v>
      </c>
      <c r="D271" s="4" t="s">
        <v>1780</v>
      </c>
      <c r="E271" s="4"/>
      <c r="F271">
        <v>46</v>
      </c>
      <c r="G271" s="4" t="str">
        <f t="shared" si="4"/>
        <v>选内存!$N$271#</v>
      </c>
      <c r="H271" s="4" t="str" cm="1">
        <f t="array" ref="H271">_xlfn.LET(_xlpm.x, N271,
         _xlpm.cellAddress, "【 选内存!" &amp; ADDRESS(ROW(选内存[[#This Row],[X自检]]),COLUMN(选内存[[#This Row],[X自检]])) &amp; "】",
         _xlfn.IFS(ISBLANK(_xlpm.x),   "error:右侧选项不足:" &amp;  _xlpm.cellAddress,
               ISERROR(_xlpm.x),   "error:右侧选项执行失败:" &amp; _xlpm.cellAddress,
               TRUE,             "ok")
)</f>
        <v>ok</v>
      </c>
      <c r="N271" cm="1">
        <f t="array" ref="N271">IFERROR(_xlfn._xlws.SORT(
    _xlfn.UNIQUE(
        TRANSPOSE(
            _xlfn.FILTERXML("&lt;select&gt;&lt;x&gt;"&amp;SUBSTITUTE(选内存[[#This Row],[选项表]],",","&lt;/x&gt;&lt;x&gt;") &amp;"&lt;/x&gt;&lt;/select&gt;","//x")
        )
    )
),"无合适选项，请联系作者更新数据")</f>
        <v>216</v>
      </c>
    </row>
    <row r="272" spans="2:17" x14ac:dyDescent="0.4">
      <c r="B272" s="4" t="s">
        <v>39</v>
      </c>
      <c r="C272" s="4" t="s">
        <v>1149</v>
      </c>
      <c r="D272" s="4" t="s">
        <v>1781</v>
      </c>
      <c r="E272" s="4"/>
      <c r="F272">
        <v>92</v>
      </c>
      <c r="G272" s="4" t="str">
        <f t="shared" si="4"/>
        <v>选内存!$N$272#</v>
      </c>
      <c r="H272" s="4" t="str" cm="1">
        <f t="array" ref="H272">_xlfn.LET(_xlpm.x, N272,
         _xlpm.cellAddress, "【 选内存!" &amp; ADDRESS(ROW(选内存[[#This Row],[X自检]]),COLUMN(选内存[[#This Row],[X自检]])) &amp; "】",
         _xlfn.IFS(ISBLANK(_xlpm.x),   "error:右侧选项不足:" &amp;  _xlpm.cellAddress,
               ISERROR(_xlpm.x),   "error:右侧选项执行失败:" &amp; _xlpm.cellAddress,
               TRUE,             "ok")
)</f>
        <v>ok</v>
      </c>
      <c r="N272" cm="1">
        <f t="array" ref="N272">IFERROR(_xlfn._xlws.SORT(
    _xlfn.UNIQUE(
        TRANSPOSE(
            _xlfn.FILTERXML("&lt;select&gt;&lt;x&gt;"&amp;SUBSTITUTE(选内存[[#This Row],[选项表]],",","&lt;/x&gt;&lt;x&gt;") &amp;"&lt;/x&gt;&lt;/select&gt;","//x")
        )
    )
),"无合适选项，请联系作者更新数据")</f>
        <v>432</v>
      </c>
    </row>
    <row r="273" spans="2:16" x14ac:dyDescent="0.4">
      <c r="B273" s="4" t="s">
        <v>39</v>
      </c>
      <c r="C273" s="4" t="s">
        <v>1149</v>
      </c>
      <c r="D273" s="4" t="s">
        <v>1782</v>
      </c>
      <c r="E273" s="4"/>
      <c r="F273">
        <v>52</v>
      </c>
      <c r="G273" s="4" t="str">
        <f t="shared" si="4"/>
        <v>选内存!$N$273#</v>
      </c>
      <c r="H273" s="4" t="str" cm="1">
        <f t="array" ref="H273">_xlfn.LET(_xlpm.x, N273,
         _xlpm.cellAddress, "【 选内存!" &amp; ADDRESS(ROW(选内存[[#This Row],[X自检]]),COLUMN(选内存[[#This Row],[X自检]])) &amp; "】",
         _xlfn.IFS(ISBLANK(_xlpm.x),   "error:右侧选项不足:" &amp;  _xlpm.cellAddress,
               ISERROR(_xlpm.x),   "error:右侧选项执行失败:" &amp; _xlpm.cellAddress,
               TRUE,             "ok")
)</f>
        <v>ok</v>
      </c>
      <c r="N273" cm="1">
        <f t="array" ref="N273">IFERROR(_xlfn._xlws.SORT(
    _xlfn.UNIQUE(
        TRANSPOSE(
            _xlfn.FILTERXML("&lt;select&gt;&lt;x&gt;"&amp;SUBSTITUTE(选内存[[#This Row],[选项表]],",","&lt;/x&gt;&lt;x&gt;") &amp;"&lt;/x&gt;&lt;/select&gt;","//x")
        )
    )
),"无合适选项，请联系作者更新数据")</f>
        <v>184</v>
      </c>
    </row>
    <row r="274" spans="2:16" x14ac:dyDescent="0.4">
      <c r="B274" s="4" t="s">
        <v>39</v>
      </c>
      <c r="C274" s="4" t="s">
        <v>1149</v>
      </c>
      <c r="D274" s="4" t="s">
        <v>1783</v>
      </c>
      <c r="E274" s="4"/>
      <c r="F274">
        <v>104</v>
      </c>
      <c r="G274" s="4" t="str">
        <f t="shared" si="4"/>
        <v>选内存!$N$274#</v>
      </c>
      <c r="H274" s="4" t="str" cm="1">
        <f t="array" ref="H274">_xlfn.LET(_xlpm.x, N274,
         _xlpm.cellAddress, "【 选内存!" &amp; ADDRESS(ROW(选内存[[#This Row],[X自检]]),COLUMN(选内存[[#This Row],[X自检]])) &amp; "】",
         _xlfn.IFS(ISBLANK(_xlpm.x),   "error:右侧选项不足:" &amp;  _xlpm.cellAddress,
               ISERROR(_xlpm.x),   "error:右侧选项执行失败:" &amp; _xlpm.cellAddress,
               TRUE,             "ok")
)</f>
        <v>ok</v>
      </c>
      <c r="N274" cm="1">
        <f t="array" ref="N274">IFERROR(_xlfn._xlws.SORT(
    _xlfn.UNIQUE(
        TRANSPOSE(
            _xlfn.FILTERXML("&lt;select&gt;&lt;x&gt;"&amp;SUBSTITUTE(选内存[[#This Row],[选项表]],",","&lt;/x&gt;&lt;x&gt;") &amp;"&lt;/x&gt;&lt;/select&gt;","//x")
        )
    )
),"无合适选项，请联系作者更新数据")</f>
        <v>368</v>
      </c>
    </row>
    <row r="275" spans="2:16" x14ac:dyDescent="0.4">
      <c r="B275" s="4" t="s">
        <v>39</v>
      </c>
      <c r="C275" s="4" t="s">
        <v>1149</v>
      </c>
      <c r="D275" s="4" t="s">
        <v>1784</v>
      </c>
      <c r="E275" s="4"/>
      <c r="F275">
        <v>10</v>
      </c>
      <c r="G275" s="4" t="str">
        <f t="shared" si="4"/>
        <v>选内存!$N$275#</v>
      </c>
      <c r="H275" s="4" t="str" cm="1">
        <f t="array" ref="H275">_xlfn.LET(_xlpm.x, N275,
         _xlpm.cellAddress, "【 选内存!" &amp; ADDRESS(ROW(选内存[[#This Row],[X自检]]),COLUMN(选内存[[#This Row],[X自检]])) &amp; "】",
         _xlfn.IFS(ISBLANK(_xlpm.x),   "error:右侧选项不足:" &amp;  _xlpm.cellAddress,
               ISERROR(_xlpm.x),   "error:右侧选项执行失败:" &amp; _xlpm.cellAddress,
               TRUE,             "ok")
)</f>
        <v>ok</v>
      </c>
      <c r="N275" cm="1">
        <f t="array" ref="N275:O275">IFERROR(_xlfn._xlws.SORT(
    _xlfn.UNIQUE(
        TRANSPOSE(
            _xlfn.FILTERXML("&lt;select&gt;&lt;x&gt;"&amp;SUBSTITUTE(选内存[[#This Row],[选项表]],",","&lt;/x&gt;&lt;x&gt;") &amp;"&lt;/x&gt;&lt;/select&gt;","//x")
        )
    )
),"无合适选项，请联系作者更新数据")</f>
        <v>40</v>
      </c>
      <c r="O275">
        <v>88</v>
      </c>
    </row>
    <row r="276" spans="2:16" x14ac:dyDescent="0.4">
      <c r="B276" s="4" t="s">
        <v>39</v>
      </c>
      <c r="C276" s="4" t="s">
        <v>1149</v>
      </c>
      <c r="D276" s="4" t="s">
        <v>1235</v>
      </c>
      <c r="E276" s="4"/>
      <c r="F276">
        <v>20</v>
      </c>
      <c r="G276" s="4" t="str">
        <f t="shared" si="4"/>
        <v>选内存!$N$276#</v>
      </c>
      <c r="H276" s="4" t="str" cm="1">
        <f t="array" ref="H276">_xlfn.LET(_xlpm.x, N276,
         _xlpm.cellAddress, "【 选内存!" &amp; ADDRESS(ROW(选内存[[#This Row],[X自检]]),COLUMN(选内存[[#This Row],[X自检]])) &amp; "】",
         _xlfn.IFS(ISBLANK(_xlpm.x),   "error:右侧选项不足:" &amp;  _xlpm.cellAddress,
               ISERROR(_xlpm.x),   "error:右侧选项执行失败:" &amp; _xlpm.cellAddress,
               TRUE,             "ok")
)</f>
        <v>ok</v>
      </c>
      <c r="N276" cm="1">
        <f t="array" ref="N276">IFERROR(_xlfn._xlws.SORT(
    _xlfn.UNIQUE(
        TRANSPOSE(
            _xlfn.FILTERXML("&lt;select&gt;&lt;x&gt;"&amp;SUBSTITUTE(选内存[[#This Row],[选项表]],",","&lt;/x&gt;&lt;x&gt;") &amp;"&lt;/x&gt;&lt;/select&gt;","//x")
        )
    )
),"无合适选项，请联系作者更新数据")</f>
        <v>80</v>
      </c>
    </row>
    <row r="277" spans="2:16" x14ac:dyDescent="0.4">
      <c r="B277" s="4" t="s">
        <v>39</v>
      </c>
      <c r="C277" s="4" t="s">
        <v>1149</v>
      </c>
      <c r="D277" s="4" t="s">
        <v>1257</v>
      </c>
      <c r="E277" s="4"/>
      <c r="F277">
        <v>40</v>
      </c>
      <c r="G277" s="4" t="str">
        <f t="shared" si="4"/>
        <v>选内存!$N$277#</v>
      </c>
      <c r="H277" s="4" t="str" cm="1">
        <f t="array" ref="H277">_xlfn.LET(_xlpm.x, N277,
         _xlpm.cellAddress, "【 选内存!" &amp; ADDRESS(ROW(选内存[[#This Row],[X自检]]),COLUMN(选内存[[#This Row],[X自检]])) &amp; "】",
         _xlfn.IFS(ISBLANK(_xlpm.x),   "error:右侧选项不足:" &amp;  _xlpm.cellAddress,
               ISERROR(_xlpm.x),   "error:右侧选项执行失败:" &amp; _xlpm.cellAddress,
               TRUE,             "ok")
)</f>
        <v>ok</v>
      </c>
      <c r="N277" cm="1">
        <f t="array" ref="N277">IFERROR(_xlfn._xlws.SORT(
    _xlfn.UNIQUE(
        TRANSPOSE(
            _xlfn.FILTERXML("&lt;select&gt;&lt;x&gt;"&amp;SUBSTITUTE(选内存[[#This Row],[选项表]],",","&lt;/x&gt;&lt;x&gt;") &amp;"&lt;/x&gt;&lt;/select&gt;","//x")
        )
    )
),"无合适选项，请联系作者更新数据")</f>
        <v>160</v>
      </c>
    </row>
    <row r="278" spans="2:16" x14ac:dyDescent="0.4">
      <c r="B278" s="4" t="s">
        <v>39</v>
      </c>
      <c r="C278" s="4" t="s">
        <v>1149</v>
      </c>
      <c r="D278" s="4" t="s">
        <v>1239</v>
      </c>
      <c r="E278" s="4"/>
      <c r="F278">
        <v>6</v>
      </c>
      <c r="G278" s="4" t="str">
        <f t="shared" si="4"/>
        <v>选内存!$N$278#</v>
      </c>
      <c r="H278" s="4" t="str" cm="1">
        <f t="array" ref="H278">_xlfn.LET(_xlpm.x, N278,
         _xlpm.cellAddress, "【 选内存!" &amp; ADDRESS(ROW(选内存[[#This Row],[X自检]]),COLUMN(选内存[[#This Row],[X自检]])) &amp; "】",
         _xlfn.IFS(ISBLANK(_xlpm.x),   "error:右侧选项不足:" &amp;  _xlpm.cellAddress,
               ISERROR(_xlpm.x),   "error:右侧选项执行失败:" &amp; _xlpm.cellAddress,
               TRUE,             "ok")
)</f>
        <v>ok</v>
      </c>
      <c r="N278" cm="1">
        <f t="array" ref="N278">IFERROR(_xlfn._xlws.SORT(
    _xlfn.UNIQUE(
        TRANSPOSE(
            _xlfn.FILTERXML("&lt;select&gt;&lt;x&gt;"&amp;SUBSTITUTE(选内存[[#This Row],[选项表]],",","&lt;/x&gt;&lt;x&gt;") &amp;"&lt;/x&gt;&lt;/select&gt;","//x")
        )
    )
),"无合适选项，请联系作者更新数据")</f>
        <v>56</v>
      </c>
    </row>
    <row r="279" spans="2:16" x14ac:dyDescent="0.4">
      <c r="B279" s="4" t="s">
        <v>39</v>
      </c>
      <c r="C279" s="4" t="s">
        <v>1149</v>
      </c>
      <c r="D279" s="4" t="s">
        <v>1785</v>
      </c>
      <c r="E279" s="4"/>
      <c r="F279">
        <v>14</v>
      </c>
      <c r="G279" s="4" t="str">
        <f t="shared" si="4"/>
        <v>选内存!$N$279#</v>
      </c>
      <c r="H279" s="4" t="str" cm="1">
        <f t="array" ref="H279">_xlfn.LET(_xlpm.x, N279,
         _xlpm.cellAddress, "【 选内存!" &amp; ADDRESS(ROW(选内存[[#This Row],[X自检]]),COLUMN(选内存[[#This Row],[X自检]])) &amp; "】",
         _xlfn.IFS(ISBLANK(_xlpm.x),   "error:右侧选项不足:" &amp;  _xlpm.cellAddress,
               ISERROR(_xlpm.x),   "error:右侧选项执行失败:" &amp; _xlpm.cellAddress,
               TRUE,             "ok")
)</f>
        <v>ok</v>
      </c>
      <c r="N279" cm="1">
        <f t="array" ref="N279">IFERROR(_xlfn._xlws.SORT(
    _xlfn.UNIQUE(
        TRANSPOSE(
            _xlfn.FILTERXML("&lt;select&gt;&lt;x&gt;"&amp;SUBSTITUTE(选内存[[#This Row],[选项表]],",","&lt;/x&gt;&lt;x&gt;") &amp;"&lt;/x&gt;&lt;/select&gt;","//x")
        )
    )
),"无合适选项，请联系作者更新数据")</f>
        <v>112</v>
      </c>
    </row>
    <row r="280" spans="2:16" x14ac:dyDescent="0.4">
      <c r="B280" s="4" t="s">
        <v>39</v>
      </c>
      <c r="C280" s="4" t="s">
        <v>1149</v>
      </c>
      <c r="D280" s="4" t="s">
        <v>1257</v>
      </c>
      <c r="E280" s="4"/>
      <c r="F280">
        <v>36</v>
      </c>
      <c r="G280" s="4" t="str">
        <f t="shared" si="4"/>
        <v>选内存!$N$280#</v>
      </c>
      <c r="H280" s="4" t="str" cm="1">
        <f t="array" ref="H280">_xlfn.LET(_xlpm.x, N280,
         _xlpm.cellAddress, "【 选内存!" &amp; ADDRESS(ROW(选内存[[#This Row],[X自检]]),COLUMN(选内存[[#This Row],[X自检]])) &amp; "】",
         _xlfn.IFS(ISBLANK(_xlpm.x),   "error:右侧选项不足:" &amp;  _xlpm.cellAddress,
               ISERROR(_xlpm.x),   "error:右侧选项执行失败:" &amp; _xlpm.cellAddress,
               TRUE,             "ok")
)</f>
        <v>ok</v>
      </c>
      <c r="N280" cm="1">
        <f t="array" ref="N280">IFERROR(_xlfn._xlws.SORT(
    _xlfn.UNIQUE(
        TRANSPOSE(
            _xlfn.FILTERXML("&lt;select&gt;&lt;x&gt;"&amp;SUBSTITUTE(选内存[[#This Row],[选项表]],",","&lt;/x&gt;&lt;x&gt;") &amp;"&lt;/x&gt;&lt;/select&gt;","//x")
        )
    )
),"无合适选项，请联系作者更新数据")</f>
        <v>160</v>
      </c>
    </row>
    <row r="281" spans="2:16" x14ac:dyDescent="0.4">
      <c r="B281" s="4" t="s">
        <v>39</v>
      </c>
      <c r="C281" s="4" t="s">
        <v>1149</v>
      </c>
      <c r="D281" s="4" t="s">
        <v>1786</v>
      </c>
      <c r="E281" s="4"/>
      <c r="F281">
        <v>82</v>
      </c>
      <c r="G281" s="4" t="str">
        <f t="shared" si="4"/>
        <v>选内存!$N$281#</v>
      </c>
      <c r="H281" s="4" t="str" cm="1">
        <f t="array" ref="H281">_xlfn.LET(_xlpm.x, N281,
         _xlpm.cellAddress, "【 选内存!" &amp; ADDRESS(ROW(选内存[[#This Row],[X自检]]),COLUMN(选内存[[#This Row],[X自检]])) &amp; "】",
         _xlfn.IFS(ISBLANK(_xlpm.x),   "error:右侧选项不足:" &amp;  _xlpm.cellAddress,
               ISERROR(_xlpm.x),   "error:右侧选项执行失败:" &amp; _xlpm.cellAddress,
               TRUE,             "ok")
)</f>
        <v>ok</v>
      </c>
      <c r="N281" cm="1">
        <f t="array" ref="N281">IFERROR(_xlfn._xlws.SORT(
    _xlfn.UNIQUE(
        TRANSPOSE(
            _xlfn.FILTERXML("&lt;select&gt;&lt;x&gt;"&amp;SUBSTITUTE(选内存[[#This Row],[选项表]],",","&lt;/x&gt;&lt;x&gt;") &amp;"&lt;/x&gt;&lt;/select&gt;","//x")
        )
    )
),"无合适选项，请联系作者更新数据")</f>
        <v>474</v>
      </c>
    </row>
    <row r="282" spans="2:16" x14ac:dyDescent="0.4">
      <c r="B282" s="4" t="s">
        <v>39</v>
      </c>
      <c r="C282" s="4" t="s">
        <v>1149</v>
      </c>
      <c r="D282" s="4" t="s">
        <v>1787</v>
      </c>
      <c r="E282" s="4"/>
      <c r="F282">
        <v>164</v>
      </c>
      <c r="G282" s="4" t="str">
        <f t="shared" si="4"/>
        <v>选内存!$N$282#</v>
      </c>
      <c r="H282" s="4" t="str" cm="1">
        <f t="array" ref="H282">_xlfn.LET(_xlpm.x, N282,
         _xlpm.cellAddress, "【 选内存!" &amp; ADDRESS(ROW(选内存[[#This Row],[X自检]]),COLUMN(选内存[[#This Row],[X自检]])) &amp; "】",
         _xlfn.IFS(ISBLANK(_xlpm.x),   "error:右侧选项不足:" &amp;  _xlpm.cellAddress,
               ISERROR(_xlpm.x),   "error:右侧选项执行失败:" &amp; _xlpm.cellAddress,
               TRUE,             "ok")
)</f>
        <v>ok</v>
      </c>
      <c r="N282" cm="1">
        <f t="array" ref="N282">IFERROR(_xlfn._xlws.SORT(
    _xlfn.UNIQUE(
        TRANSPOSE(
            _xlfn.FILTERXML("&lt;select&gt;&lt;x&gt;"&amp;SUBSTITUTE(选内存[[#This Row],[选项表]],",","&lt;/x&gt;&lt;x&gt;") &amp;"&lt;/x&gt;&lt;/select&gt;","//x")
        )
    )
),"无合适选项，请联系作者更新数据")</f>
        <v>948</v>
      </c>
    </row>
    <row r="283" spans="2:16" x14ac:dyDescent="0.4">
      <c r="B283" s="4" t="s">
        <v>39</v>
      </c>
      <c r="C283" s="4" t="s">
        <v>1149</v>
      </c>
      <c r="D283" s="4" t="s">
        <v>1788</v>
      </c>
      <c r="E283" s="4"/>
      <c r="F283">
        <v>22</v>
      </c>
      <c r="G283" s="4" t="str">
        <f t="shared" si="4"/>
        <v>选内存!$N$283#</v>
      </c>
      <c r="H283" s="4" t="str" cm="1">
        <f t="array" ref="H283">_xlfn.LET(_xlpm.x, N283,
         _xlpm.cellAddress, "【 选内存!" &amp; ADDRESS(ROW(选内存[[#This Row],[X自检]]),COLUMN(选内存[[#This Row],[X自检]])) &amp; "】",
         _xlfn.IFS(ISBLANK(_xlpm.x),   "error:右侧选项不足:" &amp;  _xlpm.cellAddress,
               ISERROR(_xlpm.x),   "error:右侧选项执行失败:" &amp; _xlpm.cellAddress,
               TRUE,             "ok")
)</f>
        <v>ok</v>
      </c>
      <c r="N283" cm="1">
        <f t="array" ref="N283">IFERROR(_xlfn._xlws.SORT(
    _xlfn.UNIQUE(
        TRANSPOSE(
            _xlfn.FILTERXML("&lt;select&gt;&lt;x&gt;"&amp;SUBSTITUTE(选内存[[#This Row],[选项表]],",","&lt;/x&gt;&lt;x&gt;") &amp;"&lt;/x&gt;&lt;/select&gt;","//x")
        )
    )
),"无合适选项，请联系作者更新数据")</f>
        <v>176</v>
      </c>
    </row>
    <row r="284" spans="2:16" x14ac:dyDescent="0.4">
      <c r="B284" s="4" t="s">
        <v>39</v>
      </c>
      <c r="C284" s="4" t="s">
        <v>1149</v>
      </c>
      <c r="D284" s="4" t="s">
        <v>1789</v>
      </c>
      <c r="E284" s="4"/>
      <c r="F284">
        <v>44</v>
      </c>
      <c r="G284" s="4" t="str">
        <f t="shared" si="4"/>
        <v>选内存!$N$284#</v>
      </c>
      <c r="H284" s="4" t="str" cm="1">
        <f t="array" ref="H284">_xlfn.LET(_xlpm.x, N284,
         _xlpm.cellAddress, "【 选内存!" &amp; ADDRESS(ROW(选内存[[#This Row],[X自检]]),COLUMN(选内存[[#This Row],[X自检]])) &amp; "】",
         _xlfn.IFS(ISBLANK(_xlpm.x),   "error:右侧选项不足:" &amp;  _xlpm.cellAddress,
               ISERROR(_xlpm.x),   "error:右侧选项执行失败:" &amp; _xlpm.cellAddress,
               TRUE,             "ok")
)</f>
        <v>ok</v>
      </c>
      <c r="N284" cm="1">
        <f t="array" ref="N284">IFERROR(_xlfn._xlws.SORT(
    _xlfn.UNIQUE(
        TRANSPOSE(
            _xlfn.FILTERXML("&lt;select&gt;&lt;x&gt;"&amp;SUBSTITUTE(选内存[[#This Row],[选项表]],",","&lt;/x&gt;&lt;x&gt;") &amp;"&lt;/x&gt;&lt;/select&gt;","//x")
        )
    )
),"无合适选项，请联系作者更新数据")</f>
        <v>352</v>
      </c>
    </row>
    <row r="285" spans="2:16" x14ac:dyDescent="0.4">
      <c r="B285" s="4" t="s">
        <v>1352</v>
      </c>
      <c r="C285" s="4" t="s">
        <v>1149</v>
      </c>
      <c r="D285" s="4" t="s">
        <v>1339</v>
      </c>
      <c r="E285" s="4"/>
      <c r="F285">
        <v>2</v>
      </c>
      <c r="G285" s="4" t="str">
        <f t="shared" si="4"/>
        <v>选内存!$N$285#</v>
      </c>
      <c r="H285" s="4" t="str" cm="1">
        <f t="array" ref="H285">_xlfn.LET(_xlpm.x, N285,
         _xlpm.cellAddress, "【 选内存!" &amp; ADDRESS(ROW(选内存[[#This Row],[X自检]]),COLUMN(选内存[[#This Row],[X自检]])) &amp; "】",
         _xlfn.IFS(ISBLANK(_xlpm.x),   "error:右侧选项不足:" &amp;  _xlpm.cellAddress,
               ISERROR(_xlpm.x),   "error:右侧选项执行失败:" &amp; _xlpm.cellAddress,
               TRUE,             "ok")
)</f>
        <v>ok</v>
      </c>
      <c r="N285" cm="1">
        <f t="array" ref="N285:P285">IFERROR(_xlfn._xlws.SORT(
    _xlfn.UNIQUE(
        TRANSPOSE(
            _xlfn.FILTERXML("&lt;select&gt;&lt;x&gt;"&amp;SUBSTITUTE(选内存[[#This Row],[选项表]],",","&lt;/x&gt;&lt;x&gt;") &amp;"&lt;/x&gt;&lt;/select&gt;","//x")
        )
    )
),"无合适选项，请联系作者更新数据")</f>
        <v>4</v>
      </c>
      <c r="O285">
        <v>8</v>
      </c>
      <c r="P285">
        <v>16</v>
      </c>
    </row>
    <row r="286" spans="2:16" x14ac:dyDescent="0.4">
      <c r="B286" s="4" t="s">
        <v>1352</v>
      </c>
      <c r="C286" s="4" t="s">
        <v>10</v>
      </c>
      <c r="D286" s="4" t="s">
        <v>1339</v>
      </c>
      <c r="E286" s="4"/>
      <c r="F286">
        <v>2</v>
      </c>
      <c r="G286" s="4" t="str">
        <f t="shared" si="4"/>
        <v>选内存!$N$286#</v>
      </c>
      <c r="H286" s="4" t="str" cm="1">
        <f t="array" ref="H286">_xlfn.LET(_xlpm.x, N286,
         _xlpm.cellAddress, "【 选内存!" &amp; ADDRESS(ROW(选内存[[#This Row],[X自检]]),COLUMN(选内存[[#This Row],[X自检]])) &amp; "】",
         _xlfn.IFS(ISBLANK(_xlpm.x),   "error:右侧选项不足:" &amp;  _xlpm.cellAddress,
               ISERROR(_xlpm.x),   "error:右侧选项执行失败:" &amp; _xlpm.cellAddress,
               TRUE,             "ok")
)</f>
        <v>ok</v>
      </c>
      <c r="N286" cm="1">
        <f t="array" ref="N286:P286">IFERROR(_xlfn._xlws.SORT(
    _xlfn.UNIQUE(
        TRANSPOSE(
            _xlfn.FILTERXML("&lt;select&gt;&lt;x&gt;"&amp;SUBSTITUTE(选内存[[#This Row],[选项表]],",","&lt;/x&gt;&lt;x&gt;") &amp;"&lt;/x&gt;&lt;/select&gt;","//x")
        )
    )
),"无合适选项，请联系作者更新数据")</f>
        <v>4</v>
      </c>
      <c r="O286">
        <v>8</v>
      </c>
      <c r="P286">
        <v>16</v>
      </c>
    </row>
    <row r="287" spans="2:16" x14ac:dyDescent="0.4">
      <c r="B287" s="4" t="s">
        <v>1352</v>
      </c>
      <c r="C287" s="4" t="s">
        <v>1148</v>
      </c>
      <c r="D287" s="4" t="s">
        <v>1339</v>
      </c>
      <c r="E287" s="4"/>
      <c r="F287">
        <v>2</v>
      </c>
      <c r="G287" s="4" t="str">
        <f t="shared" si="4"/>
        <v>选内存!$N$287#</v>
      </c>
      <c r="H287" s="4" t="str" cm="1">
        <f t="array" ref="H287">_xlfn.LET(_xlpm.x, N287,
         _xlpm.cellAddress, "【 选内存!" &amp; ADDRESS(ROW(选内存[[#This Row],[X自检]]),COLUMN(选内存[[#This Row],[X自检]])) &amp; "】",
         _xlfn.IFS(ISBLANK(_xlpm.x),   "error:右侧选项不足:" &amp;  _xlpm.cellAddress,
               ISERROR(_xlpm.x),   "error:右侧选项执行失败:" &amp; _xlpm.cellAddress,
               TRUE,             "ok")
)</f>
        <v>ok</v>
      </c>
      <c r="N287" cm="1">
        <f t="array" ref="N287:P287">IFERROR(_xlfn._xlws.SORT(
    _xlfn.UNIQUE(
        TRANSPOSE(
            _xlfn.FILTERXML("&lt;select&gt;&lt;x&gt;"&amp;SUBSTITUTE(选内存[[#This Row],[选项表]],",","&lt;/x&gt;&lt;x&gt;") &amp;"&lt;/x&gt;&lt;/select&gt;","//x")
        )
    )
),"无合适选项，请联系作者更新数据")</f>
        <v>4</v>
      </c>
      <c r="O287">
        <v>8</v>
      </c>
      <c r="P287">
        <v>16</v>
      </c>
    </row>
    <row r="288" spans="2:16" x14ac:dyDescent="0.4">
      <c r="B288" s="4" t="s">
        <v>1352</v>
      </c>
      <c r="C288" s="4" t="s">
        <v>1149</v>
      </c>
      <c r="D288" s="4" t="s">
        <v>1693</v>
      </c>
      <c r="E288" s="4"/>
      <c r="F288">
        <v>4</v>
      </c>
      <c r="G288" s="4" t="str">
        <f t="shared" si="4"/>
        <v>选内存!$N$288#</v>
      </c>
      <c r="H288" s="4" t="str" cm="1">
        <f t="array" ref="H288">_xlfn.LET(_xlpm.x, N288,
         _xlpm.cellAddress, "【 选内存!" &amp; ADDRESS(ROW(选内存[[#This Row],[X自检]]),COLUMN(选内存[[#This Row],[X自检]])) &amp; "】",
         _xlfn.IFS(ISBLANK(_xlpm.x),   "error:右侧选项不足:" &amp;  _xlpm.cellAddress,
               ISERROR(_xlpm.x),   "error:右侧选项执行失败:" &amp; _xlpm.cellAddress,
               TRUE,             "ok")
)</f>
        <v>ok</v>
      </c>
      <c r="N288" cm="1">
        <f t="array" ref="N288:P288">IFERROR(_xlfn._xlws.SORT(
    _xlfn.UNIQUE(
        TRANSPOSE(
            _xlfn.FILTERXML("&lt;select&gt;&lt;x&gt;"&amp;SUBSTITUTE(选内存[[#This Row],[选项表]],",","&lt;/x&gt;&lt;x&gt;") &amp;"&lt;/x&gt;&lt;/select&gt;","//x")
        )
    )
),"无合适选项，请联系作者更新数据")</f>
        <v>8</v>
      </c>
      <c r="O288">
        <v>16</v>
      </c>
      <c r="P288">
        <v>32</v>
      </c>
    </row>
    <row r="289" spans="2:16" x14ac:dyDescent="0.4">
      <c r="B289" s="4" t="s">
        <v>1352</v>
      </c>
      <c r="C289" s="4" t="s">
        <v>10</v>
      </c>
      <c r="D289" s="4" t="s">
        <v>1693</v>
      </c>
      <c r="E289" s="4"/>
      <c r="F289">
        <v>4</v>
      </c>
      <c r="G289" s="4" t="str">
        <f t="shared" si="4"/>
        <v>选内存!$N$289#</v>
      </c>
      <c r="H289" s="4" t="str" cm="1">
        <f t="array" ref="H289">_xlfn.LET(_xlpm.x, N289,
         _xlpm.cellAddress, "【 选内存!" &amp; ADDRESS(ROW(选内存[[#This Row],[X自检]]),COLUMN(选内存[[#This Row],[X自检]])) &amp; "】",
         _xlfn.IFS(ISBLANK(_xlpm.x),   "error:右侧选项不足:" &amp;  _xlpm.cellAddress,
               ISERROR(_xlpm.x),   "error:右侧选项执行失败:" &amp; _xlpm.cellAddress,
               TRUE,             "ok")
)</f>
        <v>ok</v>
      </c>
      <c r="N289" cm="1">
        <f t="array" ref="N289:P289">IFERROR(_xlfn._xlws.SORT(
    _xlfn.UNIQUE(
        TRANSPOSE(
            _xlfn.FILTERXML("&lt;select&gt;&lt;x&gt;"&amp;SUBSTITUTE(选内存[[#This Row],[选项表]],",","&lt;/x&gt;&lt;x&gt;") &amp;"&lt;/x&gt;&lt;/select&gt;","//x")
        )
    )
),"无合适选项，请联系作者更新数据")</f>
        <v>8</v>
      </c>
      <c r="O289">
        <v>16</v>
      </c>
      <c r="P289">
        <v>32</v>
      </c>
    </row>
    <row r="290" spans="2:16" x14ac:dyDescent="0.4">
      <c r="B290" s="4" t="s">
        <v>1352</v>
      </c>
      <c r="C290" s="4" t="s">
        <v>1148</v>
      </c>
      <c r="D290" s="4" t="s">
        <v>1693</v>
      </c>
      <c r="E290" s="4"/>
      <c r="F290">
        <v>4</v>
      </c>
      <c r="G290" s="4" t="str">
        <f t="shared" si="4"/>
        <v>选内存!$N$290#</v>
      </c>
      <c r="H290" s="4" t="str" cm="1">
        <f t="array" ref="H290">_xlfn.LET(_xlpm.x, N290,
         _xlpm.cellAddress, "【 选内存!" &amp; ADDRESS(ROW(选内存[[#This Row],[X自检]]),COLUMN(选内存[[#This Row],[X自检]])) &amp; "】",
         _xlfn.IFS(ISBLANK(_xlpm.x),   "error:右侧选项不足:" &amp;  _xlpm.cellAddress,
               ISERROR(_xlpm.x),   "error:右侧选项执行失败:" &amp; _xlpm.cellAddress,
               TRUE,             "ok")
)</f>
        <v>ok</v>
      </c>
      <c r="N290" cm="1">
        <f t="array" ref="N290:P290">IFERROR(_xlfn._xlws.SORT(
    _xlfn.UNIQUE(
        TRANSPOSE(
            _xlfn.FILTERXML("&lt;select&gt;&lt;x&gt;"&amp;SUBSTITUTE(选内存[[#This Row],[选项表]],",","&lt;/x&gt;&lt;x&gt;") &amp;"&lt;/x&gt;&lt;/select&gt;","//x")
        )
    )
),"无合适选项，请联系作者更新数据")</f>
        <v>8</v>
      </c>
      <c r="O290">
        <v>16</v>
      </c>
      <c r="P290">
        <v>32</v>
      </c>
    </row>
    <row r="291" spans="2:16" x14ac:dyDescent="0.4">
      <c r="B291" s="4" t="s">
        <v>1352</v>
      </c>
      <c r="C291" s="4" t="s">
        <v>1149</v>
      </c>
      <c r="D291" s="4" t="s">
        <v>1559</v>
      </c>
      <c r="E291" s="4"/>
      <c r="F291">
        <v>8</v>
      </c>
      <c r="G291" s="4" t="str">
        <f t="shared" si="4"/>
        <v>选内存!$N$291#</v>
      </c>
      <c r="H291" s="4" t="str" cm="1">
        <f t="array" ref="H291">_xlfn.LET(_xlpm.x, N291,
         _xlpm.cellAddress, "【 选内存!" &amp; ADDRESS(ROW(选内存[[#This Row],[X自检]]),COLUMN(选内存[[#This Row],[X自检]])) &amp; "】",
         _xlfn.IFS(ISBLANK(_xlpm.x),   "error:右侧选项不足:" &amp;  _xlpm.cellAddress,
               ISERROR(_xlpm.x),   "error:右侧选项执行失败:" &amp; _xlpm.cellAddress,
               TRUE,             "ok")
)</f>
        <v>ok</v>
      </c>
      <c r="N291" cm="1">
        <f t="array" ref="N291:P291">IFERROR(_xlfn._xlws.SORT(
    _xlfn.UNIQUE(
        TRANSPOSE(
            _xlfn.FILTERXML("&lt;select&gt;&lt;x&gt;"&amp;SUBSTITUTE(选内存[[#This Row],[选项表]],",","&lt;/x&gt;&lt;x&gt;") &amp;"&lt;/x&gt;&lt;/select&gt;","//x")
        )
    )
),"无合适选项，请联系作者更新数据")</f>
        <v>16</v>
      </c>
      <c r="O291">
        <v>32</v>
      </c>
      <c r="P291">
        <v>64</v>
      </c>
    </row>
    <row r="292" spans="2:16" x14ac:dyDescent="0.4">
      <c r="B292" s="4" t="s">
        <v>1352</v>
      </c>
      <c r="C292" s="4" t="s">
        <v>10</v>
      </c>
      <c r="D292" s="4" t="s">
        <v>1559</v>
      </c>
      <c r="E292" s="4"/>
      <c r="F292">
        <v>8</v>
      </c>
      <c r="G292" s="4" t="str">
        <f t="shared" si="4"/>
        <v>选内存!$N$292#</v>
      </c>
      <c r="H292" s="4" t="str" cm="1">
        <f t="array" ref="H292">_xlfn.LET(_xlpm.x, N292,
         _xlpm.cellAddress, "【 选内存!" &amp; ADDRESS(ROW(选内存[[#This Row],[X自检]]),COLUMN(选内存[[#This Row],[X自检]])) &amp; "】",
         _xlfn.IFS(ISBLANK(_xlpm.x),   "error:右侧选项不足:" &amp;  _xlpm.cellAddress,
               ISERROR(_xlpm.x),   "error:右侧选项执行失败:" &amp; _xlpm.cellAddress,
               TRUE,             "ok")
)</f>
        <v>ok</v>
      </c>
      <c r="N292" cm="1">
        <f t="array" ref="N292:P292">IFERROR(_xlfn._xlws.SORT(
    _xlfn.UNIQUE(
        TRANSPOSE(
            _xlfn.FILTERXML("&lt;select&gt;&lt;x&gt;"&amp;SUBSTITUTE(选内存[[#This Row],[选项表]],",","&lt;/x&gt;&lt;x&gt;") &amp;"&lt;/x&gt;&lt;/select&gt;","//x")
        )
    )
),"无合适选项，请联系作者更新数据")</f>
        <v>16</v>
      </c>
      <c r="O292">
        <v>32</v>
      </c>
      <c r="P292">
        <v>64</v>
      </c>
    </row>
    <row r="293" spans="2:16" x14ac:dyDescent="0.4">
      <c r="B293" s="4" t="s">
        <v>1352</v>
      </c>
      <c r="C293" s="4" t="s">
        <v>1148</v>
      </c>
      <c r="D293" s="4" t="s">
        <v>1559</v>
      </c>
      <c r="E293" s="4"/>
      <c r="F293">
        <v>8</v>
      </c>
      <c r="G293" s="4" t="str">
        <f t="shared" si="4"/>
        <v>选内存!$N$293#</v>
      </c>
      <c r="H293" s="4" t="str" cm="1">
        <f t="array" ref="H293">_xlfn.LET(_xlpm.x, N293,
         _xlpm.cellAddress, "【 选内存!" &amp; ADDRESS(ROW(选内存[[#This Row],[X自检]]),COLUMN(选内存[[#This Row],[X自检]])) &amp; "】",
         _xlfn.IFS(ISBLANK(_xlpm.x),   "error:右侧选项不足:" &amp;  _xlpm.cellAddress,
               ISERROR(_xlpm.x),   "error:右侧选项执行失败:" &amp; _xlpm.cellAddress,
               TRUE,             "ok")
)</f>
        <v>ok</v>
      </c>
      <c r="N293" cm="1">
        <f t="array" ref="N293:P293">IFERROR(_xlfn._xlws.SORT(
    _xlfn.UNIQUE(
        TRANSPOSE(
            _xlfn.FILTERXML("&lt;select&gt;&lt;x&gt;"&amp;SUBSTITUTE(选内存[[#This Row],[选项表]],",","&lt;/x&gt;&lt;x&gt;") &amp;"&lt;/x&gt;&lt;/select&gt;","//x")
        )
    )
),"无合适选项，请联系作者更新数据")</f>
        <v>16</v>
      </c>
      <c r="O293">
        <v>32</v>
      </c>
      <c r="P293">
        <v>64</v>
      </c>
    </row>
    <row r="294" spans="2:16" x14ac:dyDescent="0.4">
      <c r="B294" s="4" t="s">
        <v>1352</v>
      </c>
      <c r="C294" s="4" t="s">
        <v>1149</v>
      </c>
      <c r="D294" s="4" t="s">
        <v>1805</v>
      </c>
      <c r="E294" s="4"/>
      <c r="F294">
        <v>16</v>
      </c>
      <c r="G294" s="4" t="str">
        <f t="shared" si="4"/>
        <v>选内存!$N$294#</v>
      </c>
      <c r="H294" s="4" t="str" cm="1">
        <f t="array" ref="H294">_xlfn.LET(_xlpm.x, N294,
         _xlpm.cellAddress, "【 选内存!" &amp; ADDRESS(ROW(选内存[[#This Row],[X自检]]),COLUMN(选内存[[#This Row],[X自检]])) &amp; "】",
         _xlfn.IFS(ISBLANK(_xlpm.x),   "error:右侧选项不足:" &amp;  _xlpm.cellAddress,
               ISERROR(_xlpm.x),   "error:右侧选项执行失败:" &amp; _xlpm.cellAddress,
               TRUE,             "ok")
)</f>
        <v>ok</v>
      </c>
      <c r="N294" cm="1">
        <f t="array" ref="N294:P294">IFERROR(_xlfn._xlws.SORT(
    _xlfn.UNIQUE(
        TRANSPOSE(
            _xlfn.FILTERXML("&lt;select&gt;&lt;x&gt;"&amp;SUBSTITUTE(选内存[[#This Row],[选项表]],",","&lt;/x&gt;&lt;x&gt;") &amp;"&lt;/x&gt;&lt;/select&gt;","//x")
        )
    )
),"无合适选项，请联系作者更新数据")</f>
        <v>32</v>
      </c>
      <c r="O294">
        <v>64</v>
      </c>
      <c r="P294">
        <v>128</v>
      </c>
    </row>
    <row r="295" spans="2:16" x14ac:dyDescent="0.4">
      <c r="B295" s="4" t="s">
        <v>1352</v>
      </c>
      <c r="C295" s="4" t="s">
        <v>10</v>
      </c>
      <c r="D295" s="4" t="s">
        <v>1805</v>
      </c>
      <c r="E295" s="4"/>
      <c r="F295">
        <v>16</v>
      </c>
      <c r="G295" s="4" t="str">
        <f t="shared" si="4"/>
        <v>选内存!$N$295#</v>
      </c>
      <c r="H295" s="4" t="str" cm="1">
        <f t="array" ref="H295">_xlfn.LET(_xlpm.x, N295,
         _xlpm.cellAddress, "【 选内存!" &amp; ADDRESS(ROW(选内存[[#This Row],[X自检]]),COLUMN(选内存[[#This Row],[X自检]])) &amp; "】",
         _xlfn.IFS(ISBLANK(_xlpm.x),   "error:右侧选项不足:" &amp;  _xlpm.cellAddress,
               ISERROR(_xlpm.x),   "error:右侧选项执行失败:" &amp; _xlpm.cellAddress,
               TRUE,             "ok")
)</f>
        <v>ok</v>
      </c>
      <c r="N295" cm="1">
        <f t="array" ref="N295:P295">IFERROR(_xlfn._xlws.SORT(
    _xlfn.UNIQUE(
        TRANSPOSE(
            _xlfn.FILTERXML("&lt;select&gt;&lt;x&gt;"&amp;SUBSTITUTE(选内存[[#This Row],[选项表]],",","&lt;/x&gt;&lt;x&gt;") &amp;"&lt;/x&gt;&lt;/select&gt;","//x")
        )
    )
),"无合适选项，请联系作者更新数据")</f>
        <v>32</v>
      </c>
      <c r="O295">
        <v>64</v>
      </c>
      <c r="P295">
        <v>128</v>
      </c>
    </row>
    <row r="296" spans="2:16" x14ac:dyDescent="0.4">
      <c r="B296" s="4" t="s">
        <v>1352</v>
      </c>
      <c r="C296" s="4" t="s">
        <v>1148</v>
      </c>
      <c r="D296" s="4" t="s">
        <v>1805</v>
      </c>
      <c r="E296" s="4"/>
      <c r="F296">
        <v>16</v>
      </c>
      <c r="G296" s="4" t="str">
        <f t="shared" si="4"/>
        <v>选内存!$N$296#</v>
      </c>
      <c r="H296" s="4" t="str" cm="1">
        <f t="array" ref="H296">_xlfn.LET(_xlpm.x, N296,
         _xlpm.cellAddress, "【 选内存!" &amp; ADDRESS(ROW(选内存[[#This Row],[X自检]]),COLUMN(选内存[[#This Row],[X自检]])) &amp; "】",
         _xlfn.IFS(ISBLANK(_xlpm.x),   "error:右侧选项不足:" &amp;  _xlpm.cellAddress,
               ISERROR(_xlpm.x),   "error:右侧选项执行失败:" &amp; _xlpm.cellAddress,
               TRUE,             "ok")
)</f>
        <v>ok</v>
      </c>
      <c r="N296" cm="1">
        <f t="array" ref="N296:P296">IFERROR(_xlfn._xlws.SORT(
    _xlfn.UNIQUE(
        TRANSPOSE(
            _xlfn.FILTERXML("&lt;select&gt;&lt;x&gt;"&amp;SUBSTITUTE(选内存[[#This Row],[选项表]],",","&lt;/x&gt;&lt;x&gt;") &amp;"&lt;/x&gt;&lt;/select&gt;","//x")
        )
    )
),"无合适选项，请联系作者更新数据")</f>
        <v>32</v>
      </c>
      <c r="O296">
        <v>64</v>
      </c>
      <c r="P296">
        <v>128</v>
      </c>
    </row>
    <row r="297" spans="2:16" x14ac:dyDescent="0.4">
      <c r="B297" s="4" t="s">
        <v>1352</v>
      </c>
      <c r="C297" s="4" t="s">
        <v>1149</v>
      </c>
      <c r="D297" s="4" t="s">
        <v>1382</v>
      </c>
      <c r="E297" s="4"/>
      <c r="F297">
        <v>24</v>
      </c>
      <c r="G297" s="4" t="str">
        <f t="shared" si="4"/>
        <v>选内存!$N$297#</v>
      </c>
      <c r="H297" s="4" t="str" cm="1">
        <f t="array" ref="H297">_xlfn.LET(_xlpm.x, N297,
         _xlpm.cellAddress, "【 选内存!" &amp; ADDRESS(ROW(选内存[[#This Row],[X自检]]),COLUMN(选内存[[#This Row],[X自检]])) &amp; "】",
         _xlfn.IFS(ISBLANK(_xlpm.x),   "error:右侧选项不足:" &amp;  _xlpm.cellAddress,
               ISERROR(_xlpm.x),   "error:右侧选项执行失败:" &amp; _xlpm.cellAddress,
               TRUE,             "ok")
)</f>
        <v>ok</v>
      </c>
      <c r="N297" cm="1">
        <f t="array" ref="N297:P297">IFERROR(_xlfn._xlws.SORT(
    _xlfn.UNIQUE(
        TRANSPOSE(
            _xlfn.FILTERXML("&lt;select&gt;&lt;x&gt;"&amp;SUBSTITUTE(选内存[[#This Row],[选项表]],",","&lt;/x&gt;&lt;x&gt;") &amp;"&lt;/x&gt;&lt;/select&gt;","//x")
        )
    )
),"无合适选项，请联系作者更新数据")</f>
        <v>48</v>
      </c>
      <c r="O297">
        <v>64</v>
      </c>
      <c r="P297">
        <v>96</v>
      </c>
    </row>
    <row r="298" spans="2:16" x14ac:dyDescent="0.4">
      <c r="B298" s="4" t="s">
        <v>1352</v>
      </c>
      <c r="C298" s="4" t="s">
        <v>10</v>
      </c>
      <c r="D298" s="4" t="s">
        <v>1382</v>
      </c>
      <c r="E298" s="4"/>
      <c r="F298">
        <v>24</v>
      </c>
      <c r="G298" s="4" t="str">
        <f t="shared" si="4"/>
        <v>选内存!$N$298#</v>
      </c>
      <c r="H298" s="4" t="str" cm="1">
        <f t="array" ref="H298">_xlfn.LET(_xlpm.x, N298,
         _xlpm.cellAddress, "【 选内存!" &amp; ADDRESS(ROW(选内存[[#This Row],[X自检]]),COLUMN(选内存[[#This Row],[X自检]])) &amp; "】",
         _xlfn.IFS(ISBLANK(_xlpm.x),   "error:右侧选项不足:" &amp;  _xlpm.cellAddress,
               ISERROR(_xlpm.x),   "error:右侧选项执行失败:" &amp; _xlpm.cellAddress,
               TRUE,             "ok")
)</f>
        <v>ok</v>
      </c>
      <c r="N298" cm="1">
        <f t="array" ref="N298:P298">IFERROR(_xlfn._xlws.SORT(
    _xlfn.UNIQUE(
        TRANSPOSE(
            _xlfn.FILTERXML("&lt;select&gt;&lt;x&gt;"&amp;SUBSTITUTE(选内存[[#This Row],[选项表]],",","&lt;/x&gt;&lt;x&gt;") &amp;"&lt;/x&gt;&lt;/select&gt;","//x")
        )
    )
),"无合适选项，请联系作者更新数据")</f>
        <v>48</v>
      </c>
      <c r="O298">
        <v>64</v>
      </c>
      <c r="P298">
        <v>96</v>
      </c>
    </row>
    <row r="299" spans="2:16" x14ac:dyDescent="0.4">
      <c r="B299" s="4" t="s">
        <v>1352</v>
      </c>
      <c r="C299" s="4" t="s">
        <v>1148</v>
      </c>
      <c r="D299" s="4" t="s">
        <v>1382</v>
      </c>
      <c r="E299" s="4"/>
      <c r="F299">
        <v>24</v>
      </c>
      <c r="G299" s="4" t="str">
        <f t="shared" si="4"/>
        <v>选内存!$N$299#</v>
      </c>
      <c r="H299" s="4" t="str" cm="1">
        <f t="array" ref="H299">_xlfn.LET(_xlpm.x, N299,
         _xlpm.cellAddress, "【 选内存!" &amp; ADDRESS(ROW(选内存[[#This Row],[X自检]]),COLUMN(选内存[[#This Row],[X自检]])) &amp; "】",
         _xlfn.IFS(ISBLANK(_xlpm.x),   "error:右侧选项不足:" &amp;  _xlpm.cellAddress,
               ISERROR(_xlpm.x),   "error:右侧选项执行失败:" &amp; _xlpm.cellAddress,
               TRUE,             "ok")
)</f>
        <v>ok</v>
      </c>
      <c r="N299" cm="1">
        <f t="array" ref="N299:P299">IFERROR(_xlfn._xlws.SORT(
    _xlfn.UNIQUE(
        TRANSPOSE(
            _xlfn.FILTERXML("&lt;select&gt;&lt;x&gt;"&amp;SUBSTITUTE(选内存[[#This Row],[选项表]],",","&lt;/x&gt;&lt;x&gt;") &amp;"&lt;/x&gt;&lt;/select&gt;","//x")
        )
    )
),"无合适选项，请联系作者更新数据")</f>
        <v>48</v>
      </c>
      <c r="O299">
        <v>64</v>
      </c>
      <c r="P299">
        <v>96</v>
      </c>
    </row>
    <row r="300" spans="2:16" x14ac:dyDescent="0.4">
      <c r="B300" s="4" t="s">
        <v>1352</v>
      </c>
      <c r="C300" s="4" t="s">
        <v>1149</v>
      </c>
      <c r="D300" s="4" t="s">
        <v>1711</v>
      </c>
      <c r="E300" s="4"/>
      <c r="F300">
        <v>32</v>
      </c>
      <c r="G300" s="4" t="str">
        <f t="shared" si="4"/>
        <v>选内存!$N$300#</v>
      </c>
      <c r="H300" s="4" t="str" cm="1">
        <f t="array" ref="H300">_xlfn.LET(_xlpm.x, N300,
         _xlpm.cellAddress, "【 选内存!" &amp; ADDRESS(ROW(选内存[[#This Row],[X自检]]),COLUMN(选内存[[#This Row],[X自检]])) &amp; "】",
         _xlfn.IFS(ISBLANK(_xlpm.x),   "error:右侧选项不足:" &amp;  _xlpm.cellAddress,
               ISERROR(_xlpm.x),   "error:右侧选项执行失败:" &amp; _xlpm.cellAddress,
               TRUE,             "ok")
)</f>
        <v>ok</v>
      </c>
      <c r="N300" cm="1">
        <f t="array" ref="N300:P300">IFERROR(_xlfn._xlws.SORT(
    _xlfn.UNIQUE(
        TRANSPOSE(
            _xlfn.FILTERXML("&lt;select&gt;&lt;x&gt;"&amp;SUBSTITUTE(选内存[[#This Row],[选项表]],",","&lt;/x&gt;&lt;x&gt;") &amp;"&lt;/x&gt;&lt;/select&gt;","//x")
        )
    )
),"无合适选项，请联系作者更新数据")</f>
        <v>64</v>
      </c>
      <c r="O300">
        <v>128</v>
      </c>
      <c r="P300">
        <v>256</v>
      </c>
    </row>
    <row r="301" spans="2:16" x14ac:dyDescent="0.4">
      <c r="B301" s="4" t="s">
        <v>1352</v>
      </c>
      <c r="C301" s="4" t="s">
        <v>10</v>
      </c>
      <c r="D301" s="4" t="s">
        <v>1711</v>
      </c>
      <c r="E301" s="4"/>
      <c r="F301">
        <v>32</v>
      </c>
      <c r="G301" s="4" t="str">
        <f t="shared" si="4"/>
        <v>选内存!$N$301#</v>
      </c>
      <c r="H301" s="4" t="str" cm="1">
        <f t="array" ref="H301">_xlfn.LET(_xlpm.x, N301,
         _xlpm.cellAddress, "【 选内存!" &amp; ADDRESS(ROW(选内存[[#This Row],[X自检]]),COLUMN(选内存[[#This Row],[X自检]])) &amp; "】",
         _xlfn.IFS(ISBLANK(_xlpm.x),   "error:右侧选项不足:" &amp;  _xlpm.cellAddress,
               ISERROR(_xlpm.x),   "error:右侧选项执行失败:" &amp; _xlpm.cellAddress,
               TRUE,             "ok")
)</f>
        <v>ok</v>
      </c>
      <c r="N301" cm="1">
        <f t="array" ref="N301:P301">IFERROR(_xlfn._xlws.SORT(
    _xlfn.UNIQUE(
        TRANSPOSE(
            _xlfn.FILTERXML("&lt;select&gt;&lt;x&gt;"&amp;SUBSTITUTE(选内存[[#This Row],[选项表]],",","&lt;/x&gt;&lt;x&gt;") &amp;"&lt;/x&gt;&lt;/select&gt;","//x")
        )
    )
),"无合适选项，请联系作者更新数据")</f>
        <v>64</v>
      </c>
      <c r="O301">
        <v>128</v>
      </c>
      <c r="P301">
        <v>256</v>
      </c>
    </row>
    <row r="302" spans="2:16" x14ac:dyDescent="0.4">
      <c r="B302" s="4" t="s">
        <v>1352</v>
      </c>
      <c r="C302" s="4" t="s">
        <v>1148</v>
      </c>
      <c r="D302" s="4" t="s">
        <v>1711</v>
      </c>
      <c r="E302" s="4"/>
      <c r="F302">
        <v>32</v>
      </c>
      <c r="G302" s="4" t="str">
        <f t="shared" si="4"/>
        <v>选内存!$N$302#</v>
      </c>
      <c r="H302" s="4" t="str" cm="1">
        <f t="array" ref="H302">_xlfn.LET(_xlpm.x, N302,
         _xlpm.cellAddress, "【 选内存!" &amp; ADDRESS(ROW(选内存[[#This Row],[X自检]]),COLUMN(选内存[[#This Row],[X自检]])) &amp; "】",
         _xlfn.IFS(ISBLANK(_xlpm.x),   "error:右侧选项不足:" &amp;  _xlpm.cellAddress,
               ISERROR(_xlpm.x),   "error:右侧选项执行失败:" &amp; _xlpm.cellAddress,
               TRUE,             "ok")
)</f>
        <v>ok</v>
      </c>
      <c r="N302" cm="1">
        <f t="array" ref="N302:P302">IFERROR(_xlfn._xlws.SORT(
    _xlfn.UNIQUE(
        TRANSPOSE(
            _xlfn.FILTERXML("&lt;select&gt;&lt;x&gt;"&amp;SUBSTITUTE(选内存[[#This Row],[选项表]],",","&lt;/x&gt;&lt;x&gt;") &amp;"&lt;/x&gt;&lt;/select&gt;","//x")
        )
    )
),"无合适选项，请联系作者更新数据")</f>
        <v>64</v>
      </c>
      <c r="O302">
        <v>128</v>
      </c>
      <c r="P302">
        <v>256</v>
      </c>
    </row>
    <row r="303" spans="2:16" x14ac:dyDescent="0.4">
      <c r="B303" s="4" t="s">
        <v>1352</v>
      </c>
      <c r="C303" s="4" t="s">
        <v>1149</v>
      </c>
      <c r="D303" s="4" t="s">
        <v>1764</v>
      </c>
      <c r="E303" s="4"/>
      <c r="F303">
        <v>48</v>
      </c>
      <c r="G303" s="4" t="str">
        <f t="shared" si="4"/>
        <v>选内存!$N$303#</v>
      </c>
      <c r="H303" s="4" t="str" cm="1">
        <f t="array" ref="H303">_xlfn.LET(_xlpm.x, N303,
         _xlpm.cellAddress, "【 选内存!" &amp; ADDRESS(ROW(选内存[[#This Row],[X自检]]),COLUMN(选内存[[#This Row],[X自检]])) &amp; "】",
         _xlfn.IFS(ISBLANK(_xlpm.x),   "error:右侧选项不足:" &amp;  _xlpm.cellAddress,
               ISERROR(_xlpm.x),   "error:右侧选项执行失败:" &amp; _xlpm.cellAddress,
               TRUE,             "ok")
)</f>
        <v>ok</v>
      </c>
      <c r="N303" cm="1">
        <f t="array" ref="N303:P303">IFERROR(_xlfn._xlws.SORT(
    _xlfn.UNIQUE(
        TRANSPOSE(
            _xlfn.FILTERXML("&lt;select&gt;&lt;x&gt;"&amp;SUBSTITUTE(选内存[[#This Row],[选项表]],",","&lt;/x&gt;&lt;x&gt;") &amp;"&lt;/x&gt;&lt;/select&gt;","//x")
        )
    )
),"无合适选项，请联系作者更新数据")</f>
        <v>96</v>
      </c>
      <c r="O303">
        <v>192</v>
      </c>
      <c r="P303">
        <v>384</v>
      </c>
    </row>
    <row r="304" spans="2:16" x14ac:dyDescent="0.4">
      <c r="B304" s="4" t="s">
        <v>1352</v>
      </c>
      <c r="C304" s="4" t="s">
        <v>10</v>
      </c>
      <c r="D304" s="4" t="s">
        <v>1764</v>
      </c>
      <c r="E304" s="4"/>
      <c r="F304">
        <v>48</v>
      </c>
      <c r="G304" s="4" t="str">
        <f t="shared" si="4"/>
        <v>选内存!$N$304#</v>
      </c>
      <c r="H304" s="4" t="str" cm="1">
        <f t="array" ref="H304">_xlfn.LET(_xlpm.x, N304,
         _xlpm.cellAddress, "【 选内存!" &amp; ADDRESS(ROW(选内存[[#This Row],[X自检]]),COLUMN(选内存[[#This Row],[X自检]])) &amp; "】",
         _xlfn.IFS(ISBLANK(_xlpm.x),   "error:右侧选项不足:" &amp;  _xlpm.cellAddress,
               ISERROR(_xlpm.x),   "error:右侧选项执行失败:" &amp; _xlpm.cellAddress,
               TRUE,             "ok")
)</f>
        <v>ok</v>
      </c>
      <c r="N304" cm="1">
        <f t="array" ref="N304:P304">IFERROR(_xlfn._xlws.SORT(
    _xlfn.UNIQUE(
        TRANSPOSE(
            _xlfn.FILTERXML("&lt;select&gt;&lt;x&gt;"&amp;SUBSTITUTE(选内存[[#This Row],[选项表]],",","&lt;/x&gt;&lt;x&gt;") &amp;"&lt;/x&gt;&lt;/select&gt;","//x")
        )
    )
),"无合适选项，请联系作者更新数据")</f>
        <v>96</v>
      </c>
      <c r="O304">
        <v>192</v>
      </c>
      <c r="P304">
        <v>384</v>
      </c>
    </row>
    <row r="305" spans="2:17" x14ac:dyDescent="0.4">
      <c r="B305" s="4" t="s">
        <v>1352</v>
      </c>
      <c r="C305" s="4" t="s">
        <v>1148</v>
      </c>
      <c r="D305" s="4" t="s">
        <v>1764</v>
      </c>
      <c r="E305" s="4"/>
      <c r="F305">
        <v>48</v>
      </c>
      <c r="G305" s="4" t="str">
        <f t="shared" si="4"/>
        <v>选内存!$N$305#</v>
      </c>
      <c r="H305" s="4" t="str" cm="1">
        <f t="array" ref="H305">_xlfn.LET(_xlpm.x, N305,
         _xlpm.cellAddress, "【 选内存!" &amp; ADDRESS(ROW(选内存[[#This Row],[X自检]]),COLUMN(选内存[[#This Row],[X自检]])) &amp; "】",
         _xlfn.IFS(ISBLANK(_xlpm.x),   "error:右侧选项不足:" &amp;  _xlpm.cellAddress,
               ISERROR(_xlpm.x),   "error:右侧选项执行失败:" &amp; _xlpm.cellAddress,
               TRUE,             "ok")
)</f>
        <v>ok</v>
      </c>
      <c r="N305" cm="1">
        <f t="array" ref="N305:P305">IFERROR(_xlfn._xlws.SORT(
    _xlfn.UNIQUE(
        TRANSPOSE(
            _xlfn.FILTERXML("&lt;select&gt;&lt;x&gt;"&amp;SUBSTITUTE(选内存[[#This Row],[选项表]],",","&lt;/x&gt;&lt;x&gt;") &amp;"&lt;/x&gt;&lt;/select&gt;","//x")
        )
    )
),"无合适选项，请联系作者更新数据")</f>
        <v>96</v>
      </c>
      <c r="O305">
        <v>192</v>
      </c>
      <c r="P305">
        <v>384</v>
      </c>
    </row>
    <row r="306" spans="2:17" x14ac:dyDescent="0.4">
      <c r="B306" s="4" t="s">
        <v>1352</v>
      </c>
      <c r="C306" s="4" t="s">
        <v>1149</v>
      </c>
      <c r="D306" s="4" t="s">
        <v>1864</v>
      </c>
      <c r="E306" s="4"/>
      <c r="F306">
        <v>64</v>
      </c>
      <c r="G306" s="4" t="str">
        <f t="shared" si="4"/>
        <v>选内存!$N$306#</v>
      </c>
      <c r="H306" s="4" t="str" cm="1">
        <f t="array" ref="H306">_xlfn.LET(_xlpm.x, N306,
         _xlpm.cellAddress, "【 选内存!" &amp; ADDRESS(ROW(选内存[[#This Row],[X自检]]),COLUMN(选内存[[#This Row],[X自检]])) &amp; "】",
         _xlfn.IFS(ISBLANK(_xlpm.x),   "error:右侧选项不足:" &amp;  _xlpm.cellAddress,
               ISERROR(_xlpm.x),   "error:右侧选项执行失败:" &amp; _xlpm.cellAddress,
               TRUE,             "ok")
)</f>
        <v>ok</v>
      </c>
      <c r="N306" cm="1">
        <f t="array" ref="N306:Q306">IFERROR(_xlfn._xlws.SORT(
    _xlfn.UNIQUE(
        TRANSPOSE(
            _xlfn.FILTERXML("&lt;select&gt;&lt;x&gt;"&amp;SUBSTITUTE(选内存[[#This Row],[选项表]],",","&lt;/x&gt;&lt;x&gt;") &amp;"&lt;/x&gt;&lt;/select&gt;","//x")
        )
    )
),"无合适选项，请联系作者更新数据")</f>
        <v>192</v>
      </c>
      <c r="O306">
        <v>256</v>
      </c>
      <c r="P306">
        <v>128</v>
      </c>
      <c r="Q306">
        <v>512</v>
      </c>
    </row>
    <row r="307" spans="2:17" x14ac:dyDescent="0.4">
      <c r="B307" s="4" t="s">
        <v>1352</v>
      </c>
      <c r="C307" s="4" t="s">
        <v>10</v>
      </c>
      <c r="D307" s="4" t="s">
        <v>1864</v>
      </c>
      <c r="E307" s="4"/>
      <c r="F307">
        <v>64</v>
      </c>
      <c r="G307" s="4" t="str">
        <f t="shared" si="4"/>
        <v>选内存!$N$307#</v>
      </c>
      <c r="H307" s="4" t="str" cm="1">
        <f t="array" ref="H307">_xlfn.LET(_xlpm.x, N307,
         _xlpm.cellAddress, "【 选内存!" &amp; ADDRESS(ROW(选内存[[#This Row],[X自检]]),COLUMN(选内存[[#This Row],[X自检]])) &amp; "】",
         _xlfn.IFS(ISBLANK(_xlpm.x),   "error:右侧选项不足:" &amp;  _xlpm.cellAddress,
               ISERROR(_xlpm.x),   "error:右侧选项执行失败:" &amp; _xlpm.cellAddress,
               TRUE,             "ok")
)</f>
        <v>ok</v>
      </c>
      <c r="N307" cm="1">
        <f t="array" ref="N307:Q307">IFERROR(_xlfn._xlws.SORT(
    _xlfn.UNIQUE(
        TRANSPOSE(
            _xlfn.FILTERXML("&lt;select&gt;&lt;x&gt;"&amp;SUBSTITUTE(选内存[[#This Row],[选项表]],",","&lt;/x&gt;&lt;x&gt;") &amp;"&lt;/x&gt;&lt;/select&gt;","//x")
        )
    )
),"无合适选项，请联系作者更新数据")</f>
        <v>192</v>
      </c>
      <c r="O307">
        <v>256</v>
      </c>
      <c r="P307">
        <v>128</v>
      </c>
      <c r="Q307">
        <v>512</v>
      </c>
    </row>
    <row r="308" spans="2:17" x14ac:dyDescent="0.4">
      <c r="B308" s="4" t="s">
        <v>1352</v>
      </c>
      <c r="C308" s="4" t="s">
        <v>1148</v>
      </c>
      <c r="D308" s="4" t="s">
        <v>1864</v>
      </c>
      <c r="E308" s="4"/>
      <c r="F308">
        <v>64</v>
      </c>
      <c r="G308" s="4" t="str">
        <f t="shared" si="4"/>
        <v>选内存!$N$308#</v>
      </c>
      <c r="H308" s="4" t="str" cm="1">
        <f t="array" ref="H308">_xlfn.LET(_xlpm.x, N308,
         _xlpm.cellAddress, "【 选内存!" &amp; ADDRESS(ROW(选内存[[#This Row],[X自检]]),COLUMN(选内存[[#This Row],[X自检]])) &amp; "】",
         _xlfn.IFS(ISBLANK(_xlpm.x),   "error:右侧选项不足:" &amp;  _xlpm.cellAddress,
               ISERROR(_xlpm.x),   "error:右侧选项执行失败:" &amp; _xlpm.cellAddress,
               TRUE,             "ok")
)</f>
        <v>ok</v>
      </c>
      <c r="N308" cm="1">
        <f t="array" ref="N308:Q308">IFERROR(_xlfn._xlws.SORT(
    _xlfn.UNIQUE(
        TRANSPOSE(
            _xlfn.FILTERXML("&lt;select&gt;&lt;x&gt;"&amp;SUBSTITUTE(选内存[[#This Row],[选项表]],",","&lt;/x&gt;&lt;x&gt;") &amp;"&lt;/x&gt;&lt;/select&gt;","//x")
        )
    )
),"无合适选项，请联系作者更新数据")</f>
        <v>192</v>
      </c>
      <c r="O308">
        <v>256</v>
      </c>
      <c r="P308">
        <v>128</v>
      </c>
      <c r="Q308">
        <v>512</v>
      </c>
    </row>
    <row r="309" spans="2:17" x14ac:dyDescent="0.4">
      <c r="B309" s="4" t="s">
        <v>1352</v>
      </c>
      <c r="C309" s="4" t="s">
        <v>1149</v>
      </c>
      <c r="D309" s="4" t="s">
        <v>1806</v>
      </c>
      <c r="E309" s="4"/>
      <c r="F309">
        <v>76</v>
      </c>
      <c r="G309" s="4" t="str">
        <f t="shared" si="4"/>
        <v>选内存!$N$309#</v>
      </c>
      <c r="H309" s="4" t="str" cm="1">
        <f t="array" ref="H309">_xlfn.LET(_xlpm.x, N309,
         _xlpm.cellAddress, "【 选内存!" &amp; ADDRESS(ROW(选内存[[#This Row],[X自检]]),COLUMN(选内存[[#This Row],[X自检]])) &amp; "】",
         _xlfn.IFS(ISBLANK(_xlpm.x),   "error:右侧选项不足:" &amp;  _xlpm.cellAddress,
               ISERROR(_xlpm.x),   "error:右侧选项执行失败:" &amp; _xlpm.cellAddress,
               TRUE,             "ok")
)</f>
        <v>ok</v>
      </c>
      <c r="N309" cm="1">
        <f t="array" ref="N309">IFERROR(_xlfn._xlws.SORT(
    _xlfn.UNIQUE(
        TRANSPOSE(
            _xlfn.FILTERXML("&lt;select&gt;&lt;x&gt;"&amp;SUBSTITUTE(选内存[[#This Row],[选项表]],",","&lt;/x&gt;&lt;x&gt;") &amp;"&lt;/x&gt;&lt;/select&gt;","//x")
        )
    )
),"无合适选项，请联系作者更新数据")</f>
        <v>256</v>
      </c>
    </row>
    <row r="310" spans="2:17" x14ac:dyDescent="0.4">
      <c r="B310" s="4" t="s">
        <v>1352</v>
      </c>
      <c r="C310" s="4" t="s">
        <v>10</v>
      </c>
      <c r="D310" s="4" t="s">
        <v>1806</v>
      </c>
      <c r="E310" s="4"/>
      <c r="F310">
        <v>76</v>
      </c>
      <c r="G310" s="4" t="str">
        <f t="shared" si="4"/>
        <v>选内存!$N$310#</v>
      </c>
      <c r="H310" s="4" t="str" cm="1">
        <f t="array" ref="H310">_xlfn.LET(_xlpm.x, N310,
         _xlpm.cellAddress, "【 选内存!" &amp; ADDRESS(ROW(选内存[[#This Row],[X自检]]),COLUMN(选内存[[#This Row],[X自检]])) &amp; "】",
         _xlfn.IFS(ISBLANK(_xlpm.x),   "error:右侧选项不足:" &amp;  _xlpm.cellAddress,
               ISERROR(_xlpm.x),   "error:右侧选项执行失败:" &amp; _xlpm.cellAddress,
               TRUE,             "ok")
)</f>
        <v>ok</v>
      </c>
      <c r="N310" cm="1">
        <f t="array" ref="N310">IFERROR(_xlfn._xlws.SORT(
    _xlfn.UNIQUE(
        TRANSPOSE(
            _xlfn.FILTERXML("&lt;select&gt;&lt;x&gt;"&amp;SUBSTITUTE(选内存[[#This Row],[选项表]],",","&lt;/x&gt;&lt;x&gt;") &amp;"&lt;/x&gt;&lt;/select&gt;","//x")
        )
    )
),"无合适选项，请联系作者更新数据")</f>
        <v>256</v>
      </c>
    </row>
    <row r="311" spans="2:17" x14ac:dyDescent="0.4">
      <c r="B311" s="4" t="s">
        <v>1352</v>
      </c>
      <c r="C311" s="4" t="s">
        <v>1148</v>
      </c>
      <c r="D311" s="4" t="s">
        <v>1806</v>
      </c>
      <c r="E311" s="4"/>
      <c r="F311">
        <v>76</v>
      </c>
      <c r="G311" s="4" t="str">
        <f t="shared" si="4"/>
        <v>选内存!$N$311#</v>
      </c>
      <c r="H311" s="4" t="str" cm="1">
        <f t="array" ref="H311">_xlfn.LET(_xlpm.x, N311,
         _xlpm.cellAddress, "【 选内存!" &amp; ADDRESS(ROW(选内存[[#This Row],[X自检]]),COLUMN(选内存[[#This Row],[X自检]])) &amp; "】",
         _xlfn.IFS(ISBLANK(_xlpm.x),   "error:右侧选项不足:" &amp;  _xlpm.cellAddress,
               ISERROR(_xlpm.x),   "error:右侧选项执行失败:" &amp; _xlpm.cellAddress,
               TRUE,             "ok")
)</f>
        <v>ok</v>
      </c>
      <c r="N311" cm="1">
        <f t="array" ref="N311">IFERROR(_xlfn._xlws.SORT(
    _xlfn.UNIQUE(
        TRANSPOSE(
            _xlfn.FILTERXML("&lt;select&gt;&lt;x&gt;"&amp;SUBSTITUTE(选内存[[#This Row],[选项表]],",","&lt;/x&gt;&lt;x&gt;") &amp;"&lt;/x&gt;&lt;/select&gt;","//x")
        )
    )
),"无合适选项，请联系作者更新数据")</f>
        <v>256</v>
      </c>
    </row>
    <row r="312" spans="2:17" x14ac:dyDescent="0.4">
      <c r="B312" s="4" t="s">
        <v>1352</v>
      </c>
      <c r="C312" s="4" t="s">
        <v>1149</v>
      </c>
      <c r="D312" s="4" t="s">
        <v>1765</v>
      </c>
      <c r="E312" s="4"/>
      <c r="F312">
        <v>62</v>
      </c>
      <c r="G312" s="4" t="str">
        <f t="shared" si="4"/>
        <v>选内存!$N$312#</v>
      </c>
      <c r="H312" s="4" t="str" cm="1">
        <f t="array" ref="H312">_xlfn.LET(_xlpm.x, N312,
         _xlpm.cellAddress, "【 选内存!" &amp; ADDRESS(ROW(选内存[[#This Row],[X自检]]),COLUMN(选内存[[#This Row],[X自检]])) &amp; "】",
         _xlfn.IFS(ISBLANK(_xlpm.x),   "error:右侧选项不足:" &amp;  _xlpm.cellAddress,
               ISERROR(_xlpm.x),   "error:右侧选项执行失败:" &amp; _xlpm.cellAddress,
               TRUE,             "ok")
)</f>
        <v>ok</v>
      </c>
      <c r="N312" cm="1">
        <f t="array" ref="N312:O312">IFERROR(_xlfn._xlws.SORT(
    _xlfn.UNIQUE(
        TRANSPOSE(
            _xlfn.FILTERXML("&lt;select&gt;&lt;x&gt;"&amp;SUBSTITUTE(选内存[[#This Row],[选项表]],",","&lt;/x&gt;&lt;x&gt;") &amp;"&lt;/x&gt;&lt;/select&gt;","//x")
        )
    )
),"无合适选项，请联系作者更新数据")</f>
        <v>216</v>
      </c>
      <c r="O312">
        <v>470</v>
      </c>
    </row>
    <row r="313" spans="2:17" x14ac:dyDescent="0.4">
      <c r="B313" s="4" t="s">
        <v>1352</v>
      </c>
      <c r="C313" s="4" t="s">
        <v>10</v>
      </c>
      <c r="D313" s="4" t="s">
        <v>1765</v>
      </c>
      <c r="E313" s="4"/>
      <c r="F313">
        <v>62</v>
      </c>
      <c r="G313" s="4" t="str">
        <f t="shared" si="4"/>
        <v>选内存!$N$313#</v>
      </c>
      <c r="H313" s="4" t="str" cm="1">
        <f t="array" ref="H313">_xlfn.LET(_xlpm.x, N313,
         _xlpm.cellAddress, "【 选内存!" &amp; ADDRESS(ROW(选内存[[#This Row],[X自检]]),COLUMN(选内存[[#This Row],[X自检]])) &amp; "】",
         _xlfn.IFS(ISBLANK(_xlpm.x),   "error:右侧选项不足:" &amp;  _xlpm.cellAddress,
               ISERROR(_xlpm.x),   "error:右侧选项执行失败:" &amp; _xlpm.cellAddress,
               TRUE,             "ok")
)</f>
        <v>ok</v>
      </c>
      <c r="N313" cm="1">
        <f t="array" ref="N313:O313">IFERROR(_xlfn._xlws.SORT(
    _xlfn.UNIQUE(
        TRANSPOSE(
            _xlfn.FILTERXML("&lt;select&gt;&lt;x&gt;"&amp;SUBSTITUTE(选内存[[#This Row],[选项表]],",","&lt;/x&gt;&lt;x&gt;") &amp;"&lt;/x&gt;&lt;/select&gt;","//x")
        )
    )
),"无合适选项，请联系作者更新数据")</f>
        <v>216</v>
      </c>
      <c r="O313">
        <v>470</v>
      </c>
    </row>
    <row r="314" spans="2:17" x14ac:dyDescent="0.4">
      <c r="B314" s="4" t="s">
        <v>1352</v>
      </c>
      <c r="C314" s="4" t="s">
        <v>1148</v>
      </c>
      <c r="D314" s="4" t="s">
        <v>1765</v>
      </c>
      <c r="E314" s="4"/>
      <c r="F314">
        <v>62</v>
      </c>
      <c r="G314" s="4" t="str">
        <f t="shared" si="4"/>
        <v>选内存!$N$314#</v>
      </c>
      <c r="H314" s="4" t="str" cm="1">
        <f t="array" ref="H314">_xlfn.LET(_xlpm.x, N314,
         _xlpm.cellAddress, "【 选内存!" &amp; ADDRESS(ROW(选内存[[#This Row],[X自检]]),COLUMN(选内存[[#This Row],[X自检]])) &amp; "】",
         _xlfn.IFS(ISBLANK(_xlpm.x),   "error:右侧选项不足:" &amp;  _xlpm.cellAddress,
               ISERROR(_xlpm.x),   "error:右侧选项执行失败:" &amp; _xlpm.cellAddress,
               TRUE,             "ok")
)</f>
        <v>ok</v>
      </c>
      <c r="N314" cm="1">
        <f t="array" ref="N314:O314">IFERROR(_xlfn._xlws.SORT(
    _xlfn.UNIQUE(
        TRANSPOSE(
            _xlfn.FILTERXML("&lt;select&gt;&lt;x&gt;"&amp;SUBSTITUTE(选内存[[#This Row],[选项表]],",","&lt;/x&gt;&lt;x&gt;") &amp;"&lt;/x&gt;&lt;/select&gt;","//x")
        )
    )
),"无合适选项，请联系作者更新数据")</f>
        <v>216</v>
      </c>
      <c r="O314">
        <v>470</v>
      </c>
    </row>
    <row r="315" spans="2:17" x14ac:dyDescent="0.4">
      <c r="B315" s="4" t="s">
        <v>1352</v>
      </c>
      <c r="C315" s="4" t="s">
        <v>1149</v>
      </c>
      <c r="D315" s="4" t="s">
        <v>1767</v>
      </c>
      <c r="E315" s="4"/>
      <c r="F315">
        <v>124</v>
      </c>
      <c r="G315" s="4" t="str">
        <f t="shared" si="4"/>
        <v>选内存!$N$315#</v>
      </c>
      <c r="H315" s="4" t="str" cm="1">
        <f t="array" ref="H315">_xlfn.LET(_xlpm.x, N315,
         _xlpm.cellAddress, "【 选内存!" &amp; ADDRESS(ROW(选内存[[#This Row],[X自检]]),COLUMN(选内存[[#This Row],[X自检]])) &amp; "】",
         _xlfn.IFS(ISBLANK(_xlpm.x),   "error:右侧选项不足:" &amp;  _xlpm.cellAddress,
               ISERROR(_xlpm.x),   "error:右侧选项执行失败:" &amp; _xlpm.cellAddress,
               TRUE,             "ok")
)</f>
        <v>ok</v>
      </c>
      <c r="N315" cm="1">
        <f t="array" ref="N315:O315">IFERROR(_xlfn._xlws.SORT(
    _xlfn.UNIQUE(
        TRANSPOSE(
            _xlfn.FILTERXML("&lt;select&gt;&lt;x&gt;"&amp;SUBSTITUTE(选内存[[#This Row],[选项表]],",","&lt;/x&gt;&lt;x&gt;") &amp;"&lt;/x&gt;&lt;/select&gt;","//x")
        )
    )
),"无合适选项，请联系作者更新数据")</f>
        <v>432</v>
      </c>
      <c r="O315">
        <v>940</v>
      </c>
    </row>
    <row r="316" spans="2:17" x14ac:dyDescent="0.4">
      <c r="B316" s="4" t="s">
        <v>1352</v>
      </c>
      <c r="C316" s="4" t="s">
        <v>10</v>
      </c>
      <c r="D316" s="4" t="s">
        <v>1767</v>
      </c>
      <c r="E316" s="4"/>
      <c r="F316">
        <v>124</v>
      </c>
      <c r="G316" s="4" t="str">
        <f t="shared" si="4"/>
        <v>选内存!$N$316#</v>
      </c>
      <c r="H316" s="4" t="str" cm="1">
        <f t="array" ref="H316">_xlfn.LET(_xlpm.x, N316,
         _xlpm.cellAddress, "【 选内存!" &amp; ADDRESS(ROW(选内存[[#This Row],[X自检]]),COLUMN(选内存[[#This Row],[X自检]])) &amp; "】",
         _xlfn.IFS(ISBLANK(_xlpm.x),   "error:右侧选项不足:" &amp;  _xlpm.cellAddress,
               ISERROR(_xlpm.x),   "error:右侧选项执行失败:" &amp; _xlpm.cellAddress,
               TRUE,             "ok")
)</f>
        <v>ok</v>
      </c>
      <c r="N316" cm="1">
        <f t="array" ref="N316:O316">IFERROR(_xlfn._xlws.SORT(
    _xlfn.UNIQUE(
        TRANSPOSE(
            _xlfn.FILTERXML("&lt;select&gt;&lt;x&gt;"&amp;SUBSTITUTE(选内存[[#This Row],[选项表]],",","&lt;/x&gt;&lt;x&gt;") &amp;"&lt;/x&gt;&lt;/select&gt;","//x")
        )
    )
),"无合适选项，请联系作者更新数据")</f>
        <v>432</v>
      </c>
      <c r="O316">
        <v>940</v>
      </c>
    </row>
    <row r="317" spans="2:17" x14ac:dyDescent="0.4">
      <c r="B317" s="4" t="s">
        <v>1352</v>
      </c>
      <c r="C317" s="4" t="s">
        <v>1148</v>
      </c>
      <c r="D317" s="4" t="s">
        <v>1767</v>
      </c>
      <c r="E317" s="4"/>
      <c r="F317">
        <v>124</v>
      </c>
      <c r="G317" s="4" t="str">
        <f t="shared" si="4"/>
        <v>选内存!$N$317#</v>
      </c>
      <c r="H317" s="4" t="str" cm="1">
        <f t="array" ref="H317">_xlfn.LET(_xlpm.x, N317,
         _xlpm.cellAddress, "【 选内存!" &amp; ADDRESS(ROW(选内存[[#This Row],[X自检]]),COLUMN(选内存[[#This Row],[X自检]])) &amp; "】",
         _xlfn.IFS(ISBLANK(_xlpm.x),   "error:右侧选项不足:" &amp;  _xlpm.cellAddress,
               ISERROR(_xlpm.x),   "error:右侧选项执行失败:" &amp; _xlpm.cellAddress,
               TRUE,             "ok")
)</f>
        <v>ok</v>
      </c>
      <c r="N317" cm="1">
        <f t="array" ref="N317:O317">IFERROR(_xlfn._xlws.SORT(
    _xlfn.UNIQUE(
        TRANSPOSE(
            _xlfn.FILTERXML("&lt;select&gt;&lt;x&gt;"&amp;SUBSTITUTE(选内存[[#This Row],[选项表]],",","&lt;/x&gt;&lt;x&gt;") &amp;"&lt;/x&gt;&lt;/select&gt;","//x")
        )
    )
),"无合适选项，请联系作者更新数据")</f>
        <v>432</v>
      </c>
      <c r="O317">
        <v>940</v>
      </c>
    </row>
    <row r="318" spans="2:17" x14ac:dyDescent="0.4">
      <c r="B318" s="4" t="s">
        <v>1352</v>
      </c>
      <c r="C318" s="4" t="s">
        <v>1149</v>
      </c>
      <c r="D318" s="4" t="s">
        <v>1807</v>
      </c>
      <c r="E318" s="4"/>
      <c r="F318">
        <v>80</v>
      </c>
      <c r="G318" s="4" t="str">
        <f t="shared" si="4"/>
        <v>选内存!$N$318#</v>
      </c>
      <c r="H318" s="4" t="str" cm="1">
        <f t="array" ref="H318">_xlfn.LET(_xlpm.x, N318,
         _xlpm.cellAddress, "【 选内存!" &amp; ADDRESS(ROW(选内存[[#This Row],[X自检]]),COLUMN(选内存[[#This Row],[X自检]])) &amp; "】",
         _xlfn.IFS(ISBLANK(_xlpm.x),   "error:右侧选项不足:" &amp;  _xlpm.cellAddress,
               ISERROR(_xlpm.x),   "error:右侧选项执行失败:" &amp; _xlpm.cellAddress,
               TRUE,             "ok")
)</f>
        <v>ok</v>
      </c>
      <c r="N318" cm="1">
        <f t="array" ref="N318:O318">IFERROR(_xlfn._xlws.SORT(
    _xlfn.UNIQUE(
        TRANSPOSE(
            _xlfn.FILTERXML("&lt;select&gt;&lt;x&gt;"&amp;SUBSTITUTE(选内存[[#This Row],[选项表]],",","&lt;/x&gt;&lt;x&gt;") &amp;"&lt;/x&gt;&lt;/select&gt;","//x")
        )
    )
),"无合适选项，请联系作者更新数据")</f>
        <v>160</v>
      </c>
      <c r="O318">
        <v>320</v>
      </c>
    </row>
    <row r="319" spans="2:17" x14ac:dyDescent="0.4">
      <c r="B319" s="4" t="s">
        <v>1352</v>
      </c>
      <c r="C319" s="4" t="s">
        <v>10</v>
      </c>
      <c r="D319" s="4" t="s">
        <v>1807</v>
      </c>
      <c r="E319" s="4"/>
      <c r="F319">
        <v>80</v>
      </c>
      <c r="G319" s="4" t="str">
        <f t="shared" si="4"/>
        <v>选内存!$N$319#</v>
      </c>
      <c r="H319" s="4" t="str" cm="1">
        <f t="array" ref="H319">_xlfn.LET(_xlpm.x, N319,
         _xlpm.cellAddress, "【 选内存!" &amp; ADDRESS(ROW(选内存[[#This Row],[X自检]]),COLUMN(选内存[[#This Row],[X自检]])) &amp; "】",
         _xlfn.IFS(ISBLANK(_xlpm.x),   "error:右侧选项不足:" &amp;  _xlpm.cellAddress,
               ISERROR(_xlpm.x),   "error:右侧选项执行失败:" &amp; _xlpm.cellAddress,
               TRUE,             "ok")
)</f>
        <v>ok</v>
      </c>
      <c r="N319" cm="1">
        <f t="array" ref="N319:O319">IFERROR(_xlfn._xlws.SORT(
    _xlfn.UNIQUE(
        TRANSPOSE(
            _xlfn.FILTERXML("&lt;select&gt;&lt;x&gt;"&amp;SUBSTITUTE(选内存[[#This Row],[选项表]],",","&lt;/x&gt;&lt;x&gt;") &amp;"&lt;/x&gt;&lt;/select&gt;","//x")
        )
    )
),"无合适选项，请联系作者更新数据")</f>
        <v>160</v>
      </c>
      <c r="O319">
        <v>320</v>
      </c>
    </row>
    <row r="320" spans="2:17" x14ac:dyDescent="0.4">
      <c r="B320" s="4" t="s">
        <v>1352</v>
      </c>
      <c r="C320" s="4" t="s">
        <v>1148</v>
      </c>
      <c r="D320" s="4" t="s">
        <v>1807</v>
      </c>
      <c r="E320" s="4"/>
      <c r="F320">
        <v>80</v>
      </c>
      <c r="G320" s="4" t="str">
        <f t="shared" si="4"/>
        <v>选内存!$N$320#</v>
      </c>
      <c r="H320" s="4" t="str" cm="1">
        <f t="array" ref="H320">_xlfn.LET(_xlpm.x, N320,
         _xlpm.cellAddress, "【 选内存!" &amp; ADDRESS(ROW(选内存[[#This Row],[X自检]]),COLUMN(选内存[[#This Row],[X自检]])) &amp; "】",
         _xlfn.IFS(ISBLANK(_xlpm.x),   "error:右侧选项不足:" &amp;  _xlpm.cellAddress,
               ISERROR(_xlpm.x),   "error:右侧选项执行失败:" &amp; _xlpm.cellAddress,
               TRUE,             "ok")
)</f>
        <v>ok</v>
      </c>
      <c r="N320" cm="1">
        <f t="array" ref="N320:O320">IFERROR(_xlfn._xlws.SORT(
    _xlfn.UNIQUE(
        TRANSPOSE(
            _xlfn.FILTERXML("&lt;select&gt;&lt;x&gt;"&amp;SUBSTITUTE(选内存[[#This Row],[选项表]],",","&lt;/x&gt;&lt;x&gt;") &amp;"&lt;/x&gt;&lt;/select&gt;","//x")
        )
    )
),"无合适选项，请联系作者更新数据")</f>
        <v>160</v>
      </c>
      <c r="O320">
        <v>320</v>
      </c>
    </row>
    <row r="321" spans="2:15" x14ac:dyDescent="0.4">
      <c r="B321" s="4" t="s">
        <v>1352</v>
      </c>
      <c r="C321" s="4" t="s">
        <v>1149</v>
      </c>
      <c r="D321" s="4" t="s">
        <v>1775</v>
      </c>
      <c r="E321" s="4"/>
      <c r="F321">
        <v>96</v>
      </c>
      <c r="G321" s="4" t="str">
        <f t="shared" si="4"/>
        <v>选内存!$N$321#</v>
      </c>
      <c r="H321" s="4" t="str" cm="1">
        <f t="array" ref="H321">_xlfn.LET(_xlpm.x, N321,
         _xlpm.cellAddress, "【 选内存!" &amp; ADDRESS(ROW(选内存[[#This Row],[X自检]]),COLUMN(选内存[[#This Row],[X自检]])) &amp; "】",
         _xlfn.IFS(ISBLANK(_xlpm.x),   "error:右侧选项不足:" &amp;  _xlpm.cellAddress,
               ISERROR(_xlpm.x),   "error:右侧选项执行失败:" &amp; _xlpm.cellAddress,
               TRUE,             "ok")
)</f>
        <v>ok</v>
      </c>
      <c r="N321" cm="1">
        <f t="array" ref="N321:O321">IFERROR(_xlfn._xlws.SORT(
    _xlfn.UNIQUE(
        TRANSPOSE(
            _xlfn.FILTERXML("&lt;select&gt;&lt;x&gt;"&amp;SUBSTITUTE(选内存[[#This Row],[选项表]],",","&lt;/x&gt;&lt;x&gt;") &amp;"&lt;/x&gt;&lt;/select&gt;","//x")
        )
    )
),"无合适选项，请联系作者更新数据")</f>
        <v>192</v>
      </c>
      <c r="O321">
        <v>384</v>
      </c>
    </row>
    <row r="322" spans="2:15" x14ac:dyDescent="0.4">
      <c r="B322" s="4" t="s">
        <v>1352</v>
      </c>
      <c r="C322" s="4" t="s">
        <v>10</v>
      </c>
      <c r="D322" s="4" t="s">
        <v>1775</v>
      </c>
      <c r="E322" s="4"/>
      <c r="F322">
        <v>96</v>
      </c>
      <c r="G322" s="4" t="str">
        <f t="shared" ref="G322:G385" si="5">"选内存!" &amp; ADDRESS(ROW(N322),COLUMN(N322)) &amp; "#"</f>
        <v>选内存!$N$322#</v>
      </c>
      <c r="H322" s="4" t="str" cm="1">
        <f t="array" ref="H322">_xlfn.LET(_xlpm.x, N322,
         _xlpm.cellAddress, "【 选内存!" &amp; ADDRESS(ROW(选内存[[#This Row],[X自检]]),COLUMN(选内存[[#This Row],[X自检]])) &amp; "】",
         _xlfn.IFS(ISBLANK(_xlpm.x),   "error:右侧选项不足:" &amp;  _xlpm.cellAddress,
               ISERROR(_xlpm.x),   "error:右侧选项执行失败:" &amp; _xlpm.cellAddress,
               TRUE,             "ok")
)</f>
        <v>ok</v>
      </c>
      <c r="N322" cm="1">
        <f t="array" ref="N322:O322">IFERROR(_xlfn._xlws.SORT(
    _xlfn.UNIQUE(
        TRANSPOSE(
            _xlfn.FILTERXML("&lt;select&gt;&lt;x&gt;"&amp;SUBSTITUTE(选内存[[#This Row],[选项表]],",","&lt;/x&gt;&lt;x&gt;") &amp;"&lt;/x&gt;&lt;/select&gt;","//x")
        )
    )
),"无合适选项，请联系作者更新数据")</f>
        <v>192</v>
      </c>
      <c r="O322">
        <v>384</v>
      </c>
    </row>
    <row r="323" spans="2:15" x14ac:dyDescent="0.4">
      <c r="B323" s="4" t="s">
        <v>1352</v>
      </c>
      <c r="C323" s="4" t="s">
        <v>1148</v>
      </c>
      <c r="D323" s="4" t="s">
        <v>1775</v>
      </c>
      <c r="E323" s="4"/>
      <c r="F323">
        <v>96</v>
      </c>
      <c r="G323" s="4" t="str">
        <f t="shared" si="5"/>
        <v>选内存!$N$323#</v>
      </c>
      <c r="H323" s="4" t="str" cm="1">
        <f t="array" ref="H323">_xlfn.LET(_xlpm.x, N323,
         _xlpm.cellAddress, "【 选内存!" &amp; ADDRESS(ROW(选内存[[#This Row],[X自检]]),COLUMN(选内存[[#This Row],[X自检]])) &amp; "】",
         _xlfn.IFS(ISBLANK(_xlpm.x),   "error:右侧选项不足:" &amp;  _xlpm.cellAddress,
               ISERROR(_xlpm.x),   "error:右侧选项执行失败:" &amp; _xlpm.cellAddress,
               TRUE,             "ok")
)</f>
        <v>ok</v>
      </c>
      <c r="N323" cm="1">
        <f t="array" ref="N323:O323">IFERROR(_xlfn._xlws.SORT(
    _xlfn.UNIQUE(
        TRANSPOSE(
            _xlfn.FILTERXML("&lt;select&gt;&lt;x&gt;"&amp;SUBSTITUTE(选内存[[#This Row],[选项表]],",","&lt;/x&gt;&lt;x&gt;") &amp;"&lt;/x&gt;&lt;/select&gt;","//x")
        )
    )
),"无合适选项，请联系作者更新数据")</f>
        <v>192</v>
      </c>
      <c r="O323">
        <v>384</v>
      </c>
    </row>
    <row r="324" spans="2:15" x14ac:dyDescent="0.4">
      <c r="B324" s="4" t="s">
        <v>1352</v>
      </c>
      <c r="C324" s="4" t="s">
        <v>1149</v>
      </c>
      <c r="D324" s="4" t="s">
        <v>1765</v>
      </c>
      <c r="E324" s="4"/>
      <c r="F324">
        <v>116</v>
      </c>
      <c r="G324" s="4" t="str">
        <f t="shared" si="5"/>
        <v>选内存!$N$324#</v>
      </c>
      <c r="H324" s="4" t="str" cm="1">
        <f t="array" ref="H324">_xlfn.LET(_xlpm.x, N324,
         _xlpm.cellAddress, "【 选内存!" &amp; ADDRESS(ROW(选内存[[#This Row],[X自检]]),COLUMN(选内存[[#This Row],[X自检]])) &amp; "】",
         _xlfn.IFS(ISBLANK(_xlpm.x),   "error:右侧选项不足:" &amp;  _xlpm.cellAddress,
               ISERROR(_xlpm.x),   "error:右侧选项执行失败:" &amp; _xlpm.cellAddress,
               TRUE,             "ok")
)</f>
        <v>ok</v>
      </c>
      <c r="N324" cm="1">
        <f t="array" ref="N324:O324">IFERROR(_xlfn._xlws.SORT(
    _xlfn.UNIQUE(
        TRANSPOSE(
            _xlfn.FILTERXML("&lt;select&gt;&lt;x&gt;"&amp;SUBSTITUTE(选内存[[#This Row],[选项表]],",","&lt;/x&gt;&lt;x&gt;") &amp;"&lt;/x&gt;&lt;/select&gt;","//x")
        )
    )
),"无合适选项，请联系作者更新数据")</f>
        <v>216</v>
      </c>
      <c r="O324">
        <v>470</v>
      </c>
    </row>
    <row r="325" spans="2:15" x14ac:dyDescent="0.4">
      <c r="B325" s="4" t="s">
        <v>1352</v>
      </c>
      <c r="C325" s="4" t="s">
        <v>10</v>
      </c>
      <c r="D325" s="4" t="s">
        <v>1765</v>
      </c>
      <c r="E325" s="4"/>
      <c r="F325">
        <v>116</v>
      </c>
      <c r="G325" s="4" t="str">
        <f t="shared" si="5"/>
        <v>选内存!$N$325#</v>
      </c>
      <c r="H325" s="4" t="str" cm="1">
        <f t="array" ref="H325">_xlfn.LET(_xlpm.x, N325,
         _xlpm.cellAddress, "【 选内存!" &amp; ADDRESS(ROW(选内存[[#This Row],[X自检]]),COLUMN(选内存[[#This Row],[X自检]])) &amp; "】",
         _xlfn.IFS(ISBLANK(_xlpm.x),   "error:右侧选项不足:" &amp;  _xlpm.cellAddress,
               ISERROR(_xlpm.x),   "error:右侧选项执行失败:" &amp; _xlpm.cellAddress,
               TRUE,             "ok")
)</f>
        <v>ok</v>
      </c>
      <c r="N325" cm="1">
        <f t="array" ref="N325:O325">IFERROR(_xlfn._xlws.SORT(
    _xlfn.UNIQUE(
        TRANSPOSE(
            _xlfn.FILTERXML("&lt;select&gt;&lt;x&gt;"&amp;SUBSTITUTE(选内存[[#This Row],[选项表]],",","&lt;/x&gt;&lt;x&gt;") &amp;"&lt;/x&gt;&lt;/select&gt;","//x")
        )
    )
),"无合适选项，请联系作者更新数据")</f>
        <v>216</v>
      </c>
      <c r="O325">
        <v>470</v>
      </c>
    </row>
    <row r="326" spans="2:15" x14ac:dyDescent="0.4">
      <c r="B326" s="4" t="s">
        <v>1352</v>
      </c>
      <c r="C326" s="4" t="s">
        <v>1148</v>
      </c>
      <c r="D326" s="4" t="s">
        <v>1765</v>
      </c>
      <c r="E326" s="4"/>
      <c r="F326">
        <v>116</v>
      </c>
      <c r="G326" s="4" t="str">
        <f t="shared" si="5"/>
        <v>选内存!$N$326#</v>
      </c>
      <c r="H326" s="4" t="str" cm="1">
        <f t="array" ref="H326">_xlfn.LET(_xlpm.x, N326,
         _xlpm.cellAddress, "【 选内存!" &amp; ADDRESS(ROW(选内存[[#This Row],[X自检]]),COLUMN(选内存[[#This Row],[X自检]])) &amp; "】",
         _xlfn.IFS(ISBLANK(_xlpm.x),   "error:右侧选项不足:" &amp;  _xlpm.cellAddress,
               ISERROR(_xlpm.x),   "error:右侧选项执行失败:" &amp; _xlpm.cellAddress,
               TRUE,             "ok")
)</f>
        <v>ok</v>
      </c>
      <c r="N326" cm="1">
        <f t="array" ref="N326:O326">IFERROR(_xlfn._xlws.SORT(
    _xlfn.UNIQUE(
        TRANSPOSE(
            _xlfn.FILTERXML("&lt;select&gt;&lt;x&gt;"&amp;SUBSTITUTE(选内存[[#This Row],[选项表]],",","&lt;/x&gt;&lt;x&gt;") &amp;"&lt;/x&gt;&lt;/select&gt;","//x")
        )
    )
),"无合适选项，请联系作者更新数据")</f>
        <v>216</v>
      </c>
      <c r="O326">
        <v>470</v>
      </c>
    </row>
    <row r="327" spans="2:15" x14ac:dyDescent="0.4">
      <c r="B327" s="4" t="s">
        <v>1352</v>
      </c>
      <c r="C327" s="4" t="s">
        <v>1149</v>
      </c>
      <c r="D327" s="4" t="s">
        <v>1808</v>
      </c>
      <c r="E327" s="4"/>
      <c r="F327">
        <v>128</v>
      </c>
      <c r="G327" s="4" t="str">
        <f t="shared" si="5"/>
        <v>选内存!$N$327#</v>
      </c>
      <c r="H327" s="4" t="str" cm="1">
        <f t="array" ref="H327">_xlfn.LET(_xlpm.x, N327,
         _xlpm.cellAddress, "【 选内存!" &amp; ADDRESS(ROW(选内存[[#This Row],[X自检]]),COLUMN(选内存[[#This Row],[X自检]])) &amp; "】",
         _xlfn.IFS(ISBLANK(_xlpm.x),   "error:右侧选项不足:" &amp;  _xlpm.cellAddress,
               ISERROR(_xlpm.x),   "error:右侧选项执行失败:" &amp; _xlpm.cellAddress,
               TRUE,             "ok")
)</f>
        <v>ok</v>
      </c>
      <c r="N327" cm="1">
        <f t="array" ref="N327:O327">IFERROR(_xlfn._xlws.SORT(
    _xlfn.UNIQUE(
        TRANSPOSE(
            _xlfn.FILTERXML("&lt;select&gt;&lt;x&gt;"&amp;SUBSTITUTE(选内存[[#This Row],[选项表]],",","&lt;/x&gt;&lt;x&gt;") &amp;"&lt;/x&gt;&lt;/select&gt;","//x")
        )
    )
),"无合适选项，请联系作者更新数据")</f>
        <v>256</v>
      </c>
      <c r="O327">
        <v>512</v>
      </c>
    </row>
    <row r="328" spans="2:15" x14ac:dyDescent="0.4">
      <c r="B328" s="4" t="s">
        <v>1352</v>
      </c>
      <c r="C328" s="4" t="s">
        <v>10</v>
      </c>
      <c r="D328" s="4" t="s">
        <v>1808</v>
      </c>
      <c r="E328" s="4"/>
      <c r="F328">
        <v>128</v>
      </c>
      <c r="G328" s="4" t="str">
        <f t="shared" si="5"/>
        <v>选内存!$N$328#</v>
      </c>
      <c r="H328" s="4" t="str" cm="1">
        <f t="array" ref="H328">_xlfn.LET(_xlpm.x, N328,
         _xlpm.cellAddress, "【 选内存!" &amp; ADDRESS(ROW(选内存[[#This Row],[X自检]]),COLUMN(选内存[[#This Row],[X自检]])) &amp; "】",
         _xlfn.IFS(ISBLANK(_xlpm.x),   "error:右侧选项不足:" &amp;  _xlpm.cellAddress,
               ISERROR(_xlpm.x),   "error:右侧选项执行失败:" &amp; _xlpm.cellAddress,
               TRUE,             "ok")
)</f>
        <v>ok</v>
      </c>
      <c r="N328" cm="1">
        <f t="array" ref="N328:O328">IFERROR(_xlfn._xlws.SORT(
    _xlfn.UNIQUE(
        TRANSPOSE(
            _xlfn.FILTERXML("&lt;select&gt;&lt;x&gt;"&amp;SUBSTITUTE(选内存[[#This Row],[选项表]],",","&lt;/x&gt;&lt;x&gt;") &amp;"&lt;/x&gt;&lt;/select&gt;","//x")
        )
    )
),"无合适选项，请联系作者更新数据")</f>
        <v>256</v>
      </c>
      <c r="O328">
        <v>512</v>
      </c>
    </row>
    <row r="329" spans="2:15" x14ac:dyDescent="0.4">
      <c r="B329" s="4" t="s">
        <v>1352</v>
      </c>
      <c r="C329" s="4" t="s">
        <v>1148</v>
      </c>
      <c r="D329" s="4" t="s">
        <v>1808</v>
      </c>
      <c r="E329" s="4"/>
      <c r="F329">
        <v>128</v>
      </c>
      <c r="G329" s="4" t="str">
        <f t="shared" si="5"/>
        <v>选内存!$N$329#</v>
      </c>
      <c r="H329" s="4" t="str" cm="1">
        <f t="array" ref="H329">_xlfn.LET(_xlpm.x, N329,
         _xlpm.cellAddress, "【 选内存!" &amp; ADDRESS(ROW(选内存[[#This Row],[X自检]]),COLUMN(选内存[[#This Row],[X自检]])) &amp; "】",
         _xlfn.IFS(ISBLANK(_xlpm.x),   "error:右侧选项不足:" &amp;  _xlpm.cellAddress,
               ISERROR(_xlpm.x),   "error:右侧选项执行失败:" &amp; _xlpm.cellAddress,
               TRUE,             "ok")
)</f>
        <v>ok</v>
      </c>
      <c r="N329" cm="1">
        <f t="array" ref="N329:O329">IFERROR(_xlfn._xlws.SORT(
    _xlfn.UNIQUE(
        TRANSPOSE(
            _xlfn.FILTERXML("&lt;select&gt;&lt;x&gt;"&amp;SUBSTITUTE(选内存[[#This Row],[选项表]],",","&lt;/x&gt;&lt;x&gt;") &amp;"&lt;/x&gt;&lt;/select&gt;","//x")
        )
    )
),"无合适选项，请联系作者更新数据")</f>
        <v>256</v>
      </c>
      <c r="O329">
        <v>512</v>
      </c>
    </row>
    <row r="330" spans="2:15" x14ac:dyDescent="0.4">
      <c r="B330" s="4" t="s">
        <v>1352</v>
      </c>
      <c r="C330" s="4" t="s">
        <v>1149</v>
      </c>
      <c r="D330" s="4" t="s">
        <v>1771</v>
      </c>
      <c r="E330" s="4"/>
      <c r="F330">
        <v>160</v>
      </c>
      <c r="G330" s="4" t="str">
        <f t="shared" si="5"/>
        <v>选内存!$N$330#</v>
      </c>
      <c r="H330" s="4" t="str" cm="1">
        <f t="array" ref="H330">_xlfn.LET(_xlpm.x, N330,
         _xlpm.cellAddress, "【 选内存!" &amp; ADDRESS(ROW(选内存[[#This Row],[X自检]]),COLUMN(选内存[[#This Row],[X自检]])) &amp; "】",
         _xlfn.IFS(ISBLANK(_xlpm.x),   "error:右侧选项不足:" &amp;  _xlpm.cellAddress,
               ISERROR(_xlpm.x),   "error:右侧选项执行失败:" &amp; _xlpm.cellAddress,
               TRUE,             "ok")
)</f>
        <v>ok</v>
      </c>
      <c r="N330" cm="1">
        <f t="array" ref="N330:O330">IFERROR(_xlfn._xlws.SORT(
    _xlfn.UNIQUE(
        TRANSPOSE(
            _xlfn.FILTERXML("&lt;select&gt;&lt;x&gt;"&amp;SUBSTITUTE(选内存[[#This Row],[选项表]],",","&lt;/x&gt;&lt;x&gt;") &amp;"&lt;/x&gt;&lt;/select&gt;","//x")
        )
    )
),"无合适选项，请联系作者更新数据")</f>
        <v>320</v>
      </c>
      <c r="O330">
        <v>640</v>
      </c>
    </row>
    <row r="331" spans="2:15" x14ac:dyDescent="0.4">
      <c r="B331" s="4" t="s">
        <v>1352</v>
      </c>
      <c r="C331" s="4" t="s">
        <v>10</v>
      </c>
      <c r="D331" s="4" t="s">
        <v>1771</v>
      </c>
      <c r="E331" s="4"/>
      <c r="F331">
        <v>160</v>
      </c>
      <c r="G331" s="4" t="str">
        <f t="shared" si="5"/>
        <v>选内存!$N$331#</v>
      </c>
      <c r="H331" s="4" t="str" cm="1">
        <f t="array" ref="H331">_xlfn.LET(_xlpm.x, N331,
         _xlpm.cellAddress, "【 选内存!" &amp; ADDRESS(ROW(选内存[[#This Row],[X自检]]),COLUMN(选内存[[#This Row],[X自检]])) &amp; "】",
         _xlfn.IFS(ISBLANK(_xlpm.x),   "error:右侧选项不足:" &amp;  _xlpm.cellAddress,
               ISERROR(_xlpm.x),   "error:右侧选项执行失败:" &amp; _xlpm.cellAddress,
               TRUE,             "ok")
)</f>
        <v>ok</v>
      </c>
      <c r="N331" cm="1">
        <f t="array" ref="N331:O331">IFERROR(_xlfn._xlws.SORT(
    _xlfn.UNIQUE(
        TRANSPOSE(
            _xlfn.FILTERXML("&lt;select&gt;&lt;x&gt;"&amp;SUBSTITUTE(选内存[[#This Row],[选项表]],",","&lt;/x&gt;&lt;x&gt;") &amp;"&lt;/x&gt;&lt;/select&gt;","//x")
        )
    )
),"无合适选项，请联系作者更新数据")</f>
        <v>320</v>
      </c>
      <c r="O331">
        <v>640</v>
      </c>
    </row>
    <row r="332" spans="2:15" x14ac:dyDescent="0.4">
      <c r="B332" s="4" t="s">
        <v>1352</v>
      </c>
      <c r="C332" s="4" t="s">
        <v>1148</v>
      </c>
      <c r="D332" s="4" t="s">
        <v>1771</v>
      </c>
      <c r="E332" s="4"/>
      <c r="F332">
        <v>160</v>
      </c>
      <c r="G332" s="4" t="str">
        <f t="shared" si="5"/>
        <v>选内存!$N$332#</v>
      </c>
      <c r="H332" s="4" t="str" cm="1">
        <f t="array" ref="H332">_xlfn.LET(_xlpm.x, N332,
         _xlpm.cellAddress, "【 选内存!" &amp; ADDRESS(ROW(选内存[[#This Row],[X自检]]),COLUMN(选内存[[#This Row],[X自检]])) &amp; "】",
         _xlfn.IFS(ISBLANK(_xlpm.x),   "error:右侧选项不足:" &amp;  _xlpm.cellAddress,
               ISERROR(_xlpm.x),   "error:右侧选项执行失败:" &amp; _xlpm.cellAddress,
               TRUE,             "ok")
)</f>
        <v>ok</v>
      </c>
      <c r="N332" cm="1">
        <f t="array" ref="N332:O332">IFERROR(_xlfn._xlws.SORT(
    _xlfn.UNIQUE(
        TRANSPOSE(
            _xlfn.FILTERXML("&lt;select&gt;&lt;x&gt;"&amp;SUBSTITUTE(选内存[[#This Row],[选项表]],",","&lt;/x&gt;&lt;x&gt;") &amp;"&lt;/x&gt;&lt;/select&gt;","//x")
        )
    )
),"无合适选项，请联系作者更新数据")</f>
        <v>320</v>
      </c>
      <c r="O332">
        <v>640</v>
      </c>
    </row>
    <row r="333" spans="2:15" x14ac:dyDescent="0.4">
      <c r="B333" s="4" t="s">
        <v>1352</v>
      </c>
      <c r="C333" s="4" t="s">
        <v>1149</v>
      </c>
      <c r="D333" s="4" t="s">
        <v>1767</v>
      </c>
      <c r="E333" s="4"/>
      <c r="F333">
        <v>232</v>
      </c>
      <c r="G333" s="4" t="str">
        <f t="shared" si="5"/>
        <v>选内存!$N$333#</v>
      </c>
      <c r="H333" s="4" t="str" cm="1">
        <f t="array" ref="H333">_xlfn.LET(_xlpm.x, N333,
         _xlpm.cellAddress, "【 选内存!" &amp; ADDRESS(ROW(选内存[[#This Row],[X自检]]),COLUMN(选内存[[#This Row],[X自检]])) &amp; "】",
         _xlfn.IFS(ISBLANK(_xlpm.x),   "error:右侧选项不足:" &amp;  _xlpm.cellAddress,
               ISERROR(_xlpm.x),   "error:右侧选项执行失败:" &amp; _xlpm.cellAddress,
               TRUE,             "ok")
)</f>
        <v>ok</v>
      </c>
      <c r="N333" cm="1">
        <f t="array" ref="N333:O333">IFERROR(_xlfn._xlws.SORT(
    _xlfn.UNIQUE(
        TRANSPOSE(
            _xlfn.FILTERXML("&lt;select&gt;&lt;x&gt;"&amp;SUBSTITUTE(选内存[[#This Row],[选项表]],",","&lt;/x&gt;&lt;x&gt;") &amp;"&lt;/x&gt;&lt;/select&gt;","//x")
        )
    )
),"无合适选项，请联系作者更新数据")</f>
        <v>432</v>
      </c>
      <c r="O333">
        <v>940</v>
      </c>
    </row>
    <row r="334" spans="2:15" x14ac:dyDescent="0.4">
      <c r="B334" s="4" t="s">
        <v>1352</v>
      </c>
      <c r="C334" s="4" t="s">
        <v>10</v>
      </c>
      <c r="D334" s="4" t="s">
        <v>1767</v>
      </c>
      <c r="E334" s="4"/>
      <c r="F334">
        <v>232</v>
      </c>
      <c r="G334" s="4" t="str">
        <f t="shared" si="5"/>
        <v>选内存!$N$334#</v>
      </c>
      <c r="H334" s="4" t="str" cm="1">
        <f t="array" ref="H334">_xlfn.LET(_xlpm.x, N334,
         _xlpm.cellAddress, "【 选内存!" &amp; ADDRESS(ROW(选内存[[#This Row],[X自检]]),COLUMN(选内存[[#This Row],[X自检]])) &amp; "】",
         _xlfn.IFS(ISBLANK(_xlpm.x),   "error:右侧选项不足:" &amp;  _xlpm.cellAddress,
               ISERROR(_xlpm.x),   "error:右侧选项执行失败:" &amp; _xlpm.cellAddress,
               TRUE,             "ok")
)</f>
        <v>ok</v>
      </c>
      <c r="N334" cm="1">
        <f t="array" ref="N334:O334">IFERROR(_xlfn._xlws.SORT(
    _xlfn.UNIQUE(
        TRANSPOSE(
            _xlfn.FILTERXML("&lt;select&gt;&lt;x&gt;"&amp;SUBSTITUTE(选内存[[#This Row],[选项表]],",","&lt;/x&gt;&lt;x&gt;") &amp;"&lt;/x&gt;&lt;/select&gt;","//x")
        )
    )
),"无合适选项，请联系作者更新数据")</f>
        <v>432</v>
      </c>
      <c r="O334">
        <v>940</v>
      </c>
    </row>
    <row r="335" spans="2:15" x14ac:dyDescent="0.4">
      <c r="B335" s="4" t="s">
        <v>1352</v>
      </c>
      <c r="C335" s="4" t="s">
        <v>1148</v>
      </c>
      <c r="D335" s="4" t="s">
        <v>1767</v>
      </c>
      <c r="E335" s="4"/>
      <c r="F335">
        <v>232</v>
      </c>
      <c r="G335" s="4" t="str">
        <f t="shared" si="5"/>
        <v>选内存!$N$335#</v>
      </c>
      <c r="H335" s="4" t="str" cm="1">
        <f t="array" ref="H335">_xlfn.LET(_xlpm.x, N335,
         _xlpm.cellAddress, "【 选内存!" &amp; ADDRESS(ROW(选内存[[#This Row],[X自检]]),COLUMN(选内存[[#This Row],[X自检]])) &amp; "】",
         _xlfn.IFS(ISBLANK(_xlpm.x),   "error:右侧选项不足:" &amp;  _xlpm.cellAddress,
               ISERROR(_xlpm.x),   "error:右侧选项执行失败:" &amp; _xlpm.cellAddress,
               TRUE,             "ok")
)</f>
        <v>ok</v>
      </c>
      <c r="N335" cm="1">
        <f t="array" ref="N335:O335">IFERROR(_xlfn._xlws.SORT(
    _xlfn.UNIQUE(
        TRANSPOSE(
            _xlfn.FILTERXML("&lt;select&gt;&lt;x&gt;"&amp;SUBSTITUTE(选内存[[#This Row],[选项表]],",","&lt;/x&gt;&lt;x&gt;") &amp;"&lt;/x&gt;&lt;/select&gt;","//x")
        )
    )
),"无合适选项，请联系作者更新数据")</f>
        <v>432</v>
      </c>
      <c r="O335">
        <v>940</v>
      </c>
    </row>
    <row r="336" spans="2:15" x14ac:dyDescent="0.4">
      <c r="B336" s="4" t="s">
        <v>1352</v>
      </c>
      <c r="C336" s="4" t="s">
        <v>1149</v>
      </c>
      <c r="D336" s="4" t="s">
        <v>1234</v>
      </c>
      <c r="E336" s="4"/>
      <c r="F336">
        <v>12</v>
      </c>
      <c r="G336" s="4" t="str">
        <f t="shared" si="5"/>
        <v>选内存!$N$336#</v>
      </c>
      <c r="H336" s="4" t="str" cm="1">
        <f t="array" ref="H336">_xlfn.LET(_xlpm.x, N336,
         _xlpm.cellAddress, "【 选内存!" &amp; ADDRESS(ROW(选内存[[#This Row],[X自检]]),COLUMN(选内存[[#This Row],[X自检]])) &amp; "】",
         _xlfn.IFS(ISBLANK(_xlpm.x),   "error:右侧选项不足:" &amp;  _xlpm.cellAddress,
               ISERROR(_xlpm.x),   "error:右侧选项执行失败:" &amp; _xlpm.cellAddress,
               TRUE,             "ok")
)</f>
        <v>ok</v>
      </c>
      <c r="N336" cm="1">
        <f t="array" ref="N336">IFERROR(_xlfn._xlws.SORT(
    _xlfn.UNIQUE(
        TRANSPOSE(
            _xlfn.FILTERXML("&lt;select&gt;&lt;x&gt;"&amp;SUBSTITUTE(选内存[[#This Row],[选项表]],",","&lt;/x&gt;&lt;x&gt;") &amp;"&lt;/x&gt;&lt;/select&gt;","//x")
        )
    )
),"无合适选项，请联系作者更新数据")</f>
        <v>96</v>
      </c>
    </row>
    <row r="337" spans="2:17" x14ac:dyDescent="0.4">
      <c r="B337" s="4" t="s">
        <v>1352</v>
      </c>
      <c r="C337" s="4" t="s">
        <v>10</v>
      </c>
      <c r="D337" s="4" t="s">
        <v>1234</v>
      </c>
      <c r="E337" s="4"/>
      <c r="F337">
        <v>12</v>
      </c>
      <c r="G337" s="4" t="str">
        <f t="shared" si="5"/>
        <v>选内存!$N$337#</v>
      </c>
      <c r="H337" s="4" t="str" cm="1">
        <f t="array" ref="H337">_xlfn.LET(_xlpm.x, N337,
         _xlpm.cellAddress, "【 选内存!" &amp; ADDRESS(ROW(选内存[[#This Row],[X自检]]),COLUMN(选内存[[#This Row],[X自检]])) &amp; "】",
         _xlfn.IFS(ISBLANK(_xlpm.x),   "error:右侧选项不足:" &amp;  _xlpm.cellAddress,
               ISERROR(_xlpm.x),   "error:右侧选项执行失败:" &amp; _xlpm.cellAddress,
               TRUE,             "ok")
)</f>
        <v>ok</v>
      </c>
      <c r="N337" cm="1">
        <f t="array" ref="N337">IFERROR(_xlfn._xlws.SORT(
    _xlfn.UNIQUE(
        TRANSPOSE(
            _xlfn.FILTERXML("&lt;select&gt;&lt;x&gt;"&amp;SUBSTITUTE(选内存[[#This Row],[选项表]],",","&lt;/x&gt;&lt;x&gt;") &amp;"&lt;/x&gt;&lt;/select&gt;","//x")
        )
    )
),"无合适选项，请联系作者更新数据")</f>
        <v>96</v>
      </c>
    </row>
    <row r="338" spans="2:17" x14ac:dyDescent="0.4">
      <c r="B338" s="4" t="s">
        <v>1352</v>
      </c>
      <c r="C338" s="4" t="s">
        <v>1148</v>
      </c>
      <c r="D338" s="4" t="s">
        <v>1234</v>
      </c>
      <c r="E338" s="4"/>
      <c r="F338">
        <v>12</v>
      </c>
      <c r="G338" s="4" t="str">
        <f t="shared" si="5"/>
        <v>选内存!$N$338#</v>
      </c>
      <c r="H338" s="4" t="str" cm="1">
        <f t="array" ref="H338">_xlfn.LET(_xlpm.x, N338,
         _xlpm.cellAddress, "【 选内存!" &amp; ADDRESS(ROW(选内存[[#This Row],[X自检]]),COLUMN(选内存[[#This Row],[X自检]])) &amp; "】",
         _xlfn.IFS(ISBLANK(_xlpm.x),   "error:右侧选项不足:" &amp;  _xlpm.cellAddress,
               ISERROR(_xlpm.x),   "error:右侧选项执行失败:" &amp; _xlpm.cellAddress,
               TRUE,             "ok")
)</f>
        <v>ok</v>
      </c>
      <c r="N338" cm="1">
        <f t="array" ref="N338">IFERROR(_xlfn._xlws.SORT(
    _xlfn.UNIQUE(
        TRANSPOSE(
            _xlfn.FILTERXML("&lt;select&gt;&lt;x&gt;"&amp;SUBSTITUTE(选内存[[#This Row],[选项表]],",","&lt;/x&gt;&lt;x&gt;") &amp;"&lt;/x&gt;&lt;/select&gt;","//x")
        )
    )
),"无合适选项，请联系作者更新数据")</f>
        <v>96</v>
      </c>
    </row>
    <row r="339" spans="2:17" x14ac:dyDescent="0.4">
      <c r="B339" s="4" t="s">
        <v>150</v>
      </c>
      <c r="C339" s="4" t="s">
        <v>1149</v>
      </c>
      <c r="D339" s="4" t="s">
        <v>1312</v>
      </c>
      <c r="E339" s="4"/>
      <c r="F339">
        <v>1</v>
      </c>
      <c r="G339" s="4" t="str">
        <f t="shared" si="5"/>
        <v>选内存!$N$339#</v>
      </c>
      <c r="H339" s="4" t="str" cm="1">
        <f t="array" ref="H339">_xlfn.LET(_xlpm.x, N339,
         _xlpm.cellAddress, "【 选内存!" &amp; ADDRESS(ROW(选内存[[#This Row],[X自检]]),COLUMN(选内存[[#This Row],[X自检]])) &amp; "】",
         _xlfn.IFS(ISBLANK(_xlpm.x),   "error:右侧选项不足:" &amp;  _xlpm.cellAddress,
               ISERROR(_xlpm.x),   "error:右侧选项执行失败:" &amp; _xlpm.cellAddress,
               TRUE,             "ok")
)</f>
        <v>ok</v>
      </c>
      <c r="N339" cm="1">
        <f t="array" ref="N339:O339">IFERROR(_xlfn._xlws.SORT(
    _xlfn.UNIQUE(
        TRANSPOSE(
            _xlfn.FILTERXML("&lt;select&gt;&lt;x&gt;"&amp;SUBSTITUTE(选内存[[#This Row],[选项表]],",","&lt;/x&gt;&lt;x&gt;") &amp;"&lt;/x&gt;&lt;/select&gt;","//x")
        )
    )
),"无合适选项，请联系作者更新数据")</f>
        <v>1</v>
      </c>
      <c r="O339">
        <v>2</v>
      </c>
    </row>
    <row r="340" spans="2:17" x14ac:dyDescent="0.4">
      <c r="B340" s="4" t="s">
        <v>150</v>
      </c>
      <c r="C340" s="4" t="s">
        <v>1149</v>
      </c>
      <c r="D340" s="4" t="s">
        <v>1246</v>
      </c>
      <c r="E340" s="4"/>
      <c r="F340">
        <v>2</v>
      </c>
      <c r="G340" s="4" t="str">
        <f t="shared" si="5"/>
        <v>选内存!$N$340#</v>
      </c>
      <c r="H340" s="4" t="str" cm="1">
        <f t="array" ref="H340">_xlfn.LET(_xlpm.x, N340,
         _xlpm.cellAddress, "【 选内存!" &amp; ADDRESS(ROW(选内存[[#This Row],[X自检]]),COLUMN(选内存[[#This Row],[X自检]])) &amp; "】",
         _xlfn.IFS(ISBLANK(_xlpm.x),   "error:右侧选项不足:" &amp;  _xlpm.cellAddress,
               ISERROR(_xlpm.x),   "error:右侧选项执行失败:" &amp; _xlpm.cellAddress,
               TRUE,             "ok")
)</f>
        <v>ok</v>
      </c>
      <c r="N340" cm="1">
        <f t="array" ref="N340">IFERROR(_xlfn._xlws.SORT(
    _xlfn.UNIQUE(
        TRANSPOSE(
            _xlfn.FILTERXML("&lt;select&gt;&lt;x&gt;"&amp;SUBSTITUTE(选内存[[#This Row],[选项表]],",","&lt;/x&gt;&lt;x&gt;") &amp;"&lt;/x&gt;&lt;/select&gt;","//x")
        )
    )
),"无合适选项，请联系作者更新数据")</f>
        <v>4</v>
      </c>
    </row>
    <row r="341" spans="2:17" x14ac:dyDescent="0.4">
      <c r="B341" s="4" t="s">
        <v>150</v>
      </c>
      <c r="C341" s="4" t="s">
        <v>1149</v>
      </c>
      <c r="D341" s="4" t="s">
        <v>1332</v>
      </c>
      <c r="E341" s="4"/>
      <c r="F341">
        <v>4</v>
      </c>
      <c r="G341" s="4" t="str">
        <f t="shared" si="5"/>
        <v>选内存!$N$341#</v>
      </c>
      <c r="H341" s="4" t="str" cm="1">
        <f t="array" ref="H341">_xlfn.LET(_xlpm.x, N341,
         _xlpm.cellAddress, "【 选内存!" &amp; ADDRESS(ROW(选内存[[#This Row],[X自检]]),COLUMN(选内存[[#This Row],[X自检]])) &amp; "】",
         _xlfn.IFS(ISBLANK(_xlpm.x),   "error:右侧选项不足:" &amp;  _xlpm.cellAddress,
               ISERROR(_xlpm.x),   "error:右侧选项执行失败:" &amp; _xlpm.cellAddress,
               TRUE,             "ok")
)</f>
        <v>ok</v>
      </c>
      <c r="N341" cm="1">
        <f t="array" ref="N341:O341">IFERROR(_xlfn._xlws.SORT(
    _xlfn.UNIQUE(
        TRANSPOSE(
            _xlfn.FILTERXML("&lt;select&gt;&lt;x&gt;"&amp;SUBSTITUTE(选内存[[#This Row],[选项表]],",","&lt;/x&gt;&lt;x&gt;") &amp;"&lt;/x&gt;&lt;/select&gt;","//x")
        )
    )
),"无合适选项，请联系作者更新数据")</f>
        <v>8</v>
      </c>
      <c r="O341">
        <v>16</v>
      </c>
    </row>
    <row r="342" spans="2:17" x14ac:dyDescent="0.4">
      <c r="B342" s="4" t="s">
        <v>150</v>
      </c>
      <c r="C342" s="4" t="s">
        <v>1149</v>
      </c>
      <c r="D342" s="4" t="s">
        <v>1333</v>
      </c>
      <c r="E342" s="4"/>
      <c r="F342">
        <v>8</v>
      </c>
      <c r="G342" s="4" t="str">
        <f t="shared" si="5"/>
        <v>选内存!$N$342#</v>
      </c>
      <c r="H342" s="4" t="str" cm="1">
        <f t="array" ref="H342">_xlfn.LET(_xlpm.x, N342,
         _xlpm.cellAddress, "【 选内存!" &amp; ADDRESS(ROW(选内存[[#This Row],[X自检]]),COLUMN(选内存[[#This Row],[X自检]])) &amp; "】",
         _xlfn.IFS(ISBLANK(_xlpm.x),   "error:右侧选项不足:" &amp;  _xlpm.cellAddress,
               ISERROR(_xlpm.x),   "error:右侧选项执行失败:" &amp; _xlpm.cellAddress,
               TRUE,             "ok")
)</f>
        <v>ok</v>
      </c>
      <c r="N342" cm="1">
        <f t="array" ref="N342:O342">IFERROR(_xlfn._xlws.SORT(
    _xlfn.UNIQUE(
        TRANSPOSE(
            _xlfn.FILTERXML("&lt;select&gt;&lt;x&gt;"&amp;SUBSTITUTE(选内存[[#This Row],[选项表]],",","&lt;/x&gt;&lt;x&gt;") &amp;"&lt;/x&gt;&lt;/select&gt;","//x")
        )
    )
),"无合适选项，请联系作者更新数据")</f>
        <v>16</v>
      </c>
      <c r="O342">
        <v>32</v>
      </c>
    </row>
    <row r="343" spans="2:17" x14ac:dyDescent="0.4">
      <c r="B343" s="4" t="s">
        <v>150</v>
      </c>
      <c r="C343" s="4" t="s">
        <v>1149</v>
      </c>
      <c r="D343" s="4" t="s">
        <v>1809</v>
      </c>
      <c r="E343" s="4"/>
      <c r="F343">
        <v>16</v>
      </c>
      <c r="G343" s="4" t="str">
        <f t="shared" si="5"/>
        <v>选内存!$N$343#</v>
      </c>
      <c r="H343" s="4" t="str" cm="1">
        <f t="array" ref="H343">_xlfn.LET(_xlpm.x, N343,
         _xlpm.cellAddress, "【 选内存!" &amp; ADDRESS(ROW(选内存[[#This Row],[X自检]]),COLUMN(选内存[[#This Row],[X自检]])) &amp; "】",
         _xlfn.IFS(ISBLANK(_xlpm.x),   "error:右侧选项不足:" &amp;  _xlpm.cellAddress,
               ISERROR(_xlpm.x),   "error:右侧选项执行失败:" &amp; _xlpm.cellAddress,
               TRUE,             "ok")
)</f>
        <v>ok</v>
      </c>
      <c r="N343" cm="1">
        <f t="array" ref="N343:Q343">IFERROR(_xlfn._xlws.SORT(
    _xlfn.UNIQUE(
        TRANSPOSE(
            _xlfn.FILTERXML("&lt;select&gt;&lt;x&gt;"&amp;SUBSTITUTE(选内存[[#This Row],[选项表]],",","&lt;/x&gt;&lt;x&gt;") &amp;"&lt;/x&gt;&lt;/select&gt;","//x")
        )
    )
),"无合适选项，请联系作者更新数据")</f>
        <v>32</v>
      </c>
      <c r="O343">
        <v>64</v>
      </c>
      <c r="P343">
        <v>96</v>
      </c>
      <c r="Q343">
        <v>128</v>
      </c>
    </row>
    <row r="344" spans="2:17" x14ac:dyDescent="0.4">
      <c r="B344" s="4" t="s">
        <v>150</v>
      </c>
      <c r="C344" s="4" t="s">
        <v>1149</v>
      </c>
      <c r="D344" s="4" t="s">
        <v>1810</v>
      </c>
      <c r="E344" s="4"/>
      <c r="F344">
        <v>24</v>
      </c>
      <c r="G344" s="4" t="str">
        <f t="shared" si="5"/>
        <v>选内存!$N$344#</v>
      </c>
      <c r="H344" s="4" t="str" cm="1">
        <f t="array" ref="H344">_xlfn.LET(_xlpm.x, N344,
         _xlpm.cellAddress, "【 选内存!" &amp; ADDRESS(ROW(选内存[[#This Row],[X自检]]),COLUMN(选内存[[#This Row],[X自检]])) &amp; "】",
         _xlfn.IFS(ISBLANK(_xlpm.x),   "error:右侧选项不足:" &amp;  _xlpm.cellAddress,
               ISERROR(_xlpm.x),   "error:右侧选项执行失败:" &amp; _xlpm.cellAddress,
               TRUE,             "ok")
)</f>
        <v>ok</v>
      </c>
      <c r="N344" cm="1">
        <f t="array" ref="N344">IFERROR(_xlfn._xlws.SORT(
    _xlfn.UNIQUE(
        TRANSPOSE(
            _xlfn.FILTERXML("&lt;select&gt;&lt;x&gt;"&amp;SUBSTITUTE(选内存[[#This Row],[选项表]],",","&lt;/x&gt;&lt;x&gt;") &amp;"&lt;/x&gt;&lt;/select&gt;","//x")
        )
    )
),"无合适选项，请联系作者更新数据")</f>
        <v>244</v>
      </c>
    </row>
    <row r="345" spans="2:17" x14ac:dyDescent="0.4">
      <c r="B345" s="4" t="s">
        <v>150</v>
      </c>
      <c r="C345" s="4" t="s">
        <v>1149</v>
      </c>
      <c r="D345" s="4" t="s">
        <v>1811</v>
      </c>
      <c r="E345" s="4"/>
      <c r="F345">
        <v>48</v>
      </c>
      <c r="G345" s="4" t="str">
        <f t="shared" si="5"/>
        <v>选内存!$N$345#</v>
      </c>
      <c r="H345" s="4" t="str" cm="1">
        <f t="array" ref="H345">_xlfn.LET(_xlpm.x, N345,
         _xlpm.cellAddress, "【 选内存!" &amp; ADDRESS(ROW(选内存[[#This Row],[X自检]]),COLUMN(选内存[[#This Row],[X自检]])) &amp; "】",
         _xlfn.IFS(ISBLANK(_xlpm.x),   "error:右侧选项不足:" &amp;  _xlpm.cellAddress,
               ISERROR(_xlpm.x),   "error:右侧选项执行失败:" &amp; _xlpm.cellAddress,
               TRUE,             "ok")
)</f>
        <v>ok</v>
      </c>
      <c r="N345" cm="1">
        <f t="array" ref="N345">IFERROR(_xlfn._xlws.SORT(
    _xlfn.UNIQUE(
        TRANSPOSE(
            _xlfn.FILTERXML("&lt;select&gt;&lt;x&gt;"&amp;SUBSTITUTE(选内存[[#This Row],[选项表]],",","&lt;/x&gt;&lt;x&gt;") &amp;"&lt;/x&gt;&lt;/select&gt;","//x")
        )
    )
),"无合适选项，请联系作者更新数据")</f>
        <v>488</v>
      </c>
    </row>
    <row r="346" spans="2:17" x14ac:dyDescent="0.4">
      <c r="B346" s="4" t="s">
        <v>150</v>
      </c>
      <c r="C346" s="4" t="s">
        <v>1148</v>
      </c>
      <c r="D346" s="4" t="s">
        <v>1312</v>
      </c>
      <c r="E346" s="4"/>
      <c r="F346">
        <v>1</v>
      </c>
      <c r="G346" s="4" t="str">
        <f t="shared" si="5"/>
        <v>选内存!$N$346#</v>
      </c>
      <c r="H346" s="4" t="str" cm="1">
        <f t="array" ref="H346">_xlfn.LET(_xlpm.x, N346,
         _xlpm.cellAddress, "【 选内存!" &amp; ADDRESS(ROW(选内存[[#This Row],[X自检]]),COLUMN(选内存[[#This Row],[X自检]])) &amp; "】",
         _xlfn.IFS(ISBLANK(_xlpm.x),   "error:右侧选项不足:" &amp;  _xlpm.cellAddress,
               ISERROR(_xlpm.x),   "error:右侧选项执行失败:" &amp; _xlpm.cellAddress,
               TRUE,             "ok")
)</f>
        <v>ok</v>
      </c>
      <c r="N346" cm="1">
        <f t="array" ref="N346:O346">IFERROR(_xlfn._xlws.SORT(
    _xlfn.UNIQUE(
        TRANSPOSE(
            _xlfn.FILTERXML("&lt;select&gt;&lt;x&gt;"&amp;SUBSTITUTE(选内存[[#This Row],[选项表]],",","&lt;/x&gt;&lt;x&gt;") &amp;"&lt;/x&gt;&lt;/select&gt;","//x")
        )
    )
),"无合适选项，请联系作者更新数据")</f>
        <v>1</v>
      </c>
      <c r="O346">
        <v>2</v>
      </c>
    </row>
    <row r="347" spans="2:17" x14ac:dyDescent="0.4">
      <c r="B347" s="4" t="s">
        <v>150</v>
      </c>
      <c r="C347" s="4" t="s">
        <v>1148</v>
      </c>
      <c r="D347" s="4" t="s">
        <v>1246</v>
      </c>
      <c r="E347" s="4"/>
      <c r="F347">
        <v>2</v>
      </c>
      <c r="G347" s="4" t="str">
        <f t="shared" si="5"/>
        <v>选内存!$N$347#</v>
      </c>
      <c r="H347" s="4" t="str" cm="1">
        <f t="array" ref="H347">_xlfn.LET(_xlpm.x, N347,
         _xlpm.cellAddress, "【 选内存!" &amp; ADDRESS(ROW(选内存[[#This Row],[X自检]]),COLUMN(选内存[[#This Row],[X自检]])) &amp; "】",
         _xlfn.IFS(ISBLANK(_xlpm.x),   "error:右侧选项不足:" &amp;  _xlpm.cellAddress,
               ISERROR(_xlpm.x),   "error:右侧选项执行失败:" &amp; _xlpm.cellAddress,
               TRUE,             "ok")
)</f>
        <v>ok</v>
      </c>
      <c r="N347" cm="1">
        <f t="array" ref="N347">IFERROR(_xlfn._xlws.SORT(
    _xlfn.UNIQUE(
        TRANSPOSE(
            _xlfn.FILTERXML("&lt;select&gt;&lt;x&gt;"&amp;SUBSTITUTE(选内存[[#This Row],[选项表]],",","&lt;/x&gt;&lt;x&gt;") &amp;"&lt;/x&gt;&lt;/select&gt;","//x")
        )
    )
),"无合适选项，请联系作者更新数据")</f>
        <v>4</v>
      </c>
    </row>
    <row r="348" spans="2:17" x14ac:dyDescent="0.4">
      <c r="B348" s="4" t="s">
        <v>150</v>
      </c>
      <c r="C348" s="4" t="s">
        <v>1148</v>
      </c>
      <c r="D348" s="4" t="s">
        <v>1332</v>
      </c>
      <c r="E348" s="4"/>
      <c r="F348">
        <v>4</v>
      </c>
      <c r="G348" s="4" t="str">
        <f t="shared" si="5"/>
        <v>选内存!$N$348#</v>
      </c>
      <c r="H348" s="4" t="str" cm="1">
        <f t="array" ref="H348">_xlfn.LET(_xlpm.x, N348,
         _xlpm.cellAddress, "【 选内存!" &amp; ADDRESS(ROW(选内存[[#This Row],[X自检]]),COLUMN(选内存[[#This Row],[X自检]])) &amp; "】",
         _xlfn.IFS(ISBLANK(_xlpm.x),   "error:右侧选项不足:" &amp;  _xlpm.cellAddress,
               ISERROR(_xlpm.x),   "error:右侧选项执行失败:" &amp; _xlpm.cellAddress,
               TRUE,             "ok")
)</f>
        <v>ok</v>
      </c>
      <c r="N348" cm="1">
        <f t="array" ref="N348:O348">IFERROR(_xlfn._xlws.SORT(
    _xlfn.UNIQUE(
        TRANSPOSE(
            _xlfn.FILTERXML("&lt;select&gt;&lt;x&gt;"&amp;SUBSTITUTE(选内存[[#This Row],[选项表]],",","&lt;/x&gt;&lt;x&gt;") &amp;"&lt;/x&gt;&lt;/select&gt;","//x")
        )
    )
),"无合适选项，请联系作者更新数据")</f>
        <v>8</v>
      </c>
      <c r="O348">
        <v>16</v>
      </c>
    </row>
    <row r="349" spans="2:17" x14ac:dyDescent="0.4">
      <c r="B349" s="4" t="s">
        <v>150</v>
      </c>
      <c r="C349" s="4" t="s">
        <v>1148</v>
      </c>
      <c r="D349" s="4" t="s">
        <v>1333</v>
      </c>
      <c r="E349" s="4"/>
      <c r="F349">
        <v>8</v>
      </c>
      <c r="G349" s="4" t="str">
        <f t="shared" si="5"/>
        <v>选内存!$N$349#</v>
      </c>
      <c r="H349" s="4" t="str" cm="1">
        <f t="array" ref="H349">_xlfn.LET(_xlpm.x, N349,
         _xlpm.cellAddress, "【 选内存!" &amp; ADDRESS(ROW(选内存[[#This Row],[X自检]]),COLUMN(选内存[[#This Row],[X自检]])) &amp; "】",
         _xlfn.IFS(ISBLANK(_xlpm.x),   "error:右侧选项不足:" &amp;  _xlpm.cellAddress,
               ISERROR(_xlpm.x),   "error:右侧选项执行失败:" &amp; _xlpm.cellAddress,
               TRUE,             "ok")
)</f>
        <v>ok</v>
      </c>
      <c r="N349" cm="1">
        <f t="array" ref="N349:O349">IFERROR(_xlfn._xlws.SORT(
    _xlfn.UNIQUE(
        TRANSPOSE(
            _xlfn.FILTERXML("&lt;select&gt;&lt;x&gt;"&amp;SUBSTITUTE(选内存[[#This Row],[选项表]],",","&lt;/x&gt;&lt;x&gt;") &amp;"&lt;/x&gt;&lt;/select&gt;","//x")
        )
    )
),"无合适选项，请联系作者更新数据")</f>
        <v>16</v>
      </c>
      <c r="O349">
        <v>32</v>
      </c>
    </row>
    <row r="350" spans="2:17" x14ac:dyDescent="0.4">
      <c r="B350" s="4" t="s">
        <v>150</v>
      </c>
      <c r="C350" s="4" t="s">
        <v>1148</v>
      </c>
      <c r="D350" s="4" t="s">
        <v>1809</v>
      </c>
      <c r="E350" s="4"/>
      <c r="F350">
        <v>16</v>
      </c>
      <c r="G350" s="4" t="str">
        <f t="shared" si="5"/>
        <v>选内存!$N$350#</v>
      </c>
      <c r="H350" s="4" t="str" cm="1">
        <f t="array" ref="H350">_xlfn.LET(_xlpm.x, N350,
         _xlpm.cellAddress, "【 选内存!" &amp; ADDRESS(ROW(选内存[[#This Row],[X自检]]),COLUMN(选内存[[#This Row],[X自检]])) &amp; "】",
         _xlfn.IFS(ISBLANK(_xlpm.x),   "error:右侧选项不足:" &amp;  _xlpm.cellAddress,
               ISERROR(_xlpm.x),   "error:右侧选项执行失败:" &amp; _xlpm.cellAddress,
               TRUE,             "ok")
)</f>
        <v>ok</v>
      </c>
      <c r="N350" cm="1">
        <f t="array" ref="N350:Q350">IFERROR(_xlfn._xlws.SORT(
    _xlfn.UNIQUE(
        TRANSPOSE(
            _xlfn.FILTERXML("&lt;select&gt;&lt;x&gt;"&amp;SUBSTITUTE(选内存[[#This Row],[选项表]],",","&lt;/x&gt;&lt;x&gt;") &amp;"&lt;/x&gt;&lt;/select&gt;","//x")
        )
    )
),"无合适选项，请联系作者更新数据")</f>
        <v>32</v>
      </c>
      <c r="O350">
        <v>64</v>
      </c>
      <c r="P350">
        <v>96</v>
      </c>
      <c r="Q350">
        <v>128</v>
      </c>
    </row>
    <row r="351" spans="2:17" x14ac:dyDescent="0.4">
      <c r="B351" s="4" t="s">
        <v>150</v>
      </c>
      <c r="C351" s="4" t="s">
        <v>1148</v>
      </c>
      <c r="D351" s="4" t="s">
        <v>1810</v>
      </c>
      <c r="E351" s="4"/>
      <c r="F351">
        <v>24</v>
      </c>
      <c r="G351" s="4" t="str">
        <f t="shared" si="5"/>
        <v>选内存!$N$351#</v>
      </c>
      <c r="H351" s="4" t="str" cm="1">
        <f t="array" ref="H351">_xlfn.LET(_xlpm.x, N351,
         _xlpm.cellAddress, "【 选内存!" &amp; ADDRESS(ROW(选内存[[#This Row],[X自检]]),COLUMN(选内存[[#This Row],[X自检]])) &amp; "】",
         _xlfn.IFS(ISBLANK(_xlpm.x),   "error:右侧选项不足:" &amp;  _xlpm.cellAddress,
               ISERROR(_xlpm.x),   "error:右侧选项执行失败:" &amp; _xlpm.cellAddress,
               TRUE,             "ok")
)</f>
        <v>ok</v>
      </c>
      <c r="N351" cm="1">
        <f t="array" ref="N351">IFERROR(_xlfn._xlws.SORT(
    _xlfn.UNIQUE(
        TRANSPOSE(
            _xlfn.FILTERXML("&lt;select&gt;&lt;x&gt;"&amp;SUBSTITUTE(选内存[[#This Row],[选项表]],",","&lt;/x&gt;&lt;x&gt;") &amp;"&lt;/x&gt;&lt;/select&gt;","//x")
        )
    )
),"无合适选项，请联系作者更新数据")</f>
        <v>244</v>
      </c>
    </row>
    <row r="352" spans="2:17" x14ac:dyDescent="0.4">
      <c r="B352" s="4" t="s">
        <v>150</v>
      </c>
      <c r="C352" s="4" t="s">
        <v>1148</v>
      </c>
      <c r="D352" s="4" t="s">
        <v>1811</v>
      </c>
      <c r="E352" s="4"/>
      <c r="F352">
        <v>48</v>
      </c>
      <c r="G352" s="4" t="str">
        <f t="shared" si="5"/>
        <v>选内存!$N$352#</v>
      </c>
      <c r="H352" s="4" t="str" cm="1">
        <f t="array" ref="H352">_xlfn.LET(_xlpm.x, N352,
         _xlpm.cellAddress, "【 选内存!" &amp; ADDRESS(ROW(选内存[[#This Row],[X自检]]),COLUMN(选内存[[#This Row],[X自检]])) &amp; "】",
         _xlfn.IFS(ISBLANK(_xlpm.x),   "error:右侧选项不足:" &amp;  _xlpm.cellAddress,
               ISERROR(_xlpm.x),   "error:右侧选项执行失败:" &amp; _xlpm.cellAddress,
               TRUE,             "ok")
)</f>
        <v>ok</v>
      </c>
      <c r="N352" cm="1">
        <f t="array" ref="N352">IFERROR(_xlfn._xlws.SORT(
    _xlfn.UNIQUE(
        TRANSPOSE(
            _xlfn.FILTERXML("&lt;select&gt;&lt;x&gt;"&amp;SUBSTITUTE(选内存[[#This Row],[选项表]],",","&lt;/x&gt;&lt;x&gt;") &amp;"&lt;/x&gt;&lt;/select&gt;","//x")
        )
    )
),"无合适选项，请联系作者更新数据")</f>
        <v>488</v>
      </c>
    </row>
    <row r="353" spans="2:17" x14ac:dyDescent="0.4">
      <c r="B353" s="4" t="s">
        <v>150</v>
      </c>
      <c r="C353" s="4" t="s">
        <v>10</v>
      </c>
      <c r="D353" s="4" t="s">
        <v>1312</v>
      </c>
      <c r="E353" s="4"/>
      <c r="F353">
        <v>1</v>
      </c>
      <c r="G353" s="4" t="str">
        <f t="shared" si="5"/>
        <v>选内存!$N$353#</v>
      </c>
      <c r="H353" s="4" t="str" cm="1">
        <f t="array" ref="H353">_xlfn.LET(_xlpm.x, N353,
         _xlpm.cellAddress, "【 选内存!" &amp; ADDRESS(ROW(选内存[[#This Row],[X自检]]),COLUMN(选内存[[#This Row],[X自检]])) &amp; "】",
         _xlfn.IFS(ISBLANK(_xlpm.x),   "error:右侧选项不足:" &amp;  _xlpm.cellAddress,
               ISERROR(_xlpm.x),   "error:右侧选项执行失败:" &amp; _xlpm.cellAddress,
               TRUE,             "ok")
)</f>
        <v>ok</v>
      </c>
      <c r="N353" cm="1">
        <f t="array" ref="N353:O353">IFERROR(_xlfn._xlws.SORT(
    _xlfn.UNIQUE(
        TRANSPOSE(
            _xlfn.FILTERXML("&lt;select&gt;&lt;x&gt;"&amp;SUBSTITUTE(选内存[[#This Row],[选项表]],",","&lt;/x&gt;&lt;x&gt;") &amp;"&lt;/x&gt;&lt;/select&gt;","//x")
        )
    )
),"无合适选项，请联系作者更新数据")</f>
        <v>1</v>
      </c>
      <c r="O353">
        <v>2</v>
      </c>
    </row>
    <row r="354" spans="2:17" x14ac:dyDescent="0.4">
      <c r="B354" s="4" t="s">
        <v>150</v>
      </c>
      <c r="C354" s="4" t="s">
        <v>10</v>
      </c>
      <c r="D354" s="4" t="s">
        <v>1246</v>
      </c>
      <c r="E354" s="4"/>
      <c r="F354">
        <v>2</v>
      </c>
      <c r="G354" s="4" t="str">
        <f t="shared" si="5"/>
        <v>选内存!$N$354#</v>
      </c>
      <c r="H354" s="4" t="str" cm="1">
        <f t="array" ref="H354">_xlfn.LET(_xlpm.x, N354,
         _xlpm.cellAddress, "【 选内存!" &amp; ADDRESS(ROW(选内存[[#This Row],[X自检]]),COLUMN(选内存[[#This Row],[X自检]])) &amp; "】",
         _xlfn.IFS(ISBLANK(_xlpm.x),   "error:右侧选项不足:" &amp;  _xlpm.cellAddress,
               ISERROR(_xlpm.x),   "error:右侧选项执行失败:" &amp; _xlpm.cellAddress,
               TRUE,             "ok")
)</f>
        <v>ok</v>
      </c>
      <c r="N354" cm="1">
        <f t="array" ref="N354">IFERROR(_xlfn._xlws.SORT(
    _xlfn.UNIQUE(
        TRANSPOSE(
            _xlfn.FILTERXML("&lt;select&gt;&lt;x&gt;"&amp;SUBSTITUTE(选内存[[#This Row],[选项表]],",","&lt;/x&gt;&lt;x&gt;") &amp;"&lt;/x&gt;&lt;/select&gt;","//x")
        )
    )
),"无合适选项，请联系作者更新数据")</f>
        <v>4</v>
      </c>
    </row>
    <row r="355" spans="2:17" x14ac:dyDescent="0.4">
      <c r="B355" s="4" t="s">
        <v>150</v>
      </c>
      <c r="C355" s="4" t="s">
        <v>10</v>
      </c>
      <c r="D355" s="4" t="s">
        <v>1332</v>
      </c>
      <c r="E355" s="4"/>
      <c r="F355">
        <v>4</v>
      </c>
      <c r="G355" s="4" t="str">
        <f t="shared" si="5"/>
        <v>选内存!$N$355#</v>
      </c>
      <c r="H355" s="4" t="str" cm="1">
        <f t="array" ref="H355">_xlfn.LET(_xlpm.x, N355,
         _xlpm.cellAddress, "【 选内存!" &amp; ADDRESS(ROW(选内存[[#This Row],[X自检]]),COLUMN(选内存[[#This Row],[X自检]])) &amp; "】",
         _xlfn.IFS(ISBLANK(_xlpm.x),   "error:右侧选项不足:" &amp;  _xlpm.cellAddress,
               ISERROR(_xlpm.x),   "error:右侧选项执行失败:" &amp; _xlpm.cellAddress,
               TRUE,             "ok")
)</f>
        <v>ok</v>
      </c>
      <c r="N355" cm="1">
        <f t="array" ref="N355:O355">IFERROR(_xlfn._xlws.SORT(
    _xlfn.UNIQUE(
        TRANSPOSE(
            _xlfn.FILTERXML("&lt;select&gt;&lt;x&gt;"&amp;SUBSTITUTE(选内存[[#This Row],[选项表]],",","&lt;/x&gt;&lt;x&gt;") &amp;"&lt;/x&gt;&lt;/select&gt;","//x")
        )
    )
),"无合适选项，请联系作者更新数据")</f>
        <v>8</v>
      </c>
      <c r="O355">
        <v>16</v>
      </c>
    </row>
    <row r="356" spans="2:17" x14ac:dyDescent="0.4">
      <c r="B356" s="4" t="s">
        <v>150</v>
      </c>
      <c r="C356" s="4" t="s">
        <v>10</v>
      </c>
      <c r="D356" s="4" t="s">
        <v>1333</v>
      </c>
      <c r="E356" s="4"/>
      <c r="F356">
        <v>8</v>
      </c>
      <c r="G356" s="4" t="str">
        <f t="shared" si="5"/>
        <v>选内存!$N$356#</v>
      </c>
      <c r="H356" s="4" t="str" cm="1">
        <f t="array" ref="H356">_xlfn.LET(_xlpm.x, N356,
         _xlpm.cellAddress, "【 选内存!" &amp; ADDRESS(ROW(选内存[[#This Row],[X自检]]),COLUMN(选内存[[#This Row],[X自检]])) &amp; "】",
         _xlfn.IFS(ISBLANK(_xlpm.x),   "error:右侧选项不足:" &amp;  _xlpm.cellAddress,
               ISERROR(_xlpm.x),   "error:右侧选项执行失败:" &amp; _xlpm.cellAddress,
               TRUE,             "ok")
)</f>
        <v>ok</v>
      </c>
      <c r="N356" cm="1">
        <f t="array" ref="N356:O356">IFERROR(_xlfn._xlws.SORT(
    _xlfn.UNIQUE(
        TRANSPOSE(
            _xlfn.FILTERXML("&lt;select&gt;&lt;x&gt;"&amp;SUBSTITUTE(选内存[[#This Row],[选项表]],",","&lt;/x&gt;&lt;x&gt;") &amp;"&lt;/x&gt;&lt;/select&gt;","//x")
        )
    )
),"无合适选项，请联系作者更新数据")</f>
        <v>16</v>
      </c>
      <c r="O356">
        <v>32</v>
      </c>
    </row>
    <row r="357" spans="2:17" x14ac:dyDescent="0.4">
      <c r="B357" s="4" t="s">
        <v>150</v>
      </c>
      <c r="C357" s="4" t="s">
        <v>10</v>
      </c>
      <c r="D357" s="4" t="s">
        <v>1809</v>
      </c>
      <c r="E357" s="4"/>
      <c r="F357">
        <v>16</v>
      </c>
      <c r="G357" s="4" t="str">
        <f t="shared" si="5"/>
        <v>选内存!$N$357#</v>
      </c>
      <c r="H357" s="4" t="str" cm="1">
        <f t="array" ref="H357">_xlfn.LET(_xlpm.x, N357,
         _xlpm.cellAddress, "【 选内存!" &amp; ADDRESS(ROW(选内存[[#This Row],[X自检]]),COLUMN(选内存[[#This Row],[X自检]])) &amp; "】",
         _xlfn.IFS(ISBLANK(_xlpm.x),   "error:右侧选项不足:" &amp;  _xlpm.cellAddress,
               ISERROR(_xlpm.x),   "error:右侧选项执行失败:" &amp; _xlpm.cellAddress,
               TRUE,             "ok")
)</f>
        <v>ok</v>
      </c>
      <c r="N357" cm="1">
        <f t="array" ref="N357:Q357">IFERROR(_xlfn._xlws.SORT(
    _xlfn.UNIQUE(
        TRANSPOSE(
            _xlfn.FILTERXML("&lt;select&gt;&lt;x&gt;"&amp;SUBSTITUTE(选内存[[#This Row],[选项表]],",","&lt;/x&gt;&lt;x&gt;") &amp;"&lt;/x&gt;&lt;/select&gt;","//x")
        )
    )
),"无合适选项，请联系作者更新数据")</f>
        <v>32</v>
      </c>
      <c r="O357">
        <v>64</v>
      </c>
      <c r="P357">
        <v>96</v>
      </c>
      <c r="Q357">
        <v>128</v>
      </c>
    </row>
    <row r="358" spans="2:17" x14ac:dyDescent="0.4">
      <c r="B358" s="4" t="s">
        <v>150</v>
      </c>
      <c r="C358" s="4" t="s">
        <v>10</v>
      </c>
      <c r="D358" s="4" t="s">
        <v>1810</v>
      </c>
      <c r="E358" s="4"/>
      <c r="F358">
        <v>24</v>
      </c>
      <c r="G358" s="4" t="str">
        <f t="shared" si="5"/>
        <v>选内存!$N$358#</v>
      </c>
      <c r="H358" s="4" t="str" cm="1">
        <f t="array" ref="H358">_xlfn.LET(_xlpm.x, N358,
         _xlpm.cellAddress, "【 选内存!" &amp; ADDRESS(ROW(选内存[[#This Row],[X自检]]),COLUMN(选内存[[#This Row],[X自检]])) &amp; "】",
         _xlfn.IFS(ISBLANK(_xlpm.x),   "error:右侧选项不足:" &amp;  _xlpm.cellAddress,
               ISERROR(_xlpm.x),   "error:右侧选项执行失败:" &amp; _xlpm.cellAddress,
               TRUE,             "ok")
)</f>
        <v>ok</v>
      </c>
      <c r="N358" cm="1">
        <f t="array" ref="N358">IFERROR(_xlfn._xlws.SORT(
    _xlfn.UNIQUE(
        TRANSPOSE(
            _xlfn.FILTERXML("&lt;select&gt;&lt;x&gt;"&amp;SUBSTITUTE(选内存[[#This Row],[选项表]],",","&lt;/x&gt;&lt;x&gt;") &amp;"&lt;/x&gt;&lt;/select&gt;","//x")
        )
    )
),"无合适选项，请联系作者更新数据")</f>
        <v>244</v>
      </c>
    </row>
    <row r="359" spans="2:17" x14ac:dyDescent="0.4">
      <c r="B359" s="4" t="s">
        <v>150</v>
      </c>
      <c r="C359" s="4" t="s">
        <v>10</v>
      </c>
      <c r="D359" s="4" t="s">
        <v>1811</v>
      </c>
      <c r="E359" s="4"/>
      <c r="F359">
        <v>48</v>
      </c>
      <c r="G359" s="4" t="str">
        <f t="shared" si="5"/>
        <v>选内存!$N$359#</v>
      </c>
      <c r="H359" s="4" t="str" cm="1">
        <f t="array" ref="H359">_xlfn.LET(_xlpm.x, N359,
         _xlpm.cellAddress, "【 选内存!" &amp; ADDRESS(ROW(选内存[[#This Row],[X自检]]),COLUMN(选内存[[#This Row],[X自检]])) &amp; "】",
         _xlfn.IFS(ISBLANK(_xlpm.x),   "error:右侧选项不足:" &amp;  _xlpm.cellAddress,
               ISERROR(_xlpm.x),   "error:右侧选项执行失败:" &amp; _xlpm.cellAddress,
               TRUE,             "ok")
)</f>
        <v>ok</v>
      </c>
      <c r="N359" cm="1">
        <f t="array" ref="N359">IFERROR(_xlfn._xlws.SORT(
    _xlfn.UNIQUE(
        TRANSPOSE(
            _xlfn.FILTERXML("&lt;select&gt;&lt;x&gt;"&amp;SUBSTITUTE(选内存[[#This Row],[选项表]],",","&lt;/x&gt;&lt;x&gt;") &amp;"&lt;/x&gt;&lt;/select&gt;","//x")
        )
    )
),"无合适选项，请联系作者更新数据")</f>
        <v>488</v>
      </c>
    </row>
    <row r="360" spans="2:17" x14ac:dyDescent="0.4">
      <c r="B360" s="4" t="s">
        <v>39</v>
      </c>
      <c r="C360" s="4" t="s">
        <v>1148</v>
      </c>
      <c r="D360" s="4" t="s">
        <v>1326</v>
      </c>
      <c r="E360" s="4" t="s">
        <v>1194</v>
      </c>
      <c r="F360">
        <v>1</v>
      </c>
      <c r="G360" s="4" t="str">
        <f t="shared" si="5"/>
        <v>选内存!$N$360#</v>
      </c>
      <c r="H360" s="4" t="str" cm="1">
        <f t="array" ref="H360">_xlfn.LET(_xlpm.x, N360,
         _xlpm.cellAddress, "【 选内存!" &amp; ADDRESS(ROW(选内存[[#This Row],[X自检]]),COLUMN(选内存[[#This Row],[X自检]])) &amp; "】",
         _xlfn.IFS(ISBLANK(_xlpm.x),   "error:右侧选项不足:" &amp;  _xlpm.cellAddress,
               ISERROR(_xlpm.x),   "error:右侧选项执行失败:" &amp; _xlpm.cellAddress,
               TRUE,             "ok")
)</f>
        <v>ok</v>
      </c>
      <c r="N360" cm="1">
        <f t="array" ref="N360:P360">IFERROR(_xlfn._xlws.SORT(
    _xlfn.UNIQUE(
        TRANSPOSE(
            _xlfn.FILTERXML("&lt;select&gt;&lt;x&gt;"&amp;SUBSTITUTE(选内存[[#This Row],[选项表]],",","&lt;/x&gt;&lt;x&gt;") &amp;"&lt;/x&gt;&lt;/select&gt;","//x")
        )
    )
),"无合适选项，请联系作者更新数据")</f>
        <v>1</v>
      </c>
      <c r="O360">
        <v>2</v>
      </c>
      <c r="P360">
        <v>4</v>
      </c>
    </row>
    <row r="361" spans="2:17" x14ac:dyDescent="0.4">
      <c r="B361" s="4" t="s">
        <v>39</v>
      </c>
      <c r="C361" s="4" t="s">
        <v>1148</v>
      </c>
      <c r="D361" s="4" t="s">
        <v>1236</v>
      </c>
      <c r="E361" s="4" t="s">
        <v>1194</v>
      </c>
      <c r="F361">
        <v>2</v>
      </c>
      <c r="G361" s="4" t="str">
        <f t="shared" si="5"/>
        <v>选内存!$N$361#</v>
      </c>
      <c r="H361" s="4" t="str" cm="1">
        <f t="array" ref="H361">_xlfn.LET(_xlpm.x, N361,
         _xlpm.cellAddress, "【 选内存!" &amp; ADDRESS(ROW(选内存[[#This Row],[X自检]]),COLUMN(选内存[[#This Row],[X自检]])) &amp; "】",
         _xlfn.IFS(ISBLANK(_xlpm.x),   "error:右侧选项不足:" &amp;  _xlpm.cellAddress,
               ISERROR(_xlpm.x),   "error:右侧选项执行失败:" &amp; _xlpm.cellAddress,
               TRUE,             "ok")
)</f>
        <v>ok</v>
      </c>
      <c r="N361" cm="1">
        <f t="array" ref="N361:O361">IFERROR(_xlfn._xlws.SORT(
    _xlfn.UNIQUE(
        TRANSPOSE(
            _xlfn.FILTERXML("&lt;select&gt;&lt;x&gt;"&amp;SUBSTITUTE(选内存[[#This Row],[选项表]],",","&lt;/x&gt;&lt;x&gt;") &amp;"&lt;/x&gt;&lt;/select&gt;","//x")
        )
    )
),"无合适选项，请联系作者更新数据")</f>
        <v>4</v>
      </c>
      <c r="O361">
        <v>8</v>
      </c>
    </row>
    <row r="362" spans="2:17" x14ac:dyDescent="0.4">
      <c r="B362" s="4" t="s">
        <v>39</v>
      </c>
      <c r="C362" s="4" t="s">
        <v>1148</v>
      </c>
      <c r="D362" s="4" t="s">
        <v>1332</v>
      </c>
      <c r="E362" s="4" t="s">
        <v>1194</v>
      </c>
      <c r="F362">
        <v>4</v>
      </c>
      <c r="G362" s="4" t="str">
        <f t="shared" si="5"/>
        <v>选内存!$N$362#</v>
      </c>
      <c r="H362" s="4" t="str" cm="1">
        <f t="array" ref="H362">_xlfn.LET(_xlpm.x, N362,
         _xlpm.cellAddress, "【 选内存!" &amp; ADDRESS(ROW(选内存[[#This Row],[X自检]]),COLUMN(选内存[[#This Row],[X自检]])) &amp; "】",
         _xlfn.IFS(ISBLANK(_xlpm.x),   "error:右侧选项不足:" &amp;  _xlpm.cellAddress,
               ISERROR(_xlpm.x),   "error:右侧选项执行失败:" &amp; _xlpm.cellAddress,
               TRUE,             "ok")
)</f>
        <v>ok</v>
      </c>
      <c r="N362" cm="1">
        <f t="array" ref="N362:O362">IFERROR(_xlfn._xlws.SORT(
    _xlfn.UNIQUE(
        TRANSPOSE(
            _xlfn.FILTERXML("&lt;select&gt;&lt;x&gt;"&amp;SUBSTITUTE(选内存[[#This Row],[选项表]],",","&lt;/x&gt;&lt;x&gt;") &amp;"&lt;/x&gt;&lt;/select&gt;","//x")
        )
    )
),"无合适选项，请联系作者更新数据")</f>
        <v>8</v>
      </c>
      <c r="O362">
        <v>16</v>
      </c>
    </row>
    <row r="363" spans="2:17" x14ac:dyDescent="0.4">
      <c r="B363" s="4" t="s">
        <v>39</v>
      </c>
      <c r="C363" s="4" t="s">
        <v>1148</v>
      </c>
      <c r="D363" s="4" t="s">
        <v>1333</v>
      </c>
      <c r="E363" s="4" t="s">
        <v>1194</v>
      </c>
      <c r="F363">
        <v>8</v>
      </c>
      <c r="G363" s="4" t="str">
        <f t="shared" si="5"/>
        <v>选内存!$N$363#</v>
      </c>
      <c r="H363" s="4" t="str" cm="1">
        <f t="array" ref="H363">_xlfn.LET(_xlpm.x, N363,
         _xlpm.cellAddress, "【 选内存!" &amp; ADDRESS(ROW(选内存[[#This Row],[X自检]]),COLUMN(选内存[[#This Row],[X自检]])) &amp; "】",
         _xlfn.IFS(ISBLANK(_xlpm.x),   "error:右侧选项不足:" &amp;  _xlpm.cellAddress,
               ISERROR(_xlpm.x),   "error:右侧选项执行失败:" &amp; _xlpm.cellAddress,
               TRUE,             "ok")
)</f>
        <v>ok</v>
      </c>
      <c r="N363" cm="1">
        <f t="array" ref="N363:O363">IFERROR(_xlfn._xlws.SORT(
    _xlfn.UNIQUE(
        TRANSPOSE(
            _xlfn.FILTERXML("&lt;select&gt;&lt;x&gt;"&amp;SUBSTITUTE(选内存[[#This Row],[选项表]],",","&lt;/x&gt;&lt;x&gt;") &amp;"&lt;/x&gt;&lt;/select&gt;","//x")
        )
    )
),"无合适选项，请联系作者更新数据")</f>
        <v>16</v>
      </c>
      <c r="O363">
        <v>32</v>
      </c>
    </row>
    <row r="364" spans="2:17" x14ac:dyDescent="0.4">
      <c r="B364" s="4" t="s">
        <v>39</v>
      </c>
      <c r="C364" s="4" t="s">
        <v>1148</v>
      </c>
      <c r="D364" s="4" t="s">
        <v>1334</v>
      </c>
      <c r="E364" s="4" t="s">
        <v>1194</v>
      </c>
      <c r="F364">
        <v>16</v>
      </c>
      <c r="G364" s="4" t="str">
        <f t="shared" si="5"/>
        <v>选内存!$N$364#</v>
      </c>
      <c r="H364" s="4" t="str" cm="1">
        <f t="array" ref="H364">_xlfn.LET(_xlpm.x, N364,
         _xlpm.cellAddress, "【 选内存!" &amp; ADDRESS(ROW(选内存[[#This Row],[X自检]]),COLUMN(选内存[[#This Row],[X自检]])) &amp; "】",
         _xlfn.IFS(ISBLANK(_xlpm.x),   "error:右侧选项不足:" &amp;  _xlpm.cellAddress,
               ISERROR(_xlpm.x),   "error:右侧选项执行失败:" &amp; _xlpm.cellAddress,
               TRUE,             "ok")
)</f>
        <v>ok</v>
      </c>
      <c r="N364" cm="1">
        <f t="array" ref="N364:O364">IFERROR(_xlfn._xlws.SORT(
    _xlfn.UNIQUE(
        TRANSPOSE(
            _xlfn.FILTERXML("&lt;select&gt;&lt;x&gt;"&amp;SUBSTITUTE(选内存[[#This Row],[选项表]],",","&lt;/x&gt;&lt;x&gt;") &amp;"&lt;/x&gt;&lt;/select&gt;","//x")
        )
    )
),"无合适选项，请联系作者更新数据")</f>
        <v>32</v>
      </c>
      <c r="O364">
        <v>64</v>
      </c>
    </row>
    <row r="365" spans="2:17" x14ac:dyDescent="0.4">
      <c r="B365" s="4" t="s">
        <v>39</v>
      </c>
      <c r="C365" s="4" t="s">
        <v>1148</v>
      </c>
      <c r="D365" s="4" t="s">
        <v>1335</v>
      </c>
      <c r="E365" s="4" t="s">
        <v>1194</v>
      </c>
      <c r="F365">
        <v>32</v>
      </c>
      <c r="G365" s="4" t="str">
        <f t="shared" si="5"/>
        <v>选内存!$N$365#</v>
      </c>
      <c r="H365" s="4" t="str" cm="1">
        <f t="array" ref="H365">_xlfn.LET(_xlpm.x, N365,
         _xlpm.cellAddress, "【 选内存!" &amp; ADDRESS(ROW(选内存[[#This Row],[X自检]]),COLUMN(选内存[[#This Row],[X自检]])) &amp; "】",
         _xlfn.IFS(ISBLANK(_xlpm.x),   "error:右侧选项不足:" &amp;  _xlpm.cellAddress,
               ISERROR(_xlpm.x),   "error:右侧选项执行失败:" &amp; _xlpm.cellAddress,
               TRUE,             "ok")
)</f>
        <v>ok</v>
      </c>
      <c r="N365" cm="1">
        <f t="array" ref="N365:O365">IFERROR(_xlfn._xlws.SORT(
    _xlfn.UNIQUE(
        TRANSPOSE(
            _xlfn.FILTERXML("&lt;select&gt;&lt;x&gt;"&amp;SUBSTITUTE(选内存[[#This Row],[选项表]],",","&lt;/x&gt;&lt;x&gt;") &amp;"&lt;/x&gt;&lt;/select&gt;","//x")
        )
    )
),"无合适选项，请联系作者更新数据")</f>
        <v>64</v>
      </c>
      <c r="O365">
        <v>128</v>
      </c>
    </row>
    <row r="366" spans="2:17" x14ac:dyDescent="0.4">
      <c r="B366" s="4" t="s">
        <v>39</v>
      </c>
      <c r="C366" s="4" t="s">
        <v>1148</v>
      </c>
      <c r="D366" s="4" t="s">
        <v>1812</v>
      </c>
      <c r="E366" s="4" t="s">
        <v>1194</v>
      </c>
      <c r="F366">
        <v>48</v>
      </c>
      <c r="G366" s="4" t="str">
        <f t="shared" si="5"/>
        <v>选内存!$N$366#</v>
      </c>
      <c r="H366" s="4" t="str" cm="1">
        <f t="array" ref="H366">_xlfn.LET(_xlpm.x, N366,
         _xlpm.cellAddress, "【 选内存!" &amp; ADDRESS(ROW(选内存[[#This Row],[X自检]]),COLUMN(选内存[[#This Row],[X自检]])) &amp; "】",
         _xlfn.IFS(ISBLANK(_xlpm.x),   "error:右侧选项不足:" &amp;  _xlpm.cellAddress,
               ISERROR(_xlpm.x),   "error:右侧选项执行失败:" &amp; _xlpm.cellAddress,
               TRUE,             "ok")
)</f>
        <v>ok</v>
      </c>
      <c r="N366" cm="1">
        <f t="array" ref="N366:O366">IFERROR(_xlfn._xlws.SORT(
    _xlfn.UNIQUE(
        TRANSPOSE(
            _xlfn.FILTERXML("&lt;select&gt;&lt;x&gt;"&amp;SUBSTITUTE(选内存[[#This Row],[选项表]],",","&lt;/x&gt;&lt;x&gt;") &amp;"&lt;/x&gt;&lt;/select&gt;","//x")
        )
    )
),"无合适选项，请联系作者更新数据")</f>
        <v>96</v>
      </c>
      <c r="O366">
        <v>192</v>
      </c>
    </row>
    <row r="367" spans="2:17" x14ac:dyDescent="0.4">
      <c r="B367" s="4" t="s">
        <v>39</v>
      </c>
      <c r="C367" s="4" t="s">
        <v>1148</v>
      </c>
      <c r="D367" s="4" t="s">
        <v>1780</v>
      </c>
      <c r="E367" s="4" t="s">
        <v>1194</v>
      </c>
      <c r="F367">
        <v>62</v>
      </c>
      <c r="G367" s="4" t="str">
        <f t="shared" si="5"/>
        <v>选内存!$N$367#</v>
      </c>
      <c r="H367" s="4" t="str" cm="1">
        <f t="array" ref="H367">_xlfn.LET(_xlpm.x, N367,
         _xlpm.cellAddress, "【 选内存!" &amp; ADDRESS(ROW(选内存[[#This Row],[X自检]]),COLUMN(选内存[[#This Row],[X自检]])) &amp; "】",
         _xlfn.IFS(ISBLANK(_xlpm.x),   "error:右侧选项不足:" &amp;  _xlpm.cellAddress,
               ISERROR(_xlpm.x),   "error:右侧选项执行失败:" &amp; _xlpm.cellAddress,
               TRUE,             "ok")
)</f>
        <v>ok</v>
      </c>
      <c r="N367" cm="1">
        <f t="array" ref="N367">IFERROR(_xlfn._xlws.SORT(
    _xlfn.UNIQUE(
        TRANSPOSE(
            _xlfn.FILTERXML("&lt;select&gt;&lt;x&gt;"&amp;SUBSTITUTE(选内存[[#This Row],[选项表]],",","&lt;/x&gt;&lt;x&gt;") &amp;"&lt;/x&gt;&lt;/select&gt;","//x")
        )
    )
),"无合适选项，请联系作者更新数据")</f>
        <v>216</v>
      </c>
    </row>
    <row r="368" spans="2:17" x14ac:dyDescent="0.4">
      <c r="B368" s="4" t="s">
        <v>39</v>
      </c>
      <c r="C368" s="4" t="s">
        <v>1148</v>
      </c>
      <c r="D368" s="4" t="s">
        <v>1806</v>
      </c>
      <c r="E368" s="4" t="s">
        <v>1194</v>
      </c>
      <c r="F368">
        <v>64</v>
      </c>
      <c r="G368" s="4" t="str">
        <f t="shared" si="5"/>
        <v>选内存!$N$368#</v>
      </c>
      <c r="H368" s="4" t="str" cm="1">
        <f t="array" ref="H368">_xlfn.LET(_xlpm.x, N368,
         _xlpm.cellAddress, "【 选内存!" &amp; ADDRESS(ROW(选内存[[#This Row],[X自检]]),COLUMN(选内存[[#This Row],[X自检]])) &amp; "】",
         _xlfn.IFS(ISBLANK(_xlpm.x),   "error:右侧选项不足:" &amp;  _xlpm.cellAddress,
               ISERROR(_xlpm.x),   "error:右侧选项执行失败:" &amp; _xlpm.cellAddress,
               TRUE,             "ok")
)</f>
        <v>ok</v>
      </c>
      <c r="N368" cm="1">
        <f t="array" ref="N368">IFERROR(_xlfn._xlws.SORT(
    _xlfn.UNIQUE(
        TRANSPOSE(
            _xlfn.FILTERXML("&lt;select&gt;&lt;x&gt;"&amp;SUBSTITUTE(选内存[[#This Row],[选项表]],",","&lt;/x&gt;&lt;x&gt;") &amp;"&lt;/x&gt;&lt;/select&gt;","//x")
        )
    )
),"无合适选项，请联系作者更新数据")</f>
        <v>256</v>
      </c>
    </row>
    <row r="369" spans="2:16" x14ac:dyDescent="0.4">
      <c r="B369" s="4" t="s">
        <v>39</v>
      </c>
      <c r="C369" s="4" t="s">
        <v>1148</v>
      </c>
      <c r="D369" s="4" t="s">
        <v>1781</v>
      </c>
      <c r="E369" s="4" t="s">
        <v>1194</v>
      </c>
      <c r="F369">
        <v>124</v>
      </c>
      <c r="G369" s="4" t="str">
        <f t="shared" si="5"/>
        <v>选内存!$N$369#</v>
      </c>
      <c r="H369" s="4" t="str" cm="1">
        <f t="array" ref="H369">_xlfn.LET(_xlpm.x, N369,
         _xlpm.cellAddress, "【 选内存!" &amp; ADDRESS(ROW(选内存[[#This Row],[X自检]]),COLUMN(选内存[[#This Row],[X自检]])) &amp; "】",
         _xlfn.IFS(ISBLANK(_xlpm.x),   "error:右侧选项不足:" &amp;  _xlpm.cellAddress,
               ISERROR(_xlpm.x),   "error:右侧选项执行失败:" &amp; _xlpm.cellAddress,
               TRUE,             "ok")
)</f>
        <v>ok</v>
      </c>
      <c r="N369" cm="1">
        <f t="array" ref="N369">IFERROR(_xlfn._xlws.SORT(
    _xlfn.UNIQUE(
        TRANSPOSE(
            _xlfn.FILTERXML("&lt;select&gt;&lt;x&gt;"&amp;SUBSTITUTE(选内存[[#This Row],[选项表]],",","&lt;/x&gt;&lt;x&gt;") &amp;"&lt;/x&gt;&lt;/select&gt;","//x")
        )
    )
),"无合适选项，请联系作者更新数据")</f>
        <v>432</v>
      </c>
    </row>
    <row r="370" spans="2:16" x14ac:dyDescent="0.4">
      <c r="B370" s="4" t="s">
        <v>39</v>
      </c>
      <c r="C370" s="4" t="s">
        <v>1148</v>
      </c>
      <c r="D370" s="4" t="s">
        <v>1326</v>
      </c>
      <c r="E370" s="4" t="s">
        <v>1192</v>
      </c>
      <c r="F370">
        <v>1</v>
      </c>
      <c r="G370" s="4" t="str">
        <f t="shared" si="5"/>
        <v>选内存!$N$370#</v>
      </c>
      <c r="H370" s="4" t="str" cm="1">
        <f t="array" ref="H370">_xlfn.LET(_xlpm.x, N370,
         _xlpm.cellAddress, "【 选内存!" &amp; ADDRESS(ROW(选内存[[#This Row],[X自检]]),COLUMN(选内存[[#This Row],[X自检]])) &amp; "】",
         _xlfn.IFS(ISBLANK(_xlpm.x),   "error:右侧选项不足:" &amp;  _xlpm.cellAddress,
               ISERROR(_xlpm.x),   "error:右侧选项执行失败:" &amp; _xlpm.cellAddress,
               TRUE,             "ok")
)</f>
        <v>ok</v>
      </c>
      <c r="N370" cm="1">
        <f t="array" ref="N370:P370">IFERROR(_xlfn._xlws.SORT(
    _xlfn.UNIQUE(
        TRANSPOSE(
            _xlfn.FILTERXML("&lt;select&gt;&lt;x&gt;"&amp;SUBSTITUTE(选内存[[#This Row],[选项表]],",","&lt;/x&gt;&lt;x&gt;") &amp;"&lt;/x&gt;&lt;/select&gt;","//x")
        )
    )
),"无合适选项，请联系作者更新数据")</f>
        <v>1</v>
      </c>
      <c r="O370">
        <v>2</v>
      </c>
      <c r="P370">
        <v>4</v>
      </c>
    </row>
    <row r="371" spans="2:16" x14ac:dyDescent="0.4">
      <c r="B371" s="4" t="s">
        <v>39</v>
      </c>
      <c r="C371" s="4" t="s">
        <v>1148</v>
      </c>
      <c r="D371" s="4" t="s">
        <v>1236</v>
      </c>
      <c r="E371" s="4" t="s">
        <v>1192</v>
      </c>
      <c r="F371">
        <v>2</v>
      </c>
      <c r="G371" s="4" t="str">
        <f t="shared" si="5"/>
        <v>选内存!$N$371#</v>
      </c>
      <c r="H371" s="4" t="str" cm="1">
        <f t="array" ref="H371">_xlfn.LET(_xlpm.x, N371,
         _xlpm.cellAddress, "【 选内存!" &amp; ADDRESS(ROW(选内存[[#This Row],[X自检]]),COLUMN(选内存[[#This Row],[X自检]])) &amp; "】",
         _xlfn.IFS(ISBLANK(_xlpm.x),   "error:右侧选项不足:" &amp;  _xlpm.cellAddress,
               ISERROR(_xlpm.x),   "error:右侧选项执行失败:" &amp; _xlpm.cellAddress,
               TRUE,             "ok")
)</f>
        <v>ok</v>
      </c>
      <c r="N371" cm="1">
        <f t="array" ref="N371:O371">IFERROR(_xlfn._xlws.SORT(
    _xlfn.UNIQUE(
        TRANSPOSE(
            _xlfn.FILTERXML("&lt;select&gt;&lt;x&gt;"&amp;SUBSTITUTE(选内存[[#This Row],[选项表]],",","&lt;/x&gt;&lt;x&gt;") &amp;"&lt;/x&gt;&lt;/select&gt;","//x")
        )
    )
),"无合适选项，请联系作者更新数据")</f>
        <v>4</v>
      </c>
      <c r="O371">
        <v>8</v>
      </c>
    </row>
    <row r="372" spans="2:16" x14ac:dyDescent="0.4">
      <c r="B372" s="4" t="s">
        <v>39</v>
      </c>
      <c r="C372" s="4" t="s">
        <v>1148</v>
      </c>
      <c r="D372" s="4" t="s">
        <v>1332</v>
      </c>
      <c r="E372" s="4" t="s">
        <v>1192</v>
      </c>
      <c r="F372">
        <v>4</v>
      </c>
      <c r="G372" s="4" t="str">
        <f t="shared" si="5"/>
        <v>选内存!$N$372#</v>
      </c>
      <c r="H372" s="4" t="str" cm="1">
        <f t="array" ref="H372">_xlfn.LET(_xlpm.x, N372,
         _xlpm.cellAddress, "【 选内存!" &amp; ADDRESS(ROW(选内存[[#This Row],[X自检]]),COLUMN(选内存[[#This Row],[X自检]])) &amp; "】",
         _xlfn.IFS(ISBLANK(_xlpm.x),   "error:右侧选项不足:" &amp;  _xlpm.cellAddress,
               ISERROR(_xlpm.x),   "error:右侧选项执行失败:" &amp; _xlpm.cellAddress,
               TRUE,             "ok")
)</f>
        <v>ok</v>
      </c>
      <c r="N372" cm="1">
        <f t="array" ref="N372:O372">IFERROR(_xlfn._xlws.SORT(
    _xlfn.UNIQUE(
        TRANSPOSE(
            _xlfn.FILTERXML("&lt;select&gt;&lt;x&gt;"&amp;SUBSTITUTE(选内存[[#This Row],[选项表]],",","&lt;/x&gt;&lt;x&gt;") &amp;"&lt;/x&gt;&lt;/select&gt;","//x")
        )
    )
),"无合适选项，请联系作者更新数据")</f>
        <v>8</v>
      </c>
      <c r="O372">
        <v>16</v>
      </c>
    </row>
    <row r="373" spans="2:16" x14ac:dyDescent="0.4">
      <c r="B373" s="4" t="s">
        <v>39</v>
      </c>
      <c r="C373" s="4" t="s">
        <v>1148</v>
      </c>
      <c r="D373" s="4" t="s">
        <v>1333</v>
      </c>
      <c r="E373" s="4" t="s">
        <v>1192</v>
      </c>
      <c r="F373">
        <v>8</v>
      </c>
      <c r="G373" s="4" t="str">
        <f t="shared" si="5"/>
        <v>选内存!$N$373#</v>
      </c>
      <c r="H373" s="4" t="str" cm="1">
        <f t="array" ref="H373">_xlfn.LET(_xlpm.x, N373,
         _xlpm.cellAddress, "【 选内存!" &amp; ADDRESS(ROW(选内存[[#This Row],[X自检]]),COLUMN(选内存[[#This Row],[X自检]])) &amp; "】",
         _xlfn.IFS(ISBLANK(_xlpm.x),   "error:右侧选项不足:" &amp;  _xlpm.cellAddress,
               ISERROR(_xlpm.x),   "error:右侧选项执行失败:" &amp; _xlpm.cellAddress,
               TRUE,             "ok")
)</f>
        <v>ok</v>
      </c>
      <c r="N373" cm="1">
        <f t="array" ref="N373:O373">IFERROR(_xlfn._xlws.SORT(
    _xlfn.UNIQUE(
        TRANSPOSE(
            _xlfn.FILTERXML("&lt;select&gt;&lt;x&gt;"&amp;SUBSTITUTE(选内存[[#This Row],[选项表]],",","&lt;/x&gt;&lt;x&gt;") &amp;"&lt;/x&gt;&lt;/select&gt;","//x")
        )
    )
),"无合适选项，请联系作者更新数据")</f>
        <v>16</v>
      </c>
      <c r="O373">
        <v>32</v>
      </c>
    </row>
    <row r="374" spans="2:16" x14ac:dyDescent="0.4">
      <c r="B374" s="4" t="s">
        <v>39</v>
      </c>
      <c r="C374" s="4" t="s">
        <v>1148</v>
      </c>
      <c r="D374" s="4" t="s">
        <v>1334</v>
      </c>
      <c r="E374" s="4" t="s">
        <v>1192</v>
      </c>
      <c r="F374">
        <v>16</v>
      </c>
      <c r="G374" s="4" t="str">
        <f t="shared" si="5"/>
        <v>选内存!$N$374#</v>
      </c>
      <c r="H374" s="4" t="str" cm="1">
        <f t="array" ref="H374">_xlfn.LET(_xlpm.x, N374,
         _xlpm.cellAddress, "【 选内存!" &amp; ADDRESS(ROW(选内存[[#This Row],[X自检]]),COLUMN(选内存[[#This Row],[X自检]])) &amp; "】",
         _xlfn.IFS(ISBLANK(_xlpm.x),   "error:右侧选项不足:" &amp;  _xlpm.cellAddress,
               ISERROR(_xlpm.x),   "error:右侧选项执行失败:" &amp; _xlpm.cellAddress,
               TRUE,             "ok")
)</f>
        <v>ok</v>
      </c>
      <c r="N374" cm="1">
        <f t="array" ref="N374:O374">IFERROR(_xlfn._xlws.SORT(
    _xlfn.UNIQUE(
        TRANSPOSE(
            _xlfn.FILTERXML("&lt;select&gt;&lt;x&gt;"&amp;SUBSTITUTE(选内存[[#This Row],[选项表]],",","&lt;/x&gt;&lt;x&gt;") &amp;"&lt;/x&gt;&lt;/select&gt;","//x")
        )
    )
),"无合适选项，请联系作者更新数据")</f>
        <v>32</v>
      </c>
      <c r="O374">
        <v>64</v>
      </c>
    </row>
    <row r="375" spans="2:16" x14ac:dyDescent="0.4">
      <c r="B375" s="4" t="s">
        <v>39</v>
      </c>
      <c r="C375" s="4" t="s">
        <v>1148</v>
      </c>
      <c r="D375" s="4" t="s">
        <v>1335</v>
      </c>
      <c r="E375" s="4" t="s">
        <v>1192</v>
      </c>
      <c r="F375">
        <v>32</v>
      </c>
      <c r="G375" s="4" t="str">
        <f t="shared" si="5"/>
        <v>选内存!$N$375#</v>
      </c>
      <c r="H375" s="4" t="str" cm="1">
        <f t="array" ref="H375">_xlfn.LET(_xlpm.x, N375,
         _xlpm.cellAddress, "【 选内存!" &amp; ADDRESS(ROW(选内存[[#This Row],[X自检]]),COLUMN(选内存[[#This Row],[X自检]])) &amp; "】",
         _xlfn.IFS(ISBLANK(_xlpm.x),   "error:右侧选项不足:" &amp;  _xlpm.cellAddress,
               ISERROR(_xlpm.x),   "error:右侧选项执行失败:" &amp; _xlpm.cellAddress,
               TRUE,             "ok")
)</f>
        <v>ok</v>
      </c>
      <c r="N375" cm="1">
        <f t="array" ref="N375:O375">IFERROR(_xlfn._xlws.SORT(
    _xlfn.UNIQUE(
        TRANSPOSE(
            _xlfn.FILTERXML("&lt;select&gt;&lt;x&gt;"&amp;SUBSTITUTE(选内存[[#This Row],[选项表]],",","&lt;/x&gt;&lt;x&gt;") &amp;"&lt;/x&gt;&lt;/select&gt;","//x")
        )
    )
),"无合适选项，请联系作者更新数据")</f>
        <v>64</v>
      </c>
      <c r="O375">
        <v>128</v>
      </c>
    </row>
    <row r="376" spans="2:16" x14ac:dyDescent="0.4">
      <c r="B376" s="4" t="s">
        <v>39</v>
      </c>
      <c r="C376" s="4" t="s">
        <v>1148</v>
      </c>
      <c r="D376" s="4" t="s">
        <v>1234</v>
      </c>
      <c r="E376" s="4" t="s">
        <v>1192</v>
      </c>
      <c r="F376">
        <v>48</v>
      </c>
      <c r="G376" s="4" t="str">
        <f t="shared" si="5"/>
        <v>选内存!$N$376#</v>
      </c>
      <c r="H376" s="4" t="str" cm="1">
        <f t="array" ref="H376">_xlfn.LET(_xlpm.x, N376,
         _xlpm.cellAddress, "【 选内存!" &amp; ADDRESS(ROW(选内存[[#This Row],[X自检]]),COLUMN(选内存[[#This Row],[X自检]])) &amp; "】",
         _xlfn.IFS(ISBLANK(_xlpm.x),   "error:右侧选项不足:" &amp;  _xlpm.cellAddress,
               ISERROR(_xlpm.x),   "error:右侧选项执行失败:" &amp; _xlpm.cellAddress,
               TRUE,             "ok")
)</f>
        <v>ok</v>
      </c>
      <c r="N376" cm="1">
        <f t="array" ref="N376">IFERROR(_xlfn._xlws.SORT(
    _xlfn.UNIQUE(
        TRANSPOSE(
            _xlfn.FILTERXML("&lt;select&gt;&lt;x&gt;"&amp;SUBSTITUTE(选内存[[#This Row],[选项表]],",","&lt;/x&gt;&lt;x&gt;") &amp;"&lt;/x&gt;&lt;/select&gt;","//x")
        )
    )
),"无合适选项，请联系作者更新数据")</f>
        <v>96</v>
      </c>
    </row>
    <row r="377" spans="2:16" x14ac:dyDescent="0.4">
      <c r="B377" s="4" t="s">
        <v>39</v>
      </c>
      <c r="C377" s="4" t="s">
        <v>1148</v>
      </c>
      <c r="D377" s="4" t="s">
        <v>1813</v>
      </c>
      <c r="E377" s="4" t="s">
        <v>1192</v>
      </c>
      <c r="F377">
        <v>64</v>
      </c>
      <c r="G377" s="4" t="str">
        <f t="shared" si="5"/>
        <v>选内存!$N$377#</v>
      </c>
      <c r="H377" s="4" t="str" cm="1">
        <f t="array" ref="H377">_xlfn.LET(_xlpm.x, N377,
         _xlpm.cellAddress, "【 选内存!" &amp; ADDRESS(ROW(选内存[[#This Row],[X自检]]),COLUMN(选内存[[#This Row],[X自检]])) &amp; "】",
         _xlfn.IFS(ISBLANK(_xlpm.x),   "error:右侧选项不足:" &amp;  _xlpm.cellAddress,
               ISERROR(_xlpm.x),   "error:右侧选项执行失败:" &amp; _xlpm.cellAddress,
               TRUE,             "ok")
)</f>
        <v>ok</v>
      </c>
      <c r="N377" cm="1">
        <f t="array" ref="N377:O377">IFERROR(_xlfn._xlws.SORT(
    _xlfn.UNIQUE(
        TRANSPOSE(
            _xlfn.FILTERXML("&lt;select&gt;&lt;x&gt;"&amp;SUBSTITUTE(选内存[[#This Row],[选项表]],",","&lt;/x&gt;&lt;x&gt;") &amp;"&lt;/x&gt;&lt;/select&gt;","//x")
        )
    )
),"无合适选项，请联系作者更新数据")</f>
        <v>128</v>
      </c>
      <c r="O377">
        <v>256</v>
      </c>
    </row>
    <row r="378" spans="2:16" x14ac:dyDescent="0.4">
      <c r="B378" s="4" t="s">
        <v>39</v>
      </c>
      <c r="C378" s="4" t="s">
        <v>1148</v>
      </c>
      <c r="D378" s="4" t="s">
        <v>1257</v>
      </c>
      <c r="E378" s="4" t="s">
        <v>1192</v>
      </c>
      <c r="F378">
        <v>80</v>
      </c>
      <c r="G378" s="4" t="str">
        <f t="shared" si="5"/>
        <v>选内存!$N$378#</v>
      </c>
      <c r="H378" s="4" t="str" cm="1">
        <f t="array" ref="H378">_xlfn.LET(_xlpm.x, N378,
         _xlpm.cellAddress, "【 选内存!" &amp; ADDRESS(ROW(选内存[[#This Row],[X自检]]),COLUMN(选内存[[#This Row],[X自检]])) &amp; "】",
         _xlfn.IFS(ISBLANK(_xlpm.x),   "error:右侧选项不足:" &amp;  _xlpm.cellAddress,
               ISERROR(_xlpm.x),   "error:右侧选项执行失败:" &amp; _xlpm.cellAddress,
               TRUE,             "ok")
)</f>
        <v>ok</v>
      </c>
      <c r="N378" cm="1">
        <f t="array" ref="N378">IFERROR(_xlfn._xlws.SORT(
    _xlfn.UNIQUE(
        TRANSPOSE(
            _xlfn.FILTERXML("&lt;select&gt;&lt;x&gt;"&amp;SUBSTITUTE(选内存[[#This Row],[选项表]],",","&lt;/x&gt;&lt;x&gt;") &amp;"&lt;/x&gt;&lt;/select&gt;","//x")
        )
    )
),"无合适选项，请联系作者更新数据")</f>
        <v>160</v>
      </c>
    </row>
    <row r="379" spans="2:16" x14ac:dyDescent="0.4">
      <c r="B379" s="4" t="s">
        <v>39</v>
      </c>
      <c r="C379" s="4" t="s">
        <v>1148</v>
      </c>
      <c r="D379" s="4" t="s">
        <v>1752</v>
      </c>
      <c r="E379" s="4" t="s">
        <v>1192</v>
      </c>
      <c r="F379">
        <v>90</v>
      </c>
      <c r="G379" s="4" t="str">
        <f t="shared" si="5"/>
        <v>选内存!$N$379#</v>
      </c>
      <c r="H379" s="4" t="str" cm="1">
        <f t="array" ref="H379">_xlfn.LET(_xlpm.x, N379,
         _xlpm.cellAddress, "【 选内存!" &amp; ADDRESS(ROW(选内存[[#This Row],[X自检]]),COLUMN(选内存[[#This Row],[X自检]])) &amp; "】",
         _xlfn.IFS(ISBLANK(_xlpm.x),   "error:右侧选项不足:" &amp;  _xlpm.cellAddress,
               ISERROR(_xlpm.x),   "error:右侧选项执行失败:" &amp; _xlpm.cellAddress,
               TRUE,             "ok")
)</f>
        <v>ok</v>
      </c>
      <c r="N379" cm="1">
        <f t="array" ref="N379">IFERROR(_xlfn._xlws.SORT(
    _xlfn.UNIQUE(
        TRANSPOSE(
            _xlfn.FILTERXML("&lt;select&gt;&lt;x&gt;"&amp;SUBSTITUTE(选内存[[#This Row],[选项表]],",","&lt;/x&gt;&lt;x&gt;") &amp;"&lt;/x&gt;&lt;/select&gt;","//x")
        )
    )
),"无合适选项，请联系作者更新数据")</f>
        <v>224</v>
      </c>
    </row>
    <row r="380" spans="2:16" x14ac:dyDescent="0.4">
      <c r="B380" s="4" t="s">
        <v>39</v>
      </c>
      <c r="C380" s="4" t="s">
        <v>1148</v>
      </c>
      <c r="D380" s="4" t="s">
        <v>1806</v>
      </c>
      <c r="E380" s="4" t="s">
        <v>1192</v>
      </c>
      <c r="F380">
        <v>128</v>
      </c>
      <c r="G380" s="4" t="str">
        <f t="shared" si="5"/>
        <v>选内存!$N$380#</v>
      </c>
      <c r="H380" s="4" t="str" cm="1">
        <f t="array" ref="H380">_xlfn.LET(_xlpm.x, N380,
         _xlpm.cellAddress, "【 选内存!" &amp; ADDRESS(ROW(选内存[[#This Row],[X自检]]),COLUMN(选内存[[#This Row],[X自检]])) &amp; "】",
         _xlfn.IFS(ISBLANK(_xlpm.x),   "error:右侧选项不足:" &amp;  _xlpm.cellAddress,
               ISERROR(_xlpm.x),   "error:右侧选项执行失败:" &amp; _xlpm.cellAddress,
               TRUE,             "ok")
)</f>
        <v>ok</v>
      </c>
      <c r="N380" cm="1">
        <f t="array" ref="N380">IFERROR(_xlfn._xlws.SORT(
    _xlfn.UNIQUE(
        TRANSPOSE(
            _xlfn.FILTERXML("&lt;select&gt;&lt;x&gt;"&amp;SUBSTITUTE(选内存[[#This Row],[选项表]],",","&lt;/x&gt;&lt;x&gt;") &amp;"&lt;/x&gt;&lt;/select&gt;","//x")
        )
    )
),"无合适选项，请联系作者更新数据")</f>
        <v>256</v>
      </c>
    </row>
    <row r="381" spans="2:16" x14ac:dyDescent="0.4">
      <c r="B381" s="4" t="s">
        <v>39</v>
      </c>
      <c r="C381" s="4" t="s">
        <v>1148</v>
      </c>
      <c r="D381" s="4" t="s">
        <v>1779</v>
      </c>
      <c r="E381" s="4" t="s">
        <v>1192</v>
      </c>
      <c r="F381">
        <v>160</v>
      </c>
      <c r="G381" s="4" t="str">
        <f t="shared" si="5"/>
        <v>选内存!$N$381#</v>
      </c>
      <c r="H381" s="4" t="str" cm="1">
        <f t="array" ref="H381">_xlfn.LET(_xlpm.x, N381,
         _xlpm.cellAddress, "【 选内存!" &amp; ADDRESS(ROW(选内存[[#This Row],[X自检]]),COLUMN(选内存[[#This Row],[X自检]])) &amp; "】",
         _xlfn.IFS(ISBLANK(_xlpm.x),   "error:右侧选项不足:" &amp;  _xlpm.cellAddress,
               ISERROR(_xlpm.x),   "error:右侧选项执行失败:" &amp; _xlpm.cellAddress,
               TRUE,             "ok")
)</f>
        <v>ok</v>
      </c>
      <c r="N381" cm="1">
        <f t="array" ref="N381">IFERROR(_xlfn._xlws.SORT(
    _xlfn.UNIQUE(
        TRANSPOSE(
            _xlfn.FILTERXML("&lt;select&gt;&lt;x&gt;"&amp;SUBSTITUTE(选内存[[#This Row],[选项表]],",","&lt;/x&gt;&lt;x&gt;") &amp;"&lt;/x&gt;&lt;/select&gt;","//x")
        )
    )
),"无合适选项，请联系作者更新数据")</f>
        <v>320</v>
      </c>
    </row>
    <row r="382" spans="2:16" x14ac:dyDescent="0.4">
      <c r="B382" s="4" t="s">
        <v>39</v>
      </c>
      <c r="C382" s="4" t="s">
        <v>1148</v>
      </c>
      <c r="D382" s="4" t="s">
        <v>1814</v>
      </c>
      <c r="E382" s="4" t="s">
        <v>1192</v>
      </c>
      <c r="F382">
        <v>180</v>
      </c>
      <c r="G382" s="4" t="str">
        <f t="shared" si="5"/>
        <v>选内存!$N$382#</v>
      </c>
      <c r="H382" s="4" t="str" cm="1">
        <f t="array" ref="H382">_xlfn.LET(_xlpm.x, N382,
         _xlpm.cellAddress, "【 选内存!" &amp; ADDRESS(ROW(选内存[[#This Row],[X自检]]),COLUMN(选内存[[#This Row],[X自检]])) &amp; "】",
         _xlfn.IFS(ISBLANK(_xlpm.x),   "error:右侧选项不足:" &amp;  _xlpm.cellAddress,
               ISERROR(_xlpm.x),   "error:右侧选项执行失败:" &amp; _xlpm.cellAddress,
               TRUE,             "ok")
)</f>
        <v>ok</v>
      </c>
      <c r="N382" cm="1">
        <f t="array" ref="N382">IFERROR(_xlfn._xlws.SORT(
    _xlfn.UNIQUE(
        TRANSPOSE(
            _xlfn.FILTERXML("&lt;select&gt;&lt;x&gt;"&amp;SUBSTITUTE(选内存[[#This Row],[选项表]],",","&lt;/x&gt;&lt;x&gt;") &amp;"&lt;/x&gt;&lt;/select&gt;","//x")
        )
    )
),"无合适选项，请联系作者更新数据")</f>
        <v>464</v>
      </c>
    </row>
    <row r="383" spans="2:16" x14ac:dyDescent="0.4">
      <c r="B383" s="4" t="s">
        <v>39</v>
      </c>
      <c r="C383" s="4" t="s">
        <v>1148</v>
      </c>
      <c r="D383" s="4" t="s">
        <v>1336</v>
      </c>
      <c r="E383" s="4" t="s">
        <v>1195</v>
      </c>
      <c r="F383">
        <v>1</v>
      </c>
      <c r="G383" s="4" t="str">
        <f t="shared" si="5"/>
        <v>选内存!$N$383#</v>
      </c>
      <c r="H383" s="4" t="str" cm="1">
        <f t="array" ref="H383">_xlfn.LET(_xlpm.x, N383,
         _xlpm.cellAddress, "【 选内存!" &amp; ADDRESS(ROW(选内存[[#This Row],[X自检]]),COLUMN(选内存[[#This Row],[X自检]])) &amp; "】",
         _xlfn.IFS(ISBLANK(_xlpm.x),   "error:右侧选项不足:" &amp;  _xlpm.cellAddress,
               ISERROR(_xlpm.x),   "error:右侧选项执行失败:" &amp; _xlpm.cellAddress,
               TRUE,             "ok")
)</f>
        <v>ok</v>
      </c>
      <c r="N383" cm="1">
        <f t="array" ref="N383:O383">IFERROR(_xlfn._xlws.SORT(
    _xlfn.UNIQUE(
        TRANSPOSE(
            _xlfn.FILTERXML("&lt;select&gt;&lt;x&gt;"&amp;SUBSTITUTE(选内存[[#This Row],[选项表]],",","&lt;/x&gt;&lt;x&gt;") &amp;"&lt;/x&gt;&lt;/select&gt;","//x")
        )
    )
),"无合适选项，请联系作者更新数据")</f>
        <v>2</v>
      </c>
      <c r="O383">
        <v>4</v>
      </c>
    </row>
    <row r="384" spans="2:16" x14ac:dyDescent="0.4">
      <c r="B384" s="4" t="s">
        <v>39</v>
      </c>
      <c r="C384" s="4" t="s">
        <v>1148</v>
      </c>
      <c r="D384" s="4" t="s">
        <v>1236</v>
      </c>
      <c r="E384" s="4" t="s">
        <v>1195</v>
      </c>
      <c r="F384">
        <v>2</v>
      </c>
      <c r="G384" s="4" t="str">
        <f t="shared" si="5"/>
        <v>选内存!$N$384#</v>
      </c>
      <c r="H384" s="4" t="str" cm="1">
        <f t="array" ref="H384">_xlfn.LET(_xlpm.x, N384,
         _xlpm.cellAddress, "【 选内存!" &amp; ADDRESS(ROW(选内存[[#This Row],[X自检]]),COLUMN(选内存[[#This Row],[X自检]])) &amp; "】",
         _xlfn.IFS(ISBLANK(_xlpm.x),   "error:右侧选项不足:" &amp;  _xlpm.cellAddress,
               ISERROR(_xlpm.x),   "error:右侧选项执行失败:" &amp; _xlpm.cellAddress,
               TRUE,             "ok")
)</f>
        <v>ok</v>
      </c>
      <c r="N384" cm="1">
        <f t="array" ref="N384:O384">IFERROR(_xlfn._xlws.SORT(
    _xlfn.UNIQUE(
        TRANSPOSE(
            _xlfn.FILTERXML("&lt;select&gt;&lt;x&gt;"&amp;SUBSTITUTE(选内存[[#This Row],[选项表]],",","&lt;/x&gt;&lt;x&gt;") &amp;"&lt;/x&gt;&lt;/select&gt;","//x")
        )
    )
),"无合适选项，请联系作者更新数据")</f>
        <v>4</v>
      </c>
      <c r="O384">
        <v>8</v>
      </c>
    </row>
    <row r="385" spans="2:16" x14ac:dyDescent="0.4">
      <c r="B385" s="4" t="s">
        <v>39</v>
      </c>
      <c r="C385" s="4" t="s">
        <v>1148</v>
      </c>
      <c r="D385" s="4" t="s">
        <v>1332</v>
      </c>
      <c r="E385" s="4" t="s">
        <v>1195</v>
      </c>
      <c r="F385">
        <v>4</v>
      </c>
      <c r="G385" s="4" t="str">
        <f t="shared" si="5"/>
        <v>选内存!$N$385#</v>
      </c>
      <c r="H385" s="4" t="str" cm="1">
        <f t="array" ref="H385">_xlfn.LET(_xlpm.x, N385,
         _xlpm.cellAddress, "【 选内存!" &amp; ADDRESS(ROW(选内存[[#This Row],[X自检]]),COLUMN(选内存[[#This Row],[X自检]])) &amp; "】",
         _xlfn.IFS(ISBLANK(_xlpm.x),   "error:右侧选项不足:" &amp;  _xlpm.cellAddress,
               ISERROR(_xlpm.x),   "error:右侧选项执行失败:" &amp; _xlpm.cellAddress,
               TRUE,             "ok")
)</f>
        <v>ok</v>
      </c>
      <c r="N385" cm="1">
        <f t="array" ref="N385:O385">IFERROR(_xlfn._xlws.SORT(
    _xlfn.UNIQUE(
        TRANSPOSE(
            _xlfn.FILTERXML("&lt;select&gt;&lt;x&gt;"&amp;SUBSTITUTE(选内存[[#This Row],[选项表]],",","&lt;/x&gt;&lt;x&gt;") &amp;"&lt;/x&gt;&lt;/select&gt;","//x")
        )
    )
),"无合适选项，请联系作者更新数据")</f>
        <v>8</v>
      </c>
      <c r="O385">
        <v>16</v>
      </c>
    </row>
    <row r="386" spans="2:16" x14ac:dyDescent="0.4">
      <c r="B386" s="4" t="s">
        <v>39</v>
      </c>
      <c r="C386" s="4" t="s">
        <v>1148</v>
      </c>
      <c r="D386" s="4" t="s">
        <v>1333</v>
      </c>
      <c r="E386" s="4" t="s">
        <v>1195</v>
      </c>
      <c r="F386">
        <v>8</v>
      </c>
      <c r="G386" s="4" t="str">
        <f t="shared" ref="G386:G449" si="6">"选内存!" &amp; ADDRESS(ROW(N386),COLUMN(N386)) &amp; "#"</f>
        <v>选内存!$N$386#</v>
      </c>
      <c r="H386" s="4" t="str" cm="1">
        <f t="array" ref="H386">_xlfn.LET(_xlpm.x, N386,
         _xlpm.cellAddress, "【 选内存!" &amp; ADDRESS(ROW(选内存[[#This Row],[X自检]]),COLUMN(选内存[[#This Row],[X自检]])) &amp; "】",
         _xlfn.IFS(ISBLANK(_xlpm.x),   "error:右侧选项不足:" &amp;  _xlpm.cellAddress,
               ISERROR(_xlpm.x),   "error:右侧选项执行失败:" &amp; _xlpm.cellAddress,
               TRUE,             "ok")
)</f>
        <v>ok</v>
      </c>
      <c r="N386" cm="1">
        <f t="array" ref="N386:O386">IFERROR(_xlfn._xlws.SORT(
    _xlfn.UNIQUE(
        TRANSPOSE(
            _xlfn.FILTERXML("&lt;select&gt;&lt;x&gt;"&amp;SUBSTITUTE(选内存[[#This Row],[选项表]],",","&lt;/x&gt;&lt;x&gt;") &amp;"&lt;/x&gt;&lt;/select&gt;","//x")
        )
    )
),"无合适选项，请联系作者更新数据")</f>
        <v>16</v>
      </c>
      <c r="O386">
        <v>32</v>
      </c>
    </row>
    <row r="387" spans="2:16" x14ac:dyDescent="0.4">
      <c r="B387" s="4" t="s">
        <v>39</v>
      </c>
      <c r="C387" s="4" t="s">
        <v>1148</v>
      </c>
      <c r="D387" s="4" t="s">
        <v>1334</v>
      </c>
      <c r="E387" s="4" t="s">
        <v>1195</v>
      </c>
      <c r="F387">
        <v>16</v>
      </c>
      <c r="G387" s="4" t="str">
        <f t="shared" si="6"/>
        <v>选内存!$N$387#</v>
      </c>
      <c r="H387" s="4" t="str" cm="1">
        <f t="array" ref="H387">_xlfn.LET(_xlpm.x, N387,
         _xlpm.cellAddress, "【 选内存!" &amp; ADDRESS(ROW(选内存[[#This Row],[X自检]]),COLUMN(选内存[[#This Row],[X自检]])) &amp; "】",
         _xlfn.IFS(ISBLANK(_xlpm.x),   "error:右侧选项不足:" &amp;  _xlpm.cellAddress,
               ISERROR(_xlpm.x),   "error:右侧选项执行失败:" &amp; _xlpm.cellAddress,
               TRUE,             "ok")
)</f>
        <v>ok</v>
      </c>
      <c r="N387" cm="1">
        <f t="array" ref="N387:O387">IFERROR(_xlfn._xlws.SORT(
    _xlfn.UNIQUE(
        TRANSPOSE(
            _xlfn.FILTERXML("&lt;select&gt;&lt;x&gt;"&amp;SUBSTITUTE(选内存[[#This Row],[选项表]],",","&lt;/x&gt;&lt;x&gt;") &amp;"&lt;/x&gt;&lt;/select&gt;","//x")
        )
    )
),"无合适选项，请联系作者更新数据")</f>
        <v>32</v>
      </c>
      <c r="O387">
        <v>64</v>
      </c>
    </row>
    <row r="388" spans="2:16" x14ac:dyDescent="0.4">
      <c r="B388" s="4" t="s">
        <v>39</v>
      </c>
      <c r="C388" s="4" t="s">
        <v>1148</v>
      </c>
      <c r="D388" s="4" t="s">
        <v>1240</v>
      </c>
      <c r="E388" s="4" t="s">
        <v>1195</v>
      </c>
      <c r="F388">
        <v>24</v>
      </c>
      <c r="G388" s="4" t="str">
        <f t="shared" si="6"/>
        <v>选内存!$N$388#</v>
      </c>
      <c r="H388" s="4" t="str" cm="1">
        <f t="array" ref="H388">_xlfn.LET(_xlpm.x, N388,
         _xlpm.cellAddress, "【 选内存!" &amp; ADDRESS(ROW(选内存[[#This Row],[X自检]]),COLUMN(选内存[[#This Row],[X自检]])) &amp; "】",
         _xlfn.IFS(ISBLANK(_xlpm.x),   "error:右侧选项不足:" &amp;  _xlpm.cellAddress,
               ISERROR(_xlpm.x),   "error:右侧选项执行失败:" &amp; _xlpm.cellAddress,
               TRUE,             "ok")
)</f>
        <v>ok</v>
      </c>
      <c r="N388" cm="1">
        <f t="array" ref="N388:O388">IFERROR(_xlfn._xlws.SORT(
    _xlfn.UNIQUE(
        TRANSPOSE(
            _xlfn.FILTERXML("&lt;select&gt;&lt;x&gt;"&amp;SUBSTITUTE(选内存[[#This Row],[选项表]],",","&lt;/x&gt;&lt;x&gt;") &amp;"&lt;/x&gt;&lt;/select&gt;","//x")
        )
    )
),"无合适选项，请联系作者更新数据")</f>
        <v>48</v>
      </c>
      <c r="O388">
        <v>96</v>
      </c>
    </row>
    <row r="389" spans="2:16" x14ac:dyDescent="0.4">
      <c r="B389" s="4" t="s">
        <v>39</v>
      </c>
      <c r="C389" s="4" t="s">
        <v>1148</v>
      </c>
      <c r="D389" s="4" t="s">
        <v>1335</v>
      </c>
      <c r="E389" s="4" t="s">
        <v>1195</v>
      </c>
      <c r="F389">
        <v>32</v>
      </c>
      <c r="G389" s="4" t="str">
        <f t="shared" si="6"/>
        <v>选内存!$N$389#</v>
      </c>
      <c r="H389" s="4" t="str" cm="1">
        <f t="array" ref="H389">_xlfn.LET(_xlpm.x, N389,
         _xlpm.cellAddress, "【 选内存!" &amp; ADDRESS(ROW(选内存[[#This Row],[X自检]]),COLUMN(选内存[[#This Row],[X自检]])) &amp; "】",
         _xlfn.IFS(ISBLANK(_xlpm.x),   "error:右侧选项不足:" &amp;  _xlpm.cellAddress,
               ISERROR(_xlpm.x),   "error:右侧选项执行失败:" &amp; _xlpm.cellAddress,
               TRUE,             "ok")
)</f>
        <v>ok</v>
      </c>
      <c r="N389" cm="1">
        <f t="array" ref="N389:O389">IFERROR(_xlfn._xlws.SORT(
    _xlfn.UNIQUE(
        TRANSPOSE(
            _xlfn.FILTERXML("&lt;select&gt;&lt;x&gt;"&amp;SUBSTITUTE(选内存[[#This Row],[选项表]],",","&lt;/x&gt;&lt;x&gt;") &amp;"&lt;/x&gt;&lt;/select&gt;","//x")
        )
    )
),"无合适选项，请联系作者更新数据")</f>
        <v>64</v>
      </c>
      <c r="O389">
        <v>128</v>
      </c>
    </row>
    <row r="390" spans="2:16" x14ac:dyDescent="0.4">
      <c r="B390" s="4" t="s">
        <v>39</v>
      </c>
      <c r="C390" s="4" t="s">
        <v>1148</v>
      </c>
      <c r="D390" s="4" t="s">
        <v>1812</v>
      </c>
      <c r="E390" s="4" t="s">
        <v>1195</v>
      </c>
      <c r="F390">
        <v>48</v>
      </c>
      <c r="G390" s="4" t="str">
        <f t="shared" si="6"/>
        <v>选内存!$N$390#</v>
      </c>
      <c r="H390" s="4" t="str" cm="1">
        <f t="array" ref="H390">_xlfn.LET(_xlpm.x, N390,
         _xlpm.cellAddress, "【 选内存!" &amp; ADDRESS(ROW(选内存[[#This Row],[X自检]]),COLUMN(选内存[[#This Row],[X自检]])) &amp; "】",
         _xlfn.IFS(ISBLANK(_xlpm.x),   "error:右侧选项不足:" &amp;  _xlpm.cellAddress,
               ISERROR(_xlpm.x),   "error:右侧选项执行失败:" &amp; _xlpm.cellAddress,
               TRUE,             "ok")
)</f>
        <v>ok</v>
      </c>
      <c r="N390" cm="1">
        <f t="array" ref="N390:O390">IFERROR(_xlfn._xlws.SORT(
    _xlfn.UNIQUE(
        TRANSPOSE(
            _xlfn.FILTERXML("&lt;select&gt;&lt;x&gt;"&amp;SUBSTITUTE(选内存[[#This Row],[选项表]],",","&lt;/x&gt;&lt;x&gt;") &amp;"&lt;/x&gt;&lt;/select&gt;","//x")
        )
    )
),"无合适选项，请联系作者更新数据")</f>
        <v>96</v>
      </c>
      <c r="O390">
        <v>192</v>
      </c>
    </row>
    <row r="391" spans="2:16" x14ac:dyDescent="0.4">
      <c r="B391" s="4" t="s">
        <v>39</v>
      </c>
      <c r="C391" s="4" t="s">
        <v>1148</v>
      </c>
      <c r="D391" s="4" t="s">
        <v>1806</v>
      </c>
      <c r="E391" s="4" t="s">
        <v>1195</v>
      </c>
      <c r="F391">
        <v>64</v>
      </c>
      <c r="G391" s="4" t="str">
        <f t="shared" si="6"/>
        <v>选内存!$N$391#</v>
      </c>
      <c r="H391" s="4" t="str" cm="1">
        <f t="array" ref="H391">_xlfn.LET(_xlpm.x, N391,
         _xlpm.cellAddress, "【 选内存!" &amp; ADDRESS(ROW(选内存[[#This Row],[X自检]]),COLUMN(选内存[[#This Row],[X自检]])) &amp; "】",
         _xlfn.IFS(ISBLANK(_xlpm.x),   "error:右侧选项不足:" &amp;  _xlpm.cellAddress,
               ISERROR(_xlpm.x),   "error:右侧选项执行失败:" &amp; _xlpm.cellAddress,
               TRUE,             "ok")
)</f>
        <v>ok</v>
      </c>
      <c r="N391" cm="1">
        <f t="array" ref="N391">IFERROR(_xlfn._xlws.SORT(
    _xlfn.UNIQUE(
        TRANSPOSE(
            _xlfn.FILTERXML("&lt;select&gt;&lt;x&gt;"&amp;SUBSTITUTE(选内存[[#This Row],[选项表]],",","&lt;/x&gt;&lt;x&gt;") &amp;"&lt;/x&gt;&lt;/select&gt;","//x")
        )
    )
),"无合适选项，请联系作者更新数据")</f>
        <v>256</v>
      </c>
    </row>
    <row r="392" spans="2:16" x14ac:dyDescent="0.4">
      <c r="B392" s="4" t="s">
        <v>39</v>
      </c>
      <c r="C392" s="4" t="s">
        <v>1148</v>
      </c>
      <c r="D392" s="4" t="s">
        <v>1241</v>
      </c>
      <c r="E392" s="4" t="s">
        <v>1189</v>
      </c>
      <c r="F392">
        <v>4</v>
      </c>
      <c r="G392" s="4" t="str">
        <f t="shared" si="6"/>
        <v>选内存!$N$392#</v>
      </c>
      <c r="H392" s="4" t="str" cm="1">
        <f t="array" ref="H392">_xlfn.LET(_xlpm.x, N392,
         _xlpm.cellAddress, "【 选内存!" &amp; ADDRESS(ROW(选内存[[#This Row],[X自检]]),COLUMN(选内存[[#This Row],[X自检]])) &amp; "】",
         _xlfn.IFS(ISBLANK(_xlpm.x),   "error:右侧选项不足:" &amp;  _xlpm.cellAddress,
               ISERROR(_xlpm.x),   "error:右侧选项执行失败:" &amp; _xlpm.cellAddress,
               TRUE,             "ok")
)</f>
        <v>ok</v>
      </c>
      <c r="N392" cm="1">
        <f t="array" ref="N392">IFERROR(_xlfn._xlws.SORT(
    _xlfn.UNIQUE(
        TRANSPOSE(
            _xlfn.FILTERXML("&lt;select&gt;&lt;x&gt;"&amp;SUBSTITUTE(选内存[[#This Row],[选项表]],",","&lt;/x&gt;&lt;x&gt;") &amp;"&lt;/x&gt;&lt;/select&gt;","//x")
        )
    )
),"无合适选项，请联系作者更新数据")</f>
        <v>16</v>
      </c>
    </row>
    <row r="393" spans="2:16" x14ac:dyDescent="0.4">
      <c r="B393" s="4" t="s">
        <v>39</v>
      </c>
      <c r="C393" s="4" t="s">
        <v>1148</v>
      </c>
      <c r="D393" s="4" t="s">
        <v>1333</v>
      </c>
      <c r="E393" s="4" t="s">
        <v>1189</v>
      </c>
      <c r="F393">
        <v>8</v>
      </c>
      <c r="G393" s="4" t="str">
        <f t="shared" si="6"/>
        <v>选内存!$N$393#</v>
      </c>
      <c r="H393" s="4" t="str" cm="1">
        <f t="array" ref="H393">_xlfn.LET(_xlpm.x, N393,
         _xlpm.cellAddress, "【 选内存!" &amp; ADDRESS(ROW(选内存[[#This Row],[X自检]]),COLUMN(选内存[[#This Row],[X自检]])) &amp; "】",
         _xlfn.IFS(ISBLANK(_xlpm.x),   "error:右侧选项不足:" &amp;  _xlpm.cellAddress,
               ISERROR(_xlpm.x),   "error:右侧选项执行失败:" &amp; _xlpm.cellAddress,
               TRUE,             "ok")
)</f>
        <v>ok</v>
      </c>
      <c r="N393" cm="1">
        <f t="array" ref="N393:O393">IFERROR(_xlfn._xlws.SORT(
    _xlfn.UNIQUE(
        TRANSPOSE(
            _xlfn.FILTERXML("&lt;select&gt;&lt;x&gt;"&amp;SUBSTITUTE(选内存[[#This Row],[选项表]],",","&lt;/x&gt;&lt;x&gt;") &amp;"&lt;/x&gt;&lt;/select&gt;","//x")
        )
    )
),"无合适选项，请联系作者更新数据")</f>
        <v>16</v>
      </c>
      <c r="O393">
        <v>32</v>
      </c>
    </row>
    <row r="394" spans="2:16" x14ac:dyDescent="0.4">
      <c r="B394" s="4" t="s">
        <v>39</v>
      </c>
      <c r="C394" s="4" t="s">
        <v>1148</v>
      </c>
      <c r="D394" s="4" t="s">
        <v>1334</v>
      </c>
      <c r="E394" s="4" t="s">
        <v>1189</v>
      </c>
      <c r="F394">
        <v>16</v>
      </c>
      <c r="G394" s="4" t="str">
        <f t="shared" si="6"/>
        <v>选内存!$N$394#</v>
      </c>
      <c r="H394" s="4" t="str" cm="1">
        <f t="array" ref="H394">_xlfn.LET(_xlpm.x, N394,
         _xlpm.cellAddress, "【 选内存!" &amp; ADDRESS(ROW(选内存[[#This Row],[X自检]]),COLUMN(选内存[[#This Row],[X自检]])) &amp; "】",
         _xlfn.IFS(ISBLANK(_xlpm.x),   "error:右侧选项不足:" &amp;  _xlpm.cellAddress,
               ISERROR(_xlpm.x),   "error:右侧选项执行失败:" &amp; _xlpm.cellAddress,
               TRUE,             "ok")
)</f>
        <v>ok</v>
      </c>
      <c r="N394" cm="1">
        <f t="array" ref="N394:O394">IFERROR(_xlfn._xlws.SORT(
    _xlfn.UNIQUE(
        TRANSPOSE(
            _xlfn.FILTERXML("&lt;select&gt;&lt;x&gt;"&amp;SUBSTITUTE(选内存[[#This Row],[选项表]],",","&lt;/x&gt;&lt;x&gt;") &amp;"&lt;/x&gt;&lt;/select&gt;","//x")
        )
    )
),"无合适选项，请联系作者更新数据")</f>
        <v>32</v>
      </c>
      <c r="O394">
        <v>64</v>
      </c>
    </row>
    <row r="395" spans="2:16" x14ac:dyDescent="0.4">
      <c r="B395" s="4" t="s">
        <v>39</v>
      </c>
      <c r="C395" s="4" t="s">
        <v>1148</v>
      </c>
      <c r="D395" s="4" t="s">
        <v>1335</v>
      </c>
      <c r="E395" s="4" t="s">
        <v>1189</v>
      </c>
      <c r="F395">
        <v>32</v>
      </c>
      <c r="G395" s="4" t="str">
        <f t="shared" si="6"/>
        <v>选内存!$N$395#</v>
      </c>
      <c r="H395" s="4" t="str" cm="1">
        <f t="array" ref="H395">_xlfn.LET(_xlpm.x, N395,
         _xlpm.cellAddress, "【 选内存!" &amp; ADDRESS(ROW(选内存[[#This Row],[X自检]]),COLUMN(选内存[[#This Row],[X自检]])) &amp; "】",
         _xlfn.IFS(ISBLANK(_xlpm.x),   "error:右侧选项不足:" &amp;  _xlpm.cellAddress,
               ISERROR(_xlpm.x),   "error:右侧选项执行失败:" &amp; _xlpm.cellAddress,
               TRUE,             "ok")
)</f>
        <v>ok</v>
      </c>
      <c r="N395" cm="1">
        <f t="array" ref="N395:O395">IFERROR(_xlfn._xlws.SORT(
    _xlfn.UNIQUE(
        TRANSPOSE(
            _xlfn.FILTERXML("&lt;select&gt;&lt;x&gt;"&amp;SUBSTITUTE(选内存[[#This Row],[选项表]],",","&lt;/x&gt;&lt;x&gt;") &amp;"&lt;/x&gt;&lt;/select&gt;","//x")
        )
    )
),"无合适选项，请联系作者更新数据")</f>
        <v>64</v>
      </c>
      <c r="O395">
        <v>128</v>
      </c>
    </row>
    <row r="396" spans="2:16" x14ac:dyDescent="0.4">
      <c r="B396" s="4" t="s">
        <v>39</v>
      </c>
      <c r="C396" s="4" t="s">
        <v>1148</v>
      </c>
      <c r="D396" s="4" t="s">
        <v>1774</v>
      </c>
      <c r="E396" s="4" t="s">
        <v>1189</v>
      </c>
      <c r="F396">
        <v>68</v>
      </c>
      <c r="G396" s="4" t="str">
        <f t="shared" si="6"/>
        <v>选内存!$N$396#</v>
      </c>
      <c r="H396" s="4" t="str" cm="1">
        <f t="array" ref="H396">_xlfn.LET(_xlpm.x, N396,
         _xlpm.cellAddress, "【 选内存!" &amp; ADDRESS(ROW(选内存[[#This Row],[X自检]]),COLUMN(选内存[[#This Row],[X自检]])) &amp; "】",
         _xlfn.IFS(ISBLANK(_xlpm.x),   "error:右侧选项不足:" &amp;  _xlpm.cellAddress,
               ISERROR(_xlpm.x),   "error:右侧选项执行失败:" &amp; _xlpm.cellAddress,
               TRUE,             "ok")
)</f>
        <v>ok</v>
      </c>
      <c r="N396" cm="1">
        <f t="array" ref="N396">IFERROR(_xlfn._xlws.SORT(
    _xlfn.UNIQUE(
        TRANSPOSE(
            _xlfn.FILTERXML("&lt;select&gt;&lt;x&gt;"&amp;SUBSTITUTE(选内存[[#This Row],[选项表]],",","&lt;/x&gt;&lt;x&gt;") &amp;"&lt;/x&gt;&lt;/select&gt;","//x")
        )
    )
),"无合适选项，请联系作者更新数据")</f>
        <v>316</v>
      </c>
    </row>
    <row r="397" spans="2:16" x14ac:dyDescent="0.4">
      <c r="B397" s="4" t="s">
        <v>39</v>
      </c>
      <c r="C397" s="4" t="s">
        <v>1148</v>
      </c>
      <c r="D397" s="4" t="s">
        <v>1326</v>
      </c>
      <c r="E397" s="4" t="s">
        <v>1191</v>
      </c>
      <c r="F397">
        <v>1</v>
      </c>
      <c r="G397" s="4" t="str">
        <f t="shared" si="6"/>
        <v>选内存!$N$397#</v>
      </c>
      <c r="H397" s="4" t="str" cm="1">
        <f t="array" ref="H397">_xlfn.LET(_xlpm.x, N397,
         _xlpm.cellAddress, "【 选内存!" &amp; ADDRESS(ROW(选内存[[#This Row],[X自检]]),COLUMN(选内存[[#This Row],[X自检]])) &amp; "】",
         _xlfn.IFS(ISBLANK(_xlpm.x),   "error:右侧选项不足:" &amp;  _xlpm.cellAddress,
               ISERROR(_xlpm.x),   "error:右侧选项执行失败:" &amp; _xlpm.cellAddress,
               TRUE,             "ok")
)</f>
        <v>ok</v>
      </c>
      <c r="N397" cm="1">
        <f t="array" ref="N397:P397">IFERROR(_xlfn._xlws.SORT(
    _xlfn.UNIQUE(
        TRANSPOSE(
            _xlfn.FILTERXML("&lt;select&gt;&lt;x&gt;"&amp;SUBSTITUTE(选内存[[#This Row],[选项表]],",","&lt;/x&gt;&lt;x&gt;") &amp;"&lt;/x&gt;&lt;/select&gt;","//x")
        )
    )
),"无合适选项，请联系作者更新数据")</f>
        <v>1</v>
      </c>
      <c r="O397">
        <v>2</v>
      </c>
      <c r="P397">
        <v>4</v>
      </c>
    </row>
    <row r="398" spans="2:16" x14ac:dyDescent="0.4">
      <c r="B398" s="4" t="s">
        <v>39</v>
      </c>
      <c r="C398" s="4" t="s">
        <v>1148</v>
      </c>
      <c r="D398" s="4" t="s">
        <v>1236</v>
      </c>
      <c r="E398" s="4" t="s">
        <v>1191</v>
      </c>
      <c r="F398">
        <v>2</v>
      </c>
      <c r="G398" s="4" t="str">
        <f t="shared" si="6"/>
        <v>选内存!$N$398#</v>
      </c>
      <c r="H398" s="4" t="str" cm="1">
        <f t="array" ref="H398">_xlfn.LET(_xlpm.x, N398,
         _xlpm.cellAddress, "【 选内存!" &amp; ADDRESS(ROW(选内存[[#This Row],[X自检]]),COLUMN(选内存[[#This Row],[X自检]])) &amp; "】",
         _xlfn.IFS(ISBLANK(_xlpm.x),   "error:右侧选项不足:" &amp;  _xlpm.cellAddress,
               ISERROR(_xlpm.x),   "error:右侧选项执行失败:" &amp; _xlpm.cellAddress,
               TRUE,             "ok")
)</f>
        <v>ok</v>
      </c>
      <c r="N398" cm="1">
        <f t="array" ref="N398:O398">IFERROR(_xlfn._xlws.SORT(
    _xlfn.UNIQUE(
        TRANSPOSE(
            _xlfn.FILTERXML("&lt;select&gt;&lt;x&gt;"&amp;SUBSTITUTE(选内存[[#This Row],[选项表]],",","&lt;/x&gt;&lt;x&gt;") &amp;"&lt;/x&gt;&lt;/select&gt;","//x")
        )
    )
),"无合适选项，请联系作者更新数据")</f>
        <v>4</v>
      </c>
      <c r="O398">
        <v>8</v>
      </c>
    </row>
    <row r="399" spans="2:16" x14ac:dyDescent="0.4">
      <c r="B399" s="4" t="s">
        <v>39</v>
      </c>
      <c r="C399" s="4" t="s">
        <v>1148</v>
      </c>
      <c r="D399" s="4" t="s">
        <v>1332</v>
      </c>
      <c r="E399" s="4" t="s">
        <v>1191</v>
      </c>
      <c r="F399">
        <v>4</v>
      </c>
      <c r="G399" s="4" t="str">
        <f t="shared" si="6"/>
        <v>选内存!$N$399#</v>
      </c>
      <c r="H399" s="4" t="str" cm="1">
        <f t="array" ref="H399">_xlfn.LET(_xlpm.x, N399,
         _xlpm.cellAddress, "【 选内存!" &amp; ADDRESS(ROW(选内存[[#This Row],[X自检]]),COLUMN(选内存[[#This Row],[X自检]])) &amp; "】",
         _xlfn.IFS(ISBLANK(_xlpm.x),   "error:右侧选项不足:" &amp;  _xlpm.cellAddress,
               ISERROR(_xlpm.x),   "error:右侧选项执行失败:" &amp; _xlpm.cellAddress,
               TRUE,             "ok")
)</f>
        <v>ok</v>
      </c>
      <c r="N399" cm="1">
        <f t="array" ref="N399:O399">IFERROR(_xlfn._xlws.SORT(
    _xlfn.UNIQUE(
        TRANSPOSE(
            _xlfn.FILTERXML("&lt;select&gt;&lt;x&gt;"&amp;SUBSTITUTE(选内存[[#This Row],[选项表]],",","&lt;/x&gt;&lt;x&gt;") &amp;"&lt;/x&gt;&lt;/select&gt;","//x")
        )
    )
),"无合适选项，请联系作者更新数据")</f>
        <v>8</v>
      </c>
      <c r="O399">
        <v>16</v>
      </c>
    </row>
    <row r="400" spans="2:16" x14ac:dyDescent="0.4">
      <c r="B400" s="4" t="s">
        <v>39</v>
      </c>
      <c r="C400" s="4" t="s">
        <v>1148</v>
      </c>
      <c r="D400" s="4" t="s">
        <v>1333</v>
      </c>
      <c r="E400" s="4" t="s">
        <v>1191</v>
      </c>
      <c r="F400">
        <v>8</v>
      </c>
      <c r="G400" s="4" t="str">
        <f t="shared" si="6"/>
        <v>选内存!$N$400#</v>
      </c>
      <c r="H400" s="4" t="str" cm="1">
        <f t="array" ref="H400">_xlfn.LET(_xlpm.x, N400,
         _xlpm.cellAddress, "【 选内存!" &amp; ADDRESS(ROW(选内存[[#This Row],[X自检]]),COLUMN(选内存[[#This Row],[X自检]])) &amp; "】",
         _xlfn.IFS(ISBLANK(_xlpm.x),   "error:右侧选项不足:" &amp;  _xlpm.cellAddress,
               ISERROR(_xlpm.x),   "error:右侧选项执行失败:" &amp; _xlpm.cellAddress,
               TRUE,             "ok")
)</f>
        <v>ok</v>
      </c>
      <c r="N400" cm="1">
        <f t="array" ref="N400:O400">IFERROR(_xlfn._xlws.SORT(
    _xlfn.UNIQUE(
        TRANSPOSE(
            _xlfn.FILTERXML("&lt;select&gt;&lt;x&gt;"&amp;SUBSTITUTE(选内存[[#This Row],[选项表]],",","&lt;/x&gt;&lt;x&gt;") &amp;"&lt;/x&gt;&lt;/select&gt;","//x")
        )
    )
),"无合适选项，请联系作者更新数据")</f>
        <v>16</v>
      </c>
      <c r="O400">
        <v>32</v>
      </c>
    </row>
    <row r="401" spans="2:16" x14ac:dyDescent="0.4">
      <c r="B401" s="4" t="s">
        <v>39</v>
      </c>
      <c r="C401" s="4" t="s">
        <v>1148</v>
      </c>
      <c r="D401" s="4" t="s">
        <v>1334</v>
      </c>
      <c r="E401" s="4" t="s">
        <v>1191</v>
      </c>
      <c r="F401">
        <v>16</v>
      </c>
      <c r="G401" s="4" t="str">
        <f t="shared" si="6"/>
        <v>选内存!$N$401#</v>
      </c>
      <c r="H401" s="4" t="str" cm="1">
        <f t="array" ref="H401">_xlfn.LET(_xlpm.x, N401,
         _xlpm.cellAddress, "【 选内存!" &amp; ADDRESS(ROW(选内存[[#This Row],[X自检]]),COLUMN(选内存[[#This Row],[X自检]])) &amp; "】",
         _xlfn.IFS(ISBLANK(_xlpm.x),   "error:右侧选项不足:" &amp;  _xlpm.cellAddress,
               ISERROR(_xlpm.x),   "error:右侧选项执行失败:" &amp; _xlpm.cellAddress,
               TRUE,             "ok")
)</f>
        <v>ok</v>
      </c>
      <c r="N401" cm="1">
        <f t="array" ref="N401:O401">IFERROR(_xlfn._xlws.SORT(
    _xlfn.UNIQUE(
        TRANSPOSE(
            _xlfn.FILTERXML("&lt;select&gt;&lt;x&gt;"&amp;SUBSTITUTE(选内存[[#This Row],[选项表]],",","&lt;/x&gt;&lt;x&gt;") &amp;"&lt;/x&gt;&lt;/select&gt;","//x")
        )
    )
),"无合适选项，请联系作者更新数据")</f>
        <v>32</v>
      </c>
      <c r="O401">
        <v>64</v>
      </c>
    </row>
    <row r="402" spans="2:16" x14ac:dyDescent="0.4">
      <c r="B402" s="4" t="s">
        <v>39</v>
      </c>
      <c r="C402" s="4" t="s">
        <v>1148</v>
      </c>
      <c r="D402" s="4" t="s">
        <v>1335</v>
      </c>
      <c r="E402" s="4" t="s">
        <v>1191</v>
      </c>
      <c r="F402">
        <v>32</v>
      </c>
      <c r="G402" s="4" t="str">
        <f t="shared" si="6"/>
        <v>选内存!$N$402#</v>
      </c>
      <c r="H402" s="4" t="str" cm="1">
        <f t="array" ref="H402">_xlfn.LET(_xlpm.x, N402,
         _xlpm.cellAddress, "【 选内存!" &amp; ADDRESS(ROW(选内存[[#This Row],[X自检]]),COLUMN(选内存[[#This Row],[X自检]])) &amp; "】",
         _xlfn.IFS(ISBLANK(_xlpm.x),   "error:右侧选项不足:" &amp;  _xlpm.cellAddress,
               ISERROR(_xlpm.x),   "error:右侧选项执行失败:" &amp; _xlpm.cellAddress,
               TRUE,             "ok")
)</f>
        <v>ok</v>
      </c>
      <c r="N402" cm="1">
        <f t="array" ref="N402:O402">IFERROR(_xlfn._xlws.SORT(
    _xlfn.UNIQUE(
        TRANSPOSE(
            _xlfn.FILTERXML("&lt;select&gt;&lt;x&gt;"&amp;SUBSTITUTE(选内存[[#This Row],[选项表]],",","&lt;/x&gt;&lt;x&gt;") &amp;"&lt;/x&gt;&lt;/select&gt;","//x")
        )
    )
),"无合适选项，请联系作者更新数据")</f>
        <v>64</v>
      </c>
      <c r="O402">
        <v>128</v>
      </c>
    </row>
    <row r="403" spans="2:16" x14ac:dyDescent="0.4">
      <c r="B403" s="4" t="s">
        <v>39</v>
      </c>
      <c r="C403" s="4" t="s">
        <v>1148</v>
      </c>
      <c r="D403" s="4" t="s">
        <v>1812</v>
      </c>
      <c r="E403" s="4" t="s">
        <v>1191</v>
      </c>
      <c r="F403">
        <v>48</v>
      </c>
      <c r="G403" s="4" t="str">
        <f t="shared" si="6"/>
        <v>选内存!$N$403#</v>
      </c>
      <c r="H403" s="4" t="str" cm="1">
        <f t="array" ref="H403">_xlfn.LET(_xlpm.x, N403,
         _xlpm.cellAddress, "【 选内存!" &amp; ADDRESS(ROW(选内存[[#This Row],[X自检]]),COLUMN(选内存[[#This Row],[X自检]])) &amp; "】",
         _xlfn.IFS(ISBLANK(_xlpm.x),   "error:右侧选项不足:" &amp;  _xlpm.cellAddress,
               ISERROR(_xlpm.x),   "error:右侧选项执行失败:" &amp; _xlpm.cellAddress,
               TRUE,             "ok")
)</f>
        <v>ok</v>
      </c>
      <c r="N403" cm="1">
        <f t="array" ref="N403:O403">IFERROR(_xlfn._xlws.SORT(
    _xlfn.UNIQUE(
        TRANSPOSE(
            _xlfn.FILTERXML("&lt;select&gt;&lt;x&gt;"&amp;SUBSTITUTE(选内存[[#This Row],[选项表]],",","&lt;/x&gt;&lt;x&gt;") &amp;"&lt;/x&gt;&lt;/select&gt;","//x")
        )
    )
),"无合适选项，请联系作者更新数据")</f>
        <v>96</v>
      </c>
      <c r="O403">
        <v>192</v>
      </c>
    </row>
    <row r="404" spans="2:16" x14ac:dyDescent="0.4">
      <c r="B404" s="4" t="s">
        <v>39</v>
      </c>
      <c r="C404" s="4" t="s">
        <v>1148</v>
      </c>
      <c r="D404" s="4" t="s">
        <v>1813</v>
      </c>
      <c r="E404" s="4" t="s">
        <v>1191</v>
      </c>
      <c r="F404">
        <v>64</v>
      </c>
      <c r="G404" s="4" t="str">
        <f t="shared" si="6"/>
        <v>选内存!$N$404#</v>
      </c>
      <c r="H404" s="4" t="str" cm="1">
        <f t="array" ref="H404">_xlfn.LET(_xlpm.x, N404,
         _xlpm.cellAddress, "【 选内存!" &amp; ADDRESS(ROW(选内存[[#This Row],[X自检]]),COLUMN(选内存[[#This Row],[X自检]])) &amp; "】",
         _xlfn.IFS(ISBLANK(_xlpm.x),   "error:右侧选项不足:" &amp;  _xlpm.cellAddress,
               ISERROR(_xlpm.x),   "error:右侧选项执行失败:" &amp; _xlpm.cellAddress,
               TRUE,             "ok")
)</f>
        <v>ok</v>
      </c>
      <c r="N404" cm="1">
        <f t="array" ref="N404:O404">IFERROR(_xlfn._xlws.SORT(
    _xlfn.UNIQUE(
        TRANSPOSE(
            _xlfn.FILTERXML("&lt;select&gt;&lt;x&gt;"&amp;SUBSTITUTE(选内存[[#This Row],[选项表]],",","&lt;/x&gt;&lt;x&gt;") &amp;"&lt;/x&gt;&lt;/select&gt;","//x")
        )
    )
),"无合适选项，请联系作者更新数据")</f>
        <v>128</v>
      </c>
      <c r="O404">
        <v>256</v>
      </c>
    </row>
    <row r="405" spans="2:16" x14ac:dyDescent="0.4">
      <c r="B405" s="4" t="s">
        <v>39</v>
      </c>
      <c r="C405" s="4" t="s">
        <v>1148</v>
      </c>
      <c r="D405" s="4" t="s">
        <v>1807</v>
      </c>
      <c r="E405" s="4" t="s">
        <v>1191</v>
      </c>
      <c r="F405">
        <v>80</v>
      </c>
      <c r="G405" s="4" t="str">
        <f t="shared" si="6"/>
        <v>选内存!$N$405#</v>
      </c>
      <c r="H405" s="4" t="str" cm="1">
        <f t="array" ref="H405">_xlfn.LET(_xlpm.x, N405,
         _xlpm.cellAddress, "【 选内存!" &amp; ADDRESS(ROW(选内存[[#This Row],[X自检]]),COLUMN(选内存[[#This Row],[X自检]])) &amp; "】",
         _xlfn.IFS(ISBLANK(_xlpm.x),   "error:右侧选项不足:" &amp;  _xlpm.cellAddress,
               ISERROR(_xlpm.x),   "error:右侧选项执行失败:" &amp; _xlpm.cellAddress,
               TRUE,             "ok")
)</f>
        <v>ok</v>
      </c>
      <c r="N405" cm="1">
        <f t="array" ref="N405:O405">IFERROR(_xlfn._xlws.SORT(
    _xlfn.UNIQUE(
        TRANSPOSE(
            _xlfn.FILTERXML("&lt;select&gt;&lt;x&gt;"&amp;SUBSTITUTE(选内存[[#This Row],[选项表]],",","&lt;/x&gt;&lt;x&gt;") &amp;"&lt;/x&gt;&lt;/select&gt;","//x")
        )
    )
),"无合适选项，请联系作者更新数据")</f>
        <v>160</v>
      </c>
      <c r="O405">
        <v>320</v>
      </c>
    </row>
    <row r="406" spans="2:16" x14ac:dyDescent="0.4">
      <c r="B406" s="4" t="s">
        <v>39</v>
      </c>
      <c r="C406" s="4" t="s">
        <v>1148</v>
      </c>
      <c r="D406" s="4" t="s">
        <v>1775</v>
      </c>
      <c r="E406" s="4" t="s">
        <v>1191</v>
      </c>
      <c r="F406">
        <v>96</v>
      </c>
      <c r="G406" s="4" t="str">
        <f t="shared" si="6"/>
        <v>选内存!$N$406#</v>
      </c>
      <c r="H406" s="4" t="str" cm="1">
        <f t="array" ref="H406">_xlfn.LET(_xlpm.x, N406,
         _xlpm.cellAddress, "【 选内存!" &amp; ADDRESS(ROW(选内存[[#This Row],[X自检]]),COLUMN(选内存[[#This Row],[X自检]])) &amp; "】",
         _xlfn.IFS(ISBLANK(_xlpm.x),   "error:右侧选项不足:" &amp;  _xlpm.cellAddress,
               ISERROR(_xlpm.x),   "error:右侧选项执行失败:" &amp; _xlpm.cellAddress,
               TRUE,             "ok")
)</f>
        <v>ok</v>
      </c>
      <c r="N406" cm="1">
        <f t="array" ref="N406:O406">IFERROR(_xlfn._xlws.SORT(
    _xlfn.UNIQUE(
        TRANSPOSE(
            _xlfn.FILTERXML("&lt;select&gt;&lt;x&gt;"&amp;SUBSTITUTE(选内存[[#This Row],[选项表]],",","&lt;/x&gt;&lt;x&gt;") &amp;"&lt;/x&gt;&lt;/select&gt;","//x")
        )
    )
),"无合适选项，请联系作者更新数据")</f>
        <v>192</v>
      </c>
      <c r="O406">
        <v>384</v>
      </c>
    </row>
    <row r="407" spans="2:16" x14ac:dyDescent="0.4">
      <c r="B407" s="4" t="s">
        <v>39</v>
      </c>
      <c r="C407" s="4" t="s">
        <v>1148</v>
      </c>
      <c r="D407" s="4" t="s">
        <v>1765</v>
      </c>
      <c r="E407" s="4" t="s">
        <v>1191</v>
      </c>
      <c r="F407">
        <v>116</v>
      </c>
      <c r="G407" s="4" t="str">
        <f t="shared" si="6"/>
        <v>选内存!$N$407#</v>
      </c>
      <c r="H407" s="4" t="str" cm="1">
        <f t="array" ref="H407">_xlfn.LET(_xlpm.x, N407,
         _xlpm.cellAddress, "【 选内存!" &amp; ADDRESS(ROW(选内存[[#This Row],[X自检]]),COLUMN(选内存[[#This Row],[X自检]])) &amp; "】",
         _xlfn.IFS(ISBLANK(_xlpm.x),   "error:右侧选项不足:" &amp;  _xlpm.cellAddress,
               ISERROR(_xlpm.x),   "error:右侧选项执行失败:" &amp; _xlpm.cellAddress,
               TRUE,             "ok")
)</f>
        <v>ok</v>
      </c>
      <c r="N407" cm="1">
        <f t="array" ref="N407:O407">IFERROR(_xlfn._xlws.SORT(
    _xlfn.UNIQUE(
        TRANSPOSE(
            _xlfn.FILTERXML("&lt;select&gt;&lt;x&gt;"&amp;SUBSTITUTE(选内存[[#This Row],[选项表]],",","&lt;/x&gt;&lt;x&gt;") &amp;"&lt;/x&gt;&lt;/select&gt;","//x")
        )
    )
),"无合适选项，请联系作者更新数据")</f>
        <v>216</v>
      </c>
      <c r="O407">
        <v>470</v>
      </c>
    </row>
    <row r="408" spans="2:16" x14ac:dyDescent="0.4">
      <c r="B408" s="4" t="s">
        <v>39</v>
      </c>
      <c r="C408" s="4" t="s">
        <v>1148</v>
      </c>
      <c r="D408" s="4" t="s">
        <v>1815</v>
      </c>
      <c r="E408" s="4" t="s">
        <v>1191</v>
      </c>
      <c r="F408">
        <v>128</v>
      </c>
      <c r="G408" s="4" t="str">
        <f t="shared" si="6"/>
        <v>选内存!$N$408#</v>
      </c>
      <c r="H408" s="4" t="str" cm="1">
        <f t="array" ref="H408">_xlfn.LET(_xlpm.x, N408,
         _xlpm.cellAddress, "【 选内存!" &amp; ADDRESS(ROW(选内存[[#This Row],[X自检]]),COLUMN(选内存[[#This Row],[X自检]])) &amp; "】",
         _xlfn.IFS(ISBLANK(_xlpm.x),   "error:右侧选项不足:" &amp;  _xlpm.cellAddress,
               ISERROR(_xlpm.x),   "error:右侧选项执行失败:" &amp; _xlpm.cellAddress,
               TRUE,             "ok")
)</f>
        <v>ok</v>
      </c>
      <c r="N408" cm="1">
        <f t="array" ref="N408:O408">IFERROR(_xlfn._xlws.SORT(
    _xlfn.UNIQUE(
        TRANSPOSE(
            _xlfn.FILTERXML("&lt;select&gt;&lt;x&gt;"&amp;SUBSTITUTE(选内存[[#This Row],[选项表]],",","&lt;/x&gt;&lt;x&gt;") &amp;"&lt;/x&gt;&lt;/select&gt;","//x")
        )
    )
),"无合适选项，请联系作者更新数据")</f>
        <v>215</v>
      </c>
      <c r="O408">
        <v>256</v>
      </c>
    </row>
    <row r="409" spans="2:16" x14ac:dyDescent="0.4">
      <c r="B409" s="4" t="s">
        <v>39</v>
      </c>
      <c r="C409" s="4" t="s">
        <v>1148</v>
      </c>
      <c r="D409" s="4" t="s">
        <v>1771</v>
      </c>
      <c r="E409" s="4" t="s">
        <v>1191</v>
      </c>
      <c r="F409">
        <v>160</v>
      </c>
      <c r="G409" s="4" t="str">
        <f t="shared" si="6"/>
        <v>选内存!$N$409#</v>
      </c>
      <c r="H409" s="4" t="str" cm="1">
        <f t="array" ref="H409">_xlfn.LET(_xlpm.x, N409,
         _xlpm.cellAddress, "【 选内存!" &amp; ADDRESS(ROW(选内存[[#This Row],[X自检]]),COLUMN(选内存[[#This Row],[X自检]])) &amp; "】",
         _xlfn.IFS(ISBLANK(_xlpm.x),   "error:右侧选项不足:" &amp;  _xlpm.cellAddress,
               ISERROR(_xlpm.x),   "error:右侧选项执行失败:" &amp; _xlpm.cellAddress,
               TRUE,             "ok")
)</f>
        <v>ok</v>
      </c>
      <c r="N409" cm="1">
        <f t="array" ref="N409:O409">IFERROR(_xlfn._xlws.SORT(
    _xlfn.UNIQUE(
        TRANSPOSE(
            _xlfn.FILTERXML("&lt;select&gt;&lt;x&gt;"&amp;SUBSTITUTE(选内存[[#This Row],[选项表]],",","&lt;/x&gt;&lt;x&gt;") &amp;"&lt;/x&gt;&lt;/select&gt;","//x")
        )
    )
),"无合适选项，请联系作者更新数据")</f>
        <v>320</v>
      </c>
      <c r="O409">
        <v>640</v>
      </c>
    </row>
    <row r="410" spans="2:16" x14ac:dyDescent="0.4">
      <c r="B410" s="4" t="s">
        <v>39</v>
      </c>
      <c r="C410" s="4" t="s">
        <v>1148</v>
      </c>
      <c r="D410" s="4" t="s">
        <v>1767</v>
      </c>
      <c r="E410" s="4" t="s">
        <v>1191</v>
      </c>
      <c r="F410">
        <v>232</v>
      </c>
      <c r="G410" s="4" t="str">
        <f t="shared" si="6"/>
        <v>选内存!$N$410#</v>
      </c>
      <c r="H410" s="4" t="str" cm="1">
        <f t="array" ref="H410">_xlfn.LET(_xlpm.x, N410,
         _xlpm.cellAddress, "【 选内存!" &amp; ADDRESS(ROW(选内存[[#This Row],[X自检]]),COLUMN(选内存[[#This Row],[X自检]])) &amp; "】",
         _xlfn.IFS(ISBLANK(_xlpm.x),   "error:右侧选项不足:" &amp;  _xlpm.cellAddress,
               ISERROR(_xlpm.x),   "error:右侧选项执行失败:" &amp; _xlpm.cellAddress,
               TRUE,             "ok")
)</f>
        <v>ok</v>
      </c>
      <c r="N410" cm="1">
        <f t="array" ref="N410:O410">IFERROR(_xlfn._xlws.SORT(
    _xlfn.UNIQUE(
        TRANSPOSE(
            _xlfn.FILTERXML("&lt;select&gt;&lt;x&gt;"&amp;SUBSTITUTE(选内存[[#This Row],[选项表]],",","&lt;/x&gt;&lt;x&gt;") &amp;"&lt;/x&gt;&lt;/select&gt;","//x")
        )
    )
),"无合适选项，请联系作者更新数据")</f>
        <v>432</v>
      </c>
      <c r="O410">
        <v>940</v>
      </c>
    </row>
    <row r="411" spans="2:16" x14ac:dyDescent="0.4">
      <c r="B411" s="4" t="s">
        <v>39</v>
      </c>
      <c r="C411" s="4" t="s">
        <v>1148</v>
      </c>
      <c r="D411" s="4" t="s">
        <v>1326</v>
      </c>
      <c r="E411" s="4" t="s">
        <v>1196</v>
      </c>
      <c r="F411">
        <v>1</v>
      </c>
      <c r="G411" s="4" t="str">
        <f t="shared" si="6"/>
        <v>选内存!$N$411#</v>
      </c>
      <c r="H411" s="4" t="str" cm="1">
        <f t="array" ref="H411">_xlfn.LET(_xlpm.x, N411,
         _xlpm.cellAddress, "【 选内存!" &amp; ADDRESS(ROW(选内存[[#This Row],[X自检]]),COLUMN(选内存[[#This Row],[X自检]])) &amp; "】",
         _xlfn.IFS(ISBLANK(_xlpm.x),   "error:右侧选项不足:" &amp;  _xlpm.cellAddress,
               ISERROR(_xlpm.x),   "error:右侧选项执行失败:" &amp; _xlpm.cellAddress,
               TRUE,             "ok")
)</f>
        <v>ok</v>
      </c>
      <c r="N411" cm="1">
        <f t="array" ref="N411:P411">IFERROR(_xlfn._xlws.SORT(
    _xlfn.UNIQUE(
        TRANSPOSE(
            _xlfn.FILTERXML("&lt;select&gt;&lt;x&gt;"&amp;SUBSTITUTE(选内存[[#This Row],[选项表]],",","&lt;/x&gt;&lt;x&gt;") &amp;"&lt;/x&gt;&lt;/select&gt;","//x")
        )
    )
),"无合适选项，请联系作者更新数据")</f>
        <v>1</v>
      </c>
      <c r="O411">
        <v>2</v>
      </c>
      <c r="P411">
        <v>4</v>
      </c>
    </row>
    <row r="412" spans="2:16" x14ac:dyDescent="0.4">
      <c r="B412" s="4" t="s">
        <v>39</v>
      </c>
      <c r="C412" s="4" t="s">
        <v>1148</v>
      </c>
      <c r="D412" s="4" t="s">
        <v>1236</v>
      </c>
      <c r="E412" s="4" t="s">
        <v>1196</v>
      </c>
      <c r="F412">
        <v>2</v>
      </c>
      <c r="G412" s="4" t="str">
        <f t="shared" si="6"/>
        <v>选内存!$N$412#</v>
      </c>
      <c r="H412" s="4" t="str" cm="1">
        <f t="array" ref="H412">_xlfn.LET(_xlpm.x, N412,
         _xlpm.cellAddress, "【 选内存!" &amp; ADDRESS(ROW(选内存[[#This Row],[X自检]]),COLUMN(选内存[[#This Row],[X自检]])) &amp; "】",
         _xlfn.IFS(ISBLANK(_xlpm.x),   "error:右侧选项不足:" &amp;  _xlpm.cellAddress,
               ISERROR(_xlpm.x),   "error:右侧选项执行失败:" &amp; _xlpm.cellAddress,
               TRUE,             "ok")
)</f>
        <v>ok</v>
      </c>
      <c r="N412" cm="1">
        <f t="array" ref="N412:O412">IFERROR(_xlfn._xlws.SORT(
    _xlfn.UNIQUE(
        TRANSPOSE(
            _xlfn.FILTERXML("&lt;select&gt;&lt;x&gt;"&amp;SUBSTITUTE(选内存[[#This Row],[选项表]],",","&lt;/x&gt;&lt;x&gt;") &amp;"&lt;/x&gt;&lt;/select&gt;","//x")
        )
    )
),"无合适选项，请联系作者更新数据")</f>
        <v>4</v>
      </c>
      <c r="O412">
        <v>8</v>
      </c>
    </row>
    <row r="413" spans="2:16" x14ac:dyDescent="0.4">
      <c r="B413" s="4" t="s">
        <v>39</v>
      </c>
      <c r="C413" s="4" t="s">
        <v>1148</v>
      </c>
      <c r="D413" s="4" t="s">
        <v>1332</v>
      </c>
      <c r="E413" s="4" t="s">
        <v>1196</v>
      </c>
      <c r="F413">
        <v>4</v>
      </c>
      <c r="G413" s="4" t="str">
        <f t="shared" si="6"/>
        <v>选内存!$N$413#</v>
      </c>
      <c r="H413" s="4" t="str" cm="1">
        <f t="array" ref="H413">_xlfn.LET(_xlpm.x, N413,
         _xlpm.cellAddress, "【 选内存!" &amp; ADDRESS(ROW(选内存[[#This Row],[X自检]]),COLUMN(选内存[[#This Row],[X自检]])) &amp; "】",
         _xlfn.IFS(ISBLANK(_xlpm.x),   "error:右侧选项不足:" &amp;  _xlpm.cellAddress,
               ISERROR(_xlpm.x),   "error:右侧选项执行失败:" &amp; _xlpm.cellAddress,
               TRUE,             "ok")
)</f>
        <v>ok</v>
      </c>
      <c r="N413" cm="1">
        <f t="array" ref="N413:O413">IFERROR(_xlfn._xlws.SORT(
    _xlfn.UNIQUE(
        TRANSPOSE(
            _xlfn.FILTERXML("&lt;select&gt;&lt;x&gt;"&amp;SUBSTITUTE(选内存[[#This Row],[选项表]],",","&lt;/x&gt;&lt;x&gt;") &amp;"&lt;/x&gt;&lt;/select&gt;","//x")
        )
    )
),"无合适选项，请联系作者更新数据")</f>
        <v>8</v>
      </c>
      <c r="O413">
        <v>16</v>
      </c>
    </row>
    <row r="414" spans="2:16" x14ac:dyDescent="0.4">
      <c r="B414" s="4" t="s">
        <v>39</v>
      </c>
      <c r="C414" s="4" t="s">
        <v>1148</v>
      </c>
      <c r="D414" s="4" t="s">
        <v>1333</v>
      </c>
      <c r="E414" s="4" t="s">
        <v>1196</v>
      </c>
      <c r="F414">
        <v>8</v>
      </c>
      <c r="G414" s="4" t="str">
        <f t="shared" si="6"/>
        <v>选内存!$N$414#</v>
      </c>
      <c r="H414" s="4" t="str" cm="1">
        <f t="array" ref="H414">_xlfn.LET(_xlpm.x, N414,
         _xlpm.cellAddress, "【 选内存!" &amp; ADDRESS(ROW(选内存[[#This Row],[X自检]]),COLUMN(选内存[[#This Row],[X自检]])) &amp; "】",
         _xlfn.IFS(ISBLANK(_xlpm.x),   "error:右侧选项不足:" &amp;  _xlpm.cellAddress,
               ISERROR(_xlpm.x),   "error:右侧选项执行失败:" &amp; _xlpm.cellAddress,
               TRUE,             "ok")
)</f>
        <v>ok</v>
      </c>
      <c r="N414" cm="1">
        <f t="array" ref="N414:O414">IFERROR(_xlfn._xlws.SORT(
    _xlfn.UNIQUE(
        TRANSPOSE(
            _xlfn.FILTERXML("&lt;select&gt;&lt;x&gt;"&amp;SUBSTITUTE(选内存[[#This Row],[选项表]],",","&lt;/x&gt;&lt;x&gt;") &amp;"&lt;/x&gt;&lt;/select&gt;","//x")
        )
    )
),"无合适选项，请联系作者更新数据")</f>
        <v>16</v>
      </c>
      <c r="O414">
        <v>32</v>
      </c>
    </row>
    <row r="415" spans="2:16" x14ac:dyDescent="0.4">
      <c r="B415" s="4" t="s">
        <v>39</v>
      </c>
      <c r="C415" s="4" t="s">
        <v>1148</v>
      </c>
      <c r="D415" s="4" t="s">
        <v>1334</v>
      </c>
      <c r="E415" s="4" t="s">
        <v>1196</v>
      </c>
      <c r="F415">
        <v>16</v>
      </c>
      <c r="G415" s="4" t="str">
        <f t="shared" si="6"/>
        <v>选内存!$N$415#</v>
      </c>
      <c r="H415" s="4" t="str" cm="1">
        <f t="array" ref="H415">_xlfn.LET(_xlpm.x, N415,
         _xlpm.cellAddress, "【 选内存!" &amp; ADDRESS(ROW(选内存[[#This Row],[X自检]]),COLUMN(选内存[[#This Row],[X自检]])) &amp; "】",
         _xlfn.IFS(ISBLANK(_xlpm.x),   "error:右侧选项不足:" &amp;  _xlpm.cellAddress,
               ISERROR(_xlpm.x),   "error:右侧选项执行失败:" &amp; _xlpm.cellAddress,
               TRUE,             "ok")
)</f>
        <v>ok</v>
      </c>
      <c r="N415" cm="1">
        <f t="array" ref="N415:O415">IFERROR(_xlfn._xlws.SORT(
    _xlfn.UNIQUE(
        TRANSPOSE(
            _xlfn.FILTERXML("&lt;select&gt;&lt;x&gt;"&amp;SUBSTITUTE(选内存[[#This Row],[选项表]],",","&lt;/x&gt;&lt;x&gt;") &amp;"&lt;/x&gt;&lt;/select&gt;","//x")
        )
    )
),"无合适选项，请联系作者更新数据")</f>
        <v>32</v>
      </c>
      <c r="O415">
        <v>64</v>
      </c>
    </row>
    <row r="416" spans="2:16" x14ac:dyDescent="0.4">
      <c r="B416" s="4" t="s">
        <v>39</v>
      </c>
      <c r="C416" s="4" t="s">
        <v>1148</v>
      </c>
      <c r="D416" s="4" t="s">
        <v>1240</v>
      </c>
      <c r="E416" s="4" t="s">
        <v>1196</v>
      </c>
      <c r="F416">
        <v>24</v>
      </c>
      <c r="G416" s="4" t="str">
        <f t="shared" si="6"/>
        <v>选内存!$N$416#</v>
      </c>
      <c r="H416" s="4" t="str" cm="1">
        <f t="array" ref="H416">_xlfn.LET(_xlpm.x, N416,
         _xlpm.cellAddress, "【 选内存!" &amp; ADDRESS(ROW(选内存[[#This Row],[X自检]]),COLUMN(选内存[[#This Row],[X自检]])) &amp; "】",
         _xlfn.IFS(ISBLANK(_xlpm.x),   "error:右侧选项不足:" &amp;  _xlpm.cellAddress,
               ISERROR(_xlpm.x),   "error:右侧选项执行失败:" &amp; _xlpm.cellAddress,
               TRUE,             "ok")
)</f>
        <v>ok</v>
      </c>
      <c r="N416" cm="1">
        <f t="array" ref="N416:O416">IFERROR(_xlfn._xlws.SORT(
    _xlfn.UNIQUE(
        TRANSPOSE(
            _xlfn.FILTERXML("&lt;select&gt;&lt;x&gt;"&amp;SUBSTITUTE(选内存[[#This Row],[选项表]],",","&lt;/x&gt;&lt;x&gt;") &amp;"&lt;/x&gt;&lt;/select&gt;","//x")
        )
    )
),"无合适选项，请联系作者更新数据")</f>
        <v>48</v>
      </c>
      <c r="O416">
        <v>96</v>
      </c>
    </row>
    <row r="417" spans="2:16" x14ac:dyDescent="0.4">
      <c r="B417" s="4" t="s">
        <v>39</v>
      </c>
      <c r="C417" s="4" t="s">
        <v>1148</v>
      </c>
      <c r="D417" s="4" t="s">
        <v>1335</v>
      </c>
      <c r="E417" s="4" t="s">
        <v>1196</v>
      </c>
      <c r="F417">
        <v>32</v>
      </c>
      <c r="G417" s="4" t="str">
        <f t="shared" si="6"/>
        <v>选内存!$N$417#</v>
      </c>
      <c r="H417" s="4" t="str" cm="1">
        <f t="array" ref="H417">_xlfn.LET(_xlpm.x, N417,
         _xlpm.cellAddress, "【 选内存!" &amp; ADDRESS(ROW(选内存[[#This Row],[X自检]]),COLUMN(选内存[[#This Row],[X自检]])) &amp; "】",
         _xlfn.IFS(ISBLANK(_xlpm.x),   "error:右侧选项不足:" &amp;  _xlpm.cellAddress,
               ISERROR(_xlpm.x),   "error:右侧选项执行失败:" &amp; _xlpm.cellAddress,
               TRUE,             "ok")
)</f>
        <v>ok</v>
      </c>
      <c r="N417" cm="1">
        <f t="array" ref="N417:O417">IFERROR(_xlfn._xlws.SORT(
    _xlfn.UNIQUE(
        TRANSPOSE(
            _xlfn.FILTERXML("&lt;select&gt;&lt;x&gt;"&amp;SUBSTITUTE(选内存[[#This Row],[选项表]],",","&lt;/x&gt;&lt;x&gt;") &amp;"&lt;/x&gt;&lt;/select&gt;","//x")
        )
    )
),"无合适选项，请联系作者更新数据")</f>
        <v>64</v>
      </c>
      <c r="O417">
        <v>128</v>
      </c>
    </row>
    <row r="418" spans="2:16" x14ac:dyDescent="0.4">
      <c r="B418" s="4" t="s">
        <v>39</v>
      </c>
      <c r="C418" s="4" t="s">
        <v>1148</v>
      </c>
      <c r="D418" s="4" t="s">
        <v>1812</v>
      </c>
      <c r="E418" s="4" t="s">
        <v>1196</v>
      </c>
      <c r="F418">
        <v>48</v>
      </c>
      <c r="G418" s="4" t="str">
        <f t="shared" si="6"/>
        <v>选内存!$N$418#</v>
      </c>
      <c r="H418" s="4" t="str" cm="1">
        <f t="array" ref="H418">_xlfn.LET(_xlpm.x, N418,
         _xlpm.cellAddress, "【 选内存!" &amp; ADDRESS(ROW(选内存[[#This Row],[X自检]]),COLUMN(选内存[[#This Row],[X自检]])) &amp; "】",
         _xlfn.IFS(ISBLANK(_xlpm.x),   "error:右侧选项不足:" &amp;  _xlpm.cellAddress,
               ISERROR(_xlpm.x),   "error:右侧选项执行失败:" &amp; _xlpm.cellAddress,
               TRUE,             "ok")
)</f>
        <v>ok</v>
      </c>
      <c r="N418" cm="1">
        <f t="array" ref="N418:O418">IFERROR(_xlfn._xlws.SORT(
    _xlfn.UNIQUE(
        TRANSPOSE(
            _xlfn.FILTERXML("&lt;select&gt;&lt;x&gt;"&amp;SUBSTITUTE(选内存[[#This Row],[选项表]],",","&lt;/x&gt;&lt;x&gt;") &amp;"&lt;/x&gt;&lt;/select&gt;","//x")
        )
    )
),"无合适选项，请联系作者更新数据")</f>
        <v>96</v>
      </c>
      <c r="O418">
        <v>192</v>
      </c>
    </row>
    <row r="419" spans="2:16" x14ac:dyDescent="0.4">
      <c r="B419" s="4" t="s">
        <v>39</v>
      </c>
      <c r="C419" s="4" t="s">
        <v>1148</v>
      </c>
      <c r="D419" s="4" t="s">
        <v>1816</v>
      </c>
      <c r="E419" s="4" t="s">
        <v>1196</v>
      </c>
      <c r="F419">
        <v>64</v>
      </c>
      <c r="G419" s="4" t="str">
        <f t="shared" si="6"/>
        <v>选内存!$N$419#</v>
      </c>
      <c r="H419" s="4" t="str" cm="1">
        <f t="array" ref="H419">_xlfn.LET(_xlpm.x, N419,
         _xlpm.cellAddress, "【 选内存!" &amp; ADDRESS(ROW(选内存[[#This Row],[X自检]]),COLUMN(选内存[[#This Row],[X自检]])) &amp; "】",
         _xlfn.IFS(ISBLANK(_xlpm.x),   "error:右侧选项不足:" &amp;  _xlpm.cellAddress,
               ISERROR(_xlpm.x),   "error:右侧选项执行失败:" &amp; _xlpm.cellAddress,
               TRUE,             "ok")
)</f>
        <v>ok</v>
      </c>
      <c r="N419" cm="1">
        <f t="array" ref="N419:O419">IFERROR(_xlfn._xlws.SORT(
    _xlfn.UNIQUE(
        TRANSPOSE(
            _xlfn.FILTERXML("&lt;select&gt;&lt;x&gt;"&amp;SUBSTITUTE(选内存[[#This Row],[选项表]],",","&lt;/x&gt;&lt;x&gt;") &amp;"&lt;/x&gt;&lt;/select&gt;","//x")
        )
    )
),"无合适选项，请联系作者更新数据")</f>
        <v>192</v>
      </c>
      <c r="O419">
        <v>256</v>
      </c>
    </row>
    <row r="420" spans="2:16" x14ac:dyDescent="0.4">
      <c r="B420" s="4" t="s">
        <v>39</v>
      </c>
      <c r="C420" s="4" t="s">
        <v>1148</v>
      </c>
      <c r="D420" s="4" t="s">
        <v>1817</v>
      </c>
      <c r="E420" s="4" t="s">
        <v>1196</v>
      </c>
      <c r="F420">
        <v>72</v>
      </c>
      <c r="G420" s="4" t="str">
        <f t="shared" si="6"/>
        <v>选内存!$N$420#</v>
      </c>
      <c r="H420" s="4" t="str" cm="1">
        <f t="array" ref="H420">_xlfn.LET(_xlpm.x, N420,
         _xlpm.cellAddress, "【 选内存!" &amp; ADDRESS(ROW(选内存[[#This Row],[X自检]]),COLUMN(选内存[[#This Row],[X自检]])) &amp; "】",
         _xlfn.IFS(ISBLANK(_xlpm.x),   "error:右侧选项不足:" &amp;  _xlpm.cellAddress,
               ISERROR(_xlpm.x),   "error:右侧选项执行失败:" &amp; _xlpm.cellAddress,
               TRUE,             "ok")
)</f>
        <v>ok</v>
      </c>
      <c r="N420" cm="1">
        <f t="array" ref="N420">IFERROR(_xlfn._xlws.SORT(
    _xlfn.UNIQUE(
        TRANSPOSE(
            _xlfn.FILTERXML("&lt;select&gt;&lt;x&gt;"&amp;SUBSTITUTE(选内存[[#This Row],[选项表]],",","&lt;/x&gt;&lt;x&gt;") &amp;"&lt;/x&gt;&lt;/select&gt;","//x")
        )
    )
),"无合适选项，请联系作者更新数据")</f>
        <v>288</v>
      </c>
    </row>
    <row r="421" spans="2:16" x14ac:dyDescent="0.4">
      <c r="B421" s="4" t="s">
        <v>39</v>
      </c>
      <c r="C421" s="4" t="s">
        <v>1148</v>
      </c>
      <c r="D421" s="4" t="s">
        <v>1251</v>
      </c>
      <c r="E421" s="4" t="s">
        <v>1188</v>
      </c>
      <c r="F421">
        <v>1</v>
      </c>
      <c r="G421" s="4" t="str">
        <f t="shared" si="6"/>
        <v>选内存!$N$421#</v>
      </c>
      <c r="H421" s="4" t="str" cm="1">
        <f t="array" ref="H421">_xlfn.LET(_xlpm.x, N421,
         _xlpm.cellAddress, "【 选内存!" &amp; ADDRESS(ROW(选内存[[#This Row],[X自检]]),COLUMN(选内存[[#This Row],[X自检]])) &amp; "】",
         _xlfn.IFS(ISBLANK(_xlpm.x),   "error:右侧选项不足:" &amp;  _xlpm.cellAddress,
               ISERROR(_xlpm.x),   "error:右侧选项执行失败:" &amp; _xlpm.cellAddress,
               TRUE,             "ok")
)</f>
        <v>ok</v>
      </c>
      <c r="N421" cm="1">
        <f t="array" ref="N421">IFERROR(_xlfn._xlws.SORT(
    _xlfn.UNIQUE(
        TRANSPOSE(
            _xlfn.FILTERXML("&lt;select&gt;&lt;x&gt;"&amp;SUBSTITUTE(选内存[[#This Row],[选项表]],",","&lt;/x&gt;&lt;x&gt;") &amp;"&lt;/x&gt;&lt;/select&gt;","//x")
        )
    )
),"无合适选项，请联系作者更新数据")</f>
        <v>2</v>
      </c>
    </row>
    <row r="422" spans="2:16" x14ac:dyDescent="0.4">
      <c r="B422" s="4" t="s">
        <v>39</v>
      </c>
      <c r="C422" s="4" t="s">
        <v>1148</v>
      </c>
      <c r="D422" s="4" t="s">
        <v>1246</v>
      </c>
      <c r="E422" s="4" t="s">
        <v>1188</v>
      </c>
      <c r="F422">
        <v>2</v>
      </c>
      <c r="G422" s="4" t="str">
        <f t="shared" si="6"/>
        <v>选内存!$N$422#</v>
      </c>
      <c r="H422" s="4" t="str" cm="1">
        <f t="array" ref="H422">_xlfn.LET(_xlpm.x, N422,
         _xlpm.cellAddress, "【 选内存!" &amp; ADDRESS(ROW(选内存[[#This Row],[X自检]]),COLUMN(选内存[[#This Row],[X自检]])) &amp; "】",
         _xlfn.IFS(ISBLANK(_xlpm.x),   "error:右侧选项不足:" &amp;  _xlpm.cellAddress,
               ISERROR(_xlpm.x),   "error:右侧选项执行失败:" &amp; _xlpm.cellAddress,
               TRUE,             "ok")
)</f>
        <v>ok</v>
      </c>
      <c r="N422" cm="1">
        <f t="array" ref="N422">IFERROR(_xlfn._xlws.SORT(
    _xlfn.UNIQUE(
        TRANSPOSE(
            _xlfn.FILTERXML("&lt;select&gt;&lt;x&gt;"&amp;SUBSTITUTE(选内存[[#This Row],[选项表]],",","&lt;/x&gt;&lt;x&gt;") &amp;"&lt;/x&gt;&lt;/select&gt;","//x")
        )
    )
),"无合适选项，请联系作者更新数据")</f>
        <v>4</v>
      </c>
    </row>
    <row r="423" spans="2:16" x14ac:dyDescent="0.4">
      <c r="B423" s="4" t="s">
        <v>39</v>
      </c>
      <c r="C423" s="4" t="s">
        <v>1148</v>
      </c>
      <c r="D423" s="4" t="s">
        <v>1332</v>
      </c>
      <c r="E423" s="4" t="s">
        <v>1188</v>
      </c>
      <c r="F423">
        <v>4</v>
      </c>
      <c r="G423" s="4" t="str">
        <f t="shared" si="6"/>
        <v>选内存!$N$423#</v>
      </c>
      <c r="H423" s="4" t="str" cm="1">
        <f t="array" ref="H423">_xlfn.LET(_xlpm.x, N423,
         _xlpm.cellAddress, "【 选内存!" &amp; ADDRESS(ROW(选内存[[#This Row],[X自检]]),COLUMN(选内存[[#This Row],[X自检]])) &amp; "】",
         _xlfn.IFS(ISBLANK(_xlpm.x),   "error:右侧选项不足:" &amp;  _xlpm.cellAddress,
               ISERROR(_xlpm.x),   "error:右侧选项执行失败:" &amp; _xlpm.cellAddress,
               TRUE,             "ok")
)</f>
        <v>ok</v>
      </c>
      <c r="N423" cm="1">
        <f t="array" ref="N423:O423">IFERROR(_xlfn._xlws.SORT(
    _xlfn.UNIQUE(
        TRANSPOSE(
            _xlfn.FILTERXML("&lt;select&gt;&lt;x&gt;"&amp;SUBSTITUTE(选内存[[#This Row],[选项表]],",","&lt;/x&gt;&lt;x&gt;") &amp;"&lt;/x&gt;&lt;/select&gt;","//x")
        )
    )
),"无合适选项，请联系作者更新数据")</f>
        <v>8</v>
      </c>
      <c r="O423">
        <v>16</v>
      </c>
    </row>
    <row r="424" spans="2:16" x14ac:dyDescent="0.4">
      <c r="B424" s="4" t="s">
        <v>39</v>
      </c>
      <c r="C424" s="4" t="s">
        <v>1148</v>
      </c>
      <c r="D424" s="4" t="s">
        <v>1333</v>
      </c>
      <c r="E424" s="4" t="s">
        <v>1188</v>
      </c>
      <c r="F424">
        <v>8</v>
      </c>
      <c r="G424" s="4" t="str">
        <f t="shared" si="6"/>
        <v>选内存!$N$424#</v>
      </c>
      <c r="H424" s="4" t="str" cm="1">
        <f t="array" ref="H424">_xlfn.LET(_xlpm.x, N424,
         _xlpm.cellAddress, "【 选内存!" &amp; ADDRESS(ROW(选内存[[#This Row],[X自检]]),COLUMN(选内存[[#This Row],[X自检]])) &amp; "】",
         _xlfn.IFS(ISBLANK(_xlpm.x),   "error:右侧选项不足:" &amp;  _xlpm.cellAddress,
               ISERROR(_xlpm.x),   "error:右侧选项执行失败:" &amp; _xlpm.cellAddress,
               TRUE,             "ok")
)</f>
        <v>ok</v>
      </c>
      <c r="N424" cm="1">
        <f t="array" ref="N424:O424">IFERROR(_xlfn._xlws.SORT(
    _xlfn.UNIQUE(
        TRANSPOSE(
            _xlfn.FILTERXML("&lt;select&gt;&lt;x&gt;"&amp;SUBSTITUTE(选内存[[#This Row],[选项表]],",","&lt;/x&gt;&lt;x&gt;") &amp;"&lt;/x&gt;&lt;/select&gt;","//x")
        )
    )
),"无合适选项，请联系作者更新数据")</f>
        <v>16</v>
      </c>
      <c r="O424">
        <v>32</v>
      </c>
    </row>
    <row r="425" spans="2:16" x14ac:dyDescent="0.4">
      <c r="B425" s="4" t="s">
        <v>39</v>
      </c>
      <c r="C425" s="4" t="s">
        <v>1148</v>
      </c>
      <c r="D425" s="4" t="s">
        <v>1245</v>
      </c>
      <c r="E425" s="4" t="s">
        <v>1188</v>
      </c>
      <c r="F425">
        <v>12</v>
      </c>
      <c r="G425" s="4" t="str">
        <f t="shared" si="6"/>
        <v>选内存!$N$425#</v>
      </c>
      <c r="H425" s="4" t="str" cm="1">
        <f t="array" ref="H425">_xlfn.LET(_xlpm.x, N425,
         _xlpm.cellAddress, "【 选内存!" &amp; ADDRESS(ROW(选内存[[#This Row],[X自检]]),COLUMN(选内存[[#This Row],[X自检]])) &amp; "】",
         _xlfn.IFS(ISBLANK(_xlpm.x),   "error:右侧选项不足:" &amp;  _xlpm.cellAddress,
               ISERROR(_xlpm.x),   "error:右侧选项执行失败:" &amp; _xlpm.cellAddress,
               TRUE,             "ok")
)</f>
        <v>ok</v>
      </c>
      <c r="N425" cm="1">
        <f t="array" ref="N425">IFERROR(_xlfn._xlws.SORT(
    _xlfn.UNIQUE(
        TRANSPOSE(
            _xlfn.FILTERXML("&lt;select&gt;&lt;x&gt;"&amp;SUBSTITUTE(选内存[[#This Row],[选项表]],",","&lt;/x&gt;&lt;x&gt;") &amp;"&lt;/x&gt;&lt;/select&gt;","//x")
        )
    )
),"无合适选项，请联系作者更新数据")</f>
        <v>24</v>
      </c>
    </row>
    <row r="426" spans="2:16" x14ac:dyDescent="0.4">
      <c r="B426" s="4" t="s">
        <v>39</v>
      </c>
      <c r="C426" s="4" t="s">
        <v>1148</v>
      </c>
      <c r="D426" s="4" t="s">
        <v>1334</v>
      </c>
      <c r="E426" s="4" t="s">
        <v>1188</v>
      </c>
      <c r="F426">
        <v>16</v>
      </c>
      <c r="G426" s="4" t="str">
        <f t="shared" si="6"/>
        <v>选内存!$N$426#</v>
      </c>
      <c r="H426" s="4" t="str" cm="1">
        <f t="array" ref="H426">_xlfn.LET(_xlpm.x, N426,
         _xlpm.cellAddress, "【 选内存!" &amp; ADDRESS(ROW(选内存[[#This Row],[X自检]]),COLUMN(选内存[[#This Row],[X自检]])) &amp; "】",
         _xlfn.IFS(ISBLANK(_xlpm.x),   "error:右侧选项不足:" &amp;  _xlpm.cellAddress,
               ISERROR(_xlpm.x),   "error:右侧选项执行失败:" &amp; _xlpm.cellAddress,
               TRUE,             "ok")
)</f>
        <v>ok</v>
      </c>
      <c r="N426" cm="1">
        <f t="array" ref="N426:O426">IFERROR(_xlfn._xlws.SORT(
    _xlfn.UNIQUE(
        TRANSPOSE(
            _xlfn.FILTERXML("&lt;select&gt;&lt;x&gt;"&amp;SUBSTITUTE(选内存[[#This Row],[选项表]],",","&lt;/x&gt;&lt;x&gt;") &amp;"&lt;/x&gt;&lt;/select&gt;","//x")
        )
    )
),"无合适选项，请联系作者更新数据")</f>
        <v>32</v>
      </c>
      <c r="O426">
        <v>64</v>
      </c>
    </row>
    <row r="427" spans="2:16" x14ac:dyDescent="0.4">
      <c r="B427" s="4" t="s">
        <v>39</v>
      </c>
      <c r="C427" s="4" t="s">
        <v>1148</v>
      </c>
      <c r="D427" s="4" t="s">
        <v>1240</v>
      </c>
      <c r="E427" s="4" t="s">
        <v>1188</v>
      </c>
      <c r="F427">
        <v>24</v>
      </c>
      <c r="G427" s="4" t="str">
        <f t="shared" si="6"/>
        <v>选内存!$N$427#</v>
      </c>
      <c r="H427" s="4" t="str" cm="1">
        <f t="array" ref="H427">_xlfn.LET(_xlpm.x, N427,
         _xlpm.cellAddress, "【 选内存!" &amp; ADDRESS(ROW(选内存[[#This Row],[X自检]]),COLUMN(选内存[[#This Row],[X自检]])) &amp; "】",
         _xlfn.IFS(ISBLANK(_xlpm.x),   "error:右侧选项不足:" &amp;  _xlpm.cellAddress,
               ISERROR(_xlpm.x),   "error:右侧选项执行失败:" &amp; _xlpm.cellAddress,
               TRUE,             "ok")
)</f>
        <v>ok</v>
      </c>
      <c r="N427" cm="1">
        <f t="array" ref="N427:O427">IFERROR(_xlfn._xlws.SORT(
    _xlfn.UNIQUE(
        TRANSPOSE(
            _xlfn.FILTERXML("&lt;select&gt;&lt;x&gt;"&amp;SUBSTITUTE(选内存[[#This Row],[选项表]],",","&lt;/x&gt;&lt;x&gt;") &amp;"&lt;/x&gt;&lt;/select&gt;","//x")
        )
    )
),"无合适选项，请联系作者更新数据")</f>
        <v>48</v>
      </c>
      <c r="O427">
        <v>96</v>
      </c>
    </row>
    <row r="428" spans="2:16" x14ac:dyDescent="0.4">
      <c r="B428" s="4" t="s">
        <v>39</v>
      </c>
      <c r="C428" s="4" t="s">
        <v>1148</v>
      </c>
      <c r="D428" s="4" t="s">
        <v>1335</v>
      </c>
      <c r="E428" s="4" t="s">
        <v>1188</v>
      </c>
      <c r="F428">
        <v>32</v>
      </c>
      <c r="G428" s="4" t="str">
        <f t="shared" si="6"/>
        <v>选内存!$N$428#</v>
      </c>
      <c r="H428" s="4" t="str" cm="1">
        <f t="array" ref="H428">_xlfn.LET(_xlpm.x, N428,
         _xlpm.cellAddress, "【 选内存!" &amp; ADDRESS(ROW(选内存[[#This Row],[X自检]]),COLUMN(选内存[[#This Row],[X自检]])) &amp; "】",
         _xlfn.IFS(ISBLANK(_xlpm.x),   "error:右侧选项不足:" &amp;  _xlpm.cellAddress,
               ISERROR(_xlpm.x),   "error:右侧选项执行失败:" &amp; _xlpm.cellAddress,
               TRUE,             "ok")
)</f>
        <v>ok</v>
      </c>
      <c r="N428" cm="1">
        <f t="array" ref="N428:O428">IFERROR(_xlfn._xlws.SORT(
    _xlfn.UNIQUE(
        TRANSPOSE(
            _xlfn.FILTERXML("&lt;select&gt;&lt;x&gt;"&amp;SUBSTITUTE(选内存[[#This Row],[选项表]],",","&lt;/x&gt;&lt;x&gt;") &amp;"&lt;/x&gt;&lt;/select&gt;","//x")
        )
    )
),"无合适选项，请联系作者更新数据")</f>
        <v>64</v>
      </c>
      <c r="O428">
        <v>128</v>
      </c>
    </row>
    <row r="429" spans="2:16" x14ac:dyDescent="0.4">
      <c r="B429" s="4" t="s">
        <v>39</v>
      </c>
      <c r="C429" s="4" t="s">
        <v>1148</v>
      </c>
      <c r="D429" s="4" t="s">
        <v>1812</v>
      </c>
      <c r="E429" s="4" t="s">
        <v>1188</v>
      </c>
      <c r="F429">
        <v>48</v>
      </c>
      <c r="G429" s="4" t="str">
        <f t="shared" si="6"/>
        <v>选内存!$N$429#</v>
      </c>
      <c r="H429" s="4" t="str" cm="1">
        <f t="array" ref="H429">_xlfn.LET(_xlpm.x, N429,
         _xlpm.cellAddress, "【 选内存!" &amp; ADDRESS(ROW(选内存[[#This Row],[X自检]]),COLUMN(选内存[[#This Row],[X自检]])) &amp; "】",
         _xlfn.IFS(ISBLANK(_xlpm.x),   "error:右侧选项不足:" &amp;  _xlpm.cellAddress,
               ISERROR(_xlpm.x),   "error:右侧选项执行失败:" &amp; _xlpm.cellAddress,
               TRUE,             "ok")
)</f>
        <v>ok</v>
      </c>
      <c r="N429" cm="1">
        <f t="array" ref="N429:O429">IFERROR(_xlfn._xlws.SORT(
    _xlfn.UNIQUE(
        TRANSPOSE(
            _xlfn.FILTERXML("&lt;select&gt;&lt;x&gt;"&amp;SUBSTITUTE(选内存[[#This Row],[选项表]],",","&lt;/x&gt;&lt;x&gt;") &amp;"&lt;/x&gt;&lt;/select&gt;","//x")
        )
    )
),"无合适选项，请联系作者更新数据")</f>
        <v>96</v>
      </c>
      <c r="O429">
        <v>192</v>
      </c>
    </row>
    <row r="430" spans="2:16" x14ac:dyDescent="0.4">
      <c r="B430" s="4" t="s">
        <v>39</v>
      </c>
      <c r="C430" s="4" t="s">
        <v>1148</v>
      </c>
      <c r="D430" s="4" t="s">
        <v>1813</v>
      </c>
      <c r="E430" s="4" t="s">
        <v>1188</v>
      </c>
      <c r="F430">
        <v>64</v>
      </c>
      <c r="G430" s="4" t="str">
        <f t="shared" si="6"/>
        <v>选内存!$N$430#</v>
      </c>
      <c r="H430" s="4" t="str" cm="1">
        <f t="array" ref="H430">_xlfn.LET(_xlpm.x, N430,
         _xlpm.cellAddress, "【 选内存!" &amp; ADDRESS(ROW(选内存[[#This Row],[X自检]]),COLUMN(选内存[[#This Row],[X自检]])) &amp; "】",
         _xlfn.IFS(ISBLANK(_xlpm.x),   "error:右侧选项不足:" &amp;  _xlpm.cellAddress,
               ISERROR(_xlpm.x),   "error:右侧选项执行失败:" &amp; _xlpm.cellAddress,
               TRUE,             "ok")
)</f>
        <v>ok</v>
      </c>
      <c r="N430" cm="1">
        <f t="array" ref="N430:O430">IFERROR(_xlfn._xlws.SORT(
    _xlfn.UNIQUE(
        TRANSPOSE(
            _xlfn.FILTERXML("&lt;select&gt;&lt;x&gt;"&amp;SUBSTITUTE(选内存[[#This Row],[选项表]],",","&lt;/x&gt;&lt;x&gt;") &amp;"&lt;/x&gt;&lt;/select&gt;","//x")
        )
    )
),"无合适选项，请联系作者更新数据")</f>
        <v>128</v>
      </c>
      <c r="O430">
        <v>256</v>
      </c>
    </row>
    <row r="431" spans="2:16" x14ac:dyDescent="0.4">
      <c r="B431" s="4" t="s">
        <v>39</v>
      </c>
      <c r="C431" s="4" t="s">
        <v>1148</v>
      </c>
      <c r="D431" s="4" t="s">
        <v>1817</v>
      </c>
      <c r="E431" s="4" t="s">
        <v>1188</v>
      </c>
      <c r="F431">
        <v>72</v>
      </c>
      <c r="G431" s="4" t="str">
        <f t="shared" si="6"/>
        <v>选内存!$N$431#</v>
      </c>
      <c r="H431" s="4" t="str" cm="1">
        <f t="array" ref="H431">_xlfn.LET(_xlpm.x, N431,
         _xlpm.cellAddress, "【 选内存!" &amp; ADDRESS(ROW(选内存[[#This Row],[X自检]]),COLUMN(选内存[[#This Row],[X自检]])) &amp; "】",
         _xlfn.IFS(ISBLANK(_xlpm.x),   "error:右侧选项不足:" &amp;  _xlpm.cellAddress,
               ISERROR(_xlpm.x),   "error:右侧选项执行失败:" &amp; _xlpm.cellAddress,
               TRUE,             "ok")
)</f>
        <v>ok</v>
      </c>
      <c r="N431" cm="1">
        <f t="array" ref="N431">IFERROR(_xlfn._xlws.SORT(
    _xlfn.UNIQUE(
        TRANSPOSE(
            _xlfn.FILTERXML("&lt;select&gt;&lt;x&gt;"&amp;SUBSTITUTE(选内存[[#This Row],[选项表]],",","&lt;/x&gt;&lt;x&gt;") &amp;"&lt;/x&gt;&lt;/select&gt;","//x")
        )
    )
),"无合适选项，请联系作者更新数据")</f>
        <v>288</v>
      </c>
    </row>
    <row r="432" spans="2:16" x14ac:dyDescent="0.4">
      <c r="B432" s="4" t="s">
        <v>39</v>
      </c>
      <c r="C432" s="4" t="s">
        <v>1148</v>
      </c>
      <c r="D432" s="4" t="s">
        <v>1326</v>
      </c>
      <c r="E432" s="4" t="s">
        <v>1197</v>
      </c>
      <c r="F432">
        <v>1</v>
      </c>
      <c r="G432" s="4" t="str">
        <f t="shared" si="6"/>
        <v>选内存!$N$432#</v>
      </c>
      <c r="H432" s="4" t="str" cm="1">
        <f t="array" ref="H432">_xlfn.LET(_xlpm.x, N432,
         _xlpm.cellAddress, "【 选内存!" &amp; ADDRESS(ROW(选内存[[#This Row],[X自检]]),COLUMN(选内存[[#This Row],[X自检]])) &amp; "】",
         _xlfn.IFS(ISBLANK(_xlpm.x),   "error:右侧选项不足:" &amp;  _xlpm.cellAddress,
               ISERROR(_xlpm.x),   "error:右侧选项执行失败:" &amp; _xlpm.cellAddress,
               TRUE,             "ok")
)</f>
        <v>ok</v>
      </c>
      <c r="N432" cm="1">
        <f t="array" ref="N432:P432">IFERROR(_xlfn._xlws.SORT(
    _xlfn.UNIQUE(
        TRANSPOSE(
            _xlfn.FILTERXML("&lt;select&gt;&lt;x&gt;"&amp;SUBSTITUTE(选内存[[#This Row],[选项表]],",","&lt;/x&gt;&lt;x&gt;") &amp;"&lt;/x&gt;&lt;/select&gt;","//x")
        )
    )
),"无合适选项，请联系作者更新数据")</f>
        <v>1</v>
      </c>
      <c r="O432">
        <v>2</v>
      </c>
      <c r="P432">
        <v>4</v>
      </c>
    </row>
    <row r="433" spans="2:16" x14ac:dyDescent="0.4">
      <c r="B433" s="4" t="s">
        <v>39</v>
      </c>
      <c r="C433" s="4" t="s">
        <v>1148</v>
      </c>
      <c r="D433" s="4" t="s">
        <v>1236</v>
      </c>
      <c r="E433" s="4" t="s">
        <v>1197</v>
      </c>
      <c r="F433">
        <v>2</v>
      </c>
      <c r="G433" s="4" t="str">
        <f t="shared" si="6"/>
        <v>选内存!$N$433#</v>
      </c>
      <c r="H433" s="4" t="str" cm="1">
        <f t="array" ref="H433">_xlfn.LET(_xlpm.x, N433,
         _xlpm.cellAddress, "【 选内存!" &amp; ADDRESS(ROW(选内存[[#This Row],[X自检]]),COLUMN(选内存[[#This Row],[X自检]])) &amp; "】",
         _xlfn.IFS(ISBLANK(_xlpm.x),   "error:右侧选项不足:" &amp;  _xlpm.cellAddress,
               ISERROR(_xlpm.x),   "error:右侧选项执行失败:" &amp; _xlpm.cellAddress,
               TRUE,             "ok")
)</f>
        <v>ok</v>
      </c>
      <c r="N433" cm="1">
        <f t="array" ref="N433:O433">IFERROR(_xlfn._xlws.SORT(
    _xlfn.UNIQUE(
        TRANSPOSE(
            _xlfn.FILTERXML("&lt;select&gt;&lt;x&gt;"&amp;SUBSTITUTE(选内存[[#This Row],[选项表]],",","&lt;/x&gt;&lt;x&gt;") &amp;"&lt;/x&gt;&lt;/select&gt;","//x")
        )
    )
),"无合适选项，请联系作者更新数据")</f>
        <v>4</v>
      </c>
      <c r="O433">
        <v>8</v>
      </c>
    </row>
    <row r="434" spans="2:16" x14ac:dyDescent="0.4">
      <c r="B434" s="4" t="s">
        <v>39</v>
      </c>
      <c r="C434" s="4" t="s">
        <v>1148</v>
      </c>
      <c r="D434" s="4" t="s">
        <v>1332</v>
      </c>
      <c r="E434" s="4" t="s">
        <v>1197</v>
      </c>
      <c r="F434">
        <v>4</v>
      </c>
      <c r="G434" s="4" t="str">
        <f t="shared" si="6"/>
        <v>选内存!$N$434#</v>
      </c>
      <c r="H434" s="4" t="str" cm="1">
        <f t="array" ref="H434">_xlfn.LET(_xlpm.x, N434,
         _xlpm.cellAddress, "【 选内存!" &amp; ADDRESS(ROW(选内存[[#This Row],[X自检]]),COLUMN(选内存[[#This Row],[X自检]])) &amp; "】",
         _xlfn.IFS(ISBLANK(_xlpm.x),   "error:右侧选项不足:" &amp;  _xlpm.cellAddress,
               ISERROR(_xlpm.x),   "error:右侧选项执行失败:" &amp; _xlpm.cellAddress,
               TRUE,             "ok")
)</f>
        <v>ok</v>
      </c>
      <c r="N434" cm="1">
        <f t="array" ref="N434:O434">IFERROR(_xlfn._xlws.SORT(
    _xlfn.UNIQUE(
        TRANSPOSE(
            _xlfn.FILTERXML("&lt;select&gt;&lt;x&gt;"&amp;SUBSTITUTE(选内存[[#This Row],[选项表]],",","&lt;/x&gt;&lt;x&gt;") &amp;"&lt;/x&gt;&lt;/select&gt;","//x")
        )
    )
),"无合适选项，请联系作者更新数据")</f>
        <v>8</v>
      </c>
      <c r="O434">
        <v>16</v>
      </c>
    </row>
    <row r="435" spans="2:16" x14ac:dyDescent="0.4">
      <c r="B435" s="4" t="s">
        <v>39</v>
      </c>
      <c r="C435" s="4" t="s">
        <v>1148</v>
      </c>
      <c r="D435" s="4" t="s">
        <v>1333</v>
      </c>
      <c r="E435" s="4" t="s">
        <v>1197</v>
      </c>
      <c r="F435">
        <v>8</v>
      </c>
      <c r="G435" s="4" t="str">
        <f t="shared" si="6"/>
        <v>选内存!$N$435#</v>
      </c>
      <c r="H435" s="4" t="str" cm="1">
        <f t="array" ref="H435">_xlfn.LET(_xlpm.x, N435,
         _xlpm.cellAddress, "【 选内存!" &amp; ADDRESS(ROW(选内存[[#This Row],[X自检]]),COLUMN(选内存[[#This Row],[X自检]])) &amp; "】",
         _xlfn.IFS(ISBLANK(_xlpm.x),   "error:右侧选项不足:" &amp;  _xlpm.cellAddress,
               ISERROR(_xlpm.x),   "error:右侧选项执行失败:" &amp; _xlpm.cellAddress,
               TRUE,             "ok")
)</f>
        <v>ok</v>
      </c>
      <c r="N435" cm="1">
        <f t="array" ref="N435:O435">IFERROR(_xlfn._xlws.SORT(
    _xlfn.UNIQUE(
        TRANSPOSE(
            _xlfn.FILTERXML("&lt;select&gt;&lt;x&gt;"&amp;SUBSTITUTE(选内存[[#This Row],[选项表]],",","&lt;/x&gt;&lt;x&gt;") &amp;"&lt;/x&gt;&lt;/select&gt;","//x")
        )
    )
),"无合适选项，请联系作者更新数据")</f>
        <v>16</v>
      </c>
      <c r="O435">
        <v>32</v>
      </c>
    </row>
    <row r="436" spans="2:16" x14ac:dyDescent="0.4">
      <c r="B436" s="4" t="s">
        <v>39</v>
      </c>
      <c r="C436" s="4" t="s">
        <v>1148</v>
      </c>
      <c r="D436" s="4" t="s">
        <v>1337</v>
      </c>
      <c r="E436" s="4" t="s">
        <v>1197</v>
      </c>
      <c r="F436">
        <v>12</v>
      </c>
      <c r="G436" s="4" t="str">
        <f t="shared" si="6"/>
        <v>选内存!$N$436#</v>
      </c>
      <c r="H436" s="4" t="str" cm="1">
        <f t="array" ref="H436">_xlfn.LET(_xlpm.x, N436,
         _xlpm.cellAddress, "【 选内存!" &amp; ADDRESS(ROW(选内存[[#This Row],[X自检]]),COLUMN(选内存[[#This Row],[X自检]])) &amp; "】",
         _xlfn.IFS(ISBLANK(_xlpm.x),   "error:右侧选项不足:" &amp;  _xlpm.cellAddress,
               ISERROR(_xlpm.x),   "error:右侧选项执行失败:" &amp; _xlpm.cellAddress,
               TRUE,             "ok")
)</f>
        <v>ok</v>
      </c>
      <c r="N436" cm="1">
        <f t="array" ref="N436:O436">IFERROR(_xlfn._xlws.SORT(
    _xlfn.UNIQUE(
        TRANSPOSE(
            _xlfn.FILTERXML("&lt;select&gt;&lt;x&gt;"&amp;SUBSTITUTE(选内存[[#This Row],[选项表]],",","&lt;/x&gt;&lt;x&gt;") &amp;"&lt;/x&gt;&lt;/select&gt;","//x")
        )
    )
),"无合适选项，请联系作者更新数据")</f>
        <v>24</v>
      </c>
      <c r="O436">
        <v>48</v>
      </c>
    </row>
    <row r="437" spans="2:16" x14ac:dyDescent="0.4">
      <c r="B437" s="4" t="s">
        <v>39</v>
      </c>
      <c r="C437" s="4" t="s">
        <v>1148</v>
      </c>
      <c r="D437" s="4" t="s">
        <v>1334</v>
      </c>
      <c r="E437" s="4" t="s">
        <v>1197</v>
      </c>
      <c r="F437">
        <v>16</v>
      </c>
      <c r="G437" s="4" t="str">
        <f t="shared" si="6"/>
        <v>选内存!$N$437#</v>
      </c>
      <c r="H437" s="4" t="str" cm="1">
        <f t="array" ref="H437">_xlfn.LET(_xlpm.x, N437,
         _xlpm.cellAddress, "【 选内存!" &amp; ADDRESS(ROW(选内存[[#This Row],[X自检]]),COLUMN(选内存[[#This Row],[X自检]])) &amp; "】",
         _xlfn.IFS(ISBLANK(_xlpm.x),   "error:右侧选项不足:" &amp;  _xlpm.cellAddress,
               ISERROR(_xlpm.x),   "error:右侧选项执行失败:" &amp; _xlpm.cellAddress,
               TRUE,             "ok")
)</f>
        <v>ok</v>
      </c>
      <c r="N437" cm="1">
        <f t="array" ref="N437:O437">IFERROR(_xlfn._xlws.SORT(
    _xlfn.UNIQUE(
        TRANSPOSE(
            _xlfn.FILTERXML("&lt;select&gt;&lt;x&gt;"&amp;SUBSTITUTE(选内存[[#This Row],[选项表]],",","&lt;/x&gt;&lt;x&gt;") &amp;"&lt;/x&gt;&lt;/select&gt;","//x")
        )
    )
),"无合适选项，请联系作者更新数据")</f>
        <v>32</v>
      </c>
      <c r="O437">
        <v>64</v>
      </c>
    </row>
    <row r="438" spans="2:16" x14ac:dyDescent="0.4">
      <c r="B438" s="4" t="s">
        <v>39</v>
      </c>
      <c r="C438" s="4" t="s">
        <v>1148</v>
      </c>
      <c r="D438" s="4" t="s">
        <v>1240</v>
      </c>
      <c r="E438" s="4" t="s">
        <v>1197</v>
      </c>
      <c r="F438">
        <v>24</v>
      </c>
      <c r="G438" s="4" t="str">
        <f t="shared" si="6"/>
        <v>选内存!$N$438#</v>
      </c>
      <c r="H438" s="4" t="str" cm="1">
        <f t="array" ref="H438">_xlfn.LET(_xlpm.x, N438,
         _xlpm.cellAddress, "【 选内存!" &amp; ADDRESS(ROW(选内存[[#This Row],[X自检]]),COLUMN(选内存[[#This Row],[X自检]])) &amp; "】",
         _xlfn.IFS(ISBLANK(_xlpm.x),   "error:右侧选项不足:" &amp;  _xlpm.cellAddress,
               ISERROR(_xlpm.x),   "error:右侧选项执行失败:" &amp; _xlpm.cellAddress,
               TRUE,             "ok")
)</f>
        <v>ok</v>
      </c>
      <c r="N438" cm="1">
        <f t="array" ref="N438:O438">IFERROR(_xlfn._xlws.SORT(
    _xlfn.UNIQUE(
        TRANSPOSE(
            _xlfn.FILTERXML("&lt;select&gt;&lt;x&gt;"&amp;SUBSTITUTE(选内存[[#This Row],[选项表]],",","&lt;/x&gt;&lt;x&gt;") &amp;"&lt;/x&gt;&lt;/select&gt;","//x")
        )
    )
),"无合适选项，请联系作者更新数据")</f>
        <v>48</v>
      </c>
      <c r="O438">
        <v>96</v>
      </c>
    </row>
    <row r="439" spans="2:16" x14ac:dyDescent="0.4">
      <c r="B439" s="4" t="s">
        <v>39</v>
      </c>
      <c r="C439" s="4" t="s">
        <v>1148</v>
      </c>
      <c r="D439" s="4" t="s">
        <v>1335</v>
      </c>
      <c r="E439" s="4" t="s">
        <v>1197</v>
      </c>
      <c r="F439">
        <v>32</v>
      </c>
      <c r="G439" s="4" t="str">
        <f t="shared" si="6"/>
        <v>选内存!$N$439#</v>
      </c>
      <c r="H439" s="4" t="str" cm="1">
        <f t="array" ref="H439">_xlfn.LET(_xlpm.x, N439,
         _xlpm.cellAddress, "【 选内存!" &amp; ADDRESS(ROW(选内存[[#This Row],[X自检]]),COLUMN(选内存[[#This Row],[X自检]])) &amp; "】",
         _xlfn.IFS(ISBLANK(_xlpm.x),   "error:右侧选项不足:" &amp;  _xlpm.cellAddress,
               ISERROR(_xlpm.x),   "error:右侧选项执行失败:" &amp; _xlpm.cellAddress,
               TRUE,             "ok")
)</f>
        <v>ok</v>
      </c>
      <c r="N439" cm="1">
        <f t="array" ref="N439:O439">IFERROR(_xlfn._xlws.SORT(
    _xlfn.UNIQUE(
        TRANSPOSE(
            _xlfn.FILTERXML("&lt;select&gt;&lt;x&gt;"&amp;SUBSTITUTE(选内存[[#This Row],[选项表]],",","&lt;/x&gt;&lt;x&gt;") &amp;"&lt;/x&gt;&lt;/select&gt;","//x")
        )
    )
),"无合适选项，请联系作者更新数据")</f>
        <v>64</v>
      </c>
      <c r="O439">
        <v>128</v>
      </c>
    </row>
    <row r="440" spans="2:16" x14ac:dyDescent="0.4">
      <c r="B440" s="4" t="s">
        <v>39</v>
      </c>
      <c r="C440" s="4" t="s">
        <v>1148</v>
      </c>
      <c r="D440" s="4" t="s">
        <v>1812</v>
      </c>
      <c r="E440" s="4" t="s">
        <v>1197</v>
      </c>
      <c r="F440">
        <v>48</v>
      </c>
      <c r="G440" s="4" t="str">
        <f t="shared" si="6"/>
        <v>选内存!$N$440#</v>
      </c>
      <c r="H440" s="4" t="str" cm="1">
        <f t="array" ref="H440">_xlfn.LET(_xlpm.x, N440,
         _xlpm.cellAddress, "【 选内存!" &amp; ADDRESS(ROW(选内存[[#This Row],[X自检]]),COLUMN(选内存[[#This Row],[X自检]])) &amp; "】",
         _xlfn.IFS(ISBLANK(_xlpm.x),   "error:右侧选项不足:" &amp;  _xlpm.cellAddress,
               ISERROR(_xlpm.x),   "error:右侧选项执行失败:" &amp; _xlpm.cellAddress,
               TRUE,             "ok")
)</f>
        <v>ok</v>
      </c>
      <c r="N440" cm="1">
        <f t="array" ref="N440:O440">IFERROR(_xlfn._xlws.SORT(
    _xlfn.UNIQUE(
        TRANSPOSE(
            _xlfn.FILTERXML("&lt;select&gt;&lt;x&gt;"&amp;SUBSTITUTE(选内存[[#This Row],[选项表]],",","&lt;/x&gt;&lt;x&gt;") &amp;"&lt;/x&gt;&lt;/select&gt;","//x")
        )
    )
),"无合适选项，请联系作者更新数据")</f>
        <v>96</v>
      </c>
      <c r="O440">
        <v>192</v>
      </c>
    </row>
    <row r="441" spans="2:16" x14ac:dyDescent="0.4">
      <c r="B441" s="4" t="s">
        <v>39</v>
      </c>
      <c r="C441" s="4" t="s">
        <v>1148</v>
      </c>
      <c r="D441" s="4" t="s">
        <v>1806</v>
      </c>
      <c r="E441" s="4" t="s">
        <v>1197</v>
      </c>
      <c r="F441">
        <v>64</v>
      </c>
      <c r="G441" s="4" t="str">
        <f t="shared" si="6"/>
        <v>选内存!$N$441#</v>
      </c>
      <c r="H441" s="4" t="str" cm="1">
        <f t="array" ref="H441">_xlfn.LET(_xlpm.x, N441,
         _xlpm.cellAddress, "【 选内存!" &amp; ADDRESS(ROW(选内存[[#This Row],[X自检]]),COLUMN(选内存[[#This Row],[X自检]])) &amp; "】",
         _xlfn.IFS(ISBLANK(_xlpm.x),   "error:右侧选项不足:" &amp;  _xlpm.cellAddress,
               ISERROR(_xlpm.x),   "error:右侧选项执行失败:" &amp; _xlpm.cellAddress,
               TRUE,             "ok")
)</f>
        <v>ok</v>
      </c>
      <c r="N441" cm="1">
        <f t="array" ref="N441">IFERROR(_xlfn._xlws.SORT(
    _xlfn.UNIQUE(
        TRANSPOSE(
            _xlfn.FILTERXML("&lt;select&gt;&lt;x&gt;"&amp;SUBSTITUTE(选内存[[#This Row],[选项表]],",","&lt;/x&gt;&lt;x&gt;") &amp;"&lt;/x&gt;&lt;/select&gt;","//x")
        )
    )
),"无合适选项，请联系作者更新数据")</f>
        <v>256</v>
      </c>
    </row>
    <row r="442" spans="2:16" x14ac:dyDescent="0.4">
      <c r="B442" s="4" t="s">
        <v>39</v>
      </c>
      <c r="C442" s="4" t="s">
        <v>1148</v>
      </c>
      <c r="D442" s="4" t="s">
        <v>1779</v>
      </c>
      <c r="E442" s="4" t="s">
        <v>1197</v>
      </c>
      <c r="F442">
        <v>80</v>
      </c>
      <c r="G442" s="4" t="str">
        <f t="shared" si="6"/>
        <v>选内存!$N$442#</v>
      </c>
      <c r="H442" s="4" t="str" cm="1">
        <f t="array" ref="H442">_xlfn.LET(_xlpm.x, N442,
         _xlpm.cellAddress, "【 选内存!" &amp; ADDRESS(ROW(选内存[[#This Row],[X自检]]),COLUMN(选内存[[#This Row],[X自检]])) &amp; "】",
         _xlfn.IFS(ISBLANK(_xlpm.x),   "error:右侧选项不足:" &amp;  _xlpm.cellAddress,
               ISERROR(_xlpm.x),   "error:右侧选项执行失败:" &amp; _xlpm.cellAddress,
               TRUE,             "ok")
)</f>
        <v>ok</v>
      </c>
      <c r="N442" cm="1">
        <f t="array" ref="N442">IFERROR(_xlfn._xlws.SORT(
    _xlfn.UNIQUE(
        TRANSPOSE(
            _xlfn.FILTERXML("&lt;select&gt;&lt;x&gt;"&amp;SUBSTITUTE(选内存[[#This Row],[选项表]],",","&lt;/x&gt;&lt;x&gt;") &amp;"&lt;/x&gt;&lt;/select&gt;","//x")
        )
    )
),"无合适选项，请联系作者更新数据")</f>
        <v>320</v>
      </c>
    </row>
    <row r="443" spans="2:16" x14ac:dyDescent="0.4">
      <c r="B443" s="4" t="s">
        <v>39</v>
      </c>
      <c r="C443" s="4" t="s">
        <v>1148</v>
      </c>
      <c r="D443" s="4" t="s">
        <v>1326</v>
      </c>
      <c r="E443" s="4" t="s">
        <v>1193</v>
      </c>
      <c r="F443">
        <v>1</v>
      </c>
      <c r="G443" s="4" t="str">
        <f t="shared" si="6"/>
        <v>选内存!$N$443#</v>
      </c>
      <c r="H443" s="4" t="str" cm="1">
        <f t="array" ref="H443">_xlfn.LET(_xlpm.x, N443,
         _xlpm.cellAddress, "【 选内存!" &amp; ADDRESS(ROW(选内存[[#This Row],[X自检]]),COLUMN(选内存[[#This Row],[X自检]])) &amp; "】",
         _xlfn.IFS(ISBLANK(_xlpm.x),   "error:右侧选项不足:" &amp;  _xlpm.cellAddress,
               ISERROR(_xlpm.x),   "error:右侧选项执行失败:" &amp; _xlpm.cellAddress,
               TRUE,             "ok")
)</f>
        <v>ok</v>
      </c>
      <c r="N443" cm="1">
        <f t="array" ref="N443:P443">IFERROR(_xlfn._xlws.SORT(
    _xlfn.UNIQUE(
        TRANSPOSE(
            _xlfn.FILTERXML("&lt;select&gt;&lt;x&gt;"&amp;SUBSTITUTE(选内存[[#This Row],[选项表]],",","&lt;/x&gt;&lt;x&gt;") &amp;"&lt;/x&gt;&lt;/select&gt;","//x")
        )
    )
),"无合适选项，请联系作者更新数据")</f>
        <v>1</v>
      </c>
      <c r="O443">
        <v>2</v>
      </c>
      <c r="P443">
        <v>4</v>
      </c>
    </row>
    <row r="444" spans="2:16" x14ac:dyDescent="0.4">
      <c r="B444" s="4" t="s">
        <v>39</v>
      </c>
      <c r="C444" s="4" t="s">
        <v>1148</v>
      </c>
      <c r="D444" s="4" t="s">
        <v>1236</v>
      </c>
      <c r="E444" s="4" t="s">
        <v>1193</v>
      </c>
      <c r="F444">
        <v>2</v>
      </c>
      <c r="G444" s="4" t="str">
        <f t="shared" si="6"/>
        <v>选内存!$N$444#</v>
      </c>
      <c r="H444" s="4" t="str" cm="1">
        <f t="array" ref="H444">_xlfn.LET(_xlpm.x, N444,
         _xlpm.cellAddress, "【 选内存!" &amp; ADDRESS(ROW(选内存[[#This Row],[X自检]]),COLUMN(选内存[[#This Row],[X自检]])) &amp; "】",
         _xlfn.IFS(ISBLANK(_xlpm.x),   "error:右侧选项不足:" &amp;  _xlpm.cellAddress,
               ISERROR(_xlpm.x),   "error:右侧选项执行失败:" &amp; _xlpm.cellAddress,
               TRUE,             "ok")
)</f>
        <v>ok</v>
      </c>
      <c r="N444" cm="1">
        <f t="array" ref="N444:O444">IFERROR(_xlfn._xlws.SORT(
    _xlfn.UNIQUE(
        TRANSPOSE(
            _xlfn.FILTERXML("&lt;select&gt;&lt;x&gt;"&amp;SUBSTITUTE(选内存[[#This Row],[选项表]],",","&lt;/x&gt;&lt;x&gt;") &amp;"&lt;/x&gt;&lt;/select&gt;","//x")
        )
    )
),"无合适选项，请联系作者更新数据")</f>
        <v>4</v>
      </c>
      <c r="O444">
        <v>8</v>
      </c>
    </row>
    <row r="445" spans="2:16" x14ac:dyDescent="0.4">
      <c r="B445" s="4" t="s">
        <v>39</v>
      </c>
      <c r="C445" s="4" t="s">
        <v>1148</v>
      </c>
      <c r="D445" s="4" t="s">
        <v>1332</v>
      </c>
      <c r="E445" s="4" t="s">
        <v>1193</v>
      </c>
      <c r="F445">
        <v>4</v>
      </c>
      <c r="G445" s="4" t="str">
        <f t="shared" si="6"/>
        <v>选内存!$N$445#</v>
      </c>
      <c r="H445" s="4" t="str" cm="1">
        <f t="array" ref="H445">_xlfn.LET(_xlpm.x, N445,
         _xlpm.cellAddress, "【 选内存!" &amp; ADDRESS(ROW(选内存[[#This Row],[X自检]]),COLUMN(选内存[[#This Row],[X自检]])) &amp; "】",
         _xlfn.IFS(ISBLANK(_xlpm.x),   "error:右侧选项不足:" &amp;  _xlpm.cellAddress,
               ISERROR(_xlpm.x),   "error:右侧选项执行失败:" &amp; _xlpm.cellAddress,
               TRUE,             "ok")
)</f>
        <v>ok</v>
      </c>
      <c r="N445" cm="1">
        <f t="array" ref="N445:O445">IFERROR(_xlfn._xlws.SORT(
    _xlfn.UNIQUE(
        TRANSPOSE(
            _xlfn.FILTERXML("&lt;select&gt;&lt;x&gt;"&amp;SUBSTITUTE(选内存[[#This Row],[选项表]],",","&lt;/x&gt;&lt;x&gt;") &amp;"&lt;/x&gt;&lt;/select&gt;","//x")
        )
    )
),"无合适选项，请联系作者更新数据")</f>
        <v>8</v>
      </c>
      <c r="O445">
        <v>16</v>
      </c>
    </row>
    <row r="446" spans="2:16" x14ac:dyDescent="0.4">
      <c r="B446" s="4" t="s">
        <v>39</v>
      </c>
      <c r="C446" s="4" t="s">
        <v>1148</v>
      </c>
      <c r="D446" s="4" t="s">
        <v>1333</v>
      </c>
      <c r="E446" s="4" t="s">
        <v>1193</v>
      </c>
      <c r="F446">
        <v>8</v>
      </c>
      <c r="G446" s="4" t="str">
        <f t="shared" si="6"/>
        <v>选内存!$N$446#</v>
      </c>
      <c r="H446" s="4" t="str" cm="1">
        <f t="array" ref="H446">_xlfn.LET(_xlpm.x, N446,
         _xlpm.cellAddress, "【 选内存!" &amp; ADDRESS(ROW(选内存[[#This Row],[X自检]]),COLUMN(选内存[[#This Row],[X自检]])) &amp; "】",
         _xlfn.IFS(ISBLANK(_xlpm.x),   "error:右侧选项不足:" &amp;  _xlpm.cellAddress,
               ISERROR(_xlpm.x),   "error:右侧选项执行失败:" &amp; _xlpm.cellAddress,
               TRUE,             "ok")
)</f>
        <v>ok</v>
      </c>
      <c r="N446" cm="1">
        <f t="array" ref="N446:O446">IFERROR(_xlfn._xlws.SORT(
    _xlfn.UNIQUE(
        TRANSPOSE(
            _xlfn.FILTERXML("&lt;select&gt;&lt;x&gt;"&amp;SUBSTITUTE(选内存[[#This Row],[选项表]],",","&lt;/x&gt;&lt;x&gt;") &amp;"&lt;/x&gt;&lt;/select&gt;","//x")
        )
    )
),"无合适选项，请联系作者更新数据")</f>
        <v>16</v>
      </c>
      <c r="O446">
        <v>32</v>
      </c>
    </row>
    <row r="447" spans="2:16" x14ac:dyDescent="0.4">
      <c r="B447" s="4" t="s">
        <v>39</v>
      </c>
      <c r="C447" s="4" t="s">
        <v>1148</v>
      </c>
      <c r="D447" s="4" t="s">
        <v>1334</v>
      </c>
      <c r="E447" s="4" t="s">
        <v>1193</v>
      </c>
      <c r="F447">
        <v>16</v>
      </c>
      <c r="G447" s="4" t="str">
        <f t="shared" si="6"/>
        <v>选内存!$N$447#</v>
      </c>
      <c r="H447" s="4" t="str" cm="1">
        <f t="array" ref="H447">_xlfn.LET(_xlpm.x, N447,
         _xlpm.cellAddress, "【 选内存!" &amp; ADDRESS(ROW(选内存[[#This Row],[X自检]]),COLUMN(选内存[[#This Row],[X自检]])) &amp; "】",
         _xlfn.IFS(ISBLANK(_xlpm.x),   "error:右侧选项不足:" &amp;  _xlpm.cellAddress,
               ISERROR(_xlpm.x),   "error:右侧选项执行失败:" &amp; _xlpm.cellAddress,
               TRUE,             "ok")
)</f>
        <v>ok</v>
      </c>
      <c r="N447" cm="1">
        <f t="array" ref="N447:O447">IFERROR(_xlfn._xlws.SORT(
    _xlfn.UNIQUE(
        TRANSPOSE(
            _xlfn.FILTERXML("&lt;select&gt;&lt;x&gt;"&amp;SUBSTITUTE(选内存[[#This Row],[选项表]],",","&lt;/x&gt;&lt;x&gt;") &amp;"&lt;/x&gt;&lt;/select&gt;","//x")
        )
    )
),"无合适选项，请联系作者更新数据")</f>
        <v>32</v>
      </c>
      <c r="O447">
        <v>64</v>
      </c>
    </row>
    <row r="448" spans="2:16" x14ac:dyDescent="0.4">
      <c r="B448" s="4" t="s">
        <v>39</v>
      </c>
      <c r="C448" s="4" t="s">
        <v>1148</v>
      </c>
      <c r="D448" s="4" t="s">
        <v>1335</v>
      </c>
      <c r="E448" s="4" t="s">
        <v>1193</v>
      </c>
      <c r="F448">
        <v>32</v>
      </c>
      <c r="G448" s="4" t="str">
        <f t="shared" si="6"/>
        <v>选内存!$N$448#</v>
      </c>
      <c r="H448" s="4" t="str" cm="1">
        <f t="array" ref="H448">_xlfn.LET(_xlpm.x, N448,
         _xlpm.cellAddress, "【 选内存!" &amp; ADDRESS(ROW(选内存[[#This Row],[X自检]]),COLUMN(选内存[[#This Row],[X自检]])) &amp; "】",
         _xlfn.IFS(ISBLANK(_xlpm.x),   "error:右侧选项不足:" &amp;  _xlpm.cellAddress,
               ISERROR(_xlpm.x),   "error:右侧选项执行失败:" &amp; _xlpm.cellAddress,
               TRUE,             "ok")
)</f>
        <v>ok</v>
      </c>
      <c r="N448" cm="1">
        <f t="array" ref="N448:O448">IFERROR(_xlfn._xlws.SORT(
    _xlfn.UNIQUE(
        TRANSPOSE(
            _xlfn.FILTERXML("&lt;select&gt;&lt;x&gt;"&amp;SUBSTITUTE(选内存[[#This Row],[选项表]],",","&lt;/x&gt;&lt;x&gt;") &amp;"&lt;/x&gt;&lt;/select&gt;","//x")
        )
    )
),"无合适选项，请联系作者更新数据")</f>
        <v>64</v>
      </c>
      <c r="O448">
        <v>128</v>
      </c>
    </row>
    <row r="449" spans="2:16" x14ac:dyDescent="0.4">
      <c r="B449" s="4" t="s">
        <v>39</v>
      </c>
      <c r="C449" s="4" t="s">
        <v>1148</v>
      </c>
      <c r="D449" s="4" t="s">
        <v>1813</v>
      </c>
      <c r="E449" s="4" t="s">
        <v>1193</v>
      </c>
      <c r="F449">
        <v>64</v>
      </c>
      <c r="G449" s="4" t="str">
        <f t="shared" si="6"/>
        <v>选内存!$N$449#</v>
      </c>
      <c r="H449" s="4" t="str" cm="1">
        <f t="array" ref="H449">_xlfn.LET(_xlpm.x, N449,
         _xlpm.cellAddress, "【 选内存!" &amp; ADDRESS(ROW(选内存[[#This Row],[X自检]]),COLUMN(选内存[[#This Row],[X自检]])) &amp; "】",
         _xlfn.IFS(ISBLANK(_xlpm.x),   "error:右侧选项不足:" &amp;  _xlpm.cellAddress,
               ISERROR(_xlpm.x),   "error:右侧选项执行失败:" &amp; _xlpm.cellAddress,
               TRUE,             "ok")
)</f>
        <v>ok</v>
      </c>
      <c r="N449" cm="1">
        <f t="array" ref="N449:O449">IFERROR(_xlfn._xlws.SORT(
    _xlfn.UNIQUE(
        TRANSPOSE(
            _xlfn.FILTERXML("&lt;select&gt;&lt;x&gt;"&amp;SUBSTITUTE(选内存[[#This Row],[选项表]],",","&lt;/x&gt;&lt;x&gt;") &amp;"&lt;/x&gt;&lt;/select&gt;","//x")
        )
    )
),"无合适选项，请联系作者更新数据")</f>
        <v>128</v>
      </c>
      <c r="O449">
        <v>256</v>
      </c>
    </row>
    <row r="450" spans="2:16" x14ac:dyDescent="0.4">
      <c r="B450" s="4" t="s">
        <v>39</v>
      </c>
      <c r="C450" s="4" t="s">
        <v>1148</v>
      </c>
      <c r="D450" s="4" t="s">
        <v>1818</v>
      </c>
      <c r="E450" s="4" t="s">
        <v>1193</v>
      </c>
      <c r="F450">
        <v>128</v>
      </c>
      <c r="G450" s="4" t="str">
        <f t="shared" ref="G450:G513" si="7">"选内存!" &amp; ADDRESS(ROW(N450),COLUMN(N450)) &amp; "#"</f>
        <v>选内存!$N$450#</v>
      </c>
      <c r="H450" s="4" t="str" cm="1">
        <f t="array" ref="H450">_xlfn.LET(_xlpm.x, N450,
         _xlpm.cellAddress, "【 选内存!" &amp; ADDRESS(ROW(选内存[[#This Row],[X自检]]),COLUMN(选内存[[#This Row],[X自检]])) &amp; "】",
         _xlfn.IFS(ISBLANK(_xlpm.x),   "error:右侧选项不足:" &amp;  _xlpm.cellAddress,
               ISERROR(_xlpm.x),   "error:右侧选项执行失败:" &amp; _xlpm.cellAddress,
               TRUE,             "ok")
)</f>
        <v>ok</v>
      </c>
      <c r="N450" cm="1">
        <f t="array" ref="N450">IFERROR(_xlfn._xlws.SORT(
    _xlfn.UNIQUE(
        TRANSPOSE(
            _xlfn.FILTERXML("&lt;select&gt;&lt;x&gt;"&amp;SUBSTITUTE(选内存[[#This Row],[选项表]],",","&lt;/x&gt;&lt;x&gt;") &amp;"&lt;/x&gt;&lt;/select&gt;","//x")
        )
    )
),"无合适选项，请联系作者更新数据")</f>
        <v>448</v>
      </c>
    </row>
    <row r="451" spans="2:16" x14ac:dyDescent="0.4">
      <c r="B451" s="4" t="s">
        <v>39</v>
      </c>
      <c r="C451" s="4" t="s">
        <v>1148</v>
      </c>
      <c r="D451" s="4" t="s">
        <v>1326</v>
      </c>
      <c r="E451" s="4" t="s">
        <v>1198</v>
      </c>
      <c r="F451">
        <v>1</v>
      </c>
      <c r="G451" s="4" t="str">
        <f t="shared" si="7"/>
        <v>选内存!$N$451#</v>
      </c>
      <c r="H451" s="4" t="str" cm="1">
        <f t="array" ref="H451">_xlfn.LET(_xlpm.x, N451,
         _xlpm.cellAddress, "【 选内存!" &amp; ADDRESS(ROW(选内存[[#This Row],[X自检]]),COLUMN(选内存[[#This Row],[X自检]])) &amp; "】",
         _xlfn.IFS(ISBLANK(_xlpm.x),   "error:右侧选项不足:" &amp;  _xlpm.cellAddress,
               ISERROR(_xlpm.x),   "error:右侧选项执行失败:" &amp; _xlpm.cellAddress,
               TRUE,             "ok")
)</f>
        <v>ok</v>
      </c>
      <c r="N451" cm="1">
        <f t="array" ref="N451:P451">IFERROR(_xlfn._xlws.SORT(
    _xlfn.UNIQUE(
        TRANSPOSE(
            _xlfn.FILTERXML("&lt;select&gt;&lt;x&gt;"&amp;SUBSTITUTE(选内存[[#This Row],[选项表]],",","&lt;/x&gt;&lt;x&gt;") &amp;"&lt;/x&gt;&lt;/select&gt;","//x")
        )
    )
),"无合适选项，请联系作者更新数据")</f>
        <v>1</v>
      </c>
      <c r="O451">
        <v>2</v>
      </c>
      <c r="P451">
        <v>4</v>
      </c>
    </row>
    <row r="452" spans="2:16" x14ac:dyDescent="0.4">
      <c r="B452" s="4" t="s">
        <v>39</v>
      </c>
      <c r="C452" s="4" t="s">
        <v>1148</v>
      </c>
      <c r="D452" s="4" t="s">
        <v>1338</v>
      </c>
      <c r="E452" s="4" t="s">
        <v>1198</v>
      </c>
      <c r="F452">
        <v>2</v>
      </c>
      <c r="G452" s="4" t="str">
        <f t="shared" si="7"/>
        <v>选内存!$N$452#</v>
      </c>
      <c r="H452" s="4" t="str" cm="1">
        <f t="array" ref="H452">_xlfn.LET(_xlpm.x, N452,
         _xlpm.cellAddress, "【 选内存!" &amp; ADDRESS(ROW(选内存[[#This Row],[X自检]]),COLUMN(选内存[[#This Row],[X自检]])) &amp; "】",
         _xlfn.IFS(ISBLANK(_xlpm.x),   "error:右侧选项不足:" &amp;  _xlpm.cellAddress,
               ISERROR(_xlpm.x),   "error:右侧选项执行失败:" &amp; _xlpm.cellAddress,
               TRUE,             "ok")
)</f>
        <v>ok</v>
      </c>
      <c r="N452" cm="1">
        <f t="array" ref="N452:P452">IFERROR(_xlfn._xlws.SORT(
    _xlfn.UNIQUE(
        TRANSPOSE(
            _xlfn.FILTERXML("&lt;select&gt;&lt;x&gt;"&amp;SUBSTITUTE(选内存[[#This Row],[选项表]],",","&lt;/x&gt;&lt;x&gt;") &amp;"&lt;/x&gt;&lt;/select&gt;","//x")
        )
    )
),"无合适选项，请联系作者更新数据")</f>
        <v>2</v>
      </c>
      <c r="O452">
        <v>4</v>
      </c>
      <c r="P452">
        <v>8</v>
      </c>
    </row>
    <row r="453" spans="2:16" x14ac:dyDescent="0.4">
      <c r="B453" s="4" t="s">
        <v>39</v>
      </c>
      <c r="C453" s="4" t="s">
        <v>1148</v>
      </c>
      <c r="D453" s="4" t="s">
        <v>1332</v>
      </c>
      <c r="E453" s="4" t="s">
        <v>1198</v>
      </c>
      <c r="F453">
        <v>4</v>
      </c>
      <c r="G453" s="4" t="str">
        <f t="shared" si="7"/>
        <v>选内存!$N$453#</v>
      </c>
      <c r="H453" s="4" t="str" cm="1">
        <f t="array" ref="H453">_xlfn.LET(_xlpm.x, N453,
         _xlpm.cellAddress, "【 选内存!" &amp; ADDRESS(ROW(选内存[[#This Row],[X自检]]),COLUMN(选内存[[#This Row],[X自检]])) &amp; "】",
         _xlfn.IFS(ISBLANK(_xlpm.x),   "error:右侧选项不足:" &amp;  _xlpm.cellAddress,
               ISERROR(_xlpm.x),   "error:右侧选项执行失败:" &amp; _xlpm.cellAddress,
               TRUE,             "ok")
)</f>
        <v>ok</v>
      </c>
      <c r="N453" cm="1">
        <f t="array" ref="N453:O453">IFERROR(_xlfn._xlws.SORT(
    _xlfn.UNIQUE(
        TRANSPOSE(
            _xlfn.FILTERXML("&lt;select&gt;&lt;x&gt;"&amp;SUBSTITUTE(选内存[[#This Row],[选项表]],",","&lt;/x&gt;&lt;x&gt;") &amp;"&lt;/x&gt;&lt;/select&gt;","//x")
        )
    )
),"无合适选项，请联系作者更新数据")</f>
        <v>8</v>
      </c>
      <c r="O453">
        <v>16</v>
      </c>
    </row>
    <row r="454" spans="2:16" x14ac:dyDescent="0.4">
      <c r="B454" s="4" t="s">
        <v>39</v>
      </c>
      <c r="C454" s="4" t="s">
        <v>1148</v>
      </c>
      <c r="D454" s="4" t="s">
        <v>1333</v>
      </c>
      <c r="E454" s="4" t="s">
        <v>1198</v>
      </c>
      <c r="F454">
        <v>8</v>
      </c>
      <c r="G454" s="4" t="str">
        <f t="shared" si="7"/>
        <v>选内存!$N$454#</v>
      </c>
      <c r="H454" s="4" t="str" cm="1">
        <f t="array" ref="H454">_xlfn.LET(_xlpm.x, N454,
         _xlpm.cellAddress, "【 选内存!" &amp; ADDRESS(ROW(选内存[[#This Row],[X自检]]),COLUMN(选内存[[#This Row],[X自检]])) &amp; "】",
         _xlfn.IFS(ISBLANK(_xlpm.x),   "error:右侧选项不足:" &amp;  _xlpm.cellAddress,
               ISERROR(_xlpm.x),   "error:右侧选项执行失败:" &amp; _xlpm.cellAddress,
               TRUE,             "ok")
)</f>
        <v>ok</v>
      </c>
      <c r="N454" cm="1">
        <f t="array" ref="N454:O454">IFERROR(_xlfn._xlws.SORT(
    _xlfn.UNIQUE(
        TRANSPOSE(
            _xlfn.FILTERXML("&lt;select&gt;&lt;x&gt;"&amp;SUBSTITUTE(选内存[[#This Row],[选项表]],",","&lt;/x&gt;&lt;x&gt;") &amp;"&lt;/x&gt;&lt;/select&gt;","//x")
        )
    )
),"无合适选项，请联系作者更新数据")</f>
        <v>16</v>
      </c>
      <c r="O454">
        <v>32</v>
      </c>
    </row>
    <row r="455" spans="2:16" x14ac:dyDescent="0.4">
      <c r="B455" s="4" t="s">
        <v>39</v>
      </c>
      <c r="C455" s="4" t="s">
        <v>1148</v>
      </c>
      <c r="D455" s="4" t="s">
        <v>1337</v>
      </c>
      <c r="E455" s="4" t="s">
        <v>1198</v>
      </c>
      <c r="F455">
        <v>12</v>
      </c>
      <c r="G455" s="4" t="str">
        <f t="shared" si="7"/>
        <v>选内存!$N$455#</v>
      </c>
      <c r="H455" s="4" t="str" cm="1">
        <f t="array" ref="H455">_xlfn.LET(_xlpm.x, N455,
         _xlpm.cellAddress, "【 选内存!" &amp; ADDRESS(ROW(选内存[[#This Row],[X自检]]),COLUMN(选内存[[#This Row],[X自检]])) &amp; "】",
         _xlfn.IFS(ISBLANK(_xlpm.x),   "error:右侧选项不足:" &amp;  _xlpm.cellAddress,
               ISERROR(_xlpm.x),   "error:右侧选项执行失败:" &amp; _xlpm.cellAddress,
               TRUE,             "ok")
)</f>
        <v>ok</v>
      </c>
      <c r="N455" cm="1">
        <f t="array" ref="N455:O455">IFERROR(_xlfn._xlws.SORT(
    _xlfn.UNIQUE(
        TRANSPOSE(
            _xlfn.FILTERXML("&lt;select&gt;&lt;x&gt;"&amp;SUBSTITUTE(选内存[[#This Row],[选项表]],",","&lt;/x&gt;&lt;x&gt;") &amp;"&lt;/x&gt;&lt;/select&gt;","//x")
        )
    )
),"无合适选项，请联系作者更新数据")</f>
        <v>24</v>
      </c>
      <c r="O455">
        <v>48</v>
      </c>
    </row>
    <row r="456" spans="2:16" x14ac:dyDescent="0.4">
      <c r="B456" s="4" t="s">
        <v>39</v>
      </c>
      <c r="C456" s="4" t="s">
        <v>1148</v>
      </c>
      <c r="D456" s="4" t="s">
        <v>1334</v>
      </c>
      <c r="E456" s="4" t="s">
        <v>1198</v>
      </c>
      <c r="F456">
        <v>16</v>
      </c>
      <c r="G456" s="4" t="str">
        <f t="shared" si="7"/>
        <v>选内存!$N$456#</v>
      </c>
      <c r="H456" s="4" t="str" cm="1">
        <f t="array" ref="H456">_xlfn.LET(_xlpm.x, N456,
         _xlpm.cellAddress, "【 选内存!" &amp; ADDRESS(ROW(选内存[[#This Row],[X自检]]),COLUMN(选内存[[#This Row],[X自检]])) &amp; "】",
         _xlfn.IFS(ISBLANK(_xlpm.x),   "error:右侧选项不足:" &amp;  _xlpm.cellAddress,
               ISERROR(_xlpm.x),   "error:右侧选项执行失败:" &amp; _xlpm.cellAddress,
               TRUE,             "ok")
)</f>
        <v>ok</v>
      </c>
      <c r="N456" cm="1">
        <f t="array" ref="N456:O456">IFERROR(_xlfn._xlws.SORT(
    _xlfn.UNIQUE(
        TRANSPOSE(
            _xlfn.FILTERXML("&lt;select&gt;&lt;x&gt;"&amp;SUBSTITUTE(选内存[[#This Row],[选项表]],",","&lt;/x&gt;&lt;x&gt;") &amp;"&lt;/x&gt;&lt;/select&gt;","//x")
        )
    )
),"无合适选项，请联系作者更新数据")</f>
        <v>32</v>
      </c>
      <c r="O456">
        <v>64</v>
      </c>
    </row>
    <row r="457" spans="2:16" x14ac:dyDescent="0.4">
      <c r="B457" s="4" t="s">
        <v>39</v>
      </c>
      <c r="C457" s="4" t="s">
        <v>1148</v>
      </c>
      <c r="D457" s="4" t="s">
        <v>1240</v>
      </c>
      <c r="E457" s="4" t="s">
        <v>1198</v>
      </c>
      <c r="F457">
        <v>24</v>
      </c>
      <c r="G457" s="4" t="str">
        <f t="shared" si="7"/>
        <v>选内存!$N$457#</v>
      </c>
      <c r="H457" s="4" t="str" cm="1">
        <f t="array" ref="H457">_xlfn.LET(_xlpm.x, N457,
         _xlpm.cellAddress, "【 选内存!" &amp; ADDRESS(ROW(选内存[[#This Row],[X自检]]),COLUMN(选内存[[#This Row],[X自检]])) &amp; "】",
         _xlfn.IFS(ISBLANK(_xlpm.x),   "error:右侧选项不足:" &amp;  _xlpm.cellAddress,
               ISERROR(_xlpm.x),   "error:右侧选项执行失败:" &amp; _xlpm.cellAddress,
               TRUE,             "ok")
)</f>
        <v>ok</v>
      </c>
      <c r="N457" cm="1">
        <f t="array" ref="N457:O457">IFERROR(_xlfn._xlws.SORT(
    _xlfn.UNIQUE(
        TRANSPOSE(
            _xlfn.FILTERXML("&lt;select&gt;&lt;x&gt;"&amp;SUBSTITUTE(选内存[[#This Row],[选项表]],",","&lt;/x&gt;&lt;x&gt;") &amp;"&lt;/x&gt;&lt;/select&gt;","//x")
        )
    )
),"无合适选项，请联系作者更新数据")</f>
        <v>48</v>
      </c>
      <c r="O457">
        <v>96</v>
      </c>
    </row>
    <row r="458" spans="2:16" x14ac:dyDescent="0.4">
      <c r="B458" s="4" t="s">
        <v>39</v>
      </c>
      <c r="C458" s="4" t="s">
        <v>1148</v>
      </c>
      <c r="D458" s="4" t="s">
        <v>1335</v>
      </c>
      <c r="E458" s="4" t="s">
        <v>1198</v>
      </c>
      <c r="F458">
        <v>32</v>
      </c>
      <c r="G458" s="4" t="str">
        <f t="shared" si="7"/>
        <v>选内存!$N$458#</v>
      </c>
      <c r="H458" s="4" t="str" cm="1">
        <f t="array" ref="H458">_xlfn.LET(_xlpm.x, N458,
         _xlpm.cellAddress, "【 选内存!" &amp; ADDRESS(ROW(选内存[[#This Row],[X自检]]),COLUMN(选内存[[#This Row],[X自检]])) &amp; "】",
         _xlfn.IFS(ISBLANK(_xlpm.x),   "error:右侧选项不足:" &amp;  _xlpm.cellAddress,
               ISERROR(_xlpm.x),   "error:右侧选项执行失败:" &amp; _xlpm.cellAddress,
               TRUE,             "ok")
)</f>
        <v>ok</v>
      </c>
      <c r="N458" cm="1">
        <f t="array" ref="N458:O458">IFERROR(_xlfn._xlws.SORT(
    _xlfn.UNIQUE(
        TRANSPOSE(
            _xlfn.FILTERXML("&lt;select&gt;&lt;x&gt;"&amp;SUBSTITUTE(选内存[[#This Row],[选项表]],",","&lt;/x&gt;&lt;x&gt;") &amp;"&lt;/x&gt;&lt;/select&gt;","//x")
        )
    )
),"无合适选项，请联系作者更新数据")</f>
        <v>64</v>
      </c>
      <c r="O458">
        <v>128</v>
      </c>
    </row>
    <row r="459" spans="2:16" x14ac:dyDescent="0.4">
      <c r="B459" s="4" t="s">
        <v>39</v>
      </c>
      <c r="C459" s="4" t="s">
        <v>1148</v>
      </c>
      <c r="D459" s="4" t="s">
        <v>1752</v>
      </c>
      <c r="E459" s="4" t="s">
        <v>1198</v>
      </c>
      <c r="F459">
        <v>56</v>
      </c>
      <c r="G459" s="4" t="str">
        <f t="shared" si="7"/>
        <v>选内存!$N$459#</v>
      </c>
      <c r="H459" s="4" t="str" cm="1">
        <f t="array" ref="H459">_xlfn.LET(_xlpm.x, N459,
         _xlpm.cellAddress, "【 选内存!" &amp; ADDRESS(ROW(选内存[[#This Row],[X自检]]),COLUMN(选内存[[#This Row],[X自检]])) &amp; "】",
         _xlfn.IFS(ISBLANK(_xlpm.x),   "error:右侧选项不足:" &amp;  _xlpm.cellAddress,
               ISERROR(_xlpm.x),   "error:右侧选项执行失败:" &amp; _xlpm.cellAddress,
               TRUE,             "ok")
)</f>
        <v>ok</v>
      </c>
      <c r="N459" cm="1">
        <f t="array" ref="N459">IFERROR(_xlfn._xlws.SORT(
    _xlfn.UNIQUE(
        TRANSPOSE(
            _xlfn.FILTERXML("&lt;select&gt;&lt;x&gt;"&amp;SUBSTITUTE(选内存[[#This Row],[选项表]],",","&lt;/x&gt;&lt;x&gt;") &amp;"&lt;/x&gt;&lt;/select&gt;","//x")
        )
    )
),"无合适选项，请联系作者更新数据")</f>
        <v>224</v>
      </c>
    </row>
    <row r="460" spans="2:16" x14ac:dyDescent="0.4">
      <c r="B460" s="4" t="s">
        <v>39</v>
      </c>
      <c r="C460" s="4" t="s">
        <v>1148</v>
      </c>
      <c r="D460" s="4" t="s">
        <v>1326</v>
      </c>
      <c r="E460" s="4" t="s">
        <v>1199</v>
      </c>
      <c r="F460">
        <v>1</v>
      </c>
      <c r="G460" s="4" t="str">
        <f t="shared" si="7"/>
        <v>选内存!$N$460#</v>
      </c>
      <c r="H460" s="4" t="str" cm="1">
        <f t="array" ref="H460">_xlfn.LET(_xlpm.x, N460,
         _xlpm.cellAddress, "【 选内存!" &amp; ADDRESS(ROW(选内存[[#This Row],[X自检]]),COLUMN(选内存[[#This Row],[X自检]])) &amp; "】",
         _xlfn.IFS(ISBLANK(_xlpm.x),   "error:右侧选项不足:" &amp;  _xlpm.cellAddress,
               ISERROR(_xlpm.x),   "error:右侧选项执行失败:" &amp; _xlpm.cellAddress,
               TRUE,             "ok")
)</f>
        <v>ok</v>
      </c>
      <c r="N460" cm="1">
        <f t="array" ref="N460:P460">IFERROR(_xlfn._xlws.SORT(
    _xlfn.UNIQUE(
        TRANSPOSE(
            _xlfn.FILTERXML("&lt;select&gt;&lt;x&gt;"&amp;SUBSTITUTE(选内存[[#This Row],[选项表]],",","&lt;/x&gt;&lt;x&gt;") &amp;"&lt;/x&gt;&lt;/select&gt;","//x")
        )
    )
),"无合适选项，请联系作者更新数据")</f>
        <v>1</v>
      </c>
      <c r="O460">
        <v>2</v>
      </c>
      <c r="P460">
        <v>4</v>
      </c>
    </row>
    <row r="461" spans="2:16" x14ac:dyDescent="0.4">
      <c r="B461" s="4" t="s">
        <v>39</v>
      </c>
      <c r="C461" s="4" t="s">
        <v>1148</v>
      </c>
      <c r="D461" s="4" t="s">
        <v>1338</v>
      </c>
      <c r="E461" s="4" t="s">
        <v>1199</v>
      </c>
      <c r="F461">
        <v>2</v>
      </c>
      <c r="G461" s="4" t="str">
        <f t="shared" si="7"/>
        <v>选内存!$N$461#</v>
      </c>
      <c r="H461" s="4" t="str" cm="1">
        <f t="array" ref="H461">_xlfn.LET(_xlpm.x, N461,
         _xlpm.cellAddress, "【 选内存!" &amp; ADDRESS(ROW(选内存[[#This Row],[X自检]]),COLUMN(选内存[[#This Row],[X自检]])) &amp; "】",
         _xlfn.IFS(ISBLANK(_xlpm.x),   "error:右侧选项不足:" &amp;  _xlpm.cellAddress,
               ISERROR(_xlpm.x),   "error:右侧选项执行失败:" &amp; _xlpm.cellAddress,
               TRUE,             "ok")
)</f>
        <v>ok</v>
      </c>
      <c r="N461" cm="1">
        <f t="array" ref="N461:P461">IFERROR(_xlfn._xlws.SORT(
    _xlfn.UNIQUE(
        TRANSPOSE(
            _xlfn.FILTERXML("&lt;select&gt;&lt;x&gt;"&amp;SUBSTITUTE(选内存[[#This Row],[选项表]],",","&lt;/x&gt;&lt;x&gt;") &amp;"&lt;/x&gt;&lt;/select&gt;","//x")
        )
    )
),"无合适选项，请联系作者更新数据")</f>
        <v>2</v>
      </c>
      <c r="O461">
        <v>4</v>
      </c>
      <c r="P461">
        <v>8</v>
      </c>
    </row>
    <row r="462" spans="2:16" x14ac:dyDescent="0.4">
      <c r="B462" s="4" t="s">
        <v>39</v>
      </c>
      <c r="C462" s="4" t="s">
        <v>1148</v>
      </c>
      <c r="D462" s="4" t="s">
        <v>1339</v>
      </c>
      <c r="E462" s="4" t="s">
        <v>1199</v>
      </c>
      <c r="F462">
        <v>4</v>
      </c>
      <c r="G462" s="4" t="str">
        <f t="shared" si="7"/>
        <v>选内存!$N$462#</v>
      </c>
      <c r="H462" s="4" t="str" cm="1">
        <f t="array" ref="H462">_xlfn.LET(_xlpm.x, N462,
         _xlpm.cellAddress, "【 选内存!" &amp; ADDRESS(ROW(选内存[[#This Row],[X自检]]),COLUMN(选内存[[#This Row],[X自检]])) &amp; "】",
         _xlfn.IFS(ISBLANK(_xlpm.x),   "error:右侧选项不足:" &amp;  _xlpm.cellAddress,
               ISERROR(_xlpm.x),   "error:右侧选项执行失败:" &amp; _xlpm.cellAddress,
               TRUE,             "ok")
)</f>
        <v>ok</v>
      </c>
      <c r="N462" cm="1">
        <f t="array" ref="N462:P462">IFERROR(_xlfn._xlws.SORT(
    _xlfn.UNIQUE(
        TRANSPOSE(
            _xlfn.FILTERXML("&lt;select&gt;&lt;x&gt;"&amp;SUBSTITUTE(选内存[[#This Row],[选项表]],",","&lt;/x&gt;&lt;x&gt;") &amp;"&lt;/x&gt;&lt;/select&gt;","//x")
        )
    )
),"无合适选项，请联系作者更新数据")</f>
        <v>4</v>
      </c>
      <c r="O462">
        <v>8</v>
      </c>
      <c r="P462">
        <v>16</v>
      </c>
    </row>
    <row r="463" spans="2:16" x14ac:dyDescent="0.4">
      <c r="B463" s="4" t="s">
        <v>39</v>
      </c>
      <c r="C463" s="4" t="s">
        <v>1148</v>
      </c>
      <c r="D463" s="4" t="s">
        <v>1693</v>
      </c>
      <c r="E463" s="4" t="s">
        <v>1199</v>
      </c>
      <c r="F463">
        <v>8</v>
      </c>
      <c r="G463" s="4" t="str">
        <f t="shared" si="7"/>
        <v>选内存!$N$463#</v>
      </c>
      <c r="H463" s="4" t="str" cm="1">
        <f t="array" ref="H463">_xlfn.LET(_xlpm.x, N463,
         _xlpm.cellAddress, "【 选内存!" &amp; ADDRESS(ROW(选内存[[#This Row],[X自检]]),COLUMN(选内存[[#This Row],[X自检]])) &amp; "】",
         _xlfn.IFS(ISBLANK(_xlpm.x),   "error:右侧选项不足:" &amp;  _xlpm.cellAddress,
               ISERROR(_xlpm.x),   "error:右侧选项执行失败:" &amp; _xlpm.cellAddress,
               TRUE,             "ok")
)</f>
        <v>ok</v>
      </c>
      <c r="N463" cm="1">
        <f t="array" ref="N463:P463">IFERROR(_xlfn._xlws.SORT(
    _xlfn.UNIQUE(
        TRANSPOSE(
            _xlfn.FILTERXML("&lt;select&gt;&lt;x&gt;"&amp;SUBSTITUTE(选内存[[#This Row],[选项表]],",","&lt;/x&gt;&lt;x&gt;") &amp;"&lt;/x&gt;&lt;/select&gt;","//x")
        )
    )
),"无合适选项，请联系作者更新数据")</f>
        <v>8</v>
      </c>
      <c r="O463">
        <v>16</v>
      </c>
      <c r="P463">
        <v>32</v>
      </c>
    </row>
    <row r="464" spans="2:16" x14ac:dyDescent="0.4">
      <c r="B464" s="4" t="s">
        <v>39</v>
      </c>
      <c r="C464" s="4" t="s">
        <v>1148</v>
      </c>
      <c r="D464" s="4" t="s">
        <v>1337</v>
      </c>
      <c r="E464" s="4" t="s">
        <v>1199</v>
      </c>
      <c r="F464">
        <v>12</v>
      </c>
      <c r="G464" s="4" t="str">
        <f t="shared" si="7"/>
        <v>选内存!$N$464#</v>
      </c>
      <c r="H464" s="4" t="str" cm="1">
        <f t="array" ref="H464">_xlfn.LET(_xlpm.x, N464,
         _xlpm.cellAddress, "【 选内存!" &amp; ADDRESS(ROW(选内存[[#This Row],[X自检]]),COLUMN(选内存[[#This Row],[X自检]])) &amp; "】",
         _xlfn.IFS(ISBLANK(_xlpm.x),   "error:右侧选项不足:" &amp;  _xlpm.cellAddress,
               ISERROR(_xlpm.x),   "error:右侧选项执行失败:" &amp; _xlpm.cellAddress,
               TRUE,             "ok")
)</f>
        <v>ok</v>
      </c>
      <c r="N464" cm="1">
        <f t="array" ref="N464:O464">IFERROR(_xlfn._xlws.SORT(
    _xlfn.UNIQUE(
        TRANSPOSE(
            _xlfn.FILTERXML("&lt;select&gt;&lt;x&gt;"&amp;SUBSTITUTE(选内存[[#This Row],[选项表]],",","&lt;/x&gt;&lt;x&gt;") &amp;"&lt;/x&gt;&lt;/select&gt;","//x")
        )
    )
),"无合适选项，请联系作者更新数据")</f>
        <v>24</v>
      </c>
      <c r="O464">
        <v>48</v>
      </c>
    </row>
    <row r="465" spans="2:14" x14ac:dyDescent="0.4">
      <c r="B465" s="4" t="s">
        <v>39</v>
      </c>
      <c r="C465" s="4" t="s">
        <v>1148</v>
      </c>
      <c r="D465" s="4" t="s">
        <v>1237</v>
      </c>
      <c r="E465" s="4" t="s">
        <v>1199</v>
      </c>
      <c r="F465">
        <v>16</v>
      </c>
      <c r="G465" s="4" t="str">
        <f t="shared" si="7"/>
        <v>选内存!$N$465#</v>
      </c>
      <c r="H465" s="4" t="str" cm="1">
        <f t="array" ref="H465">_xlfn.LET(_xlpm.x, N465,
         _xlpm.cellAddress, "【 选内存!" &amp; ADDRESS(ROW(选内存[[#This Row],[X自检]]),COLUMN(选内存[[#This Row],[X自检]])) &amp; "】",
         _xlfn.IFS(ISBLANK(_xlpm.x),   "error:右侧选项不足:" &amp;  _xlpm.cellAddress,
               ISERROR(_xlpm.x),   "error:右侧选项执行失败:" &amp; _xlpm.cellAddress,
               TRUE,             "ok")
)</f>
        <v>ok</v>
      </c>
      <c r="N465" cm="1">
        <f t="array" ref="N465">IFERROR(_xlfn._xlws.SORT(
    _xlfn.UNIQUE(
        TRANSPOSE(
            _xlfn.FILTERXML("&lt;select&gt;&lt;x&gt;"&amp;SUBSTITUTE(选内存[[#This Row],[选项表]],",","&lt;/x&gt;&lt;x&gt;") &amp;"&lt;/x&gt;&lt;/select&gt;","//x")
        )
    )
),"无合适选项，请联系作者更新数据")</f>
        <v>32</v>
      </c>
    </row>
    <row r="466" spans="2:14" x14ac:dyDescent="0.4">
      <c r="B466" s="4" t="s">
        <v>39</v>
      </c>
      <c r="C466" s="4" t="s">
        <v>1148</v>
      </c>
      <c r="D466" s="4" t="s">
        <v>1247</v>
      </c>
      <c r="E466" s="4" t="s">
        <v>1199</v>
      </c>
      <c r="F466">
        <v>24</v>
      </c>
      <c r="G466" s="4" t="str">
        <f t="shared" si="7"/>
        <v>选内存!$N$466#</v>
      </c>
      <c r="H466" s="4" t="str" cm="1">
        <f t="array" ref="H466">_xlfn.LET(_xlpm.x, N466,
         _xlpm.cellAddress, "【 选内存!" &amp; ADDRESS(ROW(选内存[[#This Row],[X自检]]),COLUMN(选内存[[#This Row],[X自检]])) &amp; "】",
         _xlfn.IFS(ISBLANK(_xlpm.x),   "error:右侧选项不足:" &amp;  _xlpm.cellAddress,
               ISERROR(_xlpm.x),   "error:右侧选项执行失败:" &amp; _xlpm.cellAddress,
               TRUE,             "ok")
)</f>
        <v>ok</v>
      </c>
      <c r="N466" cm="1">
        <f t="array" ref="N466">IFERROR(_xlfn._xlws.SORT(
    _xlfn.UNIQUE(
        TRANSPOSE(
            _xlfn.FILTERXML("&lt;select&gt;&lt;x&gt;"&amp;SUBSTITUTE(选内存[[#This Row],[选项表]],",","&lt;/x&gt;&lt;x&gt;") &amp;"&lt;/x&gt;&lt;/select&gt;","//x")
        )
    )
),"无合适选项，请联系作者更新数据")</f>
        <v>48</v>
      </c>
    </row>
    <row r="467" spans="2:14" x14ac:dyDescent="0.4">
      <c r="B467" s="4" t="s">
        <v>39</v>
      </c>
      <c r="C467" s="4" t="s">
        <v>1148</v>
      </c>
      <c r="D467" s="4" t="s">
        <v>1238</v>
      </c>
      <c r="E467" s="4" t="s">
        <v>1199</v>
      </c>
      <c r="F467">
        <v>32</v>
      </c>
      <c r="G467" s="4" t="str">
        <f t="shared" si="7"/>
        <v>选内存!$N$467#</v>
      </c>
      <c r="H467" s="4" t="str" cm="1">
        <f t="array" ref="H467">_xlfn.LET(_xlpm.x, N467,
         _xlpm.cellAddress, "【 选内存!" &amp; ADDRESS(ROW(选内存[[#This Row],[X自检]]),COLUMN(选内存[[#This Row],[X自检]])) &amp; "】",
         _xlfn.IFS(ISBLANK(_xlpm.x),   "error:右侧选项不足:" &amp;  _xlpm.cellAddress,
               ISERROR(_xlpm.x),   "error:右侧选项执行失败:" &amp; _xlpm.cellAddress,
               TRUE,             "ok")
)</f>
        <v>ok</v>
      </c>
      <c r="N467" cm="1">
        <f t="array" ref="N467">IFERROR(_xlfn._xlws.SORT(
    _xlfn.UNIQUE(
        TRANSPOSE(
            _xlfn.FILTERXML("&lt;select&gt;&lt;x&gt;"&amp;SUBSTITUTE(选内存[[#This Row],[选项表]],",","&lt;/x&gt;&lt;x&gt;") &amp;"&lt;/x&gt;&lt;/select&gt;","//x")
        )
    )
),"无合适选项，请联系作者更新数据")</f>
        <v>64</v>
      </c>
    </row>
    <row r="468" spans="2:14" x14ac:dyDescent="0.4">
      <c r="B468" s="4" t="s">
        <v>39</v>
      </c>
      <c r="C468" s="4" t="s">
        <v>1148</v>
      </c>
      <c r="D468" s="4" t="s">
        <v>1234</v>
      </c>
      <c r="E468" s="4" t="s">
        <v>1199</v>
      </c>
      <c r="F468">
        <v>48</v>
      </c>
      <c r="G468" s="4" t="str">
        <f t="shared" si="7"/>
        <v>选内存!$N$468#</v>
      </c>
      <c r="H468" s="4" t="str" cm="1">
        <f t="array" ref="H468">_xlfn.LET(_xlpm.x, N468,
         _xlpm.cellAddress, "【 选内存!" &amp; ADDRESS(ROW(选内存[[#This Row],[X自检]]),COLUMN(选内存[[#This Row],[X自检]])) &amp; "】",
         _xlfn.IFS(ISBLANK(_xlpm.x),   "error:右侧选项不足:" &amp;  _xlpm.cellAddress,
               ISERROR(_xlpm.x),   "error:右侧选项执行失败:" &amp; _xlpm.cellAddress,
               TRUE,             "ok")
)</f>
        <v>ok</v>
      </c>
      <c r="N468" cm="1">
        <f t="array" ref="N468">IFERROR(_xlfn._xlws.SORT(
    _xlfn.UNIQUE(
        TRANSPOSE(
            _xlfn.FILTERXML("&lt;select&gt;&lt;x&gt;"&amp;SUBSTITUTE(选内存[[#This Row],[选项表]],",","&lt;/x&gt;&lt;x&gt;") &amp;"&lt;/x&gt;&lt;/select&gt;","//x")
        )
    )
),"无合适选项，请联系作者更新数据")</f>
        <v>96</v>
      </c>
    </row>
    <row r="469" spans="2:14" x14ac:dyDescent="0.4">
      <c r="B469" s="4" t="s">
        <v>39</v>
      </c>
      <c r="C469" s="4" t="s">
        <v>1148</v>
      </c>
      <c r="D469" s="4" t="s">
        <v>1238</v>
      </c>
      <c r="E469" s="4" t="s">
        <v>1179</v>
      </c>
      <c r="F469">
        <v>16</v>
      </c>
      <c r="G469" s="4" t="str">
        <f t="shared" si="7"/>
        <v>选内存!$N$469#</v>
      </c>
      <c r="H469" s="4" t="str" cm="1">
        <f t="array" ref="H469">_xlfn.LET(_xlpm.x, N469,
         _xlpm.cellAddress, "【 选内存!" &amp; ADDRESS(ROW(选内存[[#This Row],[X自检]]),COLUMN(选内存[[#This Row],[X自检]])) &amp; "】",
         _xlfn.IFS(ISBLANK(_xlpm.x),   "error:右侧选项不足:" &amp;  _xlpm.cellAddress,
               ISERROR(_xlpm.x),   "error:右侧选项执行失败:" &amp; _xlpm.cellAddress,
               TRUE,             "ok")
)</f>
        <v>ok</v>
      </c>
      <c r="N469" cm="1">
        <f t="array" ref="N469">IFERROR(_xlfn._xlws.SORT(
    _xlfn.UNIQUE(
        TRANSPOSE(
            _xlfn.FILTERXML("&lt;select&gt;&lt;x&gt;"&amp;SUBSTITUTE(选内存[[#This Row],[选项表]],",","&lt;/x&gt;&lt;x&gt;") &amp;"&lt;/x&gt;&lt;/select&gt;","//x")
        )
    )
),"无合适选项，请联系作者更新数据")</f>
        <v>64</v>
      </c>
    </row>
    <row r="470" spans="2:14" x14ac:dyDescent="0.4">
      <c r="B470" s="4" t="s">
        <v>39</v>
      </c>
      <c r="C470" s="4" t="s">
        <v>1148</v>
      </c>
      <c r="D470" s="4" t="s">
        <v>1256</v>
      </c>
      <c r="E470" s="4" t="s">
        <v>1179</v>
      </c>
      <c r="F470">
        <v>32</v>
      </c>
      <c r="G470" s="4" t="str">
        <f t="shared" si="7"/>
        <v>选内存!$N$470#</v>
      </c>
      <c r="H470" s="4" t="str" cm="1">
        <f t="array" ref="H470">_xlfn.LET(_xlpm.x, N470,
         _xlpm.cellAddress, "【 选内存!" &amp; ADDRESS(ROW(选内存[[#This Row],[X自检]]),COLUMN(选内存[[#This Row],[X自检]])) &amp; "】",
         _xlfn.IFS(ISBLANK(_xlpm.x),   "error:右侧选项不足:" &amp;  _xlpm.cellAddress,
               ISERROR(_xlpm.x),   "error:右侧选项执行失败:" &amp; _xlpm.cellAddress,
               TRUE,             "ok")
)</f>
        <v>ok</v>
      </c>
      <c r="N470" cm="1">
        <f t="array" ref="N470">IFERROR(_xlfn._xlws.SORT(
    _xlfn.UNIQUE(
        TRANSPOSE(
            _xlfn.FILTERXML("&lt;select&gt;&lt;x&gt;"&amp;SUBSTITUTE(选内存[[#This Row],[选项表]],",","&lt;/x&gt;&lt;x&gt;") &amp;"&lt;/x&gt;&lt;/select&gt;","//x")
        )
    )
),"无合适选项，请联系作者更新数据")</f>
        <v>128</v>
      </c>
    </row>
    <row r="471" spans="2:14" x14ac:dyDescent="0.4">
      <c r="B471" s="4" t="s">
        <v>39</v>
      </c>
      <c r="C471" s="4" t="s">
        <v>1148</v>
      </c>
      <c r="D471" s="4" t="s">
        <v>1806</v>
      </c>
      <c r="E471" s="4" t="s">
        <v>1179</v>
      </c>
      <c r="F471">
        <v>64</v>
      </c>
      <c r="G471" s="4" t="str">
        <f t="shared" si="7"/>
        <v>选内存!$N$471#</v>
      </c>
      <c r="H471" s="4" t="str" cm="1">
        <f t="array" ref="H471">_xlfn.LET(_xlpm.x, N471,
         _xlpm.cellAddress, "【 选内存!" &amp; ADDRESS(ROW(选内存[[#This Row],[X自检]]),COLUMN(选内存[[#This Row],[X自检]])) &amp; "】",
         _xlfn.IFS(ISBLANK(_xlpm.x),   "error:右侧选项不足:" &amp;  _xlpm.cellAddress,
               ISERROR(_xlpm.x),   "error:右侧选项执行失败:" &amp; _xlpm.cellAddress,
               TRUE,             "ok")
)</f>
        <v>ok</v>
      </c>
      <c r="N471" cm="1">
        <f t="array" ref="N471">IFERROR(_xlfn._xlws.SORT(
    _xlfn.UNIQUE(
        TRANSPOSE(
            _xlfn.FILTERXML("&lt;select&gt;&lt;x&gt;"&amp;SUBSTITUTE(选内存[[#This Row],[选项表]],",","&lt;/x&gt;&lt;x&gt;") &amp;"&lt;/x&gt;&lt;/select&gt;","//x")
        )
    )
),"无合适选项，请联系作者更新数据")</f>
        <v>256</v>
      </c>
    </row>
    <row r="472" spans="2:14" x14ac:dyDescent="0.4">
      <c r="B472" s="4" t="s">
        <v>39</v>
      </c>
      <c r="C472" s="4" t="s">
        <v>1148</v>
      </c>
      <c r="D472" s="4" t="s">
        <v>1779</v>
      </c>
      <c r="E472" s="4" t="s">
        <v>1179</v>
      </c>
      <c r="F472">
        <v>84</v>
      </c>
      <c r="G472" s="4" t="str">
        <f t="shared" si="7"/>
        <v>选内存!$N$472#</v>
      </c>
      <c r="H472" s="4" t="str" cm="1">
        <f t="array" ref="H472">_xlfn.LET(_xlpm.x, N472,
         _xlpm.cellAddress, "【 选内存!" &amp; ADDRESS(ROW(选内存[[#This Row],[X自检]]),COLUMN(选内存[[#This Row],[X自检]])) &amp; "】",
         _xlfn.IFS(ISBLANK(_xlpm.x),   "error:右侧选项不足:" &amp;  _xlpm.cellAddress,
               ISERROR(_xlpm.x),   "error:右侧选项执行失败:" &amp; _xlpm.cellAddress,
               TRUE,             "ok")
)</f>
        <v>ok</v>
      </c>
      <c r="N472" cm="1">
        <f t="array" ref="N472">IFERROR(_xlfn._xlws.SORT(
    _xlfn.UNIQUE(
        TRANSPOSE(
            _xlfn.FILTERXML("&lt;select&gt;&lt;x&gt;"&amp;SUBSTITUTE(选内存[[#This Row],[选项表]],",","&lt;/x&gt;&lt;x&gt;") &amp;"&lt;/x&gt;&lt;/select&gt;","//x")
        )
    )
),"无合适选项，请联系作者更新数据")</f>
        <v>320</v>
      </c>
    </row>
    <row r="473" spans="2:14" x14ac:dyDescent="0.4">
      <c r="B473" s="4" t="s">
        <v>39</v>
      </c>
      <c r="C473" s="4" t="s">
        <v>1148</v>
      </c>
      <c r="D473" s="4" t="s">
        <v>1238</v>
      </c>
      <c r="E473" s="4" t="s">
        <v>1180</v>
      </c>
      <c r="F473">
        <v>16</v>
      </c>
      <c r="G473" s="4" t="str">
        <f t="shared" si="7"/>
        <v>选内存!$N$473#</v>
      </c>
      <c r="H473" s="4" t="str" cm="1">
        <f t="array" ref="H473">_xlfn.LET(_xlpm.x, N473,
         _xlpm.cellAddress, "【 选内存!" &amp; ADDRESS(ROW(选内存[[#This Row],[X自检]]),COLUMN(选内存[[#This Row],[X自检]])) &amp; "】",
         _xlfn.IFS(ISBLANK(_xlpm.x),   "error:右侧选项不足:" &amp;  _xlpm.cellAddress,
               ISERROR(_xlpm.x),   "error:右侧选项执行失败:" &amp; _xlpm.cellAddress,
               TRUE,             "ok")
)</f>
        <v>ok</v>
      </c>
      <c r="N473" cm="1">
        <f t="array" ref="N473">IFERROR(_xlfn._xlws.SORT(
    _xlfn.UNIQUE(
        TRANSPOSE(
            _xlfn.FILTERXML("&lt;select&gt;&lt;x&gt;"&amp;SUBSTITUTE(选内存[[#This Row],[选项表]],",","&lt;/x&gt;&lt;x&gt;") &amp;"&lt;/x&gt;&lt;/select&gt;","//x")
        )
    )
),"无合适选项，请联系作者更新数据")</f>
        <v>64</v>
      </c>
    </row>
    <row r="474" spans="2:14" x14ac:dyDescent="0.4">
      <c r="B474" s="4" t="s">
        <v>39</v>
      </c>
      <c r="C474" s="4" t="s">
        <v>1148</v>
      </c>
      <c r="D474" s="4" t="s">
        <v>1256</v>
      </c>
      <c r="E474" s="4" t="s">
        <v>1180</v>
      </c>
      <c r="F474">
        <v>32</v>
      </c>
      <c r="G474" s="4" t="str">
        <f t="shared" si="7"/>
        <v>选内存!$N$474#</v>
      </c>
      <c r="H474" s="4" t="str" cm="1">
        <f t="array" ref="H474">_xlfn.LET(_xlpm.x, N474,
         _xlpm.cellAddress, "【 选内存!" &amp; ADDRESS(ROW(选内存[[#This Row],[X自检]]),COLUMN(选内存[[#This Row],[X自检]])) &amp; "】",
         _xlfn.IFS(ISBLANK(_xlpm.x),   "error:右侧选项不足:" &amp;  _xlpm.cellAddress,
               ISERROR(_xlpm.x),   "error:右侧选项执行失败:" &amp; _xlpm.cellAddress,
               TRUE,             "ok")
)</f>
        <v>ok</v>
      </c>
      <c r="N474" cm="1">
        <f t="array" ref="N474">IFERROR(_xlfn._xlws.SORT(
    _xlfn.UNIQUE(
        TRANSPOSE(
            _xlfn.FILTERXML("&lt;select&gt;&lt;x&gt;"&amp;SUBSTITUTE(选内存[[#This Row],[选项表]],",","&lt;/x&gt;&lt;x&gt;") &amp;"&lt;/x&gt;&lt;/select&gt;","//x")
        )
    )
),"无合适选项，请联系作者更新数据")</f>
        <v>128</v>
      </c>
    </row>
    <row r="475" spans="2:14" x14ac:dyDescent="0.4">
      <c r="B475" s="4" t="s">
        <v>39</v>
      </c>
      <c r="C475" s="4" t="s">
        <v>1148</v>
      </c>
      <c r="D475" s="4" t="s">
        <v>1806</v>
      </c>
      <c r="E475" s="4" t="s">
        <v>1180</v>
      </c>
      <c r="F475">
        <v>64</v>
      </c>
      <c r="G475" s="4" t="str">
        <f t="shared" si="7"/>
        <v>选内存!$N$475#</v>
      </c>
      <c r="H475" s="4" t="str" cm="1">
        <f t="array" ref="H475">_xlfn.LET(_xlpm.x, N475,
         _xlpm.cellAddress, "【 选内存!" &amp; ADDRESS(ROW(选内存[[#This Row],[X自检]]),COLUMN(选内存[[#This Row],[X自检]])) &amp; "】",
         _xlfn.IFS(ISBLANK(_xlpm.x),   "error:右侧选项不足:" &amp;  _xlpm.cellAddress,
               ISERROR(_xlpm.x),   "error:右侧选项执行失败:" &amp; _xlpm.cellAddress,
               TRUE,             "ok")
)</f>
        <v>ok</v>
      </c>
      <c r="N475" cm="1">
        <f t="array" ref="N475">IFERROR(_xlfn._xlws.SORT(
    _xlfn.UNIQUE(
        TRANSPOSE(
            _xlfn.FILTERXML("&lt;select&gt;&lt;x&gt;"&amp;SUBSTITUTE(选内存[[#This Row],[选项表]],",","&lt;/x&gt;&lt;x&gt;") &amp;"&lt;/x&gt;&lt;/select&gt;","//x")
        )
    )
),"无合适选项，请联系作者更新数据")</f>
        <v>256</v>
      </c>
    </row>
    <row r="476" spans="2:14" x14ac:dyDescent="0.4">
      <c r="B476" s="4" t="s">
        <v>39</v>
      </c>
      <c r="C476" s="4" t="s">
        <v>1148</v>
      </c>
      <c r="D476" s="4" t="s">
        <v>1237</v>
      </c>
      <c r="E476" s="4" t="s">
        <v>1181</v>
      </c>
      <c r="F476">
        <v>8</v>
      </c>
      <c r="G476" s="4" t="str">
        <f t="shared" si="7"/>
        <v>选内存!$N$476#</v>
      </c>
      <c r="H476" s="4" t="str" cm="1">
        <f t="array" ref="H476">_xlfn.LET(_xlpm.x, N476,
         _xlpm.cellAddress, "【 选内存!" &amp; ADDRESS(ROW(选内存[[#This Row],[X自检]]),COLUMN(选内存[[#This Row],[X自检]])) &amp; "】",
         _xlfn.IFS(ISBLANK(_xlpm.x),   "error:右侧选项不足:" &amp;  _xlpm.cellAddress,
               ISERROR(_xlpm.x),   "error:右侧选项执行失败:" &amp; _xlpm.cellAddress,
               TRUE,             "ok")
)</f>
        <v>ok</v>
      </c>
      <c r="N476" cm="1">
        <f t="array" ref="N476">IFERROR(_xlfn._xlws.SORT(
    _xlfn.UNIQUE(
        TRANSPOSE(
            _xlfn.FILTERXML("&lt;select&gt;&lt;x&gt;"&amp;SUBSTITUTE(选内存[[#This Row],[选项表]],",","&lt;/x&gt;&lt;x&gt;") &amp;"&lt;/x&gt;&lt;/select&gt;","//x")
        )
    )
),"无合适选项，请联系作者更新数据")</f>
        <v>32</v>
      </c>
    </row>
    <row r="477" spans="2:14" x14ac:dyDescent="0.4">
      <c r="B477" s="4" t="s">
        <v>39</v>
      </c>
      <c r="C477" s="4" t="s">
        <v>1148</v>
      </c>
      <c r="D477" s="4" t="s">
        <v>1238</v>
      </c>
      <c r="E477" s="4" t="s">
        <v>1181</v>
      </c>
      <c r="F477">
        <v>16</v>
      </c>
      <c r="G477" s="4" t="str">
        <f t="shared" si="7"/>
        <v>选内存!$N$477#</v>
      </c>
      <c r="H477" s="4" t="str" cm="1">
        <f t="array" ref="H477">_xlfn.LET(_xlpm.x, N477,
         _xlpm.cellAddress, "【 选内存!" &amp; ADDRESS(ROW(选内存[[#This Row],[X自检]]),COLUMN(选内存[[#This Row],[X自检]])) &amp; "】",
         _xlfn.IFS(ISBLANK(_xlpm.x),   "error:右侧选项不足:" &amp;  _xlpm.cellAddress,
               ISERROR(_xlpm.x),   "error:右侧选项执行失败:" &amp; _xlpm.cellAddress,
               TRUE,             "ok")
)</f>
        <v>ok</v>
      </c>
      <c r="N477" cm="1">
        <f t="array" ref="N477">IFERROR(_xlfn._xlws.SORT(
    _xlfn.UNIQUE(
        TRANSPOSE(
            _xlfn.FILTERXML("&lt;select&gt;&lt;x&gt;"&amp;SUBSTITUTE(选内存[[#This Row],[选项表]],",","&lt;/x&gt;&lt;x&gt;") &amp;"&lt;/x&gt;&lt;/select&gt;","//x")
        )
    )
),"无合适选项，请联系作者更新数据")</f>
        <v>64</v>
      </c>
    </row>
    <row r="478" spans="2:14" x14ac:dyDescent="0.4">
      <c r="B478" s="4" t="s">
        <v>39</v>
      </c>
      <c r="C478" s="4" t="s">
        <v>1148</v>
      </c>
      <c r="D478" s="4" t="s">
        <v>1234</v>
      </c>
      <c r="E478" s="4" t="s">
        <v>1181</v>
      </c>
      <c r="F478">
        <v>24</v>
      </c>
      <c r="G478" s="4" t="str">
        <f t="shared" si="7"/>
        <v>选内存!$N$478#</v>
      </c>
      <c r="H478" s="4" t="str" cm="1">
        <f t="array" ref="H478">_xlfn.LET(_xlpm.x, N478,
         _xlpm.cellAddress, "【 选内存!" &amp; ADDRESS(ROW(选内存[[#This Row],[X自检]]),COLUMN(选内存[[#This Row],[X自检]])) &amp; "】",
         _xlfn.IFS(ISBLANK(_xlpm.x),   "error:右侧选项不足:" &amp;  _xlpm.cellAddress,
               ISERROR(_xlpm.x),   "error:右侧选项执行失败:" &amp; _xlpm.cellAddress,
               TRUE,             "ok")
)</f>
        <v>ok</v>
      </c>
      <c r="N478" cm="1">
        <f t="array" ref="N478">IFERROR(_xlfn._xlws.SORT(
    _xlfn.UNIQUE(
        TRANSPOSE(
            _xlfn.FILTERXML("&lt;select&gt;&lt;x&gt;"&amp;SUBSTITUTE(选内存[[#This Row],[选项表]],",","&lt;/x&gt;&lt;x&gt;") &amp;"&lt;/x&gt;&lt;/select&gt;","//x")
        )
    )
),"无合适选项，请联系作者更新数据")</f>
        <v>96</v>
      </c>
    </row>
    <row r="479" spans="2:14" x14ac:dyDescent="0.4">
      <c r="B479" s="4" t="s">
        <v>39</v>
      </c>
      <c r="C479" s="4" t="s">
        <v>1148</v>
      </c>
      <c r="D479" s="4" t="s">
        <v>1256</v>
      </c>
      <c r="E479" s="4" t="s">
        <v>1181</v>
      </c>
      <c r="F479">
        <v>32</v>
      </c>
      <c r="G479" s="4" t="str">
        <f t="shared" si="7"/>
        <v>选内存!$N$479#</v>
      </c>
      <c r="H479" s="4" t="str" cm="1">
        <f t="array" ref="H479">_xlfn.LET(_xlpm.x, N479,
         _xlpm.cellAddress, "【 选内存!" &amp; ADDRESS(ROW(选内存[[#This Row],[X自检]]),COLUMN(选内存[[#This Row],[X自检]])) &amp; "】",
         _xlfn.IFS(ISBLANK(_xlpm.x),   "error:右侧选项不足:" &amp;  _xlpm.cellAddress,
               ISERROR(_xlpm.x),   "error:右侧选项执行失败:" &amp; _xlpm.cellAddress,
               TRUE,             "ok")
)</f>
        <v>ok</v>
      </c>
      <c r="N479" cm="1">
        <f t="array" ref="N479">IFERROR(_xlfn._xlws.SORT(
    _xlfn.UNIQUE(
        TRANSPOSE(
            _xlfn.FILTERXML("&lt;select&gt;&lt;x&gt;"&amp;SUBSTITUTE(选内存[[#This Row],[选项表]],",","&lt;/x&gt;&lt;x&gt;") &amp;"&lt;/x&gt;&lt;/select&gt;","//x")
        )
    )
),"无合适选项，请联系作者更新数据")</f>
        <v>128</v>
      </c>
    </row>
    <row r="480" spans="2:14" x14ac:dyDescent="0.4">
      <c r="B480" s="4" t="s">
        <v>39</v>
      </c>
      <c r="C480" s="4" t="s">
        <v>1148</v>
      </c>
      <c r="D480" s="4" t="s">
        <v>1806</v>
      </c>
      <c r="E480" s="4" t="s">
        <v>1181</v>
      </c>
      <c r="F480">
        <v>64</v>
      </c>
      <c r="G480" s="4" t="str">
        <f t="shared" si="7"/>
        <v>选内存!$N$480#</v>
      </c>
      <c r="H480" s="4" t="str" cm="1">
        <f t="array" ref="H480">_xlfn.LET(_xlpm.x, N480,
         _xlpm.cellAddress, "【 选内存!" &amp; ADDRESS(ROW(选内存[[#This Row],[X自检]]),COLUMN(选内存[[#This Row],[X自检]])) &amp; "】",
         _xlfn.IFS(ISBLANK(_xlpm.x),   "error:右侧选项不足:" &amp;  _xlpm.cellAddress,
               ISERROR(_xlpm.x),   "error:右侧选项执行失败:" &amp; _xlpm.cellAddress,
               TRUE,             "ok")
)</f>
        <v>ok</v>
      </c>
      <c r="N480" cm="1">
        <f t="array" ref="N480">IFERROR(_xlfn._xlws.SORT(
    _xlfn.UNIQUE(
        TRANSPOSE(
            _xlfn.FILTERXML("&lt;select&gt;&lt;x&gt;"&amp;SUBSTITUTE(选内存[[#This Row],[选项表]],",","&lt;/x&gt;&lt;x&gt;") &amp;"&lt;/x&gt;&lt;/select&gt;","//x")
        )
    )
),"无合适选项，请联系作者更新数据")</f>
        <v>256</v>
      </c>
    </row>
    <row r="481" spans="2:14" x14ac:dyDescent="0.4">
      <c r="B481" s="4" t="s">
        <v>39</v>
      </c>
      <c r="C481" s="4" t="s">
        <v>1148</v>
      </c>
      <c r="D481" s="4" t="s">
        <v>1244</v>
      </c>
      <c r="E481" s="4" t="s">
        <v>1204</v>
      </c>
      <c r="F481">
        <v>1</v>
      </c>
      <c r="G481" s="4" t="str">
        <f t="shared" si="7"/>
        <v>选内存!$N$481#</v>
      </c>
      <c r="H481" s="4" t="str" cm="1">
        <f t="array" ref="H481">_xlfn.LET(_xlpm.x, N481,
         _xlpm.cellAddress, "【 选内存!" &amp; ADDRESS(ROW(选内存[[#This Row],[X自检]]),COLUMN(选内存[[#This Row],[X自检]])) &amp; "】",
         _xlfn.IFS(ISBLANK(_xlpm.x),   "error:右侧选项不足:" &amp;  _xlpm.cellAddress,
               ISERROR(_xlpm.x),   "error:右侧选项执行失败:" &amp; _xlpm.cellAddress,
               TRUE,             "ok")
)</f>
        <v>ok</v>
      </c>
      <c r="N481" cm="1">
        <f t="array" ref="N481">IFERROR(_xlfn._xlws.SORT(
    _xlfn.UNIQUE(
        TRANSPOSE(
            _xlfn.FILTERXML("&lt;select&gt;&lt;x&gt;"&amp;SUBSTITUTE(选内存[[#This Row],[选项表]],",","&lt;/x&gt;&lt;x&gt;") &amp;"&lt;/x&gt;&lt;/select&gt;","//x")
        )
    )
),"无合适选项，请联系作者更新数据")</f>
        <v>8</v>
      </c>
    </row>
    <row r="482" spans="2:14" x14ac:dyDescent="0.4">
      <c r="B482" s="4" t="s">
        <v>39</v>
      </c>
      <c r="C482" s="4" t="s">
        <v>1148</v>
      </c>
      <c r="D482" s="4" t="s">
        <v>1252</v>
      </c>
      <c r="E482" s="4" t="s">
        <v>1204</v>
      </c>
      <c r="F482">
        <v>2</v>
      </c>
      <c r="G482" s="4" t="str">
        <f t="shared" si="7"/>
        <v>选内存!$N$482#</v>
      </c>
      <c r="H482" s="4" t="str" cm="1">
        <f t="array" ref="H482">_xlfn.LET(_xlpm.x, N482,
         _xlpm.cellAddress, "【 选内存!" &amp; ADDRESS(ROW(选内存[[#This Row],[X自检]]),COLUMN(选内存[[#This Row],[X自检]])) &amp; "】",
         _xlfn.IFS(ISBLANK(_xlpm.x),   "error:右侧选项不足:" &amp;  _xlpm.cellAddress,
               ISERROR(_xlpm.x),   "error:右侧选项执行失败:" &amp; _xlpm.cellAddress,
               TRUE,             "ok")
)</f>
        <v>ok</v>
      </c>
      <c r="N482" cm="1">
        <f t="array" ref="N482">IFERROR(_xlfn._xlws.SORT(
    _xlfn.UNIQUE(
        TRANSPOSE(
            _xlfn.FILTERXML("&lt;select&gt;&lt;x&gt;"&amp;SUBSTITUTE(选内存[[#This Row],[选项表]],",","&lt;/x&gt;&lt;x&gt;") &amp;"&lt;/x&gt;&lt;/select&gt;","//x")
        )
    )
),"无合适选项，请联系作者更新数据")</f>
        <v>12</v>
      </c>
    </row>
    <row r="483" spans="2:14" x14ac:dyDescent="0.4">
      <c r="B483" s="4" t="s">
        <v>39</v>
      </c>
      <c r="C483" s="4" t="s">
        <v>1148</v>
      </c>
      <c r="D483" s="4" t="s">
        <v>1237</v>
      </c>
      <c r="E483" s="4" t="s">
        <v>1204</v>
      </c>
      <c r="F483">
        <v>4</v>
      </c>
      <c r="G483" s="4" t="str">
        <f t="shared" si="7"/>
        <v>选内存!$N$483#</v>
      </c>
      <c r="H483" s="4" t="str" cm="1">
        <f t="array" ref="H483">_xlfn.LET(_xlpm.x, N483,
         _xlpm.cellAddress, "【 选内存!" &amp; ADDRESS(ROW(选内存[[#This Row],[X自检]]),COLUMN(选内存[[#This Row],[X自检]])) &amp; "】",
         _xlfn.IFS(ISBLANK(_xlpm.x),   "error:右侧选项不足:" &amp;  _xlpm.cellAddress,
               ISERROR(_xlpm.x),   "error:右侧选项执行失败:" &amp; _xlpm.cellAddress,
               TRUE,             "ok")
)</f>
        <v>ok</v>
      </c>
      <c r="N483" cm="1">
        <f t="array" ref="N483">IFERROR(_xlfn._xlws.SORT(
    _xlfn.UNIQUE(
        TRANSPOSE(
            _xlfn.FILTERXML("&lt;select&gt;&lt;x&gt;"&amp;SUBSTITUTE(选内存[[#This Row],[选项表]],",","&lt;/x&gt;&lt;x&gt;") &amp;"&lt;/x&gt;&lt;/select&gt;","//x")
        )
    )
),"无合适选项，请联系作者更新数据")</f>
        <v>32</v>
      </c>
    </row>
    <row r="484" spans="2:14" x14ac:dyDescent="0.4">
      <c r="B484" s="4" t="s">
        <v>39</v>
      </c>
      <c r="C484" s="4" t="s">
        <v>1148</v>
      </c>
      <c r="D484" s="4" t="s">
        <v>1238</v>
      </c>
      <c r="E484" s="4" t="s">
        <v>1204</v>
      </c>
      <c r="F484">
        <v>8</v>
      </c>
      <c r="G484" s="4" t="str">
        <f t="shared" si="7"/>
        <v>选内存!$N$484#</v>
      </c>
      <c r="H484" s="4" t="str" cm="1">
        <f t="array" ref="H484">_xlfn.LET(_xlpm.x, N484,
         _xlpm.cellAddress, "【 选内存!" &amp; ADDRESS(ROW(选内存[[#This Row],[X自检]]),COLUMN(选内存[[#This Row],[X自检]])) &amp; "】",
         _xlfn.IFS(ISBLANK(_xlpm.x),   "error:右侧选项不足:" &amp;  _xlpm.cellAddress,
               ISERROR(_xlpm.x),   "error:右侧选项执行失败:" &amp; _xlpm.cellAddress,
               TRUE,             "ok")
)</f>
        <v>ok</v>
      </c>
      <c r="N484" cm="1">
        <f t="array" ref="N484">IFERROR(_xlfn._xlws.SORT(
    _xlfn.UNIQUE(
        TRANSPOSE(
            _xlfn.FILTERXML("&lt;select&gt;&lt;x&gt;"&amp;SUBSTITUTE(选内存[[#This Row],[选项表]],",","&lt;/x&gt;&lt;x&gt;") &amp;"&lt;/x&gt;&lt;/select&gt;","//x")
        )
    )
),"无合适选项，请联系作者更新数据")</f>
        <v>64</v>
      </c>
    </row>
    <row r="485" spans="2:14" x14ac:dyDescent="0.4">
      <c r="B485" s="4" t="s">
        <v>39</v>
      </c>
      <c r="C485" s="4" t="s">
        <v>1148</v>
      </c>
      <c r="D485" s="4" t="s">
        <v>1256</v>
      </c>
      <c r="E485" s="4" t="s">
        <v>1204</v>
      </c>
      <c r="F485">
        <v>16</v>
      </c>
      <c r="G485" s="4" t="str">
        <f t="shared" si="7"/>
        <v>选内存!$N$485#</v>
      </c>
      <c r="H485" s="4" t="str" cm="1">
        <f t="array" ref="H485">_xlfn.LET(_xlpm.x, N485,
         _xlpm.cellAddress, "【 选内存!" &amp; ADDRESS(ROW(选内存[[#This Row],[X自检]]),COLUMN(选内存[[#This Row],[X自检]])) &amp; "】",
         _xlfn.IFS(ISBLANK(_xlpm.x),   "error:右侧选项不足:" &amp;  _xlpm.cellAddress,
               ISERROR(_xlpm.x),   "error:右侧选项执行失败:" &amp; _xlpm.cellAddress,
               TRUE,             "ok")
)</f>
        <v>ok</v>
      </c>
      <c r="N485" cm="1">
        <f t="array" ref="N485">IFERROR(_xlfn._xlws.SORT(
    _xlfn.UNIQUE(
        TRANSPOSE(
            _xlfn.FILTERXML("&lt;select&gt;&lt;x&gt;"&amp;SUBSTITUTE(选内存[[#This Row],[选项表]],",","&lt;/x&gt;&lt;x&gt;") &amp;"&lt;/x&gt;&lt;/select&gt;","//x")
        )
    )
),"无合适选项，请联系作者更新数据")</f>
        <v>128</v>
      </c>
    </row>
    <row r="486" spans="2:14" x14ac:dyDescent="0.4">
      <c r="B486" s="4" t="s">
        <v>39</v>
      </c>
      <c r="C486" s="4" t="s">
        <v>1148</v>
      </c>
      <c r="D486" s="4" t="s">
        <v>1806</v>
      </c>
      <c r="E486" s="4" t="s">
        <v>1204</v>
      </c>
      <c r="F486">
        <v>32</v>
      </c>
      <c r="G486" s="4" t="str">
        <f t="shared" si="7"/>
        <v>选内存!$N$486#</v>
      </c>
      <c r="H486" s="4" t="str" cm="1">
        <f t="array" ref="H486">_xlfn.LET(_xlpm.x, N486,
         _xlpm.cellAddress, "【 选内存!" &amp; ADDRESS(ROW(选内存[[#This Row],[X自检]]),COLUMN(选内存[[#This Row],[X自检]])) &amp; "】",
         _xlfn.IFS(ISBLANK(_xlpm.x),   "error:右侧选项不足:" &amp;  _xlpm.cellAddress,
               ISERROR(_xlpm.x),   "error:右侧选项执行失败:" &amp; _xlpm.cellAddress,
               TRUE,             "ok")
)</f>
        <v>ok</v>
      </c>
      <c r="N486" cm="1">
        <f t="array" ref="N486">IFERROR(_xlfn._xlws.SORT(
    _xlfn.UNIQUE(
        TRANSPOSE(
            _xlfn.FILTERXML("&lt;select&gt;&lt;x&gt;"&amp;SUBSTITUTE(选内存[[#This Row],[选项表]],",","&lt;/x&gt;&lt;x&gt;") &amp;"&lt;/x&gt;&lt;/select&gt;","//x")
        )
    )
),"无合适选项，请联系作者更新数据")</f>
        <v>256</v>
      </c>
    </row>
    <row r="487" spans="2:14" x14ac:dyDescent="0.4">
      <c r="B487" s="4" t="s">
        <v>39</v>
      </c>
      <c r="C487" s="4" t="s">
        <v>1148</v>
      </c>
      <c r="D487" s="4" t="s">
        <v>1804</v>
      </c>
      <c r="E487" s="4" t="s">
        <v>1204</v>
      </c>
      <c r="F487">
        <v>62</v>
      </c>
      <c r="G487" s="4" t="str">
        <f t="shared" si="7"/>
        <v>选内存!$N$487#</v>
      </c>
      <c r="H487" s="4" t="str" cm="1">
        <f t="array" ref="H487">_xlfn.LET(_xlpm.x, N487,
         _xlpm.cellAddress, "【 选内存!" &amp; ADDRESS(ROW(选内存[[#This Row],[X自检]]),COLUMN(选内存[[#This Row],[X自检]])) &amp; "】",
         _xlfn.IFS(ISBLANK(_xlpm.x),   "error:右侧选项不足:" &amp;  _xlpm.cellAddress,
               ISERROR(_xlpm.x),   "error:右侧选项执行失败:" &amp; _xlpm.cellAddress,
               TRUE,             "ok")
)</f>
        <v>ok</v>
      </c>
      <c r="N487" cm="1">
        <f t="array" ref="N487">IFERROR(_xlfn._xlws.SORT(
    _xlfn.UNIQUE(
        TRANSPOSE(
            _xlfn.FILTERXML("&lt;select&gt;&lt;x&gt;"&amp;SUBSTITUTE(选内存[[#This Row],[选项表]],",","&lt;/x&gt;&lt;x&gt;") &amp;"&lt;/x&gt;&lt;/select&gt;","//x")
        )
    )
),"无合适选项，请联系作者更新数据")</f>
        <v>470</v>
      </c>
    </row>
    <row r="488" spans="2:14" x14ac:dyDescent="0.4">
      <c r="B488" s="4" t="s">
        <v>39</v>
      </c>
      <c r="C488" s="4" t="s">
        <v>1148</v>
      </c>
      <c r="D488" s="4" t="s">
        <v>1819</v>
      </c>
      <c r="E488" s="4" t="s">
        <v>1204</v>
      </c>
      <c r="F488">
        <v>64</v>
      </c>
      <c r="G488" s="4" t="str">
        <f t="shared" si="7"/>
        <v>选内存!$N$488#</v>
      </c>
      <c r="H488" s="4" t="str" cm="1">
        <f t="array" ref="H488">_xlfn.LET(_xlpm.x, N488,
         _xlpm.cellAddress, "【 选内存!" &amp; ADDRESS(ROW(选内存[[#This Row],[X自检]]),COLUMN(选内存[[#This Row],[X自检]])) &amp; "】",
         _xlfn.IFS(ISBLANK(_xlpm.x),   "error:右侧选项不足:" &amp;  _xlpm.cellAddress,
               ISERROR(_xlpm.x),   "error:右侧选项执行失败:" &amp; _xlpm.cellAddress,
               TRUE,             "ok")
)</f>
        <v>ok</v>
      </c>
      <c r="N488" cm="1">
        <f t="array" ref="N488">IFERROR(_xlfn._xlws.SORT(
    _xlfn.UNIQUE(
        TRANSPOSE(
            _xlfn.FILTERXML("&lt;select&gt;&lt;x&gt;"&amp;SUBSTITUTE(选内存[[#This Row],[选项表]],",","&lt;/x&gt;&lt;x&gt;") &amp;"&lt;/x&gt;&lt;/select&gt;","//x")
        )
    )
),"无合适选项，请联系作者更新数据")</f>
        <v>512</v>
      </c>
    </row>
    <row r="489" spans="2:14" x14ac:dyDescent="0.4">
      <c r="B489" s="4" t="s">
        <v>39</v>
      </c>
      <c r="C489" s="4" t="s">
        <v>1148</v>
      </c>
      <c r="D489" s="4" t="s">
        <v>1820</v>
      </c>
      <c r="E489" s="4" t="s">
        <v>1204</v>
      </c>
      <c r="F489">
        <v>124</v>
      </c>
      <c r="G489" s="4" t="str">
        <f t="shared" si="7"/>
        <v>选内存!$N$489#</v>
      </c>
      <c r="H489" s="4" t="str" cm="1">
        <f t="array" ref="H489">_xlfn.LET(_xlpm.x, N489,
         _xlpm.cellAddress, "【 选内存!" &amp; ADDRESS(ROW(选内存[[#This Row],[X自检]]),COLUMN(选内存[[#This Row],[X自检]])) &amp; "】",
         _xlfn.IFS(ISBLANK(_xlpm.x),   "error:右侧选项不足:" &amp;  _xlpm.cellAddress,
               ISERROR(_xlpm.x),   "error:右侧选项执行失败:" &amp; _xlpm.cellAddress,
               TRUE,             "ok")
)</f>
        <v>ok</v>
      </c>
      <c r="N489" cm="1">
        <f t="array" ref="N489">IFERROR(_xlfn._xlws.SORT(
    _xlfn.UNIQUE(
        TRANSPOSE(
            _xlfn.FILTERXML("&lt;select&gt;&lt;x&gt;"&amp;SUBSTITUTE(选内存[[#This Row],[选项表]],",","&lt;/x&gt;&lt;x&gt;") &amp;"&lt;/x&gt;&lt;/select&gt;","//x")
        )
    )
),"无合适选项，请联系作者更新数据")</f>
        <v>940</v>
      </c>
    </row>
    <row r="490" spans="2:14" x14ac:dyDescent="0.4">
      <c r="B490" s="4" t="s">
        <v>39</v>
      </c>
      <c r="C490" s="4" t="s">
        <v>1148</v>
      </c>
      <c r="D490" s="4" t="s">
        <v>1244</v>
      </c>
      <c r="E490" s="4" t="s">
        <v>1203</v>
      </c>
      <c r="F490">
        <v>1</v>
      </c>
      <c r="G490" s="4" t="str">
        <f t="shared" si="7"/>
        <v>选内存!$N$490#</v>
      </c>
      <c r="H490" s="4" t="str" cm="1">
        <f t="array" ref="H490">_xlfn.LET(_xlpm.x, N490,
         _xlpm.cellAddress, "【 选内存!" &amp; ADDRESS(ROW(选内存[[#This Row],[X自检]]),COLUMN(选内存[[#This Row],[X自检]])) &amp; "】",
         _xlfn.IFS(ISBLANK(_xlpm.x),   "error:右侧选项不足:" &amp;  _xlpm.cellAddress,
               ISERROR(_xlpm.x),   "error:右侧选项执行失败:" &amp; _xlpm.cellAddress,
               TRUE,             "ok")
)</f>
        <v>ok</v>
      </c>
      <c r="N490" cm="1">
        <f t="array" ref="N490">IFERROR(_xlfn._xlws.SORT(
    _xlfn.UNIQUE(
        TRANSPOSE(
            _xlfn.FILTERXML("&lt;select&gt;&lt;x&gt;"&amp;SUBSTITUTE(选内存[[#This Row],[选项表]],",","&lt;/x&gt;&lt;x&gt;") &amp;"&lt;/x&gt;&lt;/select&gt;","//x")
        )
    )
),"无合适选项，请联系作者更新数据")</f>
        <v>8</v>
      </c>
    </row>
    <row r="491" spans="2:14" x14ac:dyDescent="0.4">
      <c r="B491" s="4" t="s">
        <v>39</v>
      </c>
      <c r="C491" s="4" t="s">
        <v>1148</v>
      </c>
      <c r="D491" s="4" t="s">
        <v>1237</v>
      </c>
      <c r="E491" s="4" t="s">
        <v>1203</v>
      </c>
      <c r="F491">
        <v>4</v>
      </c>
      <c r="G491" s="4" t="str">
        <f t="shared" si="7"/>
        <v>选内存!$N$491#</v>
      </c>
      <c r="H491" s="4" t="str" cm="1">
        <f t="array" ref="H491">_xlfn.LET(_xlpm.x, N491,
         _xlpm.cellAddress, "【 选内存!" &amp; ADDRESS(ROW(选内存[[#This Row],[X自检]]),COLUMN(选内存[[#This Row],[X自检]])) &amp; "】",
         _xlfn.IFS(ISBLANK(_xlpm.x),   "error:右侧选项不足:" &amp;  _xlpm.cellAddress,
               ISERROR(_xlpm.x),   "error:右侧选项执行失败:" &amp; _xlpm.cellAddress,
               TRUE,             "ok")
)</f>
        <v>ok</v>
      </c>
      <c r="N491" cm="1">
        <f t="array" ref="N491">IFERROR(_xlfn._xlws.SORT(
    _xlfn.UNIQUE(
        TRANSPOSE(
            _xlfn.FILTERXML("&lt;select&gt;&lt;x&gt;"&amp;SUBSTITUTE(选内存[[#This Row],[选项表]],",","&lt;/x&gt;&lt;x&gt;") &amp;"&lt;/x&gt;&lt;/select&gt;","//x")
        )
    )
),"无合适选项，请联系作者更新数据")</f>
        <v>32</v>
      </c>
    </row>
    <row r="492" spans="2:14" x14ac:dyDescent="0.4">
      <c r="B492" s="4" t="s">
        <v>39</v>
      </c>
      <c r="C492" s="4" t="s">
        <v>1148</v>
      </c>
      <c r="D492" s="4" t="s">
        <v>1238</v>
      </c>
      <c r="E492" s="4" t="s">
        <v>1203</v>
      </c>
      <c r="F492">
        <v>8</v>
      </c>
      <c r="G492" s="4" t="str">
        <f t="shared" si="7"/>
        <v>选内存!$N$492#</v>
      </c>
      <c r="H492" s="4" t="str" cm="1">
        <f t="array" ref="H492">_xlfn.LET(_xlpm.x, N492,
         _xlpm.cellAddress, "【 选内存!" &amp; ADDRESS(ROW(选内存[[#This Row],[X自检]]),COLUMN(选内存[[#This Row],[X自检]])) &amp; "】",
         _xlfn.IFS(ISBLANK(_xlpm.x),   "error:右侧选项不足:" &amp;  _xlpm.cellAddress,
               ISERROR(_xlpm.x),   "error:右侧选项执行失败:" &amp; _xlpm.cellAddress,
               TRUE,             "ok")
)</f>
        <v>ok</v>
      </c>
      <c r="N492" cm="1">
        <f t="array" ref="N492">IFERROR(_xlfn._xlws.SORT(
    _xlfn.UNIQUE(
        TRANSPOSE(
            _xlfn.FILTERXML("&lt;select&gt;&lt;x&gt;"&amp;SUBSTITUTE(选内存[[#This Row],[选项表]],",","&lt;/x&gt;&lt;x&gt;") &amp;"&lt;/x&gt;&lt;/select&gt;","//x")
        )
    )
),"无合适选项，请联系作者更新数据")</f>
        <v>64</v>
      </c>
    </row>
    <row r="493" spans="2:14" x14ac:dyDescent="0.4">
      <c r="B493" s="4" t="s">
        <v>39</v>
      </c>
      <c r="C493" s="4" t="s">
        <v>1148</v>
      </c>
      <c r="D493" s="4" t="s">
        <v>1256</v>
      </c>
      <c r="E493" s="4" t="s">
        <v>1203</v>
      </c>
      <c r="F493">
        <v>16</v>
      </c>
      <c r="G493" s="4" t="str">
        <f t="shared" si="7"/>
        <v>选内存!$N$493#</v>
      </c>
      <c r="H493" s="4" t="str" cm="1">
        <f t="array" ref="H493">_xlfn.LET(_xlpm.x, N493,
         _xlpm.cellAddress, "【 选内存!" &amp; ADDRESS(ROW(选内存[[#This Row],[X自检]]),COLUMN(选内存[[#This Row],[X自检]])) &amp; "】",
         _xlfn.IFS(ISBLANK(_xlpm.x),   "error:右侧选项不足:" &amp;  _xlpm.cellAddress,
               ISERROR(_xlpm.x),   "error:右侧选项执行失败:" &amp; _xlpm.cellAddress,
               TRUE,             "ok")
)</f>
        <v>ok</v>
      </c>
      <c r="N493" cm="1">
        <f t="array" ref="N493">IFERROR(_xlfn._xlws.SORT(
    _xlfn.UNIQUE(
        TRANSPOSE(
            _xlfn.FILTERXML("&lt;select&gt;&lt;x&gt;"&amp;SUBSTITUTE(选内存[[#This Row],[选项表]],",","&lt;/x&gt;&lt;x&gt;") &amp;"&lt;/x&gt;&lt;/select&gt;","//x")
        )
    )
),"无合适选项，请联系作者更新数据")</f>
        <v>128</v>
      </c>
    </row>
    <row r="494" spans="2:14" x14ac:dyDescent="0.4">
      <c r="B494" s="4" t="s">
        <v>39</v>
      </c>
      <c r="C494" s="4" t="s">
        <v>1148</v>
      </c>
      <c r="D494" s="4" t="s">
        <v>1806</v>
      </c>
      <c r="E494" s="4" t="s">
        <v>1203</v>
      </c>
      <c r="F494">
        <v>32</v>
      </c>
      <c r="G494" s="4" t="str">
        <f t="shared" si="7"/>
        <v>选内存!$N$494#</v>
      </c>
      <c r="H494" s="4" t="str" cm="1">
        <f t="array" ref="H494">_xlfn.LET(_xlpm.x, N494,
         _xlpm.cellAddress, "【 选内存!" &amp; ADDRESS(ROW(选内存[[#This Row],[X自检]]),COLUMN(选内存[[#This Row],[X自检]])) &amp; "】",
         _xlfn.IFS(ISBLANK(_xlpm.x),   "error:右侧选项不足:" &amp;  _xlpm.cellAddress,
               ISERROR(_xlpm.x),   "error:右侧选项执行失败:" &amp; _xlpm.cellAddress,
               TRUE,             "ok")
)</f>
        <v>ok</v>
      </c>
      <c r="N494" cm="1">
        <f t="array" ref="N494">IFERROR(_xlfn._xlws.SORT(
    _xlfn.UNIQUE(
        TRANSPOSE(
            _xlfn.FILTERXML("&lt;select&gt;&lt;x&gt;"&amp;SUBSTITUTE(选内存[[#This Row],[选项表]],",","&lt;/x&gt;&lt;x&gt;") &amp;"&lt;/x&gt;&lt;/select&gt;","//x")
        )
    )
),"无合适选项，请联系作者更新数据")</f>
        <v>256</v>
      </c>
    </row>
    <row r="495" spans="2:14" x14ac:dyDescent="0.4">
      <c r="B495" s="4" t="s">
        <v>39</v>
      </c>
      <c r="C495" s="4" t="s">
        <v>1148</v>
      </c>
      <c r="D495" s="4" t="s">
        <v>1734</v>
      </c>
      <c r="E495" s="4" t="s">
        <v>1203</v>
      </c>
      <c r="F495">
        <v>48</v>
      </c>
      <c r="G495" s="4" t="str">
        <f t="shared" si="7"/>
        <v>选内存!$N$495#</v>
      </c>
      <c r="H495" s="4" t="str" cm="1">
        <f t="array" ref="H495">_xlfn.LET(_xlpm.x, N495,
         _xlpm.cellAddress, "【 选内存!" &amp; ADDRESS(ROW(选内存[[#This Row],[X自检]]),COLUMN(选内存[[#This Row],[X自检]])) &amp; "】",
         _xlfn.IFS(ISBLANK(_xlpm.x),   "error:右侧选项不足:" &amp;  _xlpm.cellAddress,
               ISERROR(_xlpm.x),   "error:右侧选项执行失败:" &amp; _xlpm.cellAddress,
               TRUE,             "ok")
)</f>
        <v>ok</v>
      </c>
      <c r="N495" cm="1">
        <f t="array" ref="N495">IFERROR(_xlfn._xlws.SORT(
    _xlfn.UNIQUE(
        TRANSPOSE(
            _xlfn.FILTERXML("&lt;select&gt;&lt;x&gt;"&amp;SUBSTITUTE(选内存[[#This Row],[选项表]],",","&lt;/x&gt;&lt;x&gt;") &amp;"&lt;/x&gt;&lt;/select&gt;","//x")
        )
    )
),"无合适选项，请联系作者更新数据")</f>
        <v>384</v>
      </c>
    </row>
    <row r="496" spans="2:14" x14ac:dyDescent="0.4">
      <c r="B496" s="4" t="s">
        <v>39</v>
      </c>
      <c r="C496" s="4" t="s">
        <v>1148</v>
      </c>
      <c r="D496" s="4" t="s">
        <v>1244</v>
      </c>
      <c r="E496" s="4" t="s">
        <v>1205</v>
      </c>
      <c r="F496">
        <v>1</v>
      </c>
      <c r="G496" s="4" t="str">
        <f t="shared" si="7"/>
        <v>选内存!$N$496#</v>
      </c>
      <c r="H496" s="4" t="str" cm="1">
        <f t="array" ref="H496">_xlfn.LET(_xlpm.x, N496,
         _xlpm.cellAddress, "【 选内存!" &amp; ADDRESS(ROW(选内存[[#This Row],[X自检]]),COLUMN(选内存[[#This Row],[X自检]])) &amp; "】",
         _xlfn.IFS(ISBLANK(_xlpm.x),   "error:右侧选项不足:" &amp;  _xlpm.cellAddress,
               ISERROR(_xlpm.x),   "error:右侧选项执行失败:" &amp; _xlpm.cellAddress,
               TRUE,             "ok")
)</f>
        <v>ok</v>
      </c>
      <c r="N496" cm="1">
        <f t="array" ref="N496">IFERROR(_xlfn._xlws.SORT(
    _xlfn.UNIQUE(
        TRANSPOSE(
            _xlfn.FILTERXML("&lt;select&gt;&lt;x&gt;"&amp;SUBSTITUTE(选内存[[#This Row],[选项表]],",","&lt;/x&gt;&lt;x&gt;") &amp;"&lt;/x&gt;&lt;/select&gt;","//x")
        )
    )
),"无合适选项，请联系作者更新数据")</f>
        <v>8</v>
      </c>
    </row>
    <row r="497" spans="2:15" x14ac:dyDescent="0.4">
      <c r="B497" s="4" t="s">
        <v>39</v>
      </c>
      <c r="C497" s="4" t="s">
        <v>1148</v>
      </c>
      <c r="D497" s="4" t="s">
        <v>1241</v>
      </c>
      <c r="E497" s="4" t="s">
        <v>1205</v>
      </c>
      <c r="F497">
        <v>2</v>
      </c>
      <c r="G497" s="4" t="str">
        <f t="shared" si="7"/>
        <v>选内存!$N$497#</v>
      </c>
      <c r="H497" s="4" t="str" cm="1">
        <f t="array" ref="H497">_xlfn.LET(_xlpm.x, N497,
         _xlpm.cellAddress, "【 选内存!" &amp; ADDRESS(ROW(选内存[[#This Row],[X自检]]),COLUMN(选内存[[#This Row],[X自检]])) &amp; "】",
         _xlfn.IFS(ISBLANK(_xlpm.x),   "error:右侧选项不足:" &amp;  _xlpm.cellAddress,
               ISERROR(_xlpm.x),   "error:右侧选项执行失败:" &amp; _xlpm.cellAddress,
               TRUE,             "ok")
)</f>
        <v>ok</v>
      </c>
      <c r="N497" cm="1">
        <f t="array" ref="N497">IFERROR(_xlfn._xlws.SORT(
    _xlfn.UNIQUE(
        TRANSPOSE(
            _xlfn.FILTERXML("&lt;select&gt;&lt;x&gt;"&amp;SUBSTITUTE(选内存[[#This Row],[选项表]],",","&lt;/x&gt;&lt;x&gt;") &amp;"&lt;/x&gt;&lt;/select&gt;","//x")
        )
    )
),"无合适选项，请联系作者更新数据")</f>
        <v>16</v>
      </c>
    </row>
    <row r="498" spans="2:15" x14ac:dyDescent="0.4">
      <c r="B498" s="4" t="s">
        <v>39</v>
      </c>
      <c r="C498" s="4" t="s">
        <v>1148</v>
      </c>
      <c r="D498" s="4" t="s">
        <v>1237</v>
      </c>
      <c r="E498" s="4" t="s">
        <v>1205</v>
      </c>
      <c r="F498">
        <v>4</v>
      </c>
      <c r="G498" s="4" t="str">
        <f t="shared" si="7"/>
        <v>选内存!$N$498#</v>
      </c>
      <c r="H498" s="4" t="str" cm="1">
        <f t="array" ref="H498">_xlfn.LET(_xlpm.x, N498,
         _xlpm.cellAddress, "【 选内存!" &amp; ADDRESS(ROW(选内存[[#This Row],[X自检]]),COLUMN(选内存[[#This Row],[X自检]])) &amp; "】",
         _xlfn.IFS(ISBLANK(_xlpm.x),   "error:右侧选项不足:" &amp;  _xlpm.cellAddress,
               ISERROR(_xlpm.x),   "error:右侧选项执行失败:" &amp; _xlpm.cellAddress,
               TRUE,             "ok")
)</f>
        <v>ok</v>
      </c>
      <c r="N498" cm="1">
        <f t="array" ref="N498">IFERROR(_xlfn._xlws.SORT(
    _xlfn.UNIQUE(
        TRANSPOSE(
            _xlfn.FILTERXML("&lt;select&gt;&lt;x&gt;"&amp;SUBSTITUTE(选内存[[#This Row],[选项表]],",","&lt;/x&gt;&lt;x&gt;") &amp;"&lt;/x&gt;&lt;/select&gt;","//x")
        )
    )
),"无合适选项，请联系作者更新数据")</f>
        <v>32</v>
      </c>
    </row>
    <row r="499" spans="2:15" x14ac:dyDescent="0.4">
      <c r="B499" s="4" t="s">
        <v>39</v>
      </c>
      <c r="C499" s="4" t="s">
        <v>1148</v>
      </c>
      <c r="D499" s="4" t="s">
        <v>1238</v>
      </c>
      <c r="E499" s="4" t="s">
        <v>1205</v>
      </c>
      <c r="F499">
        <v>8</v>
      </c>
      <c r="G499" s="4" t="str">
        <f t="shared" si="7"/>
        <v>选内存!$N$499#</v>
      </c>
      <c r="H499" s="4" t="str" cm="1">
        <f t="array" ref="H499">_xlfn.LET(_xlpm.x, N499,
         _xlpm.cellAddress, "【 选内存!" &amp; ADDRESS(ROW(选内存[[#This Row],[X自检]]),COLUMN(选内存[[#This Row],[X自检]])) &amp; "】",
         _xlfn.IFS(ISBLANK(_xlpm.x),   "error:右侧选项不足:" &amp;  _xlpm.cellAddress,
               ISERROR(_xlpm.x),   "error:右侧选项执行失败:" &amp; _xlpm.cellAddress,
               TRUE,             "ok")
)</f>
        <v>ok</v>
      </c>
      <c r="N499" cm="1">
        <f t="array" ref="N499">IFERROR(_xlfn._xlws.SORT(
    _xlfn.UNIQUE(
        TRANSPOSE(
            _xlfn.FILTERXML("&lt;select&gt;&lt;x&gt;"&amp;SUBSTITUTE(选内存[[#This Row],[选项表]],",","&lt;/x&gt;&lt;x&gt;") &amp;"&lt;/x&gt;&lt;/select&gt;","//x")
        )
    )
),"无合适选项，请联系作者更新数据")</f>
        <v>64</v>
      </c>
    </row>
    <row r="500" spans="2:15" x14ac:dyDescent="0.4">
      <c r="B500" s="4" t="s">
        <v>39</v>
      </c>
      <c r="C500" s="4" t="s">
        <v>1148</v>
      </c>
      <c r="D500" s="4" t="s">
        <v>1234</v>
      </c>
      <c r="E500" s="4" t="s">
        <v>1205</v>
      </c>
      <c r="F500">
        <v>12</v>
      </c>
      <c r="G500" s="4" t="str">
        <f t="shared" si="7"/>
        <v>选内存!$N$500#</v>
      </c>
      <c r="H500" s="4" t="str" cm="1">
        <f t="array" ref="H500">_xlfn.LET(_xlpm.x, N500,
         _xlpm.cellAddress, "【 选内存!" &amp; ADDRESS(ROW(选内存[[#This Row],[X自检]]),COLUMN(选内存[[#This Row],[X自检]])) &amp; "】",
         _xlfn.IFS(ISBLANK(_xlpm.x),   "error:右侧选项不足:" &amp;  _xlpm.cellAddress,
               ISERROR(_xlpm.x),   "error:右侧选项执行失败:" &amp; _xlpm.cellAddress,
               TRUE,             "ok")
)</f>
        <v>ok</v>
      </c>
      <c r="N500" cm="1">
        <f t="array" ref="N500">IFERROR(_xlfn._xlws.SORT(
    _xlfn.UNIQUE(
        TRANSPOSE(
            _xlfn.FILTERXML("&lt;select&gt;&lt;x&gt;"&amp;SUBSTITUTE(选内存[[#This Row],[选项表]],",","&lt;/x&gt;&lt;x&gt;") &amp;"&lt;/x&gt;&lt;/select&gt;","//x")
        )
    )
),"无合适选项，请联系作者更新数据")</f>
        <v>96</v>
      </c>
    </row>
    <row r="501" spans="2:15" x14ac:dyDescent="0.4">
      <c r="B501" s="4" t="s">
        <v>39</v>
      </c>
      <c r="C501" s="4" t="s">
        <v>1148</v>
      </c>
      <c r="D501" s="4" t="s">
        <v>1256</v>
      </c>
      <c r="E501" s="4" t="s">
        <v>1205</v>
      </c>
      <c r="F501">
        <v>16</v>
      </c>
      <c r="G501" s="4" t="str">
        <f t="shared" si="7"/>
        <v>选内存!$N$501#</v>
      </c>
      <c r="H501" s="4" t="str" cm="1">
        <f t="array" ref="H501">_xlfn.LET(_xlpm.x, N501,
         _xlpm.cellAddress, "【 选内存!" &amp; ADDRESS(ROW(选内存[[#This Row],[X自检]]),COLUMN(选内存[[#This Row],[X自检]])) &amp; "】",
         _xlfn.IFS(ISBLANK(_xlpm.x),   "error:右侧选项不足:" &amp;  _xlpm.cellAddress,
               ISERROR(_xlpm.x),   "error:右侧选项执行失败:" &amp; _xlpm.cellAddress,
               TRUE,             "ok")
)</f>
        <v>ok</v>
      </c>
      <c r="N501" cm="1">
        <f t="array" ref="N501">IFERROR(_xlfn._xlws.SORT(
    _xlfn.UNIQUE(
        TRANSPOSE(
            _xlfn.FILTERXML("&lt;select&gt;&lt;x&gt;"&amp;SUBSTITUTE(选内存[[#This Row],[选项表]],",","&lt;/x&gt;&lt;x&gt;") &amp;"&lt;/x&gt;&lt;/select&gt;","//x")
        )
    )
),"无合适选项，请联系作者更新数据")</f>
        <v>128</v>
      </c>
    </row>
    <row r="502" spans="2:15" x14ac:dyDescent="0.4">
      <c r="B502" s="4" t="s">
        <v>39</v>
      </c>
      <c r="C502" s="4" t="s">
        <v>1148</v>
      </c>
      <c r="D502" s="4" t="s">
        <v>1806</v>
      </c>
      <c r="E502" s="4" t="s">
        <v>1205</v>
      </c>
      <c r="F502">
        <v>32</v>
      </c>
      <c r="G502" s="4" t="str">
        <f t="shared" si="7"/>
        <v>选内存!$N$502#</v>
      </c>
      <c r="H502" s="4" t="str" cm="1">
        <f t="array" ref="H502">_xlfn.LET(_xlpm.x, N502,
         _xlpm.cellAddress, "【 选内存!" &amp; ADDRESS(ROW(选内存[[#This Row],[X自检]]),COLUMN(选内存[[#This Row],[X自检]])) &amp; "】",
         _xlfn.IFS(ISBLANK(_xlpm.x),   "error:右侧选项不足:" &amp;  _xlpm.cellAddress,
               ISERROR(_xlpm.x),   "error:右侧选项执行失败:" &amp; _xlpm.cellAddress,
               TRUE,             "ok")
)</f>
        <v>ok</v>
      </c>
      <c r="N502" cm="1">
        <f t="array" ref="N502">IFERROR(_xlfn._xlws.SORT(
    _xlfn.UNIQUE(
        TRANSPOSE(
            _xlfn.FILTERXML("&lt;select&gt;&lt;x&gt;"&amp;SUBSTITUTE(选内存[[#This Row],[选项表]],",","&lt;/x&gt;&lt;x&gt;") &amp;"&lt;/x&gt;&lt;/select&gt;","//x")
        )
    )
),"无合适选项，请联系作者更新数据")</f>
        <v>256</v>
      </c>
    </row>
    <row r="503" spans="2:15" x14ac:dyDescent="0.4">
      <c r="B503" s="4" t="s">
        <v>39</v>
      </c>
      <c r="C503" s="4" t="s">
        <v>1148</v>
      </c>
      <c r="D503" s="4" t="s">
        <v>1819</v>
      </c>
      <c r="E503" s="4" t="s">
        <v>1205</v>
      </c>
      <c r="F503">
        <v>64</v>
      </c>
      <c r="G503" s="4" t="str">
        <f t="shared" si="7"/>
        <v>选内存!$N$503#</v>
      </c>
      <c r="H503" s="4" t="str" cm="1">
        <f t="array" ref="H503">_xlfn.LET(_xlpm.x, N503,
         _xlpm.cellAddress, "【 选内存!" &amp; ADDRESS(ROW(选内存[[#This Row],[X自检]]),COLUMN(选内存[[#This Row],[X自检]])) &amp; "】",
         _xlfn.IFS(ISBLANK(_xlpm.x),   "error:右侧选项不足:" &amp;  _xlpm.cellAddress,
               ISERROR(_xlpm.x),   "error:右侧选项执行失败:" &amp; _xlpm.cellAddress,
               TRUE,             "ok")
)</f>
        <v>ok</v>
      </c>
      <c r="N503" cm="1">
        <f t="array" ref="N503">IFERROR(_xlfn._xlws.SORT(
    _xlfn.UNIQUE(
        TRANSPOSE(
            _xlfn.FILTERXML("&lt;select&gt;&lt;x&gt;"&amp;SUBSTITUTE(选内存[[#This Row],[选项表]],",","&lt;/x&gt;&lt;x&gt;") &amp;"&lt;/x&gt;&lt;/select&gt;","//x")
        )
    )
),"无合适选项，请联系作者更新数据")</f>
        <v>512</v>
      </c>
    </row>
    <row r="504" spans="2:15" x14ac:dyDescent="0.4">
      <c r="B504" s="4" t="s">
        <v>39</v>
      </c>
      <c r="C504" s="4" t="s">
        <v>1148</v>
      </c>
      <c r="D504" s="4" t="s">
        <v>1244</v>
      </c>
      <c r="E504" s="4" t="s">
        <v>1206</v>
      </c>
      <c r="F504">
        <v>1</v>
      </c>
      <c r="G504" s="4" t="str">
        <f t="shared" si="7"/>
        <v>选内存!$N$504#</v>
      </c>
      <c r="H504" s="4" t="str" cm="1">
        <f t="array" ref="H504">_xlfn.LET(_xlpm.x, N504,
         _xlpm.cellAddress, "【 选内存!" &amp; ADDRESS(ROW(选内存[[#This Row],[X自检]]),COLUMN(选内存[[#This Row],[X自检]])) &amp; "】",
         _xlfn.IFS(ISBLANK(_xlpm.x),   "error:右侧选项不足:" &amp;  _xlpm.cellAddress,
               ISERROR(_xlpm.x),   "error:右侧选项执行失败:" &amp; _xlpm.cellAddress,
               TRUE,             "ok")
)</f>
        <v>ok</v>
      </c>
      <c r="N504" cm="1">
        <f t="array" ref="N504">IFERROR(_xlfn._xlws.SORT(
    _xlfn.UNIQUE(
        TRANSPOSE(
            _xlfn.FILTERXML("&lt;select&gt;&lt;x&gt;"&amp;SUBSTITUTE(选内存[[#This Row],[选项表]],",","&lt;/x&gt;&lt;x&gt;") &amp;"&lt;/x&gt;&lt;/select&gt;","//x")
        )
    )
),"无合适选项，请联系作者更新数据")</f>
        <v>8</v>
      </c>
    </row>
    <row r="505" spans="2:15" x14ac:dyDescent="0.4">
      <c r="B505" s="4" t="s">
        <v>39</v>
      </c>
      <c r="C505" s="4" t="s">
        <v>1148</v>
      </c>
      <c r="D505" s="4" t="s">
        <v>1241</v>
      </c>
      <c r="E505" s="4" t="s">
        <v>1206</v>
      </c>
      <c r="F505">
        <v>2</v>
      </c>
      <c r="G505" s="4" t="str">
        <f t="shared" si="7"/>
        <v>选内存!$N$505#</v>
      </c>
      <c r="H505" s="4" t="str" cm="1">
        <f t="array" ref="H505">_xlfn.LET(_xlpm.x, N505,
         _xlpm.cellAddress, "【 选内存!" &amp; ADDRESS(ROW(选内存[[#This Row],[X自检]]),COLUMN(选内存[[#This Row],[X自检]])) &amp; "】",
         _xlfn.IFS(ISBLANK(_xlpm.x),   "error:右侧选项不足:" &amp;  _xlpm.cellAddress,
               ISERROR(_xlpm.x),   "error:右侧选项执行失败:" &amp; _xlpm.cellAddress,
               TRUE,             "ok")
)</f>
        <v>ok</v>
      </c>
      <c r="N505" cm="1">
        <f t="array" ref="N505">IFERROR(_xlfn._xlws.SORT(
    _xlfn.UNIQUE(
        TRANSPOSE(
            _xlfn.FILTERXML("&lt;select&gt;&lt;x&gt;"&amp;SUBSTITUTE(选内存[[#This Row],[选项表]],",","&lt;/x&gt;&lt;x&gt;") &amp;"&lt;/x&gt;&lt;/select&gt;","//x")
        )
    )
),"无合适选项，请联系作者更新数据")</f>
        <v>16</v>
      </c>
    </row>
    <row r="506" spans="2:15" x14ac:dyDescent="0.4">
      <c r="B506" s="4" t="s">
        <v>39</v>
      </c>
      <c r="C506" s="4" t="s">
        <v>1148</v>
      </c>
      <c r="D506" s="4" t="s">
        <v>1237</v>
      </c>
      <c r="E506" s="4" t="s">
        <v>1206</v>
      </c>
      <c r="F506">
        <v>4</v>
      </c>
      <c r="G506" s="4" t="str">
        <f t="shared" si="7"/>
        <v>选内存!$N$506#</v>
      </c>
      <c r="H506" s="4" t="str" cm="1">
        <f t="array" ref="H506">_xlfn.LET(_xlpm.x, N506,
         _xlpm.cellAddress, "【 选内存!" &amp; ADDRESS(ROW(选内存[[#This Row],[X自检]]),COLUMN(选内存[[#This Row],[X自检]])) &amp; "】",
         _xlfn.IFS(ISBLANK(_xlpm.x),   "error:右侧选项不足:" &amp;  _xlpm.cellAddress,
               ISERROR(_xlpm.x),   "error:右侧选项执行失败:" &amp; _xlpm.cellAddress,
               TRUE,             "ok")
)</f>
        <v>ok</v>
      </c>
      <c r="N506" cm="1">
        <f t="array" ref="N506">IFERROR(_xlfn._xlws.SORT(
    _xlfn.UNIQUE(
        TRANSPOSE(
            _xlfn.FILTERXML("&lt;select&gt;&lt;x&gt;"&amp;SUBSTITUTE(选内存[[#This Row],[选项表]],",","&lt;/x&gt;&lt;x&gt;") &amp;"&lt;/x&gt;&lt;/select&gt;","//x")
        )
    )
),"无合适选项，请联系作者更新数据")</f>
        <v>32</v>
      </c>
    </row>
    <row r="507" spans="2:15" x14ac:dyDescent="0.4">
      <c r="B507" s="4" t="s">
        <v>39</v>
      </c>
      <c r="C507" s="4" t="s">
        <v>1148</v>
      </c>
      <c r="D507" s="4" t="s">
        <v>1238</v>
      </c>
      <c r="E507" s="4" t="s">
        <v>1206</v>
      </c>
      <c r="F507">
        <v>8</v>
      </c>
      <c r="G507" s="4" t="str">
        <f t="shared" si="7"/>
        <v>选内存!$N$507#</v>
      </c>
      <c r="H507" s="4" t="str" cm="1">
        <f t="array" ref="H507">_xlfn.LET(_xlpm.x, N507,
         _xlpm.cellAddress, "【 选内存!" &amp; ADDRESS(ROW(选内存[[#This Row],[X自检]]),COLUMN(选内存[[#This Row],[X自检]])) &amp; "】",
         _xlfn.IFS(ISBLANK(_xlpm.x),   "error:右侧选项不足:" &amp;  _xlpm.cellAddress,
               ISERROR(_xlpm.x),   "error:右侧选项执行失败:" &amp; _xlpm.cellAddress,
               TRUE,             "ok")
)</f>
        <v>ok</v>
      </c>
      <c r="N507" cm="1">
        <f t="array" ref="N507">IFERROR(_xlfn._xlws.SORT(
    _xlfn.UNIQUE(
        TRANSPOSE(
            _xlfn.FILTERXML("&lt;select&gt;&lt;x&gt;"&amp;SUBSTITUTE(选内存[[#This Row],[选项表]],",","&lt;/x&gt;&lt;x&gt;") &amp;"&lt;/x&gt;&lt;/select&gt;","//x")
        )
    )
),"无合适选项，请联系作者更新数据")</f>
        <v>64</v>
      </c>
    </row>
    <row r="508" spans="2:15" x14ac:dyDescent="0.4">
      <c r="B508" s="4" t="s">
        <v>39</v>
      </c>
      <c r="C508" s="4" t="s">
        <v>1148</v>
      </c>
      <c r="D508" s="4" t="s">
        <v>1821</v>
      </c>
      <c r="E508" s="4" t="s">
        <v>1206</v>
      </c>
      <c r="F508">
        <v>12</v>
      </c>
      <c r="G508" s="4" t="str">
        <f t="shared" si="7"/>
        <v>选内存!$N$508#</v>
      </c>
      <c r="H508" s="4" t="str" cm="1">
        <f t="array" ref="H508">_xlfn.LET(_xlpm.x, N508,
         _xlpm.cellAddress, "【 选内存!" &amp; ADDRESS(ROW(选内存[[#This Row],[X自检]]),COLUMN(选内存[[#This Row],[X自检]])) &amp; "】",
         _xlfn.IFS(ISBLANK(_xlpm.x),   "error:右侧选项不足:" &amp;  _xlpm.cellAddress,
               ISERROR(_xlpm.x),   "error:右侧选项执行失败:" &amp; _xlpm.cellAddress,
               TRUE,             "ok")
)</f>
        <v>ok</v>
      </c>
      <c r="N508" cm="1">
        <f t="array" ref="N508:O508">IFERROR(_xlfn._xlws.SORT(
    _xlfn.UNIQUE(
        TRANSPOSE(
            _xlfn.FILTERXML("&lt;select&gt;&lt;x&gt;"&amp;SUBSTITUTE(选内存[[#This Row],[选项表]],",","&lt;/x&gt;&lt;x&gt;") &amp;"&lt;/x&gt;&lt;/select&gt;","//x")
        )
    )
),"无合适选项，请联系作者更新数据")</f>
        <v>96</v>
      </c>
      <c r="O508">
        <v>144</v>
      </c>
    </row>
    <row r="509" spans="2:15" x14ac:dyDescent="0.4">
      <c r="B509" s="4" t="s">
        <v>39</v>
      </c>
      <c r="C509" s="4" t="s">
        <v>1148</v>
      </c>
      <c r="D509" s="4" t="s">
        <v>1822</v>
      </c>
      <c r="E509" s="4" t="s">
        <v>1206</v>
      </c>
      <c r="F509">
        <v>16</v>
      </c>
      <c r="G509" s="4" t="str">
        <f t="shared" si="7"/>
        <v>选内存!$N$509#</v>
      </c>
      <c r="H509" s="4" t="str" cm="1">
        <f t="array" ref="H509">_xlfn.LET(_xlpm.x, N509,
         _xlpm.cellAddress, "【 选内存!" &amp; ADDRESS(ROW(选内存[[#This Row],[X自检]]),COLUMN(选内存[[#This Row],[X自检]])) &amp; "】",
         _xlfn.IFS(ISBLANK(_xlpm.x),   "error:右侧选项不足:" &amp;  _xlpm.cellAddress,
               ISERROR(_xlpm.x),   "error:右侧选项执行失败:" &amp; _xlpm.cellAddress,
               TRUE,             "ok")
)</f>
        <v>ok</v>
      </c>
      <c r="N509" cm="1">
        <f t="array" ref="N509:O509">IFERROR(_xlfn._xlws.SORT(
    _xlfn.UNIQUE(
        TRANSPOSE(
            _xlfn.FILTERXML("&lt;select&gt;&lt;x&gt;"&amp;SUBSTITUTE(选内存[[#This Row],[选项表]],",","&lt;/x&gt;&lt;x&gt;") &amp;"&lt;/x&gt;&lt;/select&gt;","//x")
        )
    )
),"无合适选项，请联系作者更新数据")</f>
        <v>128</v>
      </c>
      <c r="O509">
        <v>192</v>
      </c>
    </row>
    <row r="510" spans="2:15" x14ac:dyDescent="0.4">
      <c r="B510" s="4" t="s">
        <v>39</v>
      </c>
      <c r="C510" s="4" t="s">
        <v>1148</v>
      </c>
      <c r="D510" s="4" t="s">
        <v>1823</v>
      </c>
      <c r="E510" s="4" t="s">
        <v>1206</v>
      </c>
      <c r="F510">
        <v>32</v>
      </c>
      <c r="G510" s="4" t="str">
        <f t="shared" si="7"/>
        <v>选内存!$N$510#</v>
      </c>
      <c r="H510" s="4" t="str" cm="1">
        <f t="array" ref="H510">_xlfn.LET(_xlpm.x, N510,
         _xlpm.cellAddress, "【 选内存!" &amp; ADDRESS(ROW(选内存[[#This Row],[X自检]]),COLUMN(选内存[[#This Row],[X自检]])) &amp; "】",
         _xlfn.IFS(ISBLANK(_xlpm.x),   "error:右侧选项不足:" &amp;  _xlpm.cellAddress,
               ISERROR(_xlpm.x),   "error:右侧选项执行失败:" &amp; _xlpm.cellAddress,
               TRUE,             "ok")
)</f>
        <v>ok</v>
      </c>
      <c r="N510" cm="1">
        <f t="array" ref="N510:O510">IFERROR(_xlfn._xlws.SORT(
    _xlfn.UNIQUE(
        TRANSPOSE(
            _xlfn.FILTERXML("&lt;select&gt;&lt;x&gt;"&amp;SUBSTITUTE(选内存[[#This Row],[选项表]],",","&lt;/x&gt;&lt;x&gt;") &amp;"&lt;/x&gt;&lt;/select&gt;","//x")
        )
    )
),"无合适选项，请联系作者更新数据")</f>
        <v>256</v>
      </c>
      <c r="O510">
        <v>384</v>
      </c>
    </row>
    <row r="511" spans="2:15" x14ac:dyDescent="0.4">
      <c r="B511" s="4" t="s">
        <v>39</v>
      </c>
      <c r="C511" s="4" t="s">
        <v>1148</v>
      </c>
      <c r="D511" s="4" t="s">
        <v>1819</v>
      </c>
      <c r="E511" s="4" t="s">
        <v>1206</v>
      </c>
      <c r="F511">
        <v>64</v>
      </c>
      <c r="G511" s="4" t="str">
        <f t="shared" si="7"/>
        <v>选内存!$N$511#</v>
      </c>
      <c r="H511" s="4" t="str" cm="1">
        <f t="array" ref="H511">_xlfn.LET(_xlpm.x, N511,
         _xlpm.cellAddress, "【 选内存!" &amp; ADDRESS(ROW(选内存[[#This Row],[X自检]]),COLUMN(选内存[[#This Row],[X自检]])) &amp; "】",
         _xlfn.IFS(ISBLANK(_xlpm.x),   "error:右侧选项不足:" &amp;  _xlpm.cellAddress,
               ISERROR(_xlpm.x),   "error:右侧选项执行失败:" &amp; _xlpm.cellAddress,
               TRUE,             "ok")
)</f>
        <v>ok</v>
      </c>
      <c r="N511" cm="1">
        <f t="array" ref="N511">IFERROR(_xlfn._xlws.SORT(
    _xlfn.UNIQUE(
        TRANSPOSE(
            _xlfn.FILTERXML("&lt;select&gt;&lt;x&gt;"&amp;SUBSTITUTE(选内存[[#This Row],[选项表]],",","&lt;/x&gt;&lt;x&gt;") &amp;"&lt;/x&gt;&lt;/select&gt;","//x")
        )
    )
),"无合适选项，请联系作者更新数据")</f>
        <v>512</v>
      </c>
    </row>
    <row r="512" spans="2:15" x14ac:dyDescent="0.4">
      <c r="B512" s="4" t="s">
        <v>39</v>
      </c>
      <c r="C512" s="4" t="s">
        <v>1148</v>
      </c>
      <c r="D512" s="4" t="s">
        <v>1824</v>
      </c>
      <c r="E512" s="4" t="s">
        <v>1206</v>
      </c>
      <c r="F512">
        <v>72</v>
      </c>
      <c r="G512" s="4" t="str">
        <f t="shared" si="7"/>
        <v>选内存!$N$512#</v>
      </c>
      <c r="H512" s="4" t="str" cm="1">
        <f t="array" ref="H512">_xlfn.LET(_xlpm.x, N512,
         _xlpm.cellAddress, "【 选内存!" &amp; ADDRESS(ROW(选内存[[#This Row],[X自检]]),COLUMN(选内存[[#This Row],[X自检]])) &amp; "】",
         _xlfn.IFS(ISBLANK(_xlpm.x),   "error:右侧选项不足:" &amp;  _xlpm.cellAddress,
               ISERROR(_xlpm.x),   "error:右侧选项执行失败:" &amp; _xlpm.cellAddress,
               TRUE,             "ok")
)</f>
        <v>ok</v>
      </c>
      <c r="N512" cm="1">
        <f t="array" ref="N512">IFERROR(_xlfn._xlws.SORT(
    _xlfn.UNIQUE(
        TRANSPOSE(
            _xlfn.FILTERXML("&lt;select&gt;&lt;x&gt;"&amp;SUBSTITUTE(选内存[[#This Row],[选项表]],",","&lt;/x&gt;&lt;x&gt;") &amp;"&lt;/x&gt;&lt;/select&gt;","//x")
        )
    )
),"无合适选项，请联系作者更新数据")</f>
        <v>648</v>
      </c>
    </row>
    <row r="513" spans="2:15" x14ac:dyDescent="0.4">
      <c r="B513" s="4" t="s">
        <v>39</v>
      </c>
      <c r="C513" s="4" t="s">
        <v>1148</v>
      </c>
      <c r="D513" s="4" t="s">
        <v>1244</v>
      </c>
      <c r="E513" s="4" t="s">
        <v>1207</v>
      </c>
      <c r="F513">
        <v>1</v>
      </c>
      <c r="G513" s="4" t="str">
        <f t="shared" si="7"/>
        <v>选内存!$N$513#</v>
      </c>
      <c r="H513" s="4" t="str" cm="1">
        <f t="array" ref="H513">_xlfn.LET(_xlpm.x, N513,
         _xlpm.cellAddress, "【 选内存!" &amp; ADDRESS(ROW(选内存[[#This Row],[X自检]]),COLUMN(选内存[[#This Row],[X自检]])) &amp; "】",
         _xlfn.IFS(ISBLANK(_xlpm.x),   "error:右侧选项不足:" &amp;  _xlpm.cellAddress,
               ISERROR(_xlpm.x),   "error:右侧选项执行失败:" &amp; _xlpm.cellAddress,
               TRUE,             "ok")
)</f>
        <v>ok</v>
      </c>
      <c r="N513" cm="1">
        <f t="array" ref="N513">IFERROR(_xlfn._xlws.SORT(
    _xlfn.UNIQUE(
        TRANSPOSE(
            _xlfn.FILTERXML("&lt;select&gt;&lt;x&gt;"&amp;SUBSTITUTE(选内存[[#This Row],[选项表]],",","&lt;/x&gt;&lt;x&gt;") &amp;"&lt;/x&gt;&lt;/select&gt;","//x")
        )
    )
),"无合适选项，请联系作者更新数据")</f>
        <v>8</v>
      </c>
    </row>
    <row r="514" spans="2:15" x14ac:dyDescent="0.4">
      <c r="B514" s="4" t="s">
        <v>39</v>
      </c>
      <c r="C514" s="4" t="s">
        <v>1148</v>
      </c>
      <c r="D514" s="4" t="s">
        <v>1241</v>
      </c>
      <c r="E514" s="4" t="s">
        <v>1207</v>
      </c>
      <c r="F514">
        <v>2</v>
      </c>
      <c r="G514" s="4" t="str">
        <f t="shared" ref="G514:G577" si="8">"选内存!" &amp; ADDRESS(ROW(N514),COLUMN(N514)) &amp; "#"</f>
        <v>选内存!$N$514#</v>
      </c>
      <c r="H514" s="4" t="str" cm="1">
        <f t="array" ref="H514">_xlfn.LET(_xlpm.x, N514,
         _xlpm.cellAddress, "【 选内存!" &amp; ADDRESS(ROW(选内存[[#This Row],[X自检]]),COLUMN(选内存[[#This Row],[X自检]])) &amp; "】",
         _xlfn.IFS(ISBLANK(_xlpm.x),   "error:右侧选项不足:" &amp;  _xlpm.cellAddress,
               ISERROR(_xlpm.x),   "error:右侧选项执行失败:" &amp; _xlpm.cellAddress,
               TRUE,             "ok")
)</f>
        <v>ok</v>
      </c>
      <c r="N514" cm="1">
        <f t="array" ref="N514">IFERROR(_xlfn._xlws.SORT(
    _xlfn.UNIQUE(
        TRANSPOSE(
            _xlfn.FILTERXML("&lt;select&gt;&lt;x&gt;"&amp;SUBSTITUTE(选内存[[#This Row],[选项表]],",","&lt;/x&gt;&lt;x&gt;") &amp;"&lt;/x&gt;&lt;/select&gt;","//x")
        )
    )
),"无合适选项，请联系作者更新数据")</f>
        <v>16</v>
      </c>
    </row>
    <row r="515" spans="2:15" x14ac:dyDescent="0.4">
      <c r="B515" s="4" t="s">
        <v>39</v>
      </c>
      <c r="C515" s="4" t="s">
        <v>1148</v>
      </c>
      <c r="D515" s="4" t="s">
        <v>1237</v>
      </c>
      <c r="E515" s="4" t="s">
        <v>1207</v>
      </c>
      <c r="F515">
        <v>4</v>
      </c>
      <c r="G515" s="4" t="str">
        <f t="shared" si="8"/>
        <v>选内存!$N$515#</v>
      </c>
      <c r="H515" s="4" t="str" cm="1">
        <f t="array" ref="H515">_xlfn.LET(_xlpm.x, N515,
         _xlpm.cellAddress, "【 选内存!" &amp; ADDRESS(ROW(选内存[[#This Row],[X自检]]),COLUMN(选内存[[#This Row],[X自检]])) &amp; "】",
         _xlfn.IFS(ISBLANK(_xlpm.x),   "error:右侧选项不足:" &amp;  _xlpm.cellAddress,
               ISERROR(_xlpm.x),   "error:右侧选项执行失败:" &amp; _xlpm.cellAddress,
               TRUE,             "ok")
)</f>
        <v>ok</v>
      </c>
      <c r="N515" cm="1">
        <f t="array" ref="N515">IFERROR(_xlfn._xlws.SORT(
    _xlfn.UNIQUE(
        TRANSPOSE(
            _xlfn.FILTERXML("&lt;select&gt;&lt;x&gt;"&amp;SUBSTITUTE(选内存[[#This Row],[选项表]],",","&lt;/x&gt;&lt;x&gt;") &amp;"&lt;/x&gt;&lt;/select&gt;","//x")
        )
    )
),"无合适选项，请联系作者更新数据")</f>
        <v>32</v>
      </c>
    </row>
    <row r="516" spans="2:15" x14ac:dyDescent="0.4">
      <c r="B516" s="4" t="s">
        <v>39</v>
      </c>
      <c r="C516" s="4" t="s">
        <v>1148</v>
      </c>
      <c r="D516" s="4" t="s">
        <v>1238</v>
      </c>
      <c r="E516" s="4" t="s">
        <v>1207</v>
      </c>
      <c r="F516">
        <v>8</v>
      </c>
      <c r="G516" s="4" t="str">
        <f t="shared" si="8"/>
        <v>选内存!$N$516#</v>
      </c>
      <c r="H516" s="4" t="str" cm="1">
        <f t="array" ref="H516">_xlfn.LET(_xlpm.x, N516,
         _xlpm.cellAddress, "【 选内存!" &amp; ADDRESS(ROW(选内存[[#This Row],[X自检]]),COLUMN(选内存[[#This Row],[X自检]])) &amp; "】",
         _xlfn.IFS(ISBLANK(_xlpm.x),   "error:右侧选项不足:" &amp;  _xlpm.cellAddress,
               ISERROR(_xlpm.x),   "error:右侧选项执行失败:" &amp; _xlpm.cellAddress,
               TRUE,             "ok")
)</f>
        <v>ok</v>
      </c>
      <c r="N516" cm="1">
        <f t="array" ref="N516">IFERROR(_xlfn._xlws.SORT(
    _xlfn.UNIQUE(
        TRANSPOSE(
            _xlfn.FILTERXML("&lt;select&gt;&lt;x&gt;"&amp;SUBSTITUTE(选内存[[#This Row],[选项表]],",","&lt;/x&gt;&lt;x&gt;") &amp;"&lt;/x&gt;&lt;/select&gt;","//x")
        )
    )
),"无合适选项，请联系作者更新数据")</f>
        <v>64</v>
      </c>
    </row>
    <row r="517" spans="2:15" x14ac:dyDescent="0.4">
      <c r="B517" s="4" t="s">
        <v>39</v>
      </c>
      <c r="C517" s="4" t="s">
        <v>1148</v>
      </c>
      <c r="D517" s="4" t="s">
        <v>1821</v>
      </c>
      <c r="E517" s="4" t="s">
        <v>1207</v>
      </c>
      <c r="F517">
        <v>12</v>
      </c>
      <c r="G517" s="4" t="str">
        <f t="shared" si="8"/>
        <v>选内存!$N$517#</v>
      </c>
      <c r="H517" s="4" t="str" cm="1">
        <f t="array" ref="H517">_xlfn.LET(_xlpm.x, N517,
         _xlpm.cellAddress, "【 选内存!" &amp; ADDRESS(ROW(选内存[[#This Row],[X自检]]),COLUMN(选内存[[#This Row],[X自检]])) &amp; "】",
         _xlfn.IFS(ISBLANK(_xlpm.x),   "error:右侧选项不足:" &amp;  _xlpm.cellAddress,
               ISERROR(_xlpm.x),   "error:右侧选项执行失败:" &amp; _xlpm.cellAddress,
               TRUE,             "ok")
)</f>
        <v>ok</v>
      </c>
      <c r="N517" cm="1">
        <f t="array" ref="N517:O517">IFERROR(_xlfn._xlws.SORT(
    _xlfn.UNIQUE(
        TRANSPOSE(
            _xlfn.FILTERXML("&lt;select&gt;&lt;x&gt;"&amp;SUBSTITUTE(选内存[[#This Row],[选项表]],",","&lt;/x&gt;&lt;x&gt;") &amp;"&lt;/x&gt;&lt;/select&gt;","//x")
        )
    )
),"无合适选项，请联系作者更新数据")</f>
        <v>96</v>
      </c>
      <c r="O517">
        <v>144</v>
      </c>
    </row>
    <row r="518" spans="2:15" x14ac:dyDescent="0.4">
      <c r="B518" s="4" t="s">
        <v>39</v>
      </c>
      <c r="C518" s="4" t="s">
        <v>1148</v>
      </c>
      <c r="D518" s="4" t="s">
        <v>1822</v>
      </c>
      <c r="E518" s="4" t="s">
        <v>1207</v>
      </c>
      <c r="F518">
        <v>16</v>
      </c>
      <c r="G518" s="4" t="str">
        <f t="shared" si="8"/>
        <v>选内存!$N$518#</v>
      </c>
      <c r="H518" s="4" t="str" cm="1">
        <f t="array" ref="H518">_xlfn.LET(_xlpm.x, N518,
         _xlpm.cellAddress, "【 选内存!" &amp; ADDRESS(ROW(选内存[[#This Row],[X自检]]),COLUMN(选内存[[#This Row],[X自检]])) &amp; "】",
         _xlfn.IFS(ISBLANK(_xlpm.x),   "error:右侧选项不足:" &amp;  _xlpm.cellAddress,
               ISERROR(_xlpm.x),   "error:右侧选项执行失败:" &amp; _xlpm.cellAddress,
               TRUE,             "ok")
)</f>
        <v>ok</v>
      </c>
      <c r="N518" cm="1">
        <f t="array" ref="N518:O518">IFERROR(_xlfn._xlws.SORT(
    _xlfn.UNIQUE(
        TRANSPOSE(
            _xlfn.FILTERXML("&lt;select&gt;&lt;x&gt;"&amp;SUBSTITUTE(选内存[[#This Row],[选项表]],",","&lt;/x&gt;&lt;x&gt;") &amp;"&lt;/x&gt;&lt;/select&gt;","//x")
        )
    )
),"无合适选项，请联系作者更新数据")</f>
        <v>128</v>
      </c>
      <c r="O518">
        <v>192</v>
      </c>
    </row>
    <row r="519" spans="2:15" x14ac:dyDescent="0.4">
      <c r="B519" s="4" t="s">
        <v>39</v>
      </c>
      <c r="C519" s="4" t="s">
        <v>1148</v>
      </c>
      <c r="D519" s="4" t="s">
        <v>1823</v>
      </c>
      <c r="E519" s="4" t="s">
        <v>1207</v>
      </c>
      <c r="F519">
        <v>32</v>
      </c>
      <c r="G519" s="4" t="str">
        <f t="shared" si="8"/>
        <v>选内存!$N$519#</v>
      </c>
      <c r="H519" s="4" t="str" cm="1">
        <f t="array" ref="H519">_xlfn.LET(_xlpm.x, N519,
         _xlpm.cellAddress, "【 选内存!" &amp; ADDRESS(ROW(选内存[[#This Row],[X自检]]),COLUMN(选内存[[#This Row],[X自检]])) &amp; "】",
         _xlfn.IFS(ISBLANK(_xlpm.x),   "error:右侧选项不足:" &amp;  _xlpm.cellAddress,
               ISERROR(_xlpm.x),   "error:右侧选项执行失败:" &amp; _xlpm.cellAddress,
               TRUE,             "ok")
)</f>
        <v>ok</v>
      </c>
      <c r="N519" cm="1">
        <f t="array" ref="N519:O519">IFERROR(_xlfn._xlws.SORT(
    _xlfn.UNIQUE(
        TRANSPOSE(
            _xlfn.FILTERXML("&lt;select&gt;&lt;x&gt;"&amp;SUBSTITUTE(选内存[[#This Row],[选项表]],",","&lt;/x&gt;&lt;x&gt;") &amp;"&lt;/x&gt;&lt;/select&gt;","//x")
        )
    )
),"无合适选项，请联系作者更新数据")</f>
        <v>256</v>
      </c>
      <c r="O519">
        <v>384</v>
      </c>
    </row>
    <row r="520" spans="2:15" x14ac:dyDescent="0.4">
      <c r="B520" s="4" t="s">
        <v>39</v>
      </c>
      <c r="C520" s="4" t="s">
        <v>1148</v>
      </c>
      <c r="D520" s="4" t="s">
        <v>1819</v>
      </c>
      <c r="E520" s="4" t="s">
        <v>1207</v>
      </c>
      <c r="F520">
        <v>64</v>
      </c>
      <c r="G520" s="4" t="str">
        <f t="shared" si="8"/>
        <v>选内存!$N$520#</v>
      </c>
      <c r="H520" s="4" t="str" cm="1">
        <f t="array" ref="H520">_xlfn.LET(_xlpm.x, N520,
         _xlpm.cellAddress, "【 选内存!" &amp; ADDRESS(ROW(选内存[[#This Row],[X自检]]),COLUMN(选内存[[#This Row],[X自检]])) &amp; "】",
         _xlfn.IFS(ISBLANK(_xlpm.x),   "error:右侧选项不足:" &amp;  _xlpm.cellAddress,
               ISERROR(_xlpm.x),   "error:右侧选项执行失败:" &amp; _xlpm.cellAddress,
               TRUE,             "ok")
)</f>
        <v>ok</v>
      </c>
      <c r="N520" cm="1">
        <f t="array" ref="N520">IFERROR(_xlfn._xlws.SORT(
    _xlfn.UNIQUE(
        TRANSPOSE(
            _xlfn.FILTERXML("&lt;select&gt;&lt;x&gt;"&amp;SUBSTITUTE(选内存[[#This Row],[选项表]],",","&lt;/x&gt;&lt;x&gt;") &amp;"&lt;/x&gt;&lt;/select&gt;","//x")
        )
    )
),"无合适选项，请联系作者更新数据")</f>
        <v>512</v>
      </c>
    </row>
    <row r="521" spans="2:15" x14ac:dyDescent="0.4">
      <c r="B521" s="4" t="s">
        <v>39</v>
      </c>
      <c r="C521" s="4" t="s">
        <v>1148</v>
      </c>
      <c r="D521" s="4" t="s">
        <v>1244</v>
      </c>
      <c r="E521" s="4" t="s">
        <v>1208</v>
      </c>
      <c r="F521">
        <v>1</v>
      </c>
      <c r="G521" s="4" t="str">
        <f t="shared" si="8"/>
        <v>选内存!$N$521#</v>
      </c>
      <c r="H521" s="4" t="str" cm="1">
        <f t="array" ref="H521">_xlfn.LET(_xlpm.x, N521,
         _xlpm.cellAddress, "【 选内存!" &amp; ADDRESS(ROW(选内存[[#This Row],[X自检]]),COLUMN(选内存[[#This Row],[X自检]])) &amp; "】",
         _xlfn.IFS(ISBLANK(_xlpm.x),   "error:右侧选项不足:" &amp;  _xlpm.cellAddress,
               ISERROR(_xlpm.x),   "error:右侧选项执行失败:" &amp; _xlpm.cellAddress,
               TRUE,             "ok")
)</f>
        <v>ok</v>
      </c>
      <c r="N521" cm="1">
        <f t="array" ref="N521">IFERROR(_xlfn._xlws.SORT(
    _xlfn.UNIQUE(
        TRANSPOSE(
            _xlfn.FILTERXML("&lt;select&gt;&lt;x&gt;"&amp;SUBSTITUTE(选内存[[#This Row],[选项表]],",","&lt;/x&gt;&lt;x&gt;") &amp;"&lt;/x&gt;&lt;/select&gt;","//x")
        )
    )
),"无合适选项，请联系作者更新数据")</f>
        <v>8</v>
      </c>
    </row>
    <row r="522" spans="2:15" x14ac:dyDescent="0.4">
      <c r="B522" s="4" t="s">
        <v>39</v>
      </c>
      <c r="C522" s="4" t="s">
        <v>1148</v>
      </c>
      <c r="D522" s="4" t="s">
        <v>1241</v>
      </c>
      <c r="E522" s="4" t="s">
        <v>1208</v>
      </c>
      <c r="F522">
        <v>2</v>
      </c>
      <c r="G522" s="4" t="str">
        <f t="shared" si="8"/>
        <v>选内存!$N$522#</v>
      </c>
      <c r="H522" s="4" t="str" cm="1">
        <f t="array" ref="H522">_xlfn.LET(_xlpm.x, N522,
         _xlpm.cellAddress, "【 选内存!" &amp; ADDRESS(ROW(选内存[[#This Row],[X自检]]),COLUMN(选内存[[#This Row],[X自检]])) &amp; "】",
         _xlfn.IFS(ISBLANK(_xlpm.x),   "error:右侧选项不足:" &amp;  _xlpm.cellAddress,
               ISERROR(_xlpm.x),   "error:右侧选项执行失败:" &amp; _xlpm.cellAddress,
               TRUE,             "ok")
)</f>
        <v>ok</v>
      </c>
      <c r="N522" cm="1">
        <f t="array" ref="N522">IFERROR(_xlfn._xlws.SORT(
    _xlfn.UNIQUE(
        TRANSPOSE(
            _xlfn.FILTERXML("&lt;select&gt;&lt;x&gt;"&amp;SUBSTITUTE(选内存[[#This Row],[选项表]],",","&lt;/x&gt;&lt;x&gt;") &amp;"&lt;/x&gt;&lt;/select&gt;","//x")
        )
    )
),"无合适选项，请联系作者更新数据")</f>
        <v>16</v>
      </c>
    </row>
    <row r="523" spans="2:15" x14ac:dyDescent="0.4">
      <c r="B523" s="4" t="s">
        <v>39</v>
      </c>
      <c r="C523" s="4" t="s">
        <v>1148</v>
      </c>
      <c r="D523" s="4" t="s">
        <v>1237</v>
      </c>
      <c r="E523" s="4" t="s">
        <v>1208</v>
      </c>
      <c r="F523">
        <v>4</v>
      </c>
      <c r="G523" s="4" t="str">
        <f t="shared" si="8"/>
        <v>选内存!$N$523#</v>
      </c>
      <c r="H523" s="4" t="str" cm="1">
        <f t="array" ref="H523">_xlfn.LET(_xlpm.x, N523,
         _xlpm.cellAddress, "【 选内存!" &amp; ADDRESS(ROW(选内存[[#This Row],[X自检]]),COLUMN(选内存[[#This Row],[X自检]])) &amp; "】",
         _xlfn.IFS(ISBLANK(_xlpm.x),   "error:右侧选项不足:" &amp;  _xlpm.cellAddress,
               ISERROR(_xlpm.x),   "error:右侧选项执行失败:" &amp; _xlpm.cellAddress,
               TRUE,             "ok")
)</f>
        <v>ok</v>
      </c>
      <c r="N523" cm="1">
        <f t="array" ref="N523">IFERROR(_xlfn._xlws.SORT(
    _xlfn.UNIQUE(
        TRANSPOSE(
            _xlfn.FILTERXML("&lt;select&gt;&lt;x&gt;"&amp;SUBSTITUTE(选内存[[#This Row],[选项表]],",","&lt;/x&gt;&lt;x&gt;") &amp;"&lt;/x&gt;&lt;/select&gt;","//x")
        )
    )
),"无合适选项，请联系作者更新数据")</f>
        <v>32</v>
      </c>
    </row>
    <row r="524" spans="2:15" x14ac:dyDescent="0.4">
      <c r="B524" s="4" t="s">
        <v>39</v>
      </c>
      <c r="C524" s="4" t="s">
        <v>1148</v>
      </c>
      <c r="D524" s="4" t="s">
        <v>1238</v>
      </c>
      <c r="E524" s="4" t="s">
        <v>1208</v>
      </c>
      <c r="F524">
        <v>8</v>
      </c>
      <c r="G524" s="4" t="str">
        <f t="shared" si="8"/>
        <v>选内存!$N$524#</v>
      </c>
      <c r="H524" s="4" t="str" cm="1">
        <f t="array" ref="H524">_xlfn.LET(_xlpm.x, N524,
         _xlpm.cellAddress, "【 选内存!" &amp; ADDRESS(ROW(选内存[[#This Row],[X自检]]),COLUMN(选内存[[#This Row],[X自检]])) &amp; "】",
         _xlfn.IFS(ISBLANK(_xlpm.x),   "error:右侧选项不足:" &amp;  _xlpm.cellAddress,
               ISERROR(_xlpm.x),   "error:右侧选项执行失败:" &amp; _xlpm.cellAddress,
               TRUE,             "ok")
)</f>
        <v>ok</v>
      </c>
      <c r="N524" cm="1">
        <f t="array" ref="N524">IFERROR(_xlfn._xlws.SORT(
    _xlfn.UNIQUE(
        TRANSPOSE(
            _xlfn.FILTERXML("&lt;select&gt;&lt;x&gt;"&amp;SUBSTITUTE(选内存[[#This Row],[选项表]],",","&lt;/x&gt;&lt;x&gt;") &amp;"&lt;/x&gt;&lt;/select&gt;","//x")
        )
    )
),"无合适选项，请联系作者更新数据")</f>
        <v>64</v>
      </c>
    </row>
    <row r="525" spans="2:15" x14ac:dyDescent="0.4">
      <c r="B525" s="4" t="s">
        <v>39</v>
      </c>
      <c r="C525" s="4" t="s">
        <v>1148</v>
      </c>
      <c r="D525" s="4" t="s">
        <v>1234</v>
      </c>
      <c r="E525" s="4" t="s">
        <v>1208</v>
      </c>
      <c r="F525">
        <v>12</v>
      </c>
      <c r="G525" s="4" t="str">
        <f t="shared" si="8"/>
        <v>选内存!$N$525#</v>
      </c>
      <c r="H525" s="4" t="str" cm="1">
        <f t="array" ref="H525">_xlfn.LET(_xlpm.x, N525,
         _xlpm.cellAddress, "【 选内存!" &amp; ADDRESS(ROW(选内存[[#This Row],[X自检]]),COLUMN(选内存[[#This Row],[X自检]])) &amp; "】",
         _xlfn.IFS(ISBLANK(_xlpm.x),   "error:右侧选项不足:" &amp;  _xlpm.cellAddress,
               ISERROR(_xlpm.x),   "error:右侧选项执行失败:" &amp; _xlpm.cellAddress,
               TRUE,             "ok")
)</f>
        <v>ok</v>
      </c>
      <c r="N525" cm="1">
        <f t="array" ref="N525">IFERROR(_xlfn._xlws.SORT(
    _xlfn.UNIQUE(
        TRANSPOSE(
            _xlfn.FILTERXML("&lt;select&gt;&lt;x&gt;"&amp;SUBSTITUTE(选内存[[#This Row],[选项表]],",","&lt;/x&gt;&lt;x&gt;") &amp;"&lt;/x&gt;&lt;/select&gt;","//x")
        )
    )
),"无合适选项，请联系作者更新数据")</f>
        <v>96</v>
      </c>
    </row>
    <row r="526" spans="2:15" x14ac:dyDescent="0.4">
      <c r="B526" s="4" t="s">
        <v>39</v>
      </c>
      <c r="C526" s="4" t="s">
        <v>1148</v>
      </c>
      <c r="D526" s="4" t="s">
        <v>1256</v>
      </c>
      <c r="E526" s="4" t="s">
        <v>1208</v>
      </c>
      <c r="F526">
        <v>16</v>
      </c>
      <c r="G526" s="4" t="str">
        <f t="shared" si="8"/>
        <v>选内存!$N$526#</v>
      </c>
      <c r="H526" s="4" t="str" cm="1">
        <f t="array" ref="H526">_xlfn.LET(_xlpm.x, N526,
         _xlpm.cellAddress, "【 选内存!" &amp; ADDRESS(ROW(选内存[[#This Row],[X自检]]),COLUMN(选内存[[#This Row],[X自检]])) &amp; "】",
         _xlfn.IFS(ISBLANK(_xlpm.x),   "error:右侧选项不足:" &amp;  _xlpm.cellAddress,
               ISERROR(_xlpm.x),   "error:右侧选项执行失败:" &amp; _xlpm.cellAddress,
               TRUE,             "ok")
)</f>
        <v>ok</v>
      </c>
      <c r="N526" cm="1">
        <f t="array" ref="N526">IFERROR(_xlfn._xlws.SORT(
    _xlfn.UNIQUE(
        TRANSPOSE(
            _xlfn.FILTERXML("&lt;select&gt;&lt;x&gt;"&amp;SUBSTITUTE(选内存[[#This Row],[选项表]],",","&lt;/x&gt;&lt;x&gt;") &amp;"&lt;/x&gt;&lt;/select&gt;","//x")
        )
    )
),"无合适选项，请联系作者更新数据")</f>
        <v>128</v>
      </c>
    </row>
    <row r="527" spans="2:15" x14ac:dyDescent="0.4">
      <c r="B527" s="4" t="s">
        <v>39</v>
      </c>
      <c r="C527" s="4" t="s">
        <v>1148</v>
      </c>
      <c r="D527" s="4" t="s">
        <v>1744</v>
      </c>
      <c r="E527" s="4" t="s">
        <v>1208</v>
      </c>
      <c r="F527">
        <v>24</v>
      </c>
      <c r="G527" s="4" t="str">
        <f t="shared" si="8"/>
        <v>选内存!$N$527#</v>
      </c>
      <c r="H527" s="4" t="str" cm="1">
        <f t="array" ref="H527">_xlfn.LET(_xlpm.x, N527,
         _xlpm.cellAddress, "【 选内存!" &amp; ADDRESS(ROW(选内存[[#This Row],[X自检]]),COLUMN(选内存[[#This Row],[X自检]])) &amp; "】",
         _xlfn.IFS(ISBLANK(_xlpm.x),   "error:右侧选项不足:" &amp;  _xlpm.cellAddress,
               ISERROR(_xlpm.x),   "error:右侧选项执行失败:" &amp; _xlpm.cellAddress,
               TRUE,             "ok")
)</f>
        <v>ok</v>
      </c>
      <c r="N527" cm="1">
        <f t="array" ref="N527">IFERROR(_xlfn._xlws.SORT(
    _xlfn.UNIQUE(
        TRANSPOSE(
            _xlfn.FILTERXML("&lt;select&gt;&lt;x&gt;"&amp;SUBSTITUTE(选内存[[#This Row],[选项表]],",","&lt;/x&gt;&lt;x&gt;") &amp;"&lt;/x&gt;&lt;/select&gt;","//x")
        )
    )
),"无合适选项，请联系作者更新数据")</f>
        <v>192</v>
      </c>
    </row>
    <row r="528" spans="2:15" x14ac:dyDescent="0.4">
      <c r="B528" s="4" t="s">
        <v>39</v>
      </c>
      <c r="C528" s="4" t="s">
        <v>1148</v>
      </c>
      <c r="D528" s="4" t="s">
        <v>1806</v>
      </c>
      <c r="E528" s="4" t="s">
        <v>1208</v>
      </c>
      <c r="F528">
        <v>32</v>
      </c>
      <c r="G528" s="4" t="str">
        <f t="shared" si="8"/>
        <v>选内存!$N$528#</v>
      </c>
      <c r="H528" s="4" t="str" cm="1">
        <f t="array" ref="H528">_xlfn.LET(_xlpm.x, N528,
         _xlpm.cellAddress, "【 选内存!" &amp; ADDRESS(ROW(选内存[[#This Row],[X自检]]),COLUMN(选内存[[#This Row],[X自检]])) &amp; "】",
         _xlfn.IFS(ISBLANK(_xlpm.x),   "error:右侧选项不足:" &amp;  _xlpm.cellAddress,
               ISERROR(_xlpm.x),   "error:右侧选项执行失败:" &amp; _xlpm.cellAddress,
               TRUE,             "ok")
)</f>
        <v>ok</v>
      </c>
      <c r="N528" cm="1">
        <f t="array" ref="N528">IFERROR(_xlfn._xlws.SORT(
    _xlfn.UNIQUE(
        TRANSPOSE(
            _xlfn.FILTERXML("&lt;select&gt;&lt;x&gt;"&amp;SUBSTITUTE(选内存[[#This Row],[选项表]],",","&lt;/x&gt;&lt;x&gt;") &amp;"&lt;/x&gt;&lt;/select&gt;","//x")
        )
    )
),"无合适选项，请联系作者更新数据")</f>
        <v>256</v>
      </c>
    </row>
    <row r="529" spans="2:15" x14ac:dyDescent="0.4">
      <c r="B529" s="4" t="s">
        <v>39</v>
      </c>
      <c r="C529" s="4" t="s">
        <v>1148</v>
      </c>
      <c r="D529" s="4" t="s">
        <v>1734</v>
      </c>
      <c r="E529" s="4" t="s">
        <v>1208</v>
      </c>
      <c r="F529">
        <v>48</v>
      </c>
      <c r="G529" s="4" t="str">
        <f t="shared" si="8"/>
        <v>选内存!$N$529#</v>
      </c>
      <c r="H529" s="4" t="str" cm="1">
        <f t="array" ref="H529">_xlfn.LET(_xlpm.x, N529,
         _xlpm.cellAddress, "【 选内存!" &amp; ADDRESS(ROW(选内存[[#This Row],[X自检]]),COLUMN(选内存[[#This Row],[X自检]])) &amp; "】",
         _xlfn.IFS(ISBLANK(_xlpm.x),   "error:右侧选项不足:" &amp;  _xlpm.cellAddress,
               ISERROR(_xlpm.x),   "error:右侧选项执行失败:" &amp; _xlpm.cellAddress,
               TRUE,             "ok")
)</f>
        <v>ok</v>
      </c>
      <c r="N529" cm="1">
        <f t="array" ref="N529">IFERROR(_xlfn._xlws.SORT(
    _xlfn.UNIQUE(
        TRANSPOSE(
            _xlfn.FILTERXML("&lt;select&gt;&lt;x&gt;"&amp;SUBSTITUTE(选内存[[#This Row],[选项表]],",","&lt;/x&gt;&lt;x&gt;") &amp;"&lt;/x&gt;&lt;/select&gt;","//x")
        )
    )
),"无合适选项，请联系作者更新数据")</f>
        <v>384</v>
      </c>
    </row>
    <row r="530" spans="2:15" x14ac:dyDescent="0.4">
      <c r="B530" s="4" t="s">
        <v>39</v>
      </c>
      <c r="C530" s="4" t="s">
        <v>1148</v>
      </c>
      <c r="D530" s="4" t="s">
        <v>1818</v>
      </c>
      <c r="E530" s="4" t="s">
        <v>1208</v>
      </c>
      <c r="F530">
        <v>56</v>
      </c>
      <c r="G530" s="4" t="str">
        <f t="shared" si="8"/>
        <v>选内存!$N$530#</v>
      </c>
      <c r="H530" s="4" t="str" cm="1">
        <f t="array" ref="H530">_xlfn.LET(_xlpm.x, N530,
         _xlpm.cellAddress, "【 选内存!" &amp; ADDRESS(ROW(选内存[[#This Row],[X自检]]),COLUMN(选内存[[#This Row],[X自检]])) &amp; "】",
         _xlfn.IFS(ISBLANK(_xlpm.x),   "error:右侧选项不足:" &amp;  _xlpm.cellAddress,
               ISERROR(_xlpm.x),   "error:右侧选项执行失败:" &amp; _xlpm.cellAddress,
               TRUE,             "ok")
)</f>
        <v>ok</v>
      </c>
      <c r="N530" cm="1">
        <f t="array" ref="N530">IFERROR(_xlfn._xlws.SORT(
    _xlfn.UNIQUE(
        TRANSPOSE(
            _xlfn.FILTERXML("&lt;select&gt;&lt;x&gt;"&amp;SUBSTITUTE(选内存[[#This Row],[选项表]],",","&lt;/x&gt;&lt;x&gt;") &amp;"&lt;/x&gt;&lt;/select&gt;","//x")
        )
    )
),"无合适选项，请联系作者更新数据")</f>
        <v>448</v>
      </c>
    </row>
    <row r="531" spans="2:15" x14ac:dyDescent="0.4">
      <c r="B531" s="4" t="s">
        <v>39</v>
      </c>
      <c r="C531" s="4" t="s">
        <v>1148</v>
      </c>
      <c r="D531" s="4" t="s">
        <v>1244</v>
      </c>
      <c r="E531" s="4" t="s">
        <v>1209</v>
      </c>
      <c r="F531">
        <v>1</v>
      </c>
      <c r="G531" s="4" t="str">
        <f t="shared" si="8"/>
        <v>选内存!$N$531#</v>
      </c>
      <c r="H531" s="4" t="str" cm="1">
        <f t="array" ref="H531">_xlfn.LET(_xlpm.x, N531,
         _xlpm.cellAddress, "【 选内存!" &amp; ADDRESS(ROW(选内存[[#This Row],[X自检]]),COLUMN(选内存[[#This Row],[X自检]])) &amp; "】",
         _xlfn.IFS(ISBLANK(_xlpm.x),   "error:右侧选项不足:" &amp;  _xlpm.cellAddress,
               ISERROR(_xlpm.x),   "error:右侧选项执行失败:" &amp; _xlpm.cellAddress,
               TRUE,             "ok")
)</f>
        <v>ok</v>
      </c>
      <c r="N531" cm="1">
        <f t="array" ref="N531">IFERROR(_xlfn._xlws.SORT(
    _xlfn.UNIQUE(
        TRANSPOSE(
            _xlfn.FILTERXML("&lt;select&gt;&lt;x&gt;"&amp;SUBSTITUTE(选内存[[#This Row],[选项表]],",","&lt;/x&gt;&lt;x&gt;") &amp;"&lt;/x&gt;&lt;/select&gt;","//x")
        )
    )
),"无合适选项，请联系作者更新数据")</f>
        <v>8</v>
      </c>
    </row>
    <row r="532" spans="2:15" x14ac:dyDescent="0.4">
      <c r="B532" s="4" t="s">
        <v>39</v>
      </c>
      <c r="C532" s="4" t="s">
        <v>1148</v>
      </c>
      <c r="D532" s="4" t="s">
        <v>1241</v>
      </c>
      <c r="E532" s="4" t="s">
        <v>1209</v>
      </c>
      <c r="F532">
        <v>2</v>
      </c>
      <c r="G532" s="4" t="str">
        <f t="shared" si="8"/>
        <v>选内存!$N$532#</v>
      </c>
      <c r="H532" s="4" t="str" cm="1">
        <f t="array" ref="H532">_xlfn.LET(_xlpm.x, N532,
         _xlpm.cellAddress, "【 选内存!" &amp; ADDRESS(ROW(选内存[[#This Row],[X自检]]),COLUMN(选内存[[#This Row],[X自检]])) &amp; "】",
         _xlfn.IFS(ISBLANK(_xlpm.x),   "error:右侧选项不足:" &amp;  _xlpm.cellAddress,
               ISERROR(_xlpm.x),   "error:右侧选项执行失败:" &amp; _xlpm.cellAddress,
               TRUE,             "ok")
)</f>
        <v>ok</v>
      </c>
      <c r="N532" cm="1">
        <f t="array" ref="N532">IFERROR(_xlfn._xlws.SORT(
    _xlfn.UNIQUE(
        TRANSPOSE(
            _xlfn.FILTERXML("&lt;select&gt;&lt;x&gt;"&amp;SUBSTITUTE(选内存[[#This Row],[选项表]],",","&lt;/x&gt;&lt;x&gt;") &amp;"&lt;/x&gt;&lt;/select&gt;","//x")
        )
    )
),"无合适选项，请联系作者更新数据")</f>
        <v>16</v>
      </c>
    </row>
    <row r="533" spans="2:15" x14ac:dyDescent="0.4">
      <c r="B533" s="4" t="s">
        <v>39</v>
      </c>
      <c r="C533" s="4" t="s">
        <v>1148</v>
      </c>
      <c r="D533" s="4" t="s">
        <v>1237</v>
      </c>
      <c r="E533" s="4" t="s">
        <v>1209</v>
      </c>
      <c r="F533">
        <v>4</v>
      </c>
      <c r="G533" s="4" t="str">
        <f t="shared" si="8"/>
        <v>选内存!$N$533#</v>
      </c>
      <c r="H533" s="4" t="str" cm="1">
        <f t="array" ref="H533">_xlfn.LET(_xlpm.x, N533,
         _xlpm.cellAddress, "【 选内存!" &amp; ADDRESS(ROW(选内存[[#This Row],[X自检]]),COLUMN(选内存[[#This Row],[X自检]])) &amp; "】",
         _xlfn.IFS(ISBLANK(_xlpm.x),   "error:右侧选项不足:" &amp;  _xlpm.cellAddress,
               ISERROR(_xlpm.x),   "error:右侧选项执行失败:" &amp; _xlpm.cellAddress,
               TRUE,             "ok")
)</f>
        <v>ok</v>
      </c>
      <c r="N533" cm="1">
        <f t="array" ref="N533">IFERROR(_xlfn._xlws.SORT(
    _xlfn.UNIQUE(
        TRANSPOSE(
            _xlfn.FILTERXML("&lt;select&gt;&lt;x&gt;"&amp;SUBSTITUTE(选内存[[#This Row],[选项表]],",","&lt;/x&gt;&lt;x&gt;") &amp;"&lt;/x&gt;&lt;/select&gt;","//x")
        )
    )
),"无合适选项，请联系作者更新数据")</f>
        <v>32</v>
      </c>
    </row>
    <row r="534" spans="2:15" x14ac:dyDescent="0.4">
      <c r="B534" s="4" t="s">
        <v>39</v>
      </c>
      <c r="C534" s="4" t="s">
        <v>1148</v>
      </c>
      <c r="D534" s="4" t="s">
        <v>1238</v>
      </c>
      <c r="E534" s="4" t="s">
        <v>1209</v>
      </c>
      <c r="F534">
        <v>8</v>
      </c>
      <c r="G534" s="4" t="str">
        <f t="shared" si="8"/>
        <v>选内存!$N$534#</v>
      </c>
      <c r="H534" s="4" t="str" cm="1">
        <f t="array" ref="H534">_xlfn.LET(_xlpm.x, N534,
         _xlpm.cellAddress, "【 选内存!" &amp; ADDRESS(ROW(选内存[[#This Row],[X自检]]),COLUMN(选内存[[#This Row],[X自检]])) &amp; "】",
         _xlfn.IFS(ISBLANK(_xlpm.x),   "error:右侧选项不足:" &amp;  _xlpm.cellAddress,
               ISERROR(_xlpm.x),   "error:右侧选项执行失败:" &amp; _xlpm.cellAddress,
               TRUE,             "ok")
)</f>
        <v>ok</v>
      </c>
      <c r="N534" cm="1">
        <f t="array" ref="N534">IFERROR(_xlfn._xlws.SORT(
    _xlfn.UNIQUE(
        TRANSPOSE(
            _xlfn.FILTERXML("&lt;select&gt;&lt;x&gt;"&amp;SUBSTITUTE(选内存[[#This Row],[选项表]],",","&lt;/x&gt;&lt;x&gt;") &amp;"&lt;/x&gt;&lt;/select&gt;","//x")
        )
    )
),"无合适选项，请联系作者更新数据")</f>
        <v>64</v>
      </c>
    </row>
    <row r="535" spans="2:15" x14ac:dyDescent="0.4">
      <c r="B535" s="4" t="s">
        <v>39</v>
      </c>
      <c r="C535" s="4" t="s">
        <v>1148</v>
      </c>
      <c r="D535" s="4" t="s">
        <v>1234</v>
      </c>
      <c r="E535" s="4" t="s">
        <v>1209</v>
      </c>
      <c r="F535">
        <v>12</v>
      </c>
      <c r="G535" s="4" t="str">
        <f t="shared" si="8"/>
        <v>选内存!$N$535#</v>
      </c>
      <c r="H535" s="4" t="str" cm="1">
        <f t="array" ref="H535">_xlfn.LET(_xlpm.x, N535,
         _xlpm.cellAddress, "【 选内存!" &amp; ADDRESS(ROW(选内存[[#This Row],[X自检]]),COLUMN(选内存[[#This Row],[X自检]])) &amp; "】",
         _xlfn.IFS(ISBLANK(_xlpm.x),   "error:右侧选项不足:" &amp;  _xlpm.cellAddress,
               ISERROR(_xlpm.x),   "error:右侧选项执行失败:" &amp; _xlpm.cellAddress,
               TRUE,             "ok")
)</f>
        <v>ok</v>
      </c>
      <c r="N535" cm="1">
        <f t="array" ref="N535">IFERROR(_xlfn._xlws.SORT(
    _xlfn.UNIQUE(
        TRANSPOSE(
            _xlfn.FILTERXML("&lt;select&gt;&lt;x&gt;"&amp;SUBSTITUTE(选内存[[#This Row],[选项表]],",","&lt;/x&gt;&lt;x&gt;") &amp;"&lt;/x&gt;&lt;/select&gt;","//x")
        )
    )
),"无合适选项，请联系作者更新数据")</f>
        <v>96</v>
      </c>
    </row>
    <row r="536" spans="2:15" x14ac:dyDescent="0.4">
      <c r="B536" s="4" t="s">
        <v>39</v>
      </c>
      <c r="C536" s="4" t="s">
        <v>1148</v>
      </c>
      <c r="D536" s="4" t="s">
        <v>1256</v>
      </c>
      <c r="E536" s="4" t="s">
        <v>1209</v>
      </c>
      <c r="F536">
        <v>16</v>
      </c>
      <c r="G536" s="4" t="str">
        <f t="shared" si="8"/>
        <v>选内存!$N$536#</v>
      </c>
      <c r="H536" s="4" t="str" cm="1">
        <f t="array" ref="H536">_xlfn.LET(_xlpm.x, N536,
         _xlpm.cellAddress, "【 选内存!" &amp; ADDRESS(ROW(选内存[[#This Row],[X自检]]),COLUMN(选内存[[#This Row],[X自检]])) &amp; "】",
         _xlfn.IFS(ISBLANK(_xlpm.x),   "error:右侧选项不足:" &amp;  _xlpm.cellAddress,
               ISERROR(_xlpm.x),   "error:右侧选项执行失败:" &amp; _xlpm.cellAddress,
               TRUE,             "ok")
)</f>
        <v>ok</v>
      </c>
      <c r="N536" cm="1">
        <f t="array" ref="N536">IFERROR(_xlfn._xlws.SORT(
    _xlfn.UNIQUE(
        TRANSPOSE(
            _xlfn.FILTERXML("&lt;select&gt;&lt;x&gt;"&amp;SUBSTITUTE(选内存[[#This Row],[选项表]],",","&lt;/x&gt;&lt;x&gt;") &amp;"&lt;/x&gt;&lt;/select&gt;","//x")
        )
    )
),"无合适选项，请联系作者更新数据")</f>
        <v>128</v>
      </c>
    </row>
    <row r="537" spans="2:15" x14ac:dyDescent="0.4">
      <c r="B537" s="4" t="s">
        <v>39</v>
      </c>
      <c r="C537" s="4" t="s">
        <v>1148</v>
      </c>
      <c r="D537" s="4" t="s">
        <v>1744</v>
      </c>
      <c r="E537" s="4" t="s">
        <v>1209</v>
      </c>
      <c r="F537">
        <v>24</v>
      </c>
      <c r="G537" s="4" t="str">
        <f t="shared" si="8"/>
        <v>选内存!$N$537#</v>
      </c>
      <c r="H537" s="4" t="str" cm="1">
        <f t="array" ref="H537">_xlfn.LET(_xlpm.x, N537,
         _xlpm.cellAddress, "【 选内存!" &amp; ADDRESS(ROW(选内存[[#This Row],[X自检]]),COLUMN(选内存[[#This Row],[X自检]])) &amp; "】",
         _xlfn.IFS(ISBLANK(_xlpm.x),   "error:右侧选项不足:" &amp;  _xlpm.cellAddress,
               ISERROR(_xlpm.x),   "error:右侧选项执行失败:" &amp; _xlpm.cellAddress,
               TRUE,             "ok")
)</f>
        <v>ok</v>
      </c>
      <c r="N537" cm="1">
        <f t="array" ref="N537">IFERROR(_xlfn._xlws.SORT(
    _xlfn.UNIQUE(
        TRANSPOSE(
            _xlfn.FILTERXML("&lt;select&gt;&lt;x&gt;"&amp;SUBSTITUTE(选内存[[#This Row],[选项表]],",","&lt;/x&gt;&lt;x&gt;") &amp;"&lt;/x&gt;&lt;/select&gt;","//x")
        )
    )
),"无合适选项，请联系作者更新数据")</f>
        <v>192</v>
      </c>
    </row>
    <row r="538" spans="2:15" x14ac:dyDescent="0.4">
      <c r="B538" s="4" t="s">
        <v>39</v>
      </c>
      <c r="C538" s="4" t="s">
        <v>1148</v>
      </c>
      <c r="D538" s="4" t="s">
        <v>1806</v>
      </c>
      <c r="E538" s="4" t="s">
        <v>1209</v>
      </c>
      <c r="F538">
        <v>32</v>
      </c>
      <c r="G538" s="4" t="str">
        <f t="shared" si="8"/>
        <v>选内存!$N$538#</v>
      </c>
      <c r="H538" s="4" t="str" cm="1">
        <f t="array" ref="H538">_xlfn.LET(_xlpm.x, N538,
         _xlpm.cellAddress, "【 选内存!" &amp; ADDRESS(ROW(选内存[[#This Row],[X自检]]),COLUMN(选内存[[#This Row],[X自检]])) &amp; "】",
         _xlfn.IFS(ISBLANK(_xlpm.x),   "error:右侧选项不足:" &amp;  _xlpm.cellAddress,
               ISERROR(_xlpm.x),   "error:右侧选项执行失败:" &amp; _xlpm.cellAddress,
               TRUE,             "ok")
)</f>
        <v>ok</v>
      </c>
      <c r="N538" cm="1">
        <f t="array" ref="N538">IFERROR(_xlfn._xlws.SORT(
    _xlfn.UNIQUE(
        TRANSPOSE(
            _xlfn.FILTERXML("&lt;select&gt;&lt;x&gt;"&amp;SUBSTITUTE(选内存[[#This Row],[选项表]],",","&lt;/x&gt;&lt;x&gt;") &amp;"&lt;/x&gt;&lt;/select&gt;","//x")
        )
    )
),"无合适选项，请联系作者更新数据")</f>
        <v>256</v>
      </c>
    </row>
    <row r="539" spans="2:15" x14ac:dyDescent="0.4">
      <c r="B539" s="4" t="s">
        <v>39</v>
      </c>
      <c r="C539" s="4" t="s">
        <v>1148</v>
      </c>
      <c r="D539" s="4" t="s">
        <v>1332</v>
      </c>
      <c r="E539" s="4" t="s">
        <v>1183</v>
      </c>
      <c r="F539">
        <v>4</v>
      </c>
      <c r="G539" s="4" t="str">
        <f t="shared" si="8"/>
        <v>选内存!$N$539#</v>
      </c>
      <c r="H539" s="4" t="str" cm="1">
        <f t="array" ref="H539">_xlfn.LET(_xlpm.x, N539,
         _xlpm.cellAddress, "【 选内存!" &amp; ADDRESS(ROW(选内存[[#This Row],[X自检]]),COLUMN(选内存[[#This Row],[X自检]])) &amp; "】",
         _xlfn.IFS(ISBLANK(_xlpm.x),   "error:右侧选项不足:" &amp;  _xlpm.cellAddress,
               ISERROR(_xlpm.x),   "error:右侧选项执行失败:" &amp; _xlpm.cellAddress,
               TRUE,             "ok")
)</f>
        <v>ok</v>
      </c>
      <c r="N539" cm="1">
        <f t="array" ref="N539:O539">IFERROR(_xlfn._xlws.SORT(
    _xlfn.UNIQUE(
        TRANSPOSE(
            _xlfn.FILTERXML("&lt;select&gt;&lt;x&gt;"&amp;SUBSTITUTE(选内存[[#This Row],[选项表]],",","&lt;/x&gt;&lt;x&gt;") &amp;"&lt;/x&gt;&lt;/select&gt;","//x")
        )
    )
),"无合适选项，请联系作者更新数据")</f>
        <v>8</v>
      </c>
      <c r="O539">
        <v>16</v>
      </c>
    </row>
    <row r="540" spans="2:15" x14ac:dyDescent="0.4">
      <c r="B540" s="4" t="s">
        <v>39</v>
      </c>
      <c r="C540" s="4" t="s">
        <v>1148</v>
      </c>
      <c r="D540" s="4" t="s">
        <v>1333</v>
      </c>
      <c r="E540" s="4" t="s">
        <v>1183</v>
      </c>
      <c r="F540">
        <v>8</v>
      </c>
      <c r="G540" s="4" t="str">
        <f t="shared" si="8"/>
        <v>选内存!$N$540#</v>
      </c>
      <c r="H540" s="4" t="str" cm="1">
        <f t="array" ref="H540">_xlfn.LET(_xlpm.x, N540,
         _xlpm.cellAddress, "【 选内存!" &amp; ADDRESS(ROW(选内存[[#This Row],[X自检]]),COLUMN(选内存[[#This Row],[X自检]])) &amp; "】",
         _xlfn.IFS(ISBLANK(_xlpm.x),   "error:右侧选项不足:" &amp;  _xlpm.cellAddress,
               ISERROR(_xlpm.x),   "error:右侧选项执行失败:" &amp; _xlpm.cellAddress,
               TRUE,             "ok")
)</f>
        <v>ok</v>
      </c>
      <c r="N540" cm="1">
        <f t="array" ref="N540:O540">IFERROR(_xlfn._xlws.SORT(
    _xlfn.UNIQUE(
        TRANSPOSE(
            _xlfn.FILTERXML("&lt;select&gt;&lt;x&gt;"&amp;SUBSTITUTE(选内存[[#This Row],[选项表]],",","&lt;/x&gt;&lt;x&gt;") &amp;"&lt;/x&gt;&lt;/select&gt;","//x")
        )
    )
),"无合适选项，请联系作者更新数据")</f>
        <v>16</v>
      </c>
      <c r="O540">
        <v>32</v>
      </c>
    </row>
    <row r="541" spans="2:15" x14ac:dyDescent="0.4">
      <c r="B541" s="4" t="s">
        <v>39</v>
      </c>
      <c r="C541" s="4" t="s">
        <v>1148</v>
      </c>
      <c r="D541" s="4" t="s">
        <v>1334</v>
      </c>
      <c r="E541" s="4" t="s">
        <v>1183</v>
      </c>
      <c r="F541">
        <v>16</v>
      </c>
      <c r="G541" s="4" t="str">
        <f t="shared" si="8"/>
        <v>选内存!$N$541#</v>
      </c>
      <c r="H541" s="4" t="str" cm="1">
        <f t="array" ref="H541">_xlfn.LET(_xlpm.x, N541,
         _xlpm.cellAddress, "【 选内存!" &amp; ADDRESS(ROW(选内存[[#This Row],[X自检]]),COLUMN(选内存[[#This Row],[X自检]])) &amp; "】",
         _xlfn.IFS(ISBLANK(_xlpm.x),   "error:右侧选项不足:" &amp;  _xlpm.cellAddress,
               ISERROR(_xlpm.x),   "error:右侧选项执行失败:" &amp; _xlpm.cellAddress,
               TRUE,             "ok")
)</f>
        <v>ok</v>
      </c>
      <c r="N541" cm="1">
        <f t="array" ref="N541:O541">IFERROR(_xlfn._xlws.SORT(
    _xlfn.UNIQUE(
        TRANSPOSE(
            _xlfn.FILTERXML("&lt;select&gt;&lt;x&gt;"&amp;SUBSTITUTE(选内存[[#This Row],[选项表]],",","&lt;/x&gt;&lt;x&gt;") &amp;"&lt;/x&gt;&lt;/select&gt;","//x")
        )
    )
),"无合适选项，请联系作者更新数据")</f>
        <v>32</v>
      </c>
      <c r="O541">
        <v>64</v>
      </c>
    </row>
    <row r="542" spans="2:15" x14ac:dyDescent="0.4">
      <c r="B542" s="4" t="s">
        <v>39</v>
      </c>
      <c r="C542" s="4" t="s">
        <v>1148</v>
      </c>
      <c r="D542" s="4" t="s">
        <v>1256</v>
      </c>
      <c r="E542" s="4" t="s">
        <v>1183</v>
      </c>
      <c r="F542">
        <v>32</v>
      </c>
      <c r="G542" s="4" t="str">
        <f t="shared" si="8"/>
        <v>选内存!$N$542#</v>
      </c>
      <c r="H542" s="4" t="str" cm="1">
        <f t="array" ref="H542">_xlfn.LET(_xlpm.x, N542,
         _xlpm.cellAddress, "【 选内存!" &amp; ADDRESS(ROW(选内存[[#This Row],[X自检]]),COLUMN(选内存[[#This Row],[X自检]])) &amp; "】",
         _xlfn.IFS(ISBLANK(_xlpm.x),   "error:右侧选项不足:" &amp;  _xlpm.cellAddress,
               ISERROR(_xlpm.x),   "error:右侧选项执行失败:" &amp; _xlpm.cellAddress,
               TRUE,             "ok")
)</f>
        <v>ok</v>
      </c>
      <c r="N542" cm="1">
        <f t="array" ref="N542">IFERROR(_xlfn._xlws.SORT(
    _xlfn.UNIQUE(
        TRANSPOSE(
            _xlfn.FILTERXML("&lt;select&gt;&lt;x&gt;"&amp;SUBSTITUTE(选内存[[#This Row],[选项表]],",","&lt;/x&gt;&lt;x&gt;") &amp;"&lt;/x&gt;&lt;/select&gt;","//x")
        )
    )
),"无合适选项，请联系作者更新数据")</f>
        <v>128</v>
      </c>
    </row>
    <row r="543" spans="2:15" x14ac:dyDescent="0.4">
      <c r="B543" s="4" t="s">
        <v>39</v>
      </c>
      <c r="C543" s="4" t="s">
        <v>1148</v>
      </c>
      <c r="D543" s="4" t="s">
        <v>1780</v>
      </c>
      <c r="E543" s="4" t="s">
        <v>1183</v>
      </c>
      <c r="F543">
        <v>46</v>
      </c>
      <c r="G543" s="4" t="str">
        <f t="shared" si="8"/>
        <v>选内存!$N$543#</v>
      </c>
      <c r="H543" s="4" t="str" cm="1">
        <f t="array" ref="H543">_xlfn.LET(_xlpm.x, N543,
         _xlpm.cellAddress, "【 选内存!" &amp; ADDRESS(ROW(选内存[[#This Row],[X自检]]),COLUMN(选内存[[#This Row],[X自检]])) &amp; "】",
         _xlfn.IFS(ISBLANK(_xlpm.x),   "error:右侧选项不足:" &amp;  _xlpm.cellAddress,
               ISERROR(_xlpm.x),   "error:右侧选项执行失败:" &amp; _xlpm.cellAddress,
               TRUE,             "ok")
)</f>
        <v>ok</v>
      </c>
      <c r="N543" cm="1">
        <f t="array" ref="N543">IFERROR(_xlfn._xlws.SORT(
    _xlfn.UNIQUE(
        TRANSPOSE(
            _xlfn.FILTERXML("&lt;select&gt;&lt;x&gt;"&amp;SUBSTITUTE(选内存[[#This Row],[选项表]],",","&lt;/x&gt;&lt;x&gt;") &amp;"&lt;/x&gt;&lt;/select&gt;","//x")
        )
    )
),"无合适选项，请联系作者更新数据")</f>
        <v>216</v>
      </c>
    </row>
    <row r="544" spans="2:15" x14ac:dyDescent="0.4">
      <c r="B544" s="4" t="s">
        <v>39</v>
      </c>
      <c r="C544" s="4" t="s">
        <v>1148</v>
      </c>
      <c r="D544" s="4" t="s">
        <v>1806</v>
      </c>
      <c r="E544" s="4" t="s">
        <v>1183</v>
      </c>
      <c r="F544">
        <v>64</v>
      </c>
      <c r="G544" s="4" t="str">
        <f t="shared" si="8"/>
        <v>选内存!$N$544#</v>
      </c>
      <c r="H544" s="4" t="str" cm="1">
        <f t="array" ref="H544">_xlfn.LET(_xlpm.x, N544,
         _xlpm.cellAddress, "【 选内存!" &amp; ADDRESS(ROW(选内存[[#This Row],[X自检]]),COLUMN(选内存[[#This Row],[X自检]])) &amp; "】",
         _xlfn.IFS(ISBLANK(_xlpm.x),   "error:右侧选项不足:" &amp;  _xlpm.cellAddress,
               ISERROR(_xlpm.x),   "error:右侧选项执行失败:" &amp; _xlpm.cellAddress,
               TRUE,             "ok")
)</f>
        <v>ok</v>
      </c>
      <c r="N544" cm="1">
        <f t="array" ref="N544">IFERROR(_xlfn._xlws.SORT(
    _xlfn.UNIQUE(
        TRANSPOSE(
            _xlfn.FILTERXML("&lt;select&gt;&lt;x&gt;"&amp;SUBSTITUTE(选内存[[#This Row],[选项表]],",","&lt;/x&gt;&lt;x&gt;") &amp;"&lt;/x&gt;&lt;/select&gt;","//x")
        )
    )
),"无合适选项，请联系作者更新数据")</f>
        <v>256</v>
      </c>
    </row>
    <row r="545" spans="2:15" x14ac:dyDescent="0.4">
      <c r="B545" s="4" t="s">
        <v>39</v>
      </c>
      <c r="C545" s="4" t="s">
        <v>1148</v>
      </c>
      <c r="D545" s="4" t="s">
        <v>1779</v>
      </c>
      <c r="E545" s="4" t="s">
        <v>1183</v>
      </c>
      <c r="F545">
        <v>80</v>
      </c>
      <c r="G545" s="4" t="str">
        <f t="shared" si="8"/>
        <v>选内存!$N$545#</v>
      </c>
      <c r="H545" s="4" t="str" cm="1">
        <f t="array" ref="H545">_xlfn.LET(_xlpm.x, N545,
         _xlpm.cellAddress, "【 选内存!" &amp; ADDRESS(ROW(选内存[[#This Row],[X自检]]),COLUMN(选内存[[#This Row],[X自检]])) &amp; "】",
         _xlfn.IFS(ISBLANK(_xlpm.x),   "error:右侧选项不足:" &amp;  _xlpm.cellAddress,
               ISERROR(_xlpm.x),   "error:右侧选项执行失败:" &amp; _xlpm.cellAddress,
               TRUE,             "ok")
)</f>
        <v>ok</v>
      </c>
      <c r="N545" cm="1">
        <f t="array" ref="N545">IFERROR(_xlfn._xlws.SORT(
    _xlfn.UNIQUE(
        TRANSPOSE(
            _xlfn.FILTERXML("&lt;select&gt;&lt;x&gt;"&amp;SUBSTITUTE(选内存[[#This Row],[选项表]],",","&lt;/x&gt;&lt;x&gt;") &amp;"&lt;/x&gt;&lt;/select&gt;","//x")
        )
    )
),"无合适选项，请联系作者更新数据")</f>
        <v>320</v>
      </c>
    </row>
    <row r="546" spans="2:15" x14ac:dyDescent="0.4">
      <c r="B546" s="4" t="s">
        <v>39</v>
      </c>
      <c r="C546" s="4" t="s">
        <v>1148</v>
      </c>
      <c r="D546" s="4" t="s">
        <v>1781</v>
      </c>
      <c r="E546" s="4" t="s">
        <v>1183</v>
      </c>
      <c r="F546">
        <v>92</v>
      </c>
      <c r="G546" s="4" t="str">
        <f t="shared" si="8"/>
        <v>选内存!$N$546#</v>
      </c>
      <c r="H546" s="4" t="str" cm="1">
        <f t="array" ref="H546">_xlfn.LET(_xlpm.x, N546,
         _xlpm.cellAddress, "【 选内存!" &amp; ADDRESS(ROW(选内存[[#This Row],[X自检]]),COLUMN(选内存[[#This Row],[X自检]])) &amp; "】",
         _xlfn.IFS(ISBLANK(_xlpm.x),   "error:右侧选项不足:" &amp;  _xlpm.cellAddress,
               ISERROR(_xlpm.x),   "error:右侧选项执行失败:" &amp; _xlpm.cellAddress,
               TRUE,             "ok")
)</f>
        <v>ok</v>
      </c>
      <c r="N546" cm="1">
        <f t="array" ref="N546">IFERROR(_xlfn._xlws.SORT(
    _xlfn.UNIQUE(
        TRANSPOSE(
            _xlfn.FILTERXML("&lt;select&gt;&lt;x&gt;"&amp;SUBSTITUTE(选内存[[#This Row],[选项表]],",","&lt;/x&gt;&lt;x&gt;") &amp;"&lt;/x&gt;&lt;/select&gt;","//x")
        )
    )
),"无合适选项，请联系作者更新数据")</f>
        <v>432</v>
      </c>
    </row>
    <row r="547" spans="2:15" x14ac:dyDescent="0.4">
      <c r="B547" s="4" t="s">
        <v>39</v>
      </c>
      <c r="C547" s="4" t="s">
        <v>1148</v>
      </c>
      <c r="D547" s="4" t="s">
        <v>1332</v>
      </c>
      <c r="E547" s="4" t="s">
        <v>1184</v>
      </c>
      <c r="F547">
        <v>4</v>
      </c>
      <c r="G547" s="4" t="str">
        <f t="shared" si="8"/>
        <v>选内存!$N$547#</v>
      </c>
      <c r="H547" s="4" t="str" cm="1">
        <f t="array" ref="H547">_xlfn.LET(_xlpm.x, N547,
         _xlpm.cellAddress, "【 选内存!" &amp; ADDRESS(ROW(选内存[[#This Row],[X自检]]),COLUMN(选内存[[#This Row],[X自检]])) &amp; "】",
         _xlfn.IFS(ISBLANK(_xlpm.x),   "error:右侧选项不足:" &amp;  _xlpm.cellAddress,
               ISERROR(_xlpm.x),   "error:右侧选项执行失败:" &amp; _xlpm.cellAddress,
               TRUE,             "ok")
)</f>
        <v>ok</v>
      </c>
      <c r="N547" cm="1">
        <f t="array" ref="N547:O547">IFERROR(_xlfn._xlws.SORT(
    _xlfn.UNIQUE(
        TRANSPOSE(
            _xlfn.FILTERXML("&lt;select&gt;&lt;x&gt;"&amp;SUBSTITUTE(选内存[[#This Row],[选项表]],",","&lt;/x&gt;&lt;x&gt;") &amp;"&lt;/x&gt;&lt;/select&gt;","//x")
        )
    )
),"无合适选项，请联系作者更新数据")</f>
        <v>8</v>
      </c>
      <c r="O547">
        <v>16</v>
      </c>
    </row>
    <row r="548" spans="2:15" x14ac:dyDescent="0.4">
      <c r="B548" s="4" t="s">
        <v>39</v>
      </c>
      <c r="C548" s="4" t="s">
        <v>1148</v>
      </c>
      <c r="D548" s="4" t="s">
        <v>1333</v>
      </c>
      <c r="E548" s="4" t="s">
        <v>1184</v>
      </c>
      <c r="F548">
        <v>8</v>
      </c>
      <c r="G548" s="4" t="str">
        <f t="shared" si="8"/>
        <v>选内存!$N$548#</v>
      </c>
      <c r="H548" s="4" t="str" cm="1">
        <f t="array" ref="H548">_xlfn.LET(_xlpm.x, N548,
         _xlpm.cellAddress, "【 选内存!" &amp; ADDRESS(ROW(选内存[[#This Row],[X自检]]),COLUMN(选内存[[#This Row],[X自检]])) &amp; "】",
         _xlfn.IFS(ISBLANK(_xlpm.x),   "error:右侧选项不足:" &amp;  _xlpm.cellAddress,
               ISERROR(_xlpm.x),   "error:右侧选项执行失败:" &amp; _xlpm.cellAddress,
               TRUE,             "ok")
)</f>
        <v>ok</v>
      </c>
      <c r="N548" cm="1">
        <f t="array" ref="N548:O548">IFERROR(_xlfn._xlws.SORT(
    _xlfn.UNIQUE(
        TRANSPOSE(
            _xlfn.FILTERXML("&lt;select&gt;&lt;x&gt;"&amp;SUBSTITUTE(选内存[[#This Row],[选项表]],",","&lt;/x&gt;&lt;x&gt;") &amp;"&lt;/x&gt;&lt;/select&gt;","//x")
        )
    )
),"无合适选项，请联系作者更新数据")</f>
        <v>16</v>
      </c>
      <c r="O548">
        <v>32</v>
      </c>
    </row>
    <row r="549" spans="2:15" x14ac:dyDescent="0.4">
      <c r="B549" s="4" t="s">
        <v>39</v>
      </c>
      <c r="C549" s="4" t="s">
        <v>1148</v>
      </c>
      <c r="D549" s="4" t="s">
        <v>1334</v>
      </c>
      <c r="E549" s="4" t="s">
        <v>1184</v>
      </c>
      <c r="F549">
        <v>16</v>
      </c>
      <c r="G549" s="4" t="str">
        <f t="shared" si="8"/>
        <v>选内存!$N$549#</v>
      </c>
      <c r="H549" s="4" t="str" cm="1">
        <f t="array" ref="H549">_xlfn.LET(_xlpm.x, N549,
         _xlpm.cellAddress, "【 选内存!" &amp; ADDRESS(ROW(选内存[[#This Row],[X自检]]),COLUMN(选内存[[#This Row],[X自检]])) &amp; "】",
         _xlfn.IFS(ISBLANK(_xlpm.x),   "error:右侧选项不足:" &amp;  _xlpm.cellAddress,
               ISERROR(_xlpm.x),   "error:右侧选项执行失败:" &amp; _xlpm.cellAddress,
               TRUE,             "ok")
)</f>
        <v>ok</v>
      </c>
      <c r="N549" cm="1">
        <f t="array" ref="N549:O549">IFERROR(_xlfn._xlws.SORT(
    _xlfn.UNIQUE(
        TRANSPOSE(
            _xlfn.FILTERXML("&lt;select&gt;&lt;x&gt;"&amp;SUBSTITUTE(选内存[[#This Row],[选项表]],",","&lt;/x&gt;&lt;x&gt;") &amp;"&lt;/x&gt;&lt;/select&gt;","//x")
        )
    )
),"无合适选项，请联系作者更新数据")</f>
        <v>32</v>
      </c>
      <c r="O549">
        <v>64</v>
      </c>
    </row>
    <row r="550" spans="2:15" x14ac:dyDescent="0.4">
      <c r="B550" s="4" t="s">
        <v>39</v>
      </c>
      <c r="C550" s="4" t="s">
        <v>1148</v>
      </c>
      <c r="D550" s="4" t="s">
        <v>1335</v>
      </c>
      <c r="E550" s="4" t="s">
        <v>1184</v>
      </c>
      <c r="F550">
        <v>32</v>
      </c>
      <c r="G550" s="4" t="str">
        <f t="shared" si="8"/>
        <v>选内存!$N$550#</v>
      </c>
      <c r="H550" s="4" t="str" cm="1">
        <f t="array" ref="H550">_xlfn.LET(_xlpm.x, N550,
         _xlpm.cellAddress, "【 选内存!" &amp; ADDRESS(ROW(选内存[[#This Row],[X自检]]),COLUMN(选内存[[#This Row],[X自检]])) &amp; "】",
         _xlfn.IFS(ISBLANK(_xlpm.x),   "error:右侧选项不足:" &amp;  _xlpm.cellAddress,
               ISERROR(_xlpm.x),   "error:右侧选项执行失败:" &amp; _xlpm.cellAddress,
               TRUE,             "ok")
)</f>
        <v>ok</v>
      </c>
      <c r="N550" cm="1">
        <f t="array" ref="N550:O550">IFERROR(_xlfn._xlws.SORT(
    _xlfn.UNIQUE(
        TRANSPOSE(
            _xlfn.FILTERXML("&lt;select&gt;&lt;x&gt;"&amp;SUBSTITUTE(选内存[[#This Row],[选项表]],",","&lt;/x&gt;&lt;x&gt;") &amp;"&lt;/x&gt;&lt;/select&gt;","//x")
        )
    )
),"无合适选项，请联系作者更新数据")</f>
        <v>64</v>
      </c>
      <c r="O550">
        <v>128</v>
      </c>
    </row>
    <row r="551" spans="2:15" x14ac:dyDescent="0.4">
      <c r="B551" s="4" t="s">
        <v>39</v>
      </c>
      <c r="C551" s="4" t="s">
        <v>1148</v>
      </c>
      <c r="D551" s="4" t="s">
        <v>1812</v>
      </c>
      <c r="E551" s="4" t="s">
        <v>1184</v>
      </c>
      <c r="F551">
        <v>48</v>
      </c>
      <c r="G551" s="4" t="str">
        <f t="shared" si="8"/>
        <v>选内存!$N$551#</v>
      </c>
      <c r="H551" s="4" t="str" cm="1">
        <f t="array" ref="H551">_xlfn.LET(_xlpm.x, N551,
         _xlpm.cellAddress, "【 选内存!" &amp; ADDRESS(ROW(选内存[[#This Row],[X自检]]),COLUMN(选内存[[#This Row],[X自检]])) &amp; "】",
         _xlfn.IFS(ISBLANK(_xlpm.x),   "error:右侧选项不足:" &amp;  _xlpm.cellAddress,
               ISERROR(_xlpm.x),   "error:右侧选项执行失败:" &amp; _xlpm.cellAddress,
               TRUE,             "ok")
)</f>
        <v>ok</v>
      </c>
      <c r="N551" cm="1">
        <f t="array" ref="N551:O551">IFERROR(_xlfn._xlws.SORT(
    _xlfn.UNIQUE(
        TRANSPOSE(
            _xlfn.FILTERXML("&lt;select&gt;&lt;x&gt;"&amp;SUBSTITUTE(选内存[[#This Row],[选项表]],",","&lt;/x&gt;&lt;x&gt;") &amp;"&lt;/x&gt;&lt;/select&gt;","//x")
        )
    )
),"无合适选项，请联系作者更新数据")</f>
        <v>96</v>
      </c>
      <c r="O551">
        <v>192</v>
      </c>
    </row>
    <row r="552" spans="2:15" x14ac:dyDescent="0.4">
      <c r="B552" s="4" t="s">
        <v>39</v>
      </c>
      <c r="C552" s="4" t="s">
        <v>1148</v>
      </c>
      <c r="D552" s="4" t="s">
        <v>1782</v>
      </c>
      <c r="E552" s="4" t="s">
        <v>1184</v>
      </c>
      <c r="F552">
        <v>52</v>
      </c>
      <c r="G552" s="4" t="str">
        <f t="shared" si="8"/>
        <v>选内存!$N$552#</v>
      </c>
      <c r="H552" s="4" t="str" cm="1">
        <f t="array" ref="H552">_xlfn.LET(_xlpm.x, N552,
         _xlpm.cellAddress, "【 选内存!" &amp; ADDRESS(ROW(选内存[[#This Row],[X自检]]),COLUMN(选内存[[#This Row],[X自检]])) &amp; "】",
         _xlfn.IFS(ISBLANK(_xlpm.x),   "error:右侧选项不足:" &amp;  _xlpm.cellAddress,
               ISERROR(_xlpm.x),   "error:右侧选项执行失败:" &amp; _xlpm.cellAddress,
               TRUE,             "ok")
)</f>
        <v>ok</v>
      </c>
      <c r="N552" cm="1">
        <f t="array" ref="N552">IFERROR(_xlfn._xlws.SORT(
    _xlfn.UNIQUE(
        TRANSPOSE(
            _xlfn.FILTERXML("&lt;select&gt;&lt;x&gt;"&amp;SUBSTITUTE(选内存[[#This Row],[选项表]],",","&lt;/x&gt;&lt;x&gt;") &amp;"&lt;/x&gt;&lt;/select&gt;","//x")
        )
    )
),"无合适选项，请联系作者更新数据")</f>
        <v>184</v>
      </c>
    </row>
    <row r="553" spans="2:15" x14ac:dyDescent="0.4">
      <c r="B553" s="4" t="s">
        <v>39</v>
      </c>
      <c r="C553" s="4" t="s">
        <v>1148</v>
      </c>
      <c r="D553" s="4" t="s">
        <v>1813</v>
      </c>
      <c r="E553" s="4" t="s">
        <v>1184</v>
      </c>
      <c r="F553">
        <v>64</v>
      </c>
      <c r="G553" s="4" t="str">
        <f t="shared" si="8"/>
        <v>选内存!$N$553#</v>
      </c>
      <c r="H553" s="4" t="str" cm="1">
        <f t="array" ref="H553">_xlfn.LET(_xlpm.x, N553,
         _xlpm.cellAddress, "【 选内存!" &amp; ADDRESS(ROW(选内存[[#This Row],[X自检]]),COLUMN(选内存[[#This Row],[X自检]])) &amp; "】",
         _xlfn.IFS(ISBLANK(_xlpm.x),   "error:右侧选项不足:" &amp;  _xlpm.cellAddress,
               ISERROR(_xlpm.x),   "error:右侧选项执行失败:" &amp; _xlpm.cellAddress,
               TRUE,             "ok")
)</f>
        <v>ok</v>
      </c>
      <c r="N553" cm="1">
        <f t="array" ref="N553:O553">IFERROR(_xlfn._xlws.SORT(
    _xlfn.UNIQUE(
        TRANSPOSE(
            _xlfn.FILTERXML("&lt;select&gt;&lt;x&gt;"&amp;SUBSTITUTE(选内存[[#This Row],[选项表]],",","&lt;/x&gt;&lt;x&gt;") &amp;"&lt;/x&gt;&lt;/select&gt;","//x")
        )
    )
),"无合适选项，请联系作者更新数据")</f>
        <v>128</v>
      </c>
      <c r="O553">
        <v>256</v>
      </c>
    </row>
    <row r="554" spans="2:15" x14ac:dyDescent="0.4">
      <c r="B554" s="4" t="s">
        <v>39</v>
      </c>
      <c r="C554" s="4" t="s">
        <v>1148</v>
      </c>
      <c r="D554" s="4" t="s">
        <v>1783</v>
      </c>
      <c r="E554" s="4" t="s">
        <v>1184</v>
      </c>
      <c r="F554">
        <v>104</v>
      </c>
      <c r="G554" s="4" t="str">
        <f t="shared" si="8"/>
        <v>选内存!$N$554#</v>
      </c>
      <c r="H554" s="4" t="str" cm="1">
        <f t="array" ref="H554">_xlfn.LET(_xlpm.x, N554,
         _xlpm.cellAddress, "【 选内存!" &amp; ADDRESS(ROW(选内存[[#This Row],[X自检]]),COLUMN(选内存[[#This Row],[X自检]])) &amp; "】",
         _xlfn.IFS(ISBLANK(_xlpm.x),   "error:右侧选项不足:" &amp;  _xlpm.cellAddress,
               ISERROR(_xlpm.x),   "error:右侧选项执行失败:" &amp; _xlpm.cellAddress,
               TRUE,             "ok")
)</f>
        <v>ok</v>
      </c>
      <c r="N554" cm="1">
        <f t="array" ref="N554">IFERROR(_xlfn._xlws.SORT(
    _xlfn.UNIQUE(
        TRANSPOSE(
            _xlfn.FILTERXML("&lt;select&gt;&lt;x&gt;"&amp;SUBSTITUTE(选内存[[#This Row],[选项表]],",","&lt;/x&gt;&lt;x&gt;") &amp;"&lt;/x&gt;&lt;/select&gt;","//x")
        )
    )
),"无合适选项，请联系作者更新数据")</f>
        <v>368</v>
      </c>
    </row>
    <row r="555" spans="2:15" x14ac:dyDescent="0.4">
      <c r="B555" s="4" t="s">
        <v>39</v>
      </c>
      <c r="C555" s="4" t="s">
        <v>1148</v>
      </c>
      <c r="D555" s="4" t="s">
        <v>1332</v>
      </c>
      <c r="E555" s="4" t="s">
        <v>1185</v>
      </c>
      <c r="F555">
        <v>4</v>
      </c>
      <c r="G555" s="4" t="str">
        <f t="shared" si="8"/>
        <v>选内存!$N$555#</v>
      </c>
      <c r="H555" s="4" t="str" cm="1">
        <f t="array" ref="H555">_xlfn.LET(_xlpm.x, N555,
         _xlpm.cellAddress, "【 选内存!" &amp; ADDRESS(ROW(选内存[[#This Row],[X自检]]),COLUMN(选内存[[#This Row],[X自检]])) &amp; "】",
         _xlfn.IFS(ISBLANK(_xlpm.x),   "error:右侧选项不足:" &amp;  _xlpm.cellAddress,
               ISERROR(_xlpm.x),   "error:右侧选项执行失败:" &amp; _xlpm.cellAddress,
               TRUE,             "ok")
)</f>
        <v>ok</v>
      </c>
      <c r="N555" cm="1">
        <f t="array" ref="N555:O555">IFERROR(_xlfn._xlws.SORT(
    _xlfn.UNIQUE(
        TRANSPOSE(
            _xlfn.FILTERXML("&lt;select&gt;&lt;x&gt;"&amp;SUBSTITUTE(选内存[[#This Row],[选项表]],",","&lt;/x&gt;&lt;x&gt;") &amp;"&lt;/x&gt;&lt;/select&gt;","//x")
        )
    )
),"无合适选项，请联系作者更新数据")</f>
        <v>8</v>
      </c>
      <c r="O555">
        <v>16</v>
      </c>
    </row>
    <row r="556" spans="2:15" x14ac:dyDescent="0.4">
      <c r="B556" s="4" t="s">
        <v>39</v>
      </c>
      <c r="C556" s="4" t="s">
        <v>1148</v>
      </c>
      <c r="D556" s="4" t="s">
        <v>1333</v>
      </c>
      <c r="E556" s="4" t="s">
        <v>1185</v>
      </c>
      <c r="F556">
        <v>8</v>
      </c>
      <c r="G556" s="4" t="str">
        <f t="shared" si="8"/>
        <v>选内存!$N$556#</v>
      </c>
      <c r="H556" s="4" t="str" cm="1">
        <f t="array" ref="H556">_xlfn.LET(_xlpm.x, N556,
         _xlpm.cellAddress, "【 选内存!" &amp; ADDRESS(ROW(选内存[[#This Row],[X自检]]),COLUMN(选内存[[#This Row],[X自检]])) &amp; "】",
         _xlfn.IFS(ISBLANK(_xlpm.x),   "error:右侧选项不足:" &amp;  _xlpm.cellAddress,
               ISERROR(_xlpm.x),   "error:右侧选项执行失败:" &amp; _xlpm.cellAddress,
               TRUE,             "ok")
)</f>
        <v>ok</v>
      </c>
      <c r="N556" cm="1">
        <f t="array" ref="N556:O556">IFERROR(_xlfn._xlws.SORT(
    _xlfn.UNIQUE(
        TRANSPOSE(
            _xlfn.FILTERXML("&lt;select&gt;&lt;x&gt;"&amp;SUBSTITUTE(选内存[[#This Row],[选项表]],",","&lt;/x&gt;&lt;x&gt;") &amp;"&lt;/x&gt;&lt;/select&gt;","//x")
        )
    )
),"无合适选项，请联系作者更新数据")</f>
        <v>16</v>
      </c>
      <c r="O556">
        <v>32</v>
      </c>
    </row>
    <row r="557" spans="2:15" x14ac:dyDescent="0.4">
      <c r="B557" s="4" t="s">
        <v>39</v>
      </c>
      <c r="C557" s="4" t="s">
        <v>1148</v>
      </c>
      <c r="D557" s="4" t="s">
        <v>1334</v>
      </c>
      <c r="E557" s="4" t="s">
        <v>1185</v>
      </c>
      <c r="F557">
        <v>16</v>
      </c>
      <c r="G557" s="4" t="str">
        <f t="shared" si="8"/>
        <v>选内存!$N$557#</v>
      </c>
      <c r="H557" s="4" t="str" cm="1">
        <f t="array" ref="H557">_xlfn.LET(_xlpm.x, N557,
         _xlpm.cellAddress, "【 选内存!" &amp; ADDRESS(ROW(选内存[[#This Row],[X自检]]),COLUMN(选内存[[#This Row],[X自检]])) &amp; "】",
         _xlfn.IFS(ISBLANK(_xlpm.x),   "error:右侧选项不足:" &amp;  _xlpm.cellAddress,
               ISERROR(_xlpm.x),   "error:右侧选项执行失败:" &amp; _xlpm.cellAddress,
               TRUE,             "ok")
)</f>
        <v>ok</v>
      </c>
      <c r="N557" cm="1">
        <f t="array" ref="N557:O557">IFERROR(_xlfn._xlws.SORT(
    _xlfn.UNIQUE(
        TRANSPOSE(
            _xlfn.FILTERXML("&lt;select&gt;&lt;x&gt;"&amp;SUBSTITUTE(选内存[[#This Row],[选项表]],",","&lt;/x&gt;&lt;x&gt;") &amp;"&lt;/x&gt;&lt;/select&gt;","//x")
        )
    )
),"无合适选项，请联系作者更新数据")</f>
        <v>32</v>
      </c>
      <c r="O557">
        <v>64</v>
      </c>
    </row>
    <row r="558" spans="2:15" x14ac:dyDescent="0.4">
      <c r="B558" s="4" t="s">
        <v>39</v>
      </c>
      <c r="C558" s="4" t="s">
        <v>1148</v>
      </c>
      <c r="D558" s="4" t="s">
        <v>1825</v>
      </c>
      <c r="E558" s="4" t="s">
        <v>1185</v>
      </c>
      <c r="F558">
        <v>32</v>
      </c>
      <c r="G558" s="4" t="str">
        <f t="shared" si="8"/>
        <v>选内存!$N$558#</v>
      </c>
      <c r="H558" s="4" t="str" cm="1">
        <f t="array" ref="H558">_xlfn.LET(_xlpm.x, N558,
         _xlpm.cellAddress, "【 选内存!" &amp; ADDRESS(ROW(选内存[[#This Row],[X自检]]),COLUMN(选内存[[#This Row],[X自检]])) &amp; "】",
         _xlfn.IFS(ISBLANK(_xlpm.x),   "error:右侧选项不足:" &amp;  _xlpm.cellAddress,
               ISERROR(_xlpm.x),   "error:右侧选项执行失败:" &amp; _xlpm.cellAddress,
               TRUE,             "ok")
)</f>
        <v>ok</v>
      </c>
      <c r="N558" cm="1">
        <f t="array" ref="N558">IFERROR(_xlfn._xlws.SORT(
    _xlfn.UNIQUE(
        TRANSPOSE(
            _xlfn.FILTERXML("&lt;select&gt;&lt;x&gt;"&amp;SUBSTITUTE(选内存[[#This Row],[选项表]],",","&lt;/x&gt;&lt;x&gt;") &amp;"&lt;/x&gt;&lt;/select&gt;","//x")
        )
    )
),"无合适选项，请联系作者更新数据")</f>
        <v>174</v>
      </c>
    </row>
    <row r="559" spans="2:15" x14ac:dyDescent="0.4">
      <c r="B559" s="4" t="s">
        <v>39</v>
      </c>
      <c r="C559" s="4" t="s">
        <v>1148</v>
      </c>
      <c r="D559" s="4" t="s">
        <v>1826</v>
      </c>
      <c r="E559" s="4" t="s">
        <v>1185</v>
      </c>
      <c r="F559">
        <v>64</v>
      </c>
      <c r="G559" s="4" t="str">
        <f t="shared" si="8"/>
        <v>选内存!$N$559#</v>
      </c>
      <c r="H559" s="4" t="str" cm="1">
        <f t="array" ref="H559">_xlfn.LET(_xlpm.x, N559,
         _xlpm.cellAddress, "【 选内存!" &amp; ADDRESS(ROW(选内存[[#This Row],[X自检]]),COLUMN(选内存[[#This Row],[X自检]])) &amp; "】",
         _xlfn.IFS(ISBLANK(_xlpm.x),   "error:右侧选项不足:" &amp;  _xlpm.cellAddress,
               ISERROR(_xlpm.x),   "error:右侧选项执行失败:" &amp; _xlpm.cellAddress,
               TRUE,             "ok")
)</f>
        <v>ok</v>
      </c>
      <c r="N559" cm="1">
        <f t="array" ref="N559">IFERROR(_xlfn._xlws.SORT(
    _xlfn.UNIQUE(
        TRANSPOSE(
            _xlfn.FILTERXML("&lt;select&gt;&lt;x&gt;"&amp;SUBSTITUTE(选内存[[#This Row],[选项表]],",","&lt;/x&gt;&lt;x&gt;") &amp;"&lt;/x&gt;&lt;/select&gt;","//x")
        )
    )
),"无合适选项，请联系作者更新数据")</f>
        <v>348</v>
      </c>
    </row>
    <row r="560" spans="2:15" x14ac:dyDescent="0.4">
      <c r="B560" s="4" t="s">
        <v>39</v>
      </c>
      <c r="C560" s="4" t="s">
        <v>1148</v>
      </c>
      <c r="D560" s="4" t="s">
        <v>1332</v>
      </c>
      <c r="E560" s="4" t="s">
        <v>1182</v>
      </c>
      <c r="F560">
        <v>4</v>
      </c>
      <c r="G560" s="4" t="str">
        <f t="shared" si="8"/>
        <v>选内存!$N$560#</v>
      </c>
      <c r="H560" s="4" t="str" cm="1">
        <f t="array" ref="H560">_xlfn.LET(_xlpm.x, N560,
         _xlpm.cellAddress, "【 选内存!" &amp; ADDRESS(ROW(选内存[[#This Row],[X自检]]),COLUMN(选内存[[#This Row],[X自检]])) &amp; "】",
         _xlfn.IFS(ISBLANK(_xlpm.x),   "error:右侧选项不足:" &amp;  _xlpm.cellAddress,
               ISERROR(_xlpm.x),   "error:右侧选项执行失败:" &amp; _xlpm.cellAddress,
               TRUE,             "ok")
)</f>
        <v>ok</v>
      </c>
      <c r="N560" cm="1">
        <f t="array" ref="N560:O560">IFERROR(_xlfn._xlws.SORT(
    _xlfn.UNIQUE(
        TRANSPOSE(
            _xlfn.FILTERXML("&lt;select&gt;&lt;x&gt;"&amp;SUBSTITUTE(选内存[[#This Row],[选项表]],",","&lt;/x&gt;&lt;x&gt;") &amp;"&lt;/x&gt;&lt;/select&gt;","//x")
        )
    )
),"无合适选项，请联系作者更新数据")</f>
        <v>8</v>
      </c>
      <c r="O560">
        <v>16</v>
      </c>
    </row>
    <row r="561" spans="2:15" x14ac:dyDescent="0.4">
      <c r="B561" s="4" t="s">
        <v>39</v>
      </c>
      <c r="C561" s="4" t="s">
        <v>1148</v>
      </c>
      <c r="D561" s="4" t="s">
        <v>1333</v>
      </c>
      <c r="E561" s="4" t="s">
        <v>1182</v>
      </c>
      <c r="F561">
        <v>8</v>
      </c>
      <c r="G561" s="4" t="str">
        <f t="shared" si="8"/>
        <v>选内存!$N$561#</v>
      </c>
      <c r="H561" s="4" t="str" cm="1">
        <f t="array" ref="H561">_xlfn.LET(_xlpm.x, N561,
         _xlpm.cellAddress, "【 选内存!" &amp; ADDRESS(ROW(选内存[[#This Row],[X自检]]),COLUMN(选内存[[#This Row],[X自检]])) &amp; "】",
         _xlfn.IFS(ISBLANK(_xlpm.x),   "error:右侧选项不足:" &amp;  _xlpm.cellAddress,
               ISERROR(_xlpm.x),   "error:右侧选项执行失败:" &amp; _xlpm.cellAddress,
               TRUE,             "ok")
)</f>
        <v>ok</v>
      </c>
      <c r="N561" cm="1">
        <f t="array" ref="N561:O561">IFERROR(_xlfn._xlws.SORT(
    _xlfn.UNIQUE(
        TRANSPOSE(
            _xlfn.FILTERXML("&lt;select&gt;&lt;x&gt;"&amp;SUBSTITUTE(选内存[[#This Row],[选项表]],",","&lt;/x&gt;&lt;x&gt;") &amp;"&lt;/x&gt;&lt;/select&gt;","//x")
        )
    )
),"无合适选项，请联系作者更新数据")</f>
        <v>16</v>
      </c>
      <c r="O561">
        <v>32</v>
      </c>
    </row>
    <row r="562" spans="2:15" x14ac:dyDescent="0.4">
      <c r="B562" s="4" t="s">
        <v>39</v>
      </c>
      <c r="C562" s="4" t="s">
        <v>1148</v>
      </c>
      <c r="D562" s="4" t="s">
        <v>1334</v>
      </c>
      <c r="E562" s="4" t="s">
        <v>1182</v>
      </c>
      <c r="F562">
        <v>16</v>
      </c>
      <c r="G562" s="4" t="str">
        <f t="shared" si="8"/>
        <v>选内存!$N$562#</v>
      </c>
      <c r="H562" s="4" t="str" cm="1">
        <f t="array" ref="H562">_xlfn.LET(_xlpm.x, N562,
         _xlpm.cellAddress, "【 选内存!" &amp; ADDRESS(ROW(选内存[[#This Row],[X自检]]),COLUMN(选内存[[#This Row],[X自检]])) &amp; "】",
         _xlfn.IFS(ISBLANK(_xlpm.x),   "error:右侧选项不足:" &amp;  _xlpm.cellAddress,
               ISERROR(_xlpm.x),   "error:右侧选项执行失败:" &amp; _xlpm.cellAddress,
               TRUE,             "ok")
)</f>
        <v>ok</v>
      </c>
      <c r="N562" cm="1">
        <f t="array" ref="N562:O562">IFERROR(_xlfn._xlws.SORT(
    _xlfn.UNIQUE(
        TRANSPOSE(
            _xlfn.FILTERXML("&lt;select&gt;&lt;x&gt;"&amp;SUBSTITUTE(选内存[[#This Row],[选项表]],",","&lt;/x&gt;&lt;x&gt;") &amp;"&lt;/x&gt;&lt;/select&gt;","//x")
        )
    )
),"无合适选项，请联系作者更新数据")</f>
        <v>32</v>
      </c>
      <c r="O562">
        <v>64</v>
      </c>
    </row>
    <row r="563" spans="2:15" x14ac:dyDescent="0.4">
      <c r="B563" s="4" t="s">
        <v>39</v>
      </c>
      <c r="C563" s="4" t="s">
        <v>1148</v>
      </c>
      <c r="D563" s="4" t="s">
        <v>1335</v>
      </c>
      <c r="E563" s="4" t="s">
        <v>1182</v>
      </c>
      <c r="F563">
        <v>32</v>
      </c>
      <c r="G563" s="4" t="str">
        <f t="shared" si="8"/>
        <v>选内存!$N$563#</v>
      </c>
      <c r="H563" s="4" t="str" cm="1">
        <f t="array" ref="H563">_xlfn.LET(_xlpm.x, N563,
         _xlpm.cellAddress, "【 选内存!" &amp; ADDRESS(ROW(选内存[[#This Row],[X自检]]),COLUMN(选内存[[#This Row],[X自检]])) &amp; "】",
         _xlfn.IFS(ISBLANK(_xlpm.x),   "error:右侧选项不足:" &amp;  _xlpm.cellAddress,
               ISERROR(_xlpm.x),   "error:右侧选项执行失败:" &amp; _xlpm.cellAddress,
               TRUE,             "ok")
)</f>
        <v>ok</v>
      </c>
      <c r="N563" cm="1">
        <f t="array" ref="N563:O563">IFERROR(_xlfn._xlws.SORT(
    _xlfn.UNIQUE(
        TRANSPOSE(
            _xlfn.FILTERXML("&lt;select&gt;&lt;x&gt;"&amp;SUBSTITUTE(选内存[[#This Row],[选项表]],",","&lt;/x&gt;&lt;x&gt;") &amp;"&lt;/x&gt;&lt;/select&gt;","//x")
        )
    )
),"无合适选项，请联系作者更新数据")</f>
        <v>64</v>
      </c>
      <c r="O563">
        <v>128</v>
      </c>
    </row>
    <row r="564" spans="2:15" x14ac:dyDescent="0.4">
      <c r="B564" s="4" t="s">
        <v>39</v>
      </c>
      <c r="C564" s="4" t="s">
        <v>1148</v>
      </c>
      <c r="D564" s="4" t="s">
        <v>1332</v>
      </c>
      <c r="E564" s="4" t="s">
        <v>1186</v>
      </c>
      <c r="F564">
        <v>4</v>
      </c>
      <c r="G564" s="4" t="str">
        <f t="shared" si="8"/>
        <v>选内存!$N$564#</v>
      </c>
      <c r="H564" s="4" t="str" cm="1">
        <f t="array" ref="H564">_xlfn.LET(_xlpm.x, N564,
         _xlpm.cellAddress, "【 选内存!" &amp; ADDRESS(ROW(选内存[[#This Row],[X自检]]),COLUMN(选内存[[#This Row],[X自检]])) &amp; "】",
         _xlfn.IFS(ISBLANK(_xlpm.x),   "error:右侧选项不足:" &amp;  _xlpm.cellAddress,
               ISERROR(_xlpm.x),   "error:右侧选项执行失败:" &amp; _xlpm.cellAddress,
               TRUE,             "ok")
)</f>
        <v>ok</v>
      </c>
      <c r="N564" cm="1">
        <f t="array" ref="N564:O564">IFERROR(_xlfn._xlws.SORT(
    _xlfn.UNIQUE(
        TRANSPOSE(
            _xlfn.FILTERXML("&lt;select&gt;&lt;x&gt;"&amp;SUBSTITUTE(选内存[[#This Row],[选项表]],",","&lt;/x&gt;&lt;x&gt;") &amp;"&lt;/x&gt;&lt;/select&gt;","//x")
        )
    )
),"无合适选项，请联系作者更新数据")</f>
        <v>8</v>
      </c>
      <c r="O564">
        <v>16</v>
      </c>
    </row>
    <row r="565" spans="2:15" x14ac:dyDescent="0.4">
      <c r="B565" s="4" t="s">
        <v>39</v>
      </c>
      <c r="C565" s="4" t="s">
        <v>1148</v>
      </c>
      <c r="D565" s="4" t="s">
        <v>1333</v>
      </c>
      <c r="E565" s="4" t="s">
        <v>1186</v>
      </c>
      <c r="F565">
        <v>8</v>
      </c>
      <c r="G565" s="4" t="str">
        <f t="shared" si="8"/>
        <v>选内存!$N$565#</v>
      </c>
      <c r="H565" s="4" t="str" cm="1">
        <f t="array" ref="H565">_xlfn.LET(_xlpm.x, N565,
         _xlpm.cellAddress, "【 选内存!" &amp; ADDRESS(ROW(选内存[[#This Row],[X自检]]),COLUMN(选内存[[#This Row],[X自检]])) &amp; "】",
         _xlfn.IFS(ISBLANK(_xlpm.x),   "error:右侧选项不足:" &amp;  _xlpm.cellAddress,
               ISERROR(_xlpm.x),   "error:右侧选项执行失败:" &amp; _xlpm.cellAddress,
               TRUE,             "ok")
)</f>
        <v>ok</v>
      </c>
      <c r="N565" cm="1">
        <f t="array" ref="N565:O565">IFERROR(_xlfn._xlws.SORT(
    _xlfn.UNIQUE(
        TRANSPOSE(
            _xlfn.FILTERXML("&lt;select&gt;&lt;x&gt;"&amp;SUBSTITUTE(选内存[[#This Row],[选项表]],",","&lt;/x&gt;&lt;x&gt;") &amp;"&lt;/x&gt;&lt;/select&gt;","//x")
        )
    )
),"无合适选项，请联系作者更新数据")</f>
        <v>16</v>
      </c>
      <c r="O565">
        <v>32</v>
      </c>
    </row>
    <row r="566" spans="2:15" x14ac:dyDescent="0.4">
      <c r="B566" s="4" t="s">
        <v>39</v>
      </c>
      <c r="C566" s="4" t="s">
        <v>1148</v>
      </c>
      <c r="D566" s="4" t="s">
        <v>1334</v>
      </c>
      <c r="E566" s="4" t="s">
        <v>1186</v>
      </c>
      <c r="F566">
        <v>16</v>
      </c>
      <c r="G566" s="4" t="str">
        <f t="shared" si="8"/>
        <v>选内存!$N$566#</v>
      </c>
      <c r="H566" s="4" t="str" cm="1">
        <f t="array" ref="H566">_xlfn.LET(_xlpm.x, N566,
         _xlpm.cellAddress, "【 选内存!" &amp; ADDRESS(ROW(选内存[[#This Row],[X自检]]),COLUMN(选内存[[#This Row],[X自检]])) &amp; "】",
         _xlfn.IFS(ISBLANK(_xlpm.x),   "error:右侧选项不足:" &amp;  _xlpm.cellAddress,
               ISERROR(_xlpm.x),   "error:右侧选项执行失败:" &amp; _xlpm.cellAddress,
               TRUE,             "ok")
)</f>
        <v>ok</v>
      </c>
      <c r="N566" cm="1">
        <f t="array" ref="N566:O566">IFERROR(_xlfn._xlws.SORT(
    _xlfn.UNIQUE(
        TRANSPOSE(
            _xlfn.FILTERXML("&lt;select&gt;&lt;x&gt;"&amp;SUBSTITUTE(选内存[[#This Row],[选项表]],",","&lt;/x&gt;&lt;x&gt;") &amp;"&lt;/x&gt;&lt;/select&gt;","//x")
        )
    )
),"无合适选项，请联系作者更新数据")</f>
        <v>32</v>
      </c>
      <c r="O566">
        <v>64</v>
      </c>
    </row>
    <row r="567" spans="2:15" x14ac:dyDescent="0.4">
      <c r="B567" s="4" t="s">
        <v>39</v>
      </c>
      <c r="C567" s="4" t="s">
        <v>1148</v>
      </c>
      <c r="D567" s="4" t="s">
        <v>1335</v>
      </c>
      <c r="E567" s="4" t="s">
        <v>1186</v>
      </c>
      <c r="F567">
        <v>32</v>
      </c>
      <c r="G567" s="4" t="str">
        <f t="shared" si="8"/>
        <v>选内存!$N$567#</v>
      </c>
      <c r="H567" s="4" t="str" cm="1">
        <f t="array" ref="H567">_xlfn.LET(_xlpm.x, N567,
         _xlpm.cellAddress, "【 选内存!" &amp; ADDRESS(ROW(选内存[[#This Row],[X自检]]),COLUMN(选内存[[#This Row],[X自检]])) &amp; "】",
         _xlfn.IFS(ISBLANK(_xlpm.x),   "error:右侧选项不足:" &amp;  _xlpm.cellAddress,
               ISERROR(_xlpm.x),   "error:右侧选项执行失败:" &amp; _xlpm.cellAddress,
               TRUE,             "ok")
)</f>
        <v>ok</v>
      </c>
      <c r="N567" cm="1">
        <f t="array" ref="N567:O567">IFERROR(_xlfn._xlws.SORT(
    _xlfn.UNIQUE(
        TRANSPOSE(
            _xlfn.FILTERXML("&lt;select&gt;&lt;x&gt;"&amp;SUBSTITUTE(选内存[[#This Row],[选项表]],",","&lt;/x&gt;&lt;x&gt;") &amp;"&lt;/x&gt;&lt;/select&gt;","//x")
        )
    )
),"无合适选项，请联系作者更新数据")</f>
        <v>64</v>
      </c>
      <c r="O567">
        <v>128</v>
      </c>
    </row>
    <row r="568" spans="2:15" x14ac:dyDescent="0.4">
      <c r="B568" s="4" t="s">
        <v>39</v>
      </c>
      <c r="C568" s="4" t="s">
        <v>1148</v>
      </c>
      <c r="D568" s="4" t="s">
        <v>1332</v>
      </c>
      <c r="E568" s="4" t="s">
        <v>1187</v>
      </c>
      <c r="F568">
        <v>4</v>
      </c>
      <c r="G568" s="4" t="str">
        <f t="shared" si="8"/>
        <v>选内存!$N$568#</v>
      </c>
      <c r="H568" s="4" t="str" cm="1">
        <f t="array" ref="H568">_xlfn.LET(_xlpm.x, N568,
         _xlpm.cellAddress, "【 选内存!" &amp; ADDRESS(ROW(选内存[[#This Row],[X自检]]),COLUMN(选内存[[#This Row],[X自检]])) &amp; "】",
         _xlfn.IFS(ISBLANK(_xlpm.x),   "error:右侧选项不足:" &amp;  _xlpm.cellAddress,
               ISERROR(_xlpm.x),   "error:右侧选项执行失败:" &amp; _xlpm.cellAddress,
               TRUE,             "ok")
)</f>
        <v>ok</v>
      </c>
      <c r="N568" cm="1">
        <f t="array" ref="N568:O568">IFERROR(_xlfn._xlws.SORT(
    _xlfn.UNIQUE(
        TRANSPOSE(
            _xlfn.FILTERXML("&lt;select&gt;&lt;x&gt;"&amp;SUBSTITUTE(选内存[[#This Row],[选项表]],",","&lt;/x&gt;&lt;x&gt;") &amp;"&lt;/x&gt;&lt;/select&gt;","//x")
        )
    )
),"无合适选项，请联系作者更新数据")</f>
        <v>8</v>
      </c>
      <c r="O568">
        <v>16</v>
      </c>
    </row>
    <row r="569" spans="2:15" x14ac:dyDescent="0.4">
      <c r="B569" s="4" t="s">
        <v>39</v>
      </c>
      <c r="C569" s="4" t="s">
        <v>1148</v>
      </c>
      <c r="D569" s="4" t="s">
        <v>1333</v>
      </c>
      <c r="E569" s="4" t="s">
        <v>1187</v>
      </c>
      <c r="F569">
        <v>8</v>
      </c>
      <c r="G569" s="4" t="str">
        <f t="shared" si="8"/>
        <v>选内存!$N$569#</v>
      </c>
      <c r="H569" s="4" t="str" cm="1">
        <f t="array" ref="H569">_xlfn.LET(_xlpm.x, N569,
         _xlpm.cellAddress, "【 选内存!" &amp; ADDRESS(ROW(选内存[[#This Row],[X自检]]),COLUMN(选内存[[#This Row],[X自检]])) &amp; "】",
         _xlfn.IFS(ISBLANK(_xlpm.x),   "error:右侧选项不足:" &amp;  _xlpm.cellAddress,
               ISERROR(_xlpm.x),   "error:右侧选项执行失败:" &amp; _xlpm.cellAddress,
               TRUE,             "ok")
)</f>
        <v>ok</v>
      </c>
      <c r="N569" cm="1">
        <f t="array" ref="N569:O569">IFERROR(_xlfn._xlws.SORT(
    _xlfn.UNIQUE(
        TRANSPOSE(
            _xlfn.FILTERXML("&lt;select&gt;&lt;x&gt;"&amp;SUBSTITUTE(选内存[[#This Row],[选项表]],",","&lt;/x&gt;&lt;x&gt;") &amp;"&lt;/x&gt;&lt;/select&gt;","//x")
        )
    )
),"无合适选项，请联系作者更新数据")</f>
        <v>16</v>
      </c>
      <c r="O569">
        <v>32</v>
      </c>
    </row>
    <row r="570" spans="2:15" x14ac:dyDescent="0.4">
      <c r="B570" s="4" t="s">
        <v>39</v>
      </c>
      <c r="C570" s="4" t="s">
        <v>1148</v>
      </c>
      <c r="D570" s="4" t="s">
        <v>1334</v>
      </c>
      <c r="E570" s="4" t="s">
        <v>1187</v>
      </c>
      <c r="F570">
        <v>16</v>
      </c>
      <c r="G570" s="4" t="str">
        <f t="shared" si="8"/>
        <v>选内存!$N$570#</v>
      </c>
      <c r="H570" s="4" t="str" cm="1">
        <f t="array" ref="H570">_xlfn.LET(_xlpm.x, N570,
         _xlpm.cellAddress, "【 选内存!" &amp; ADDRESS(ROW(选内存[[#This Row],[X自检]]),COLUMN(选内存[[#This Row],[X自检]])) &amp; "】",
         _xlfn.IFS(ISBLANK(_xlpm.x),   "error:右侧选项不足:" &amp;  _xlpm.cellAddress,
               ISERROR(_xlpm.x),   "error:右侧选项执行失败:" &amp; _xlpm.cellAddress,
               TRUE,             "ok")
)</f>
        <v>ok</v>
      </c>
      <c r="N570" cm="1">
        <f t="array" ref="N570:O570">IFERROR(_xlfn._xlws.SORT(
    _xlfn.UNIQUE(
        TRANSPOSE(
            _xlfn.FILTERXML("&lt;select&gt;&lt;x&gt;"&amp;SUBSTITUTE(选内存[[#This Row],[选项表]],",","&lt;/x&gt;&lt;x&gt;") &amp;"&lt;/x&gt;&lt;/select&gt;","//x")
        )
    )
),"无合适选项，请联系作者更新数据")</f>
        <v>32</v>
      </c>
      <c r="O570">
        <v>64</v>
      </c>
    </row>
    <row r="571" spans="2:15" x14ac:dyDescent="0.4">
      <c r="B571" s="4" t="s">
        <v>39</v>
      </c>
      <c r="C571" s="4" t="s">
        <v>1148</v>
      </c>
      <c r="D571" s="4" t="s">
        <v>1827</v>
      </c>
      <c r="E571" s="4" t="s">
        <v>1187</v>
      </c>
      <c r="F571">
        <v>32</v>
      </c>
      <c r="G571" s="4" t="str">
        <f t="shared" si="8"/>
        <v>选内存!$N$571#</v>
      </c>
      <c r="H571" s="4" t="str" cm="1">
        <f t="array" ref="H571">_xlfn.LET(_xlpm.x, N571,
         _xlpm.cellAddress, "【 选内存!" &amp; ADDRESS(ROW(选内存[[#This Row],[X自检]]),COLUMN(选内存[[#This Row],[X自检]])) &amp; "】",
         _xlfn.IFS(ISBLANK(_xlpm.x),   "error:右侧选项不足:" &amp;  _xlpm.cellAddress,
               ISERROR(_xlpm.x),   "error:右侧选项执行失败:" &amp; _xlpm.cellAddress,
               TRUE,             "ok")
)</f>
        <v>ok</v>
      </c>
      <c r="N571" cm="1">
        <f t="array" ref="N571:O571">IFERROR(_xlfn._xlws.SORT(
    _xlfn.UNIQUE(
        TRANSPOSE(
            _xlfn.FILTERXML("&lt;select&gt;&lt;x&gt;"&amp;SUBSTITUTE(选内存[[#This Row],[选项表]],",","&lt;/x&gt;&lt;x&gt;") &amp;"&lt;/x&gt;&lt;/select&gt;","//x")
        )
    )
),"无合适选项，请联系作者更新数据")</f>
        <v>64</v>
      </c>
      <c r="O571">
        <v>96</v>
      </c>
    </row>
    <row r="572" spans="2:15" x14ac:dyDescent="0.4">
      <c r="B572" s="4" t="s">
        <v>39</v>
      </c>
      <c r="C572" s="4" t="s">
        <v>1148</v>
      </c>
      <c r="D572" s="4" t="s">
        <v>1270</v>
      </c>
      <c r="E572" s="4" t="s">
        <v>1213</v>
      </c>
      <c r="F572">
        <v>4</v>
      </c>
      <c r="G572" s="4" t="str">
        <f t="shared" si="8"/>
        <v>选内存!$N$572#</v>
      </c>
      <c r="H572" s="4" t="str" cm="1">
        <f t="array" ref="H572">_xlfn.LET(_xlpm.x, N572,
         _xlpm.cellAddress, "【 选内存!" &amp; ADDRESS(ROW(选内存[[#This Row],[X自检]]),COLUMN(选内存[[#This Row],[X自检]])) &amp; "】",
         _xlfn.IFS(ISBLANK(_xlpm.x),   "error:右侧选项不足:" &amp;  _xlpm.cellAddress,
               ISERROR(_xlpm.x),   "error:右侧选项执行失败:" &amp; _xlpm.cellAddress,
               TRUE,             "ok")
)</f>
        <v>ok</v>
      </c>
      <c r="N572" cm="1">
        <f t="array" ref="N572">IFERROR(_xlfn._xlws.SORT(
    _xlfn.UNIQUE(
        TRANSPOSE(
            _xlfn.FILTERXML("&lt;select&gt;&lt;x&gt;"&amp;SUBSTITUTE(选内存[[#This Row],[选项表]],",","&lt;/x&gt;&lt;x&gt;") &amp;"&lt;/x&gt;&lt;/select&gt;","//x")
        )
    )
),"无合适选项，请联系作者更新数据")</f>
        <v>20</v>
      </c>
    </row>
    <row r="573" spans="2:15" x14ac:dyDescent="0.4">
      <c r="B573" s="4" t="s">
        <v>39</v>
      </c>
      <c r="C573" s="4" t="s">
        <v>1148</v>
      </c>
      <c r="D573" s="4" t="s">
        <v>1272</v>
      </c>
      <c r="E573" s="4" t="s">
        <v>1213</v>
      </c>
      <c r="F573">
        <v>8</v>
      </c>
      <c r="G573" s="4" t="str">
        <f t="shared" si="8"/>
        <v>选内存!$N$573#</v>
      </c>
      <c r="H573" s="4" t="str" cm="1">
        <f t="array" ref="H573">_xlfn.LET(_xlpm.x, N573,
         _xlpm.cellAddress, "【 选内存!" &amp; ADDRESS(ROW(选内存[[#This Row],[X自检]]),COLUMN(选内存[[#This Row],[X自检]])) &amp; "】",
         _xlfn.IFS(ISBLANK(_xlpm.x),   "error:右侧选项不足:" &amp;  _xlpm.cellAddress,
               ISERROR(_xlpm.x),   "error:右侧选项执行失败:" &amp; _xlpm.cellAddress,
               TRUE,             "ok")
)</f>
        <v>ok</v>
      </c>
      <c r="N573" cm="1">
        <f t="array" ref="N573">IFERROR(_xlfn._xlws.SORT(
    _xlfn.UNIQUE(
        TRANSPOSE(
            _xlfn.FILTERXML("&lt;select&gt;&lt;x&gt;"&amp;SUBSTITUTE(选内存[[#This Row],[选项表]],",","&lt;/x&gt;&lt;x&gt;") &amp;"&lt;/x&gt;&lt;/select&gt;","//x")
        )
    )
),"无合适选项，请联系作者更新数据")</f>
        <v>40</v>
      </c>
    </row>
    <row r="574" spans="2:15" x14ac:dyDescent="0.4">
      <c r="B574" s="4" t="s">
        <v>39</v>
      </c>
      <c r="C574" s="4" t="s">
        <v>1148</v>
      </c>
      <c r="D574" s="4" t="s">
        <v>1270</v>
      </c>
      <c r="E574" s="4" t="s">
        <v>1212</v>
      </c>
      <c r="F574">
        <v>4</v>
      </c>
      <c r="G574" s="4" t="str">
        <f t="shared" si="8"/>
        <v>选内存!$N$574#</v>
      </c>
      <c r="H574" s="4" t="str" cm="1">
        <f t="array" ref="H574">_xlfn.LET(_xlpm.x, N574,
         _xlpm.cellAddress, "【 选内存!" &amp; ADDRESS(ROW(选内存[[#This Row],[X自检]]),COLUMN(选内存[[#This Row],[X自检]])) &amp; "】",
         _xlfn.IFS(ISBLANK(_xlpm.x),   "error:右侧选项不足:" &amp;  _xlpm.cellAddress,
               ISERROR(_xlpm.x),   "error:右侧选项执行失败:" &amp; _xlpm.cellAddress,
               TRUE,             "ok")
)</f>
        <v>ok</v>
      </c>
      <c r="N574" cm="1">
        <f t="array" ref="N574">IFERROR(_xlfn._xlws.SORT(
    _xlfn.UNIQUE(
        TRANSPOSE(
            _xlfn.FILTERXML("&lt;select&gt;&lt;x&gt;"&amp;SUBSTITUTE(选内存[[#This Row],[选项表]],",","&lt;/x&gt;&lt;x&gt;") &amp;"&lt;/x&gt;&lt;/select&gt;","//x")
        )
    )
),"无合适选项，请联系作者更新数据")</f>
        <v>20</v>
      </c>
    </row>
    <row r="575" spans="2:15" x14ac:dyDescent="0.4">
      <c r="B575" s="4" t="s">
        <v>39</v>
      </c>
      <c r="C575" s="4" t="s">
        <v>1148</v>
      </c>
      <c r="D575" s="4" t="s">
        <v>1237</v>
      </c>
      <c r="E575" s="4" t="s">
        <v>1212</v>
      </c>
      <c r="F575">
        <v>8</v>
      </c>
      <c r="G575" s="4" t="str">
        <f t="shared" si="8"/>
        <v>选内存!$N$575#</v>
      </c>
      <c r="H575" s="4" t="str" cm="1">
        <f t="array" ref="H575">_xlfn.LET(_xlpm.x, N575,
         _xlpm.cellAddress, "【 选内存!" &amp; ADDRESS(ROW(选内存[[#This Row],[X自检]]),COLUMN(选内存[[#This Row],[X自检]])) &amp; "】",
         _xlfn.IFS(ISBLANK(_xlpm.x),   "error:右侧选项不足:" &amp;  _xlpm.cellAddress,
               ISERROR(_xlpm.x),   "error:右侧选项执行失败:" &amp; _xlpm.cellAddress,
               TRUE,             "ok")
)</f>
        <v>ok</v>
      </c>
      <c r="N575" cm="1">
        <f t="array" ref="N575">IFERROR(_xlfn._xlws.SORT(
    _xlfn.UNIQUE(
        TRANSPOSE(
            _xlfn.FILTERXML("&lt;select&gt;&lt;x&gt;"&amp;SUBSTITUTE(选内存[[#This Row],[选项表]],",","&lt;/x&gt;&lt;x&gt;") &amp;"&lt;/x&gt;&lt;/select&gt;","//x")
        )
    )
),"无合适选项，请联系作者更新数据")</f>
        <v>32</v>
      </c>
    </row>
    <row r="576" spans="2:15" x14ac:dyDescent="0.4">
      <c r="B576" s="4" t="s">
        <v>39</v>
      </c>
      <c r="C576" s="4" t="s">
        <v>1148</v>
      </c>
      <c r="D576" s="4" t="s">
        <v>1272</v>
      </c>
      <c r="E576" s="4" t="s">
        <v>1212</v>
      </c>
      <c r="F576">
        <v>10</v>
      </c>
      <c r="G576" s="4" t="str">
        <f t="shared" si="8"/>
        <v>选内存!$N$576#</v>
      </c>
      <c r="H576" s="4" t="str" cm="1">
        <f t="array" ref="H576">_xlfn.LET(_xlpm.x, N576,
         _xlpm.cellAddress, "【 选内存!" &amp; ADDRESS(ROW(选内存[[#This Row],[X自检]]),COLUMN(选内存[[#This Row],[X自检]])) &amp; "】",
         _xlfn.IFS(ISBLANK(_xlpm.x),   "error:右侧选项不足:" &amp;  _xlpm.cellAddress,
               ISERROR(_xlpm.x),   "error:右侧选项执行失败:" &amp; _xlpm.cellAddress,
               TRUE,             "ok")
)</f>
        <v>ok</v>
      </c>
      <c r="N576" cm="1">
        <f t="array" ref="N576">IFERROR(_xlfn._xlws.SORT(
    _xlfn.UNIQUE(
        TRANSPOSE(
            _xlfn.FILTERXML("&lt;select&gt;&lt;x&gt;"&amp;SUBSTITUTE(选内存[[#This Row],[选项表]],",","&lt;/x&gt;&lt;x&gt;") &amp;"&lt;/x&gt;&lt;/select&gt;","//x")
        )
    )
),"无合适选项，请联系作者更新数据")</f>
        <v>40</v>
      </c>
    </row>
    <row r="577" spans="2:14" x14ac:dyDescent="0.4">
      <c r="B577" s="4" t="s">
        <v>39</v>
      </c>
      <c r="C577" s="4" t="s">
        <v>1148</v>
      </c>
      <c r="D577" s="4" t="s">
        <v>1235</v>
      </c>
      <c r="E577" s="4" t="s">
        <v>1212</v>
      </c>
      <c r="F577">
        <v>20</v>
      </c>
      <c r="G577" s="4" t="str">
        <f t="shared" si="8"/>
        <v>选内存!$N$577#</v>
      </c>
      <c r="H577" s="4" t="str" cm="1">
        <f t="array" ref="H577">_xlfn.LET(_xlpm.x, N577,
         _xlpm.cellAddress, "【 选内存!" &amp; ADDRESS(ROW(选内存[[#This Row],[X自检]]),COLUMN(选内存[[#This Row],[X自检]])) &amp; "】",
         _xlfn.IFS(ISBLANK(_xlpm.x),   "error:右侧选项不足:" &amp;  _xlpm.cellAddress,
               ISERROR(_xlpm.x),   "error:右侧选项执行失败:" &amp; _xlpm.cellAddress,
               TRUE,             "ok")
)</f>
        <v>ok</v>
      </c>
      <c r="N577" cm="1">
        <f t="array" ref="N577">IFERROR(_xlfn._xlws.SORT(
    _xlfn.UNIQUE(
        TRANSPOSE(
            _xlfn.FILTERXML("&lt;select&gt;&lt;x&gt;"&amp;SUBSTITUTE(选内存[[#This Row],[选项表]],",","&lt;/x&gt;&lt;x&gt;") &amp;"&lt;/x&gt;&lt;/select&gt;","//x")
        )
    )
),"无合适选项，请联系作者更新数据")</f>
        <v>80</v>
      </c>
    </row>
    <row r="578" spans="2:14" x14ac:dyDescent="0.4">
      <c r="B578" s="4" t="s">
        <v>39</v>
      </c>
      <c r="C578" s="4" t="s">
        <v>1148</v>
      </c>
      <c r="D578" s="4" t="s">
        <v>1256</v>
      </c>
      <c r="E578" s="4" t="s">
        <v>1212</v>
      </c>
      <c r="F578">
        <v>32</v>
      </c>
      <c r="G578" s="4" t="str">
        <f t="shared" ref="G578:G641" si="9">"选内存!" &amp; ADDRESS(ROW(N578),COLUMN(N578)) &amp; "#"</f>
        <v>选内存!$N$578#</v>
      </c>
      <c r="H578" s="4" t="str" cm="1">
        <f t="array" ref="H578">_xlfn.LET(_xlpm.x, N578,
         _xlpm.cellAddress, "【 选内存!" &amp; ADDRESS(ROW(选内存[[#This Row],[X自检]]),COLUMN(选内存[[#This Row],[X自检]])) &amp; "】",
         _xlfn.IFS(ISBLANK(_xlpm.x),   "error:右侧选项不足:" &amp;  _xlpm.cellAddress,
               ISERROR(_xlpm.x),   "error:右侧选项执行失败:" &amp; _xlpm.cellAddress,
               TRUE,             "ok")
)</f>
        <v>ok</v>
      </c>
      <c r="N578" cm="1">
        <f t="array" ref="N578">IFERROR(_xlfn._xlws.SORT(
    _xlfn.UNIQUE(
        TRANSPOSE(
            _xlfn.FILTERXML("&lt;select&gt;&lt;x&gt;"&amp;SUBSTITUTE(选内存[[#This Row],[选项表]],",","&lt;/x&gt;&lt;x&gt;") &amp;"&lt;/x&gt;&lt;/select&gt;","//x")
        )
    )
),"无合适选项，请联系作者更新数据")</f>
        <v>128</v>
      </c>
    </row>
    <row r="579" spans="2:14" x14ac:dyDescent="0.4">
      <c r="B579" s="4" t="s">
        <v>39</v>
      </c>
      <c r="C579" s="4" t="s">
        <v>1148</v>
      </c>
      <c r="D579" s="4" t="s">
        <v>1257</v>
      </c>
      <c r="E579" s="4" t="s">
        <v>1212</v>
      </c>
      <c r="F579">
        <v>40</v>
      </c>
      <c r="G579" s="4" t="str">
        <f t="shared" si="9"/>
        <v>选内存!$N$579#</v>
      </c>
      <c r="H579" s="4" t="str" cm="1">
        <f t="array" ref="H579">_xlfn.LET(_xlpm.x, N579,
         _xlpm.cellAddress, "【 选内存!" &amp; ADDRESS(ROW(选内存[[#This Row],[X自检]]),COLUMN(选内存[[#This Row],[X自检]])) &amp; "】",
         _xlfn.IFS(ISBLANK(_xlpm.x),   "error:右侧选项不足:" &amp;  _xlpm.cellAddress,
               ISERROR(_xlpm.x),   "error:右侧选项执行失败:" &amp; _xlpm.cellAddress,
               TRUE,             "ok")
)</f>
        <v>ok</v>
      </c>
      <c r="N579" cm="1">
        <f t="array" ref="N579">IFERROR(_xlfn._xlws.SORT(
    _xlfn.UNIQUE(
        TRANSPOSE(
            _xlfn.FILTERXML("&lt;select&gt;&lt;x&gt;"&amp;SUBSTITUTE(选内存[[#This Row],[选项表]],",","&lt;/x&gt;&lt;x&gt;") &amp;"&lt;/x&gt;&lt;/select&gt;","//x")
        )
    )
),"无合适选项，请联系作者更新数据")</f>
        <v>160</v>
      </c>
    </row>
    <row r="580" spans="2:14" x14ac:dyDescent="0.4">
      <c r="B580" s="4" t="s">
        <v>39</v>
      </c>
      <c r="C580" s="4" t="s">
        <v>1148</v>
      </c>
      <c r="D580" s="4" t="s">
        <v>1779</v>
      </c>
      <c r="E580" s="4" t="s">
        <v>1212</v>
      </c>
      <c r="F580">
        <v>80</v>
      </c>
      <c r="G580" s="4" t="str">
        <f t="shared" si="9"/>
        <v>选内存!$N$580#</v>
      </c>
      <c r="H580" s="4" t="str" cm="1">
        <f t="array" ref="H580">_xlfn.LET(_xlpm.x, N580,
         _xlpm.cellAddress, "【 选内存!" &amp; ADDRESS(ROW(选内存[[#This Row],[X自检]]),COLUMN(选内存[[#This Row],[X自检]])) &amp; "】",
         _xlfn.IFS(ISBLANK(_xlpm.x),   "error:右侧选项不足:" &amp;  _xlpm.cellAddress,
               ISERROR(_xlpm.x),   "error:右侧选项执行失败:" &amp; _xlpm.cellAddress,
               TRUE,             "ok")
)</f>
        <v>ok</v>
      </c>
      <c r="N580" cm="1">
        <f t="array" ref="N580">IFERROR(_xlfn._xlws.SORT(
    _xlfn.UNIQUE(
        TRANSPOSE(
            _xlfn.FILTERXML("&lt;select&gt;&lt;x&gt;"&amp;SUBSTITUTE(选内存[[#This Row],[选项表]],",","&lt;/x&gt;&lt;x&gt;") &amp;"&lt;/x&gt;&lt;/select&gt;","//x")
        )
    )
),"无合适选项，请联系作者更新数据")</f>
        <v>320</v>
      </c>
    </row>
    <row r="581" spans="2:14" x14ac:dyDescent="0.4">
      <c r="B581" s="4" t="s">
        <v>39</v>
      </c>
      <c r="C581" s="4" t="s">
        <v>1148</v>
      </c>
      <c r="D581" s="4" t="s">
        <v>1239</v>
      </c>
      <c r="E581" s="4" t="s">
        <v>1211</v>
      </c>
      <c r="F581">
        <v>6</v>
      </c>
      <c r="G581" s="4" t="str">
        <f t="shared" si="9"/>
        <v>选内存!$N$581#</v>
      </c>
      <c r="H581" s="4" t="str" cm="1">
        <f t="array" ref="H581">_xlfn.LET(_xlpm.x, N581,
         _xlpm.cellAddress, "【 选内存!" &amp; ADDRESS(ROW(选内存[[#This Row],[X自检]]),COLUMN(选内存[[#This Row],[X自检]])) &amp; "】",
         _xlfn.IFS(ISBLANK(_xlpm.x),   "error:右侧选项不足:" &amp;  _xlpm.cellAddress,
               ISERROR(_xlpm.x),   "error:右侧选项执行失败:" &amp; _xlpm.cellAddress,
               TRUE,             "ok")
)</f>
        <v>ok</v>
      </c>
      <c r="N581" cm="1">
        <f t="array" ref="N581">IFERROR(_xlfn._xlws.SORT(
    _xlfn.UNIQUE(
        TRANSPOSE(
            _xlfn.FILTERXML("&lt;select&gt;&lt;x&gt;"&amp;SUBSTITUTE(选内存[[#This Row],[选项表]],",","&lt;/x&gt;&lt;x&gt;") &amp;"&lt;/x&gt;&lt;/select&gt;","//x")
        )
    )
),"无合适选项，请联系作者更新数据")</f>
        <v>56</v>
      </c>
    </row>
    <row r="582" spans="2:14" x14ac:dyDescent="0.4">
      <c r="B582" s="4" t="s">
        <v>39</v>
      </c>
      <c r="C582" s="4" t="s">
        <v>1148</v>
      </c>
      <c r="D582" s="4" t="s">
        <v>1785</v>
      </c>
      <c r="E582" s="4" t="s">
        <v>1211</v>
      </c>
      <c r="F582">
        <v>14</v>
      </c>
      <c r="G582" s="4" t="str">
        <f t="shared" si="9"/>
        <v>选内存!$N$582#</v>
      </c>
      <c r="H582" s="4" t="str" cm="1">
        <f t="array" ref="H582">_xlfn.LET(_xlpm.x, N582,
         _xlpm.cellAddress, "【 选内存!" &amp; ADDRESS(ROW(选内存[[#This Row],[X自检]]),COLUMN(选内存[[#This Row],[X自检]])) &amp; "】",
         _xlfn.IFS(ISBLANK(_xlpm.x),   "error:右侧选项不足:" &amp;  _xlpm.cellAddress,
               ISERROR(_xlpm.x),   "error:右侧选项执行失败:" &amp; _xlpm.cellAddress,
               TRUE,             "ok")
)</f>
        <v>ok</v>
      </c>
      <c r="N582" cm="1">
        <f t="array" ref="N582">IFERROR(_xlfn._xlws.SORT(
    _xlfn.UNIQUE(
        TRANSPOSE(
            _xlfn.FILTERXML("&lt;select&gt;&lt;x&gt;"&amp;SUBSTITUTE(选内存[[#This Row],[选项表]],",","&lt;/x&gt;&lt;x&gt;") &amp;"&lt;/x&gt;&lt;/select&gt;","//x")
        )
    )
),"无合适选项，请联系作者更新数据")</f>
        <v>112</v>
      </c>
    </row>
    <row r="583" spans="2:14" x14ac:dyDescent="0.4">
      <c r="B583" s="4" t="s">
        <v>39</v>
      </c>
      <c r="C583" s="4" t="s">
        <v>1148</v>
      </c>
      <c r="D583" s="4" t="s">
        <v>1752</v>
      </c>
      <c r="E583" s="4" t="s">
        <v>1211</v>
      </c>
      <c r="F583">
        <v>28</v>
      </c>
      <c r="G583" s="4" t="str">
        <f t="shared" si="9"/>
        <v>选内存!$N$583#</v>
      </c>
      <c r="H583" s="4" t="str" cm="1">
        <f t="array" ref="H583">_xlfn.LET(_xlpm.x, N583,
         _xlpm.cellAddress, "【 选内存!" &amp; ADDRESS(ROW(选内存[[#This Row],[X自检]]),COLUMN(选内存[[#This Row],[X自检]])) &amp; "】",
         _xlfn.IFS(ISBLANK(_xlpm.x),   "error:右侧选项不足:" &amp;  _xlpm.cellAddress,
               ISERROR(_xlpm.x),   "error:右侧选项执行失败:" &amp; _xlpm.cellAddress,
               TRUE,             "ok")
)</f>
        <v>ok</v>
      </c>
      <c r="N583" cm="1">
        <f t="array" ref="N583">IFERROR(_xlfn._xlws.SORT(
    _xlfn.UNIQUE(
        TRANSPOSE(
            _xlfn.FILTERXML("&lt;select&gt;&lt;x&gt;"&amp;SUBSTITUTE(选内存[[#This Row],[选项表]],",","&lt;/x&gt;&lt;x&gt;") &amp;"&lt;/x&gt;&lt;/select&gt;","//x")
        )
    )
),"无合适选项，请联系作者更新数据")</f>
        <v>224</v>
      </c>
    </row>
    <row r="584" spans="2:14" x14ac:dyDescent="0.4">
      <c r="B584" s="4" t="s">
        <v>39</v>
      </c>
      <c r="C584" s="4" t="s">
        <v>1148</v>
      </c>
      <c r="D584" s="4" t="s">
        <v>1818</v>
      </c>
      <c r="E584" s="4" t="s">
        <v>1211</v>
      </c>
      <c r="F584">
        <v>56</v>
      </c>
      <c r="G584" s="4" t="str">
        <f t="shared" si="9"/>
        <v>选内存!$N$584#</v>
      </c>
      <c r="H584" s="4" t="str" cm="1">
        <f t="array" ref="H584">_xlfn.LET(_xlpm.x, N584,
         _xlpm.cellAddress, "【 选内存!" &amp; ADDRESS(ROW(选内存[[#This Row],[X自检]]),COLUMN(选内存[[#This Row],[X自检]])) &amp; "】",
         _xlfn.IFS(ISBLANK(_xlpm.x),   "error:右侧选项不足:" &amp;  _xlpm.cellAddress,
               ISERROR(_xlpm.x),   "error:右侧选项执行失败:" &amp; _xlpm.cellAddress,
               TRUE,             "ok")
)</f>
        <v>ok</v>
      </c>
      <c r="N584" cm="1">
        <f t="array" ref="N584">IFERROR(_xlfn._xlws.SORT(
    _xlfn.UNIQUE(
        TRANSPOSE(
            _xlfn.FILTERXML("&lt;select&gt;&lt;x&gt;"&amp;SUBSTITUTE(选内存[[#This Row],[选项表]],",","&lt;/x&gt;&lt;x&gt;") &amp;"&lt;/x&gt;&lt;/select&gt;","//x")
        )
    )
),"无合适选项，请联系作者更新数据")</f>
        <v>448</v>
      </c>
    </row>
    <row r="585" spans="2:14" x14ac:dyDescent="0.4">
      <c r="B585" s="4" t="s">
        <v>39</v>
      </c>
      <c r="C585" s="4" t="s">
        <v>1148</v>
      </c>
      <c r="D585" s="4" t="s">
        <v>1272</v>
      </c>
      <c r="E585" s="4" t="s">
        <v>1215</v>
      </c>
      <c r="F585">
        <v>8</v>
      </c>
      <c r="G585" s="4" t="str">
        <f t="shared" si="9"/>
        <v>选内存!$N$585#</v>
      </c>
      <c r="H585" s="4" t="str" cm="1">
        <f t="array" ref="H585">_xlfn.LET(_xlpm.x, N585,
         _xlpm.cellAddress, "【 选内存!" &amp; ADDRESS(ROW(选内存[[#This Row],[X自检]]),COLUMN(选内存[[#This Row],[X自检]])) &amp; "】",
         _xlfn.IFS(ISBLANK(_xlpm.x),   "error:右侧选项不足:" &amp;  _xlpm.cellAddress,
               ISERROR(_xlpm.x),   "error:右侧选项执行失败:" &amp; _xlpm.cellAddress,
               TRUE,             "ok")
)</f>
        <v>ok</v>
      </c>
      <c r="N585" cm="1">
        <f t="array" ref="N585">IFERROR(_xlfn._xlws.SORT(
    _xlfn.UNIQUE(
        TRANSPOSE(
            _xlfn.FILTERXML("&lt;select&gt;&lt;x&gt;"&amp;SUBSTITUTE(选内存[[#This Row],[选项表]],",","&lt;/x&gt;&lt;x&gt;") &amp;"&lt;/x&gt;&lt;/select&gt;","//x")
        )
    )
),"无合适选项，请联系作者更新数据")</f>
        <v>40</v>
      </c>
    </row>
    <row r="586" spans="2:14" x14ac:dyDescent="0.4">
      <c r="B586" s="4" t="s">
        <v>39</v>
      </c>
      <c r="C586" s="4" t="s">
        <v>1148</v>
      </c>
      <c r="D586" s="4" t="s">
        <v>1235</v>
      </c>
      <c r="E586" s="4" t="s">
        <v>1215</v>
      </c>
      <c r="F586">
        <v>18</v>
      </c>
      <c r="G586" s="4" t="str">
        <f t="shared" si="9"/>
        <v>选内存!$N$586#</v>
      </c>
      <c r="H586" s="4" t="str" cm="1">
        <f t="array" ref="H586">_xlfn.LET(_xlpm.x, N586,
         _xlpm.cellAddress, "【 选内存!" &amp; ADDRESS(ROW(选内存[[#This Row],[X自检]]),COLUMN(选内存[[#This Row],[X自检]])) &amp; "】",
         _xlfn.IFS(ISBLANK(_xlpm.x),   "error:右侧选项不足:" &amp;  _xlpm.cellAddress,
               ISERROR(_xlpm.x),   "error:右侧选项执行失败:" &amp; _xlpm.cellAddress,
               TRUE,             "ok")
)</f>
        <v>ok</v>
      </c>
      <c r="N586" cm="1">
        <f t="array" ref="N586">IFERROR(_xlfn._xlws.SORT(
    _xlfn.UNIQUE(
        TRANSPOSE(
            _xlfn.FILTERXML("&lt;select&gt;&lt;x&gt;"&amp;SUBSTITUTE(选内存[[#This Row],[选项表]],",","&lt;/x&gt;&lt;x&gt;") &amp;"&lt;/x&gt;&lt;/select&gt;","//x")
        )
    )
),"无合适选项，请联系作者更新数据")</f>
        <v>80</v>
      </c>
    </row>
    <row r="587" spans="2:14" x14ac:dyDescent="0.4">
      <c r="B587" s="4" t="s">
        <v>39</v>
      </c>
      <c r="C587" s="4" t="s">
        <v>1148</v>
      </c>
      <c r="D587" s="4" t="s">
        <v>1257</v>
      </c>
      <c r="E587" s="4" t="s">
        <v>1215</v>
      </c>
      <c r="F587">
        <v>36</v>
      </c>
      <c r="G587" s="4" t="str">
        <f t="shared" si="9"/>
        <v>选内存!$N$587#</v>
      </c>
      <c r="H587" s="4" t="str" cm="1">
        <f t="array" ref="H587">_xlfn.LET(_xlpm.x, N587,
         _xlpm.cellAddress, "【 选内存!" &amp; ADDRESS(ROW(选内存[[#This Row],[X自检]]),COLUMN(选内存[[#This Row],[X自检]])) &amp; "】",
         _xlfn.IFS(ISBLANK(_xlpm.x),   "error:右侧选项不足:" &amp;  _xlpm.cellAddress,
               ISERROR(_xlpm.x),   "error:右侧选项执行失败:" &amp; _xlpm.cellAddress,
               TRUE,             "ok")
)</f>
        <v>ok</v>
      </c>
      <c r="N587" cm="1">
        <f t="array" ref="N587">IFERROR(_xlfn._xlws.SORT(
    _xlfn.UNIQUE(
        TRANSPOSE(
            _xlfn.FILTERXML("&lt;select&gt;&lt;x&gt;"&amp;SUBSTITUTE(选内存[[#This Row],[选项表]],",","&lt;/x&gt;&lt;x&gt;") &amp;"&lt;/x&gt;&lt;/select&gt;","//x")
        )
    )
),"无合适选项，请联系作者更新数据")</f>
        <v>160</v>
      </c>
    </row>
    <row r="588" spans="2:14" x14ac:dyDescent="0.4">
      <c r="B588" s="4" t="s">
        <v>39</v>
      </c>
      <c r="C588" s="4" t="s">
        <v>1148</v>
      </c>
      <c r="D588" s="4" t="s">
        <v>1779</v>
      </c>
      <c r="E588" s="4" t="s">
        <v>1215</v>
      </c>
      <c r="F588">
        <v>72</v>
      </c>
      <c r="G588" s="4" t="str">
        <f t="shared" si="9"/>
        <v>选内存!$N$588#</v>
      </c>
      <c r="H588" s="4" t="str" cm="1">
        <f t="array" ref="H588">_xlfn.LET(_xlpm.x, N588,
         _xlpm.cellAddress, "【 选内存!" &amp; ADDRESS(ROW(选内存[[#This Row],[X自检]]),COLUMN(选内存[[#This Row],[X自检]])) &amp; "】",
         _xlfn.IFS(ISBLANK(_xlpm.x),   "error:右侧选项不足:" &amp;  _xlpm.cellAddress,
               ISERROR(_xlpm.x),   "error:右侧选项执行失败:" &amp; _xlpm.cellAddress,
               TRUE,             "ok")
)</f>
        <v>ok</v>
      </c>
      <c r="N588" cm="1">
        <f t="array" ref="N588">IFERROR(_xlfn._xlws.SORT(
    _xlfn.UNIQUE(
        TRANSPOSE(
            _xlfn.FILTERXML("&lt;select&gt;&lt;x&gt;"&amp;SUBSTITUTE(选内存[[#This Row],[选项表]],",","&lt;/x&gt;&lt;x&gt;") &amp;"&lt;/x&gt;&lt;/select&gt;","//x")
        )
    )
),"无合适选项，请联系作者更新数据")</f>
        <v>320</v>
      </c>
    </row>
    <row r="589" spans="2:14" x14ac:dyDescent="0.4">
      <c r="B589" s="4" t="s">
        <v>39</v>
      </c>
      <c r="C589" s="4" t="s">
        <v>1148</v>
      </c>
      <c r="D589" s="4" t="s">
        <v>1272</v>
      </c>
      <c r="E589" s="4" t="s">
        <v>1214</v>
      </c>
      <c r="F589">
        <v>10</v>
      </c>
      <c r="G589" s="4" t="str">
        <f t="shared" si="9"/>
        <v>选内存!$N$589#</v>
      </c>
      <c r="H589" s="4" t="str" cm="1">
        <f t="array" ref="H589">_xlfn.LET(_xlpm.x, N589,
         _xlpm.cellAddress, "【 选内存!" &amp; ADDRESS(ROW(选内存[[#This Row],[X自检]]),COLUMN(选内存[[#This Row],[X自检]])) &amp; "】",
         _xlfn.IFS(ISBLANK(_xlpm.x),   "error:右侧选项不足:" &amp;  _xlpm.cellAddress,
               ISERROR(_xlpm.x),   "error:右侧选项执行失败:" &amp; _xlpm.cellAddress,
               TRUE,             "ok")
)</f>
        <v>ok</v>
      </c>
      <c r="N589" cm="1">
        <f t="array" ref="N589">IFERROR(_xlfn._xlws.SORT(
    _xlfn.UNIQUE(
        TRANSPOSE(
            _xlfn.FILTERXML("&lt;select&gt;&lt;x&gt;"&amp;SUBSTITUTE(选内存[[#This Row],[选项表]],",","&lt;/x&gt;&lt;x&gt;") &amp;"&lt;/x&gt;&lt;/select&gt;","//x")
        )
    )
),"无合适选项，请联系作者更新数据")</f>
        <v>40</v>
      </c>
    </row>
    <row r="590" spans="2:14" x14ac:dyDescent="0.4">
      <c r="B590" s="4" t="s">
        <v>39</v>
      </c>
      <c r="C590" s="4" t="s">
        <v>1148</v>
      </c>
      <c r="D590" s="4" t="s">
        <v>1235</v>
      </c>
      <c r="E590" s="4" t="s">
        <v>1214</v>
      </c>
      <c r="F590">
        <v>20</v>
      </c>
      <c r="G590" s="4" t="str">
        <f t="shared" si="9"/>
        <v>选内存!$N$590#</v>
      </c>
      <c r="H590" s="4" t="str" cm="1">
        <f t="array" ref="H590">_xlfn.LET(_xlpm.x, N590,
         _xlpm.cellAddress, "【 选内存!" &amp; ADDRESS(ROW(选内存[[#This Row],[X自检]]),COLUMN(选内存[[#This Row],[X自检]])) &amp; "】",
         _xlfn.IFS(ISBLANK(_xlpm.x),   "error:右侧选项不足:" &amp;  _xlpm.cellAddress,
               ISERROR(_xlpm.x),   "error:右侧选项执行失败:" &amp; _xlpm.cellAddress,
               TRUE,             "ok")
)</f>
        <v>ok</v>
      </c>
      <c r="N590" cm="1">
        <f t="array" ref="N590">IFERROR(_xlfn._xlws.SORT(
    _xlfn.UNIQUE(
        TRANSPOSE(
            _xlfn.FILTERXML("&lt;select&gt;&lt;x&gt;"&amp;SUBSTITUTE(选内存[[#This Row],[选项表]],",","&lt;/x&gt;&lt;x&gt;") &amp;"&lt;/x&gt;&lt;/select&gt;","//x")
        )
    )
),"无合适选项，请联系作者更新数据")</f>
        <v>80</v>
      </c>
    </row>
    <row r="591" spans="2:14" x14ac:dyDescent="0.4">
      <c r="B591" s="4" t="s">
        <v>39</v>
      </c>
      <c r="C591" s="4" t="s">
        <v>1148</v>
      </c>
      <c r="D591" s="4" t="s">
        <v>1257</v>
      </c>
      <c r="E591" s="4" t="s">
        <v>1214</v>
      </c>
      <c r="F591">
        <v>40</v>
      </c>
      <c r="G591" s="4" t="str">
        <f t="shared" si="9"/>
        <v>选内存!$N$591#</v>
      </c>
      <c r="H591" s="4" t="str" cm="1">
        <f t="array" ref="H591">_xlfn.LET(_xlpm.x, N591,
         _xlpm.cellAddress, "【 选内存!" &amp; ADDRESS(ROW(选内存[[#This Row],[X自检]]),COLUMN(选内存[[#This Row],[X自检]])) &amp; "】",
         _xlfn.IFS(ISBLANK(_xlpm.x),   "error:右侧选项不足:" &amp;  _xlpm.cellAddress,
               ISERROR(_xlpm.x),   "error:右侧选项执行失败:" &amp; _xlpm.cellAddress,
               TRUE,             "ok")
)</f>
        <v>ok</v>
      </c>
      <c r="N591" cm="1">
        <f t="array" ref="N591">IFERROR(_xlfn._xlws.SORT(
    _xlfn.UNIQUE(
        TRANSPOSE(
            _xlfn.FILTERXML("&lt;select&gt;&lt;x&gt;"&amp;SUBSTITUTE(选内存[[#This Row],[选项表]],",","&lt;/x&gt;&lt;x&gt;") &amp;"&lt;/x&gt;&lt;/select&gt;","//x")
        )
    )
),"无合适选项，请联系作者更新数据")</f>
        <v>160</v>
      </c>
    </row>
    <row r="592" spans="2:14" x14ac:dyDescent="0.4">
      <c r="B592" s="4" t="s">
        <v>39</v>
      </c>
      <c r="C592" s="4" t="s">
        <v>1148</v>
      </c>
      <c r="D592" s="4" t="s">
        <v>1779</v>
      </c>
      <c r="E592" s="4" t="s">
        <v>1214</v>
      </c>
      <c r="F592">
        <v>80</v>
      </c>
      <c r="G592" s="4" t="str">
        <f t="shared" si="9"/>
        <v>选内存!$N$592#</v>
      </c>
      <c r="H592" s="4" t="str" cm="1">
        <f t="array" ref="H592">_xlfn.LET(_xlpm.x, N592,
         _xlpm.cellAddress, "【 选内存!" &amp; ADDRESS(ROW(选内存[[#This Row],[X自检]]),COLUMN(选内存[[#This Row],[X自检]])) &amp; "】",
         _xlfn.IFS(ISBLANK(_xlpm.x),   "error:右侧选项不足:" &amp;  _xlpm.cellAddress,
               ISERROR(_xlpm.x),   "error:右侧选项执行失败:" &amp; _xlpm.cellAddress,
               TRUE,             "ok")
)</f>
        <v>ok</v>
      </c>
      <c r="N592" cm="1">
        <f t="array" ref="N592">IFERROR(_xlfn._xlws.SORT(
    _xlfn.UNIQUE(
        TRANSPOSE(
            _xlfn.FILTERXML("&lt;select&gt;&lt;x&gt;"&amp;SUBSTITUTE(选内存[[#This Row],[选项表]],",","&lt;/x&gt;&lt;x&gt;") &amp;"&lt;/x&gt;&lt;/select&gt;","//x")
        )
    )
),"无合适选项，请联系作者更新数据")</f>
        <v>320</v>
      </c>
    </row>
    <row r="593" spans="2:14" x14ac:dyDescent="0.4">
      <c r="B593" s="4" t="s">
        <v>39</v>
      </c>
      <c r="C593" s="4" t="s">
        <v>1148</v>
      </c>
      <c r="D593" s="4" t="s">
        <v>1238</v>
      </c>
      <c r="E593" s="4" t="s">
        <v>1216</v>
      </c>
      <c r="F593">
        <v>32</v>
      </c>
      <c r="G593" s="4" t="str">
        <f t="shared" si="9"/>
        <v>选内存!$N$593#</v>
      </c>
      <c r="H593" s="4" t="str" cm="1">
        <f t="array" ref="H593">_xlfn.LET(_xlpm.x, N593,
         _xlpm.cellAddress, "【 选内存!" &amp; ADDRESS(ROW(选内存[[#This Row],[X自检]]),COLUMN(选内存[[#This Row],[X自检]])) &amp; "】",
         _xlfn.IFS(ISBLANK(_xlpm.x),   "error:右侧选项不足:" &amp;  _xlpm.cellAddress,
               ISERROR(_xlpm.x),   "error:右侧选项执行失败:" &amp; _xlpm.cellAddress,
               TRUE,             "ok")
)</f>
        <v>ok</v>
      </c>
      <c r="N593" cm="1">
        <f t="array" ref="N593">IFERROR(_xlfn._xlws.SORT(
    _xlfn.UNIQUE(
        TRANSPOSE(
            _xlfn.FILTERXML("&lt;select&gt;&lt;x&gt;"&amp;SUBSTITUTE(选内存[[#This Row],[选项表]],",","&lt;/x&gt;&lt;x&gt;") &amp;"&lt;/x&gt;&lt;/select&gt;","//x")
        )
    )
),"无合适选项，请联系作者更新数据")</f>
        <v>64</v>
      </c>
    </row>
    <row r="594" spans="2:14" x14ac:dyDescent="0.4">
      <c r="B594" s="4" t="s">
        <v>39</v>
      </c>
      <c r="C594" s="4" t="s">
        <v>1148</v>
      </c>
      <c r="D594" s="4" t="s">
        <v>1828</v>
      </c>
      <c r="E594" s="4" t="s">
        <v>1216</v>
      </c>
      <c r="F594">
        <v>90</v>
      </c>
      <c r="G594" s="4" t="str">
        <f t="shared" si="9"/>
        <v>选内存!$N$594#</v>
      </c>
      <c r="H594" s="4" t="str" cm="1">
        <f t="array" ref="H594">_xlfn.LET(_xlpm.x, N594,
         _xlpm.cellAddress, "【 选内存!" &amp; ADDRESS(ROW(选内存[[#This Row],[X自检]]),COLUMN(选内存[[#This Row],[X自检]])) &amp; "】",
         _xlfn.IFS(ISBLANK(_xlpm.x),   "error:右侧选项不足:" &amp;  _xlpm.cellAddress,
               ISERROR(_xlpm.x),   "error:右侧选项执行失败:" &amp; _xlpm.cellAddress,
               TRUE,             "ok")
)</f>
        <v>ok</v>
      </c>
      <c r="N594" cm="1">
        <f t="array" ref="N594">IFERROR(_xlfn._xlws.SORT(
    _xlfn.UNIQUE(
        TRANSPOSE(
            _xlfn.FILTERXML("&lt;select&gt;&lt;x&gt;"&amp;SUBSTITUTE(选内存[[#This Row],[选项表]],",","&lt;/x&gt;&lt;x&gt;") &amp;"&lt;/x&gt;&lt;/select&gt;","//x")
        )
    )
),"无合适选项，请联系作者更新数据")</f>
        <v>226</v>
      </c>
    </row>
    <row r="595" spans="2:14" x14ac:dyDescent="0.4">
      <c r="B595" s="4" t="s">
        <v>39</v>
      </c>
      <c r="C595" s="4" t="s">
        <v>1148</v>
      </c>
      <c r="D595" s="4" t="s">
        <v>1829</v>
      </c>
      <c r="E595" s="4" t="s">
        <v>1216</v>
      </c>
      <c r="F595">
        <v>180</v>
      </c>
      <c r="G595" s="4" t="str">
        <f t="shared" si="9"/>
        <v>选内存!$N$595#</v>
      </c>
      <c r="H595" s="4" t="str" cm="1">
        <f t="array" ref="H595">_xlfn.LET(_xlpm.x, N595,
         _xlpm.cellAddress, "【 选内存!" &amp; ADDRESS(ROW(选内存[[#This Row],[X自检]]),COLUMN(选内存[[#This Row],[X自检]])) &amp; "】",
         _xlfn.IFS(ISBLANK(_xlpm.x),   "error:右侧选项不足:" &amp;  _xlpm.cellAddress,
               ISERROR(_xlpm.x),   "error:右侧选项执行失败:" &amp; _xlpm.cellAddress,
               TRUE,             "ok")
)</f>
        <v>ok</v>
      </c>
      <c r="N595" cm="1">
        <f t="array" ref="N595">IFERROR(_xlfn._xlws.SORT(
    _xlfn.UNIQUE(
        TRANSPOSE(
            _xlfn.FILTERXML("&lt;select&gt;&lt;x&gt;"&amp;SUBSTITUTE(选内存[[#This Row],[选项表]],",","&lt;/x&gt;&lt;x&gt;") &amp;"&lt;/x&gt;&lt;/select&gt;","//x")
        )
    )
),"无合适选项，请联系作者更新数据")</f>
        <v>452</v>
      </c>
    </row>
    <row r="596" spans="2:14" x14ac:dyDescent="0.4">
      <c r="B596" s="4" t="s">
        <v>39</v>
      </c>
      <c r="C596" s="4" t="s">
        <v>1148</v>
      </c>
      <c r="D596" s="4" t="s">
        <v>1234</v>
      </c>
      <c r="E596" s="4" t="s">
        <v>1210</v>
      </c>
      <c r="F596">
        <v>16</v>
      </c>
      <c r="G596" s="4" t="str">
        <f t="shared" si="9"/>
        <v>选内存!$N$596#</v>
      </c>
      <c r="H596" s="4" t="str" cm="1">
        <f t="array" ref="H596">_xlfn.LET(_xlpm.x, N596,
         _xlpm.cellAddress, "【 选内存!" &amp; ADDRESS(ROW(选内存[[#This Row],[X自检]]),COLUMN(选内存[[#This Row],[X自检]])) &amp; "】",
         _xlfn.IFS(ISBLANK(_xlpm.x),   "error:右侧选项不足:" &amp;  _xlpm.cellAddress,
               ISERROR(_xlpm.x),   "error:右侧选项执行失败:" &amp; _xlpm.cellAddress,
               TRUE,             "ok")
)</f>
        <v>ok</v>
      </c>
      <c r="N596" cm="1">
        <f t="array" ref="N596">IFERROR(_xlfn._xlws.SORT(
    _xlfn.UNIQUE(
        TRANSPOSE(
            _xlfn.FILTERXML("&lt;select&gt;&lt;x&gt;"&amp;SUBSTITUTE(选内存[[#This Row],[选项表]],",","&lt;/x&gt;&lt;x&gt;") &amp;"&lt;/x&gt;&lt;/select&gt;","//x")
        )
    )
),"无合适选项，请联系作者更新数据")</f>
        <v>96</v>
      </c>
    </row>
    <row r="597" spans="2:14" x14ac:dyDescent="0.4">
      <c r="B597" s="4" t="s">
        <v>39</v>
      </c>
      <c r="C597" s="4" t="s">
        <v>1148</v>
      </c>
      <c r="D597" s="4" t="s">
        <v>1744</v>
      </c>
      <c r="E597" s="4" t="s">
        <v>1210</v>
      </c>
      <c r="F597">
        <v>32</v>
      </c>
      <c r="G597" s="4" t="str">
        <f t="shared" si="9"/>
        <v>选内存!$N$597#</v>
      </c>
      <c r="H597" s="4" t="str" cm="1">
        <f t="array" ref="H597">_xlfn.LET(_xlpm.x, N597,
         _xlpm.cellAddress, "【 选内存!" &amp; ADDRESS(ROW(选内存[[#This Row],[X自检]]),COLUMN(选内存[[#This Row],[X自检]])) &amp; "】",
         _xlfn.IFS(ISBLANK(_xlpm.x),   "error:右侧选项不足:" &amp;  _xlpm.cellAddress,
               ISERROR(_xlpm.x),   "error:右侧选项执行失败:" &amp; _xlpm.cellAddress,
               TRUE,             "ok")
)</f>
        <v>ok</v>
      </c>
      <c r="N597" cm="1">
        <f t="array" ref="N597">IFERROR(_xlfn._xlws.SORT(
    _xlfn.UNIQUE(
        TRANSPOSE(
            _xlfn.FILTERXML("&lt;select&gt;&lt;x&gt;"&amp;SUBSTITUTE(选内存[[#This Row],[选项表]],",","&lt;/x&gt;&lt;x&gt;") &amp;"&lt;/x&gt;&lt;/select&gt;","//x")
        )
    )
),"无合适选项，请联系作者更新数据")</f>
        <v>192</v>
      </c>
    </row>
    <row r="598" spans="2:14" x14ac:dyDescent="0.4">
      <c r="B598" s="4" t="s">
        <v>39</v>
      </c>
      <c r="C598" s="4" t="s">
        <v>1148</v>
      </c>
      <c r="D598" s="4" t="s">
        <v>1786</v>
      </c>
      <c r="E598" s="4" t="s">
        <v>1210</v>
      </c>
      <c r="F598">
        <v>82</v>
      </c>
      <c r="G598" s="4" t="str">
        <f t="shared" si="9"/>
        <v>选内存!$N$598#</v>
      </c>
      <c r="H598" s="4" t="str" cm="1">
        <f t="array" ref="H598">_xlfn.LET(_xlpm.x, N598,
         _xlpm.cellAddress, "【 选内存!" &amp; ADDRESS(ROW(选内存[[#This Row],[X自检]]),COLUMN(选内存[[#This Row],[X自检]])) &amp; "】",
         _xlfn.IFS(ISBLANK(_xlpm.x),   "error:右侧选项不足:" &amp;  _xlpm.cellAddress,
               ISERROR(_xlpm.x),   "error:右侧选项执行失败:" &amp; _xlpm.cellAddress,
               TRUE,             "ok")
)</f>
        <v>ok</v>
      </c>
      <c r="N598" cm="1">
        <f t="array" ref="N598">IFERROR(_xlfn._xlws.SORT(
    _xlfn.UNIQUE(
        TRANSPOSE(
            _xlfn.FILTERXML("&lt;select&gt;&lt;x&gt;"&amp;SUBSTITUTE(选内存[[#This Row],[选项表]],",","&lt;/x&gt;&lt;x&gt;") &amp;"&lt;/x&gt;&lt;/select&gt;","//x")
        )
    )
),"无合适选项，请联系作者更新数据")</f>
        <v>474</v>
      </c>
    </row>
    <row r="599" spans="2:14" x14ac:dyDescent="0.4">
      <c r="B599" s="4" t="s">
        <v>39</v>
      </c>
      <c r="C599" s="4" t="s">
        <v>1148</v>
      </c>
      <c r="D599" s="4" t="s">
        <v>1787</v>
      </c>
      <c r="E599" s="4" t="s">
        <v>1210</v>
      </c>
      <c r="F599">
        <v>164</v>
      </c>
      <c r="G599" s="4" t="str">
        <f t="shared" si="9"/>
        <v>选内存!$N$599#</v>
      </c>
      <c r="H599" s="4" t="str" cm="1">
        <f t="array" ref="H599">_xlfn.LET(_xlpm.x, N599,
         _xlpm.cellAddress, "【 选内存!" &amp; ADDRESS(ROW(选内存[[#This Row],[X自检]]),COLUMN(选内存[[#This Row],[X自检]])) &amp; "】",
         _xlfn.IFS(ISBLANK(_xlpm.x),   "error:右侧选项不足:" &amp;  _xlpm.cellAddress,
               ISERROR(_xlpm.x),   "error:右侧选项执行失败:" &amp; _xlpm.cellAddress,
               TRUE,             "ok")
)</f>
        <v>ok</v>
      </c>
      <c r="N599" cm="1">
        <f t="array" ref="N599">IFERROR(_xlfn._xlws.SORT(
    _xlfn.UNIQUE(
        TRANSPOSE(
            _xlfn.FILTERXML("&lt;select&gt;&lt;x&gt;"&amp;SUBSTITUTE(选内存[[#This Row],[选项表]],",","&lt;/x&gt;&lt;x&gt;") &amp;"&lt;/x&gt;&lt;/select&gt;","//x")
        )
    )
),"无合适选项，请联系作者更新数据")</f>
        <v>948</v>
      </c>
    </row>
    <row r="600" spans="2:14" x14ac:dyDescent="0.4">
      <c r="B600" s="4" t="s">
        <v>39</v>
      </c>
      <c r="C600" s="4" t="s">
        <v>1148</v>
      </c>
      <c r="D600" s="4" t="s">
        <v>1830</v>
      </c>
      <c r="E600" s="4" t="s">
        <v>1218</v>
      </c>
      <c r="F600">
        <v>10</v>
      </c>
      <c r="G600" s="4" t="str">
        <f t="shared" si="9"/>
        <v>选内存!$N$600#</v>
      </c>
      <c r="H600" s="4" t="str" cm="1">
        <f t="array" ref="H600">_xlfn.LET(_xlpm.x, N600,
         _xlpm.cellAddress, "【 选内存!" &amp; ADDRESS(ROW(选内存[[#This Row],[X自检]]),COLUMN(选内存[[#This Row],[X自检]])) &amp; "】",
         _xlfn.IFS(ISBLANK(_xlpm.x),   "error:右侧选项不足:" &amp;  _xlpm.cellAddress,
               ISERROR(_xlpm.x),   "error:右侧选项执行失败:" &amp; _xlpm.cellAddress,
               TRUE,             "ok")
)</f>
        <v>ok</v>
      </c>
      <c r="N600" cm="1">
        <f t="array" ref="N600">IFERROR(_xlfn._xlws.SORT(
    _xlfn.UNIQUE(
        TRANSPOSE(
            _xlfn.FILTERXML("&lt;select&gt;&lt;x&gt;"&amp;SUBSTITUTE(选内存[[#This Row],[选项表]],",","&lt;/x&gt;&lt;x&gt;") &amp;"&lt;/x&gt;&lt;/select&gt;","//x")
        )
    )
),"无合适选项，请联系作者更新数据")</f>
        <v>88</v>
      </c>
    </row>
    <row r="601" spans="2:14" x14ac:dyDescent="0.4">
      <c r="B601" s="4" t="s">
        <v>39</v>
      </c>
      <c r="C601" s="4" t="s">
        <v>1148</v>
      </c>
      <c r="D601" s="4" t="s">
        <v>1788</v>
      </c>
      <c r="E601" s="4" t="s">
        <v>1218</v>
      </c>
      <c r="F601">
        <v>22</v>
      </c>
      <c r="G601" s="4" t="str">
        <f t="shared" si="9"/>
        <v>选内存!$N$601#</v>
      </c>
      <c r="H601" s="4" t="str" cm="1">
        <f t="array" ref="H601">_xlfn.LET(_xlpm.x, N601,
         _xlpm.cellAddress, "【 选内存!" &amp; ADDRESS(ROW(选内存[[#This Row],[X自检]]),COLUMN(选内存[[#This Row],[X自检]])) &amp; "】",
         _xlfn.IFS(ISBLANK(_xlpm.x),   "error:右侧选项不足:" &amp;  _xlpm.cellAddress,
               ISERROR(_xlpm.x),   "error:右侧选项执行失败:" &amp; _xlpm.cellAddress,
               TRUE,             "ok")
)</f>
        <v>ok</v>
      </c>
      <c r="N601" cm="1">
        <f t="array" ref="N601">IFERROR(_xlfn._xlws.SORT(
    _xlfn.UNIQUE(
        TRANSPOSE(
            _xlfn.FILTERXML("&lt;select&gt;&lt;x&gt;"&amp;SUBSTITUTE(选内存[[#This Row],[选项表]],",","&lt;/x&gt;&lt;x&gt;") &amp;"&lt;/x&gt;&lt;/select&gt;","//x")
        )
    )
),"无合适选项，请联系作者更新数据")</f>
        <v>176</v>
      </c>
    </row>
    <row r="602" spans="2:14" x14ac:dyDescent="0.4">
      <c r="B602" s="4" t="s">
        <v>39</v>
      </c>
      <c r="C602" s="4" t="s">
        <v>1148</v>
      </c>
      <c r="D602" s="4" t="s">
        <v>1789</v>
      </c>
      <c r="E602" s="4" t="s">
        <v>1218</v>
      </c>
      <c r="F602">
        <v>44</v>
      </c>
      <c r="G602" s="4" t="str">
        <f t="shared" si="9"/>
        <v>选内存!$N$602#</v>
      </c>
      <c r="H602" s="4" t="str" cm="1">
        <f t="array" ref="H602">_xlfn.LET(_xlpm.x, N602,
         _xlpm.cellAddress, "【 选内存!" &amp; ADDRESS(ROW(选内存[[#This Row],[X自检]]),COLUMN(选内存[[#This Row],[X自检]])) &amp; "】",
         _xlfn.IFS(ISBLANK(_xlpm.x),   "error:右侧选项不足:" &amp;  _xlpm.cellAddress,
               ISERROR(_xlpm.x),   "error:右侧选项执行失败:" &amp; _xlpm.cellAddress,
               TRUE,             "ok")
)</f>
        <v>ok</v>
      </c>
      <c r="N602" cm="1">
        <f t="array" ref="N602">IFERROR(_xlfn._xlws.SORT(
    _xlfn.UNIQUE(
        TRANSPOSE(
            _xlfn.FILTERXML("&lt;select&gt;&lt;x&gt;"&amp;SUBSTITUTE(选内存[[#This Row],[选项表]],",","&lt;/x&gt;&lt;x&gt;") &amp;"&lt;/x&gt;&lt;/select&gt;","//x")
        )
    )
),"无合适选项，请联系作者更新数据")</f>
        <v>352</v>
      </c>
    </row>
    <row r="603" spans="2:14" x14ac:dyDescent="0.4">
      <c r="B603" s="4" t="s">
        <v>39</v>
      </c>
      <c r="C603" s="4" t="s">
        <v>1148</v>
      </c>
      <c r="D603" s="4" t="s">
        <v>1237</v>
      </c>
      <c r="E603" s="4" t="s">
        <v>1201</v>
      </c>
      <c r="F603">
        <v>8</v>
      </c>
      <c r="G603" s="4" t="str">
        <f t="shared" si="9"/>
        <v>选内存!$N$603#</v>
      </c>
      <c r="H603" s="4" t="str" cm="1">
        <f t="array" ref="H603">_xlfn.LET(_xlpm.x, N603,
         _xlpm.cellAddress, "【 选内存!" &amp; ADDRESS(ROW(选内存[[#This Row],[X自检]]),COLUMN(选内存[[#This Row],[X自检]])) &amp; "】",
         _xlfn.IFS(ISBLANK(_xlpm.x),   "error:右侧选项不足:" &amp;  _xlpm.cellAddress,
               ISERROR(_xlpm.x),   "error:右侧选项执行失败:" &amp; _xlpm.cellAddress,
               TRUE,             "ok")
)</f>
        <v>ok</v>
      </c>
      <c r="N603" cm="1">
        <f t="array" ref="N603">IFERROR(_xlfn._xlws.SORT(
    _xlfn.UNIQUE(
        TRANSPOSE(
            _xlfn.FILTERXML("&lt;select&gt;&lt;x&gt;"&amp;SUBSTITUTE(选内存[[#This Row],[选项表]],",","&lt;/x&gt;&lt;x&gt;") &amp;"&lt;/x&gt;&lt;/select&gt;","//x")
        )
    )
),"无合适选项，请联系作者更新数据")</f>
        <v>32</v>
      </c>
    </row>
    <row r="604" spans="2:14" x14ac:dyDescent="0.4">
      <c r="B604" s="4" t="s">
        <v>39</v>
      </c>
      <c r="C604" s="4" t="s">
        <v>1148</v>
      </c>
      <c r="D604" s="4" t="s">
        <v>1238</v>
      </c>
      <c r="E604" s="4" t="s">
        <v>1201</v>
      </c>
      <c r="F604">
        <v>16</v>
      </c>
      <c r="G604" s="4" t="str">
        <f t="shared" si="9"/>
        <v>选内存!$N$604#</v>
      </c>
      <c r="H604" s="4" t="str" cm="1">
        <f t="array" ref="H604">_xlfn.LET(_xlpm.x, N604,
         _xlpm.cellAddress, "【 选内存!" &amp; ADDRESS(ROW(选内存[[#This Row],[X自检]]),COLUMN(选内存[[#This Row],[X自检]])) &amp; "】",
         _xlfn.IFS(ISBLANK(_xlpm.x),   "error:右侧选项不足:" &amp;  _xlpm.cellAddress,
               ISERROR(_xlpm.x),   "error:右侧选项执行失败:" &amp; _xlpm.cellAddress,
               TRUE,             "ok")
)</f>
        <v>ok</v>
      </c>
      <c r="N604" cm="1">
        <f t="array" ref="N604">IFERROR(_xlfn._xlws.SORT(
    _xlfn.UNIQUE(
        TRANSPOSE(
            _xlfn.FILTERXML("&lt;select&gt;&lt;x&gt;"&amp;SUBSTITUTE(选内存[[#This Row],[选项表]],",","&lt;/x&gt;&lt;x&gt;") &amp;"&lt;/x&gt;&lt;/select&gt;","//x")
        )
    )
),"无合适选项，请联系作者更新数据")</f>
        <v>64</v>
      </c>
    </row>
    <row r="605" spans="2:14" x14ac:dyDescent="0.4">
      <c r="B605" s="4" t="s">
        <v>39</v>
      </c>
      <c r="C605" s="4" t="s">
        <v>1148</v>
      </c>
      <c r="D605" s="4" t="s">
        <v>1256</v>
      </c>
      <c r="E605" s="4" t="s">
        <v>1201</v>
      </c>
      <c r="F605">
        <v>32</v>
      </c>
      <c r="G605" s="4" t="str">
        <f t="shared" si="9"/>
        <v>选内存!$N$605#</v>
      </c>
      <c r="H605" s="4" t="str" cm="1">
        <f t="array" ref="H605">_xlfn.LET(_xlpm.x, N605,
         _xlpm.cellAddress, "【 选内存!" &amp; ADDRESS(ROW(选内存[[#This Row],[X自检]]),COLUMN(选内存[[#This Row],[X自检]])) &amp; "】",
         _xlfn.IFS(ISBLANK(_xlpm.x),   "error:右侧选项不足:" &amp;  _xlpm.cellAddress,
               ISERROR(_xlpm.x),   "error:右侧选项执行失败:" &amp; _xlpm.cellAddress,
               TRUE,             "ok")
)</f>
        <v>ok</v>
      </c>
      <c r="N605" cm="1">
        <f t="array" ref="N605">IFERROR(_xlfn._xlws.SORT(
    _xlfn.UNIQUE(
        TRANSPOSE(
            _xlfn.FILTERXML("&lt;select&gt;&lt;x&gt;"&amp;SUBSTITUTE(选内存[[#This Row],[选项表]],",","&lt;/x&gt;&lt;x&gt;") &amp;"&lt;/x&gt;&lt;/select&gt;","//x")
        )
    )
),"无合适选项，请联系作者更新数据")</f>
        <v>128</v>
      </c>
    </row>
    <row r="606" spans="2:14" x14ac:dyDescent="0.4">
      <c r="B606" s="4" t="s">
        <v>39</v>
      </c>
      <c r="C606" s="4" t="s">
        <v>1148</v>
      </c>
      <c r="D606" s="4" t="s">
        <v>1806</v>
      </c>
      <c r="E606" s="4" t="s">
        <v>1201</v>
      </c>
      <c r="F606">
        <v>64</v>
      </c>
      <c r="G606" s="4" t="str">
        <f t="shared" si="9"/>
        <v>选内存!$N$606#</v>
      </c>
      <c r="H606" s="4" t="str" cm="1">
        <f t="array" ref="H606">_xlfn.LET(_xlpm.x, N606,
         _xlpm.cellAddress, "【 选内存!" &amp; ADDRESS(ROW(选内存[[#This Row],[X自检]]),COLUMN(选内存[[#This Row],[X自检]])) &amp; "】",
         _xlfn.IFS(ISBLANK(_xlpm.x),   "error:右侧选项不足:" &amp;  _xlpm.cellAddress,
               ISERROR(_xlpm.x),   "error:右侧选项执行失败:" &amp; _xlpm.cellAddress,
               TRUE,             "ok")
)</f>
        <v>ok</v>
      </c>
      <c r="N606" cm="1">
        <f t="array" ref="N606">IFERROR(_xlfn._xlws.SORT(
    _xlfn.UNIQUE(
        TRANSPOSE(
            _xlfn.FILTERXML("&lt;select&gt;&lt;x&gt;"&amp;SUBSTITUTE(选内存[[#This Row],[选项表]],",","&lt;/x&gt;&lt;x&gt;") &amp;"&lt;/x&gt;&lt;/select&gt;","//x")
        )
    )
),"无合适选项，请联系作者更新数据")</f>
        <v>256</v>
      </c>
    </row>
    <row r="607" spans="2:14" x14ac:dyDescent="0.4">
      <c r="B607" s="4" t="s">
        <v>39</v>
      </c>
      <c r="C607" s="4" t="s">
        <v>1148</v>
      </c>
      <c r="D607" s="4" t="s">
        <v>1779</v>
      </c>
      <c r="E607" s="4" t="s">
        <v>1201</v>
      </c>
      <c r="F607">
        <v>84</v>
      </c>
      <c r="G607" s="4" t="str">
        <f t="shared" si="9"/>
        <v>选内存!$N$607#</v>
      </c>
      <c r="H607" s="4" t="str" cm="1">
        <f t="array" ref="H607">_xlfn.LET(_xlpm.x, N607,
         _xlpm.cellAddress, "【 选内存!" &amp; ADDRESS(ROW(选内存[[#This Row],[X自检]]),COLUMN(选内存[[#This Row],[X自检]])) &amp; "】",
         _xlfn.IFS(ISBLANK(_xlpm.x),   "error:右侧选项不足:" &amp;  _xlpm.cellAddress,
               ISERROR(_xlpm.x),   "error:右侧选项执行失败:" &amp; _xlpm.cellAddress,
               TRUE,             "ok")
)</f>
        <v>ok</v>
      </c>
      <c r="N607" cm="1">
        <f t="array" ref="N607">IFERROR(_xlfn._xlws.SORT(
    _xlfn.UNIQUE(
        TRANSPOSE(
            _xlfn.FILTERXML("&lt;select&gt;&lt;x&gt;"&amp;SUBSTITUTE(选内存[[#This Row],[选项表]],",","&lt;/x&gt;&lt;x&gt;") &amp;"&lt;/x&gt;&lt;/select&gt;","//x")
        )
    )
),"无合适选项，请联系作者更新数据")</f>
        <v>320</v>
      </c>
    </row>
    <row r="608" spans="2:14" x14ac:dyDescent="0.4">
      <c r="B608" s="4" t="s">
        <v>39</v>
      </c>
      <c r="C608" s="4" t="s">
        <v>1148</v>
      </c>
      <c r="D608" s="4" t="s">
        <v>1237</v>
      </c>
      <c r="E608" s="4" t="s">
        <v>1202</v>
      </c>
      <c r="F608">
        <v>8</v>
      </c>
      <c r="G608" s="4" t="str">
        <f t="shared" si="9"/>
        <v>选内存!$N$608#</v>
      </c>
      <c r="H608" s="4" t="str" cm="1">
        <f t="array" ref="H608">_xlfn.LET(_xlpm.x, N608,
         _xlpm.cellAddress, "【 选内存!" &amp; ADDRESS(ROW(选内存[[#This Row],[X自检]]),COLUMN(选内存[[#This Row],[X自检]])) &amp; "】",
         _xlfn.IFS(ISBLANK(_xlpm.x),   "error:右侧选项不足:" &amp;  _xlpm.cellAddress,
               ISERROR(_xlpm.x),   "error:右侧选项执行失败:" &amp; _xlpm.cellAddress,
               TRUE,             "ok")
)</f>
        <v>ok</v>
      </c>
      <c r="N608" cm="1">
        <f t="array" ref="N608">IFERROR(_xlfn._xlws.SORT(
    _xlfn.UNIQUE(
        TRANSPOSE(
            _xlfn.FILTERXML("&lt;select&gt;&lt;x&gt;"&amp;SUBSTITUTE(选内存[[#This Row],[选项表]],",","&lt;/x&gt;&lt;x&gt;") &amp;"&lt;/x&gt;&lt;/select&gt;","//x")
        )
    )
),"无合适选项，请联系作者更新数据")</f>
        <v>32</v>
      </c>
    </row>
    <row r="609" spans="2:16" x14ac:dyDescent="0.4">
      <c r="B609" s="4" t="s">
        <v>39</v>
      </c>
      <c r="C609" s="4" t="s">
        <v>1148</v>
      </c>
      <c r="D609" s="4" t="s">
        <v>1238</v>
      </c>
      <c r="E609" s="4" t="s">
        <v>1202</v>
      </c>
      <c r="F609">
        <v>16</v>
      </c>
      <c r="G609" s="4" t="str">
        <f t="shared" si="9"/>
        <v>选内存!$N$609#</v>
      </c>
      <c r="H609" s="4" t="str" cm="1">
        <f t="array" ref="H609">_xlfn.LET(_xlpm.x, N609,
         _xlpm.cellAddress, "【 选内存!" &amp; ADDRESS(ROW(选内存[[#This Row],[X自检]]),COLUMN(选内存[[#This Row],[X自检]])) &amp; "】",
         _xlfn.IFS(ISBLANK(_xlpm.x),   "error:右侧选项不足:" &amp;  _xlpm.cellAddress,
               ISERROR(_xlpm.x),   "error:右侧选项执行失败:" &amp; _xlpm.cellAddress,
               TRUE,             "ok")
)</f>
        <v>ok</v>
      </c>
      <c r="N609" cm="1">
        <f t="array" ref="N609">IFERROR(_xlfn._xlws.SORT(
    _xlfn.UNIQUE(
        TRANSPOSE(
            _xlfn.FILTERXML("&lt;select&gt;&lt;x&gt;"&amp;SUBSTITUTE(选内存[[#This Row],[选项表]],",","&lt;/x&gt;&lt;x&gt;") &amp;"&lt;/x&gt;&lt;/select&gt;","//x")
        )
    )
),"无合适选项，请联系作者更新数据")</f>
        <v>64</v>
      </c>
    </row>
    <row r="610" spans="2:16" x14ac:dyDescent="0.4">
      <c r="B610" s="4" t="s">
        <v>39</v>
      </c>
      <c r="C610" s="4" t="s">
        <v>1148</v>
      </c>
      <c r="D610" s="4" t="s">
        <v>1234</v>
      </c>
      <c r="E610" s="4" t="s">
        <v>1202</v>
      </c>
      <c r="F610">
        <v>24</v>
      </c>
      <c r="G610" s="4" t="str">
        <f t="shared" si="9"/>
        <v>选内存!$N$610#</v>
      </c>
      <c r="H610" s="4" t="str" cm="1">
        <f t="array" ref="H610">_xlfn.LET(_xlpm.x, N610,
         _xlpm.cellAddress, "【 选内存!" &amp; ADDRESS(ROW(选内存[[#This Row],[X自检]]),COLUMN(选内存[[#This Row],[X自检]])) &amp; "】",
         _xlfn.IFS(ISBLANK(_xlpm.x),   "error:右侧选项不足:" &amp;  _xlpm.cellAddress,
               ISERROR(_xlpm.x),   "error:右侧选项执行失败:" &amp; _xlpm.cellAddress,
               TRUE,             "ok")
)</f>
        <v>ok</v>
      </c>
      <c r="N610" cm="1">
        <f t="array" ref="N610">IFERROR(_xlfn._xlws.SORT(
    _xlfn.UNIQUE(
        TRANSPOSE(
            _xlfn.FILTERXML("&lt;select&gt;&lt;x&gt;"&amp;SUBSTITUTE(选内存[[#This Row],[选项表]],",","&lt;/x&gt;&lt;x&gt;") &amp;"&lt;/x&gt;&lt;/select&gt;","//x")
        )
    )
),"无合适选项，请联系作者更新数据")</f>
        <v>96</v>
      </c>
    </row>
    <row r="611" spans="2:16" x14ac:dyDescent="0.4">
      <c r="B611" s="4" t="s">
        <v>39</v>
      </c>
      <c r="C611" s="4" t="s">
        <v>1148</v>
      </c>
      <c r="D611" s="4" t="s">
        <v>1256</v>
      </c>
      <c r="E611" s="4" t="s">
        <v>1202</v>
      </c>
      <c r="F611">
        <v>32</v>
      </c>
      <c r="G611" s="4" t="str">
        <f t="shared" si="9"/>
        <v>选内存!$N$611#</v>
      </c>
      <c r="H611" s="4" t="str" cm="1">
        <f t="array" ref="H611">_xlfn.LET(_xlpm.x, N611,
         _xlpm.cellAddress, "【 选内存!" &amp; ADDRESS(ROW(选内存[[#This Row],[X自检]]),COLUMN(选内存[[#This Row],[X自检]])) &amp; "】",
         _xlfn.IFS(ISBLANK(_xlpm.x),   "error:右侧选项不足:" &amp;  _xlpm.cellAddress,
               ISERROR(_xlpm.x),   "error:右侧选项执行失败:" &amp; _xlpm.cellAddress,
               TRUE,             "ok")
)</f>
        <v>ok</v>
      </c>
      <c r="N611" cm="1">
        <f t="array" ref="N611">IFERROR(_xlfn._xlws.SORT(
    _xlfn.UNIQUE(
        TRANSPOSE(
            _xlfn.FILTERXML("&lt;select&gt;&lt;x&gt;"&amp;SUBSTITUTE(选内存[[#This Row],[选项表]],",","&lt;/x&gt;&lt;x&gt;") &amp;"&lt;/x&gt;&lt;/select&gt;","//x")
        )
    )
),"无合适选项，请联系作者更新数据")</f>
        <v>128</v>
      </c>
    </row>
    <row r="612" spans="2:16" x14ac:dyDescent="0.4">
      <c r="B612" s="4" t="s">
        <v>39</v>
      </c>
      <c r="C612" s="4" t="s">
        <v>1148</v>
      </c>
      <c r="D612" s="4" t="s">
        <v>1806</v>
      </c>
      <c r="E612" s="4" t="s">
        <v>1202</v>
      </c>
      <c r="F612">
        <v>64</v>
      </c>
      <c r="G612" s="4" t="str">
        <f t="shared" si="9"/>
        <v>选内存!$N$612#</v>
      </c>
      <c r="H612" s="4" t="str" cm="1">
        <f t="array" ref="H612">_xlfn.LET(_xlpm.x, N612,
         _xlpm.cellAddress, "【 选内存!" &amp; ADDRESS(ROW(选内存[[#This Row],[X自检]]),COLUMN(选内存[[#This Row],[X自检]])) &amp; "】",
         _xlfn.IFS(ISBLANK(_xlpm.x),   "error:右侧选项不足:" &amp;  _xlpm.cellAddress,
               ISERROR(_xlpm.x),   "error:右侧选项执行失败:" &amp; _xlpm.cellAddress,
               TRUE,             "ok")
)</f>
        <v>ok</v>
      </c>
      <c r="N612" cm="1">
        <f t="array" ref="N612">IFERROR(_xlfn._xlws.SORT(
    _xlfn.UNIQUE(
        TRANSPOSE(
            _xlfn.FILTERXML("&lt;select&gt;&lt;x&gt;"&amp;SUBSTITUTE(选内存[[#This Row],[选项表]],",","&lt;/x&gt;&lt;x&gt;") &amp;"&lt;/x&gt;&lt;/select&gt;","//x")
        )
    )
),"无合适选项，请联系作者更新数据")</f>
        <v>256</v>
      </c>
    </row>
    <row r="613" spans="2:16" x14ac:dyDescent="0.4">
      <c r="B613" s="4" t="s">
        <v>39</v>
      </c>
      <c r="C613" s="4" t="s">
        <v>1148</v>
      </c>
      <c r="D613" s="4" t="s">
        <v>1779</v>
      </c>
      <c r="E613" s="4" t="s">
        <v>1202</v>
      </c>
      <c r="F613">
        <v>76</v>
      </c>
      <c r="G613" s="4" t="str">
        <f t="shared" si="9"/>
        <v>选内存!$N$613#</v>
      </c>
      <c r="H613" s="4" t="str" cm="1">
        <f t="array" ref="H613">_xlfn.LET(_xlpm.x, N613,
         _xlpm.cellAddress, "【 选内存!" &amp; ADDRESS(ROW(选内存[[#This Row],[X自检]]),COLUMN(选内存[[#This Row],[X自检]])) &amp; "】",
         _xlfn.IFS(ISBLANK(_xlpm.x),   "error:右侧选项不足:" &amp;  _xlpm.cellAddress,
               ISERROR(_xlpm.x),   "error:右侧选项执行失败:" &amp; _xlpm.cellAddress,
               TRUE,             "ok")
)</f>
        <v>ok</v>
      </c>
      <c r="N613" cm="1">
        <f t="array" ref="N613">IFERROR(_xlfn._xlws.SORT(
    _xlfn.UNIQUE(
        TRANSPOSE(
            _xlfn.FILTERXML("&lt;select&gt;&lt;x&gt;"&amp;SUBSTITUTE(选内存[[#This Row],[选项表]],",","&lt;/x&gt;&lt;x&gt;") &amp;"&lt;/x&gt;&lt;/select&gt;","//x")
        )
    )
),"无合适选项，请联系作者更新数据")</f>
        <v>320</v>
      </c>
    </row>
    <row r="614" spans="2:16" x14ac:dyDescent="0.4">
      <c r="B614" s="4" t="s">
        <v>39</v>
      </c>
      <c r="C614" s="4" t="s">
        <v>1148</v>
      </c>
      <c r="D614" s="4" t="s">
        <v>1734</v>
      </c>
      <c r="E614" s="4" t="s">
        <v>1190</v>
      </c>
      <c r="F614">
        <v>80</v>
      </c>
      <c r="G614" s="4" t="str">
        <f t="shared" si="9"/>
        <v>选内存!$N$614#</v>
      </c>
      <c r="H614" s="4" t="str" cm="1">
        <f t="array" ref="H614">_xlfn.LET(_xlpm.x, N614,
         _xlpm.cellAddress, "【 选内存!" &amp; ADDRESS(ROW(选内存[[#This Row],[X自检]]),COLUMN(选内存[[#This Row],[X自检]])) &amp; "】",
         _xlfn.IFS(ISBLANK(_xlpm.x),   "error:右侧选项不足:" &amp;  _xlpm.cellAddress,
               ISERROR(_xlpm.x),   "error:右侧选项执行失败:" &amp; _xlpm.cellAddress,
               TRUE,             "ok")
)</f>
        <v>ok</v>
      </c>
      <c r="N614" cm="1">
        <f t="array" ref="N614">IFERROR(_xlfn._xlws.SORT(
    _xlfn.UNIQUE(
        TRANSPOSE(
            _xlfn.FILTERXML("&lt;select&gt;&lt;x&gt;"&amp;SUBSTITUTE(选内存[[#This Row],[选项表]],",","&lt;/x&gt;&lt;x&gt;") &amp;"&lt;/x&gt;&lt;/select&gt;","//x")
        )
    )
),"无合适选项，请联系作者更新数据")</f>
        <v>384</v>
      </c>
    </row>
    <row r="615" spans="2:16" x14ac:dyDescent="0.4">
      <c r="B615" s="4" t="s">
        <v>39</v>
      </c>
      <c r="C615" s="4" t="s">
        <v>1148</v>
      </c>
      <c r="D615" s="4" t="s">
        <v>1734</v>
      </c>
      <c r="E615" s="4" t="s">
        <v>1200</v>
      </c>
      <c r="F615">
        <v>80</v>
      </c>
      <c r="G615" s="4" t="str">
        <f t="shared" si="9"/>
        <v>选内存!$N$615#</v>
      </c>
      <c r="H615" s="4" t="str" cm="1">
        <f t="array" ref="H615">_xlfn.LET(_xlpm.x, N615,
         _xlpm.cellAddress, "【 选内存!" &amp; ADDRESS(ROW(选内存[[#This Row],[X自检]]),COLUMN(选内存[[#This Row],[X自检]])) &amp; "】",
         _xlfn.IFS(ISBLANK(_xlpm.x),   "error:右侧选项不足:" &amp;  _xlpm.cellAddress,
               ISERROR(_xlpm.x),   "error:右侧选项执行失败:" &amp; _xlpm.cellAddress,
               TRUE,             "ok")
)</f>
        <v>ok</v>
      </c>
      <c r="N615" cm="1">
        <f t="array" ref="N615">IFERROR(_xlfn._xlws.SORT(
    _xlfn.UNIQUE(
        TRANSPOSE(
            _xlfn.FILTERXML("&lt;select&gt;&lt;x&gt;"&amp;SUBSTITUTE(选内存[[#This Row],[选项表]],",","&lt;/x&gt;&lt;x&gt;") &amp;"&lt;/x&gt;&lt;/select&gt;","//x")
        )
    )
),"无合适选项，请联系作者更新数据")</f>
        <v>384</v>
      </c>
    </row>
    <row r="616" spans="2:16" x14ac:dyDescent="0.4">
      <c r="B616" s="4" t="s">
        <v>39</v>
      </c>
      <c r="C616" s="4" t="s">
        <v>1148</v>
      </c>
      <c r="D616" s="4" t="s">
        <v>1734</v>
      </c>
      <c r="E616" s="4" t="s">
        <v>1178</v>
      </c>
      <c r="F616">
        <v>96</v>
      </c>
      <c r="G616" s="4" t="str">
        <f t="shared" si="9"/>
        <v>选内存!$N$616#</v>
      </c>
      <c r="H616" s="4" t="str" cm="1">
        <f t="array" ref="H616">_xlfn.LET(_xlpm.x, N616,
         _xlpm.cellAddress, "【 选内存!" &amp; ADDRESS(ROW(选内存[[#This Row],[X自检]]),COLUMN(选内存[[#This Row],[X自检]])) &amp; "】",
         _xlfn.IFS(ISBLANK(_xlpm.x),   "error:右侧选项不足:" &amp;  _xlpm.cellAddress,
               ISERROR(_xlpm.x),   "error:右侧选项执行失败:" &amp; _xlpm.cellAddress,
               TRUE,             "ok")
)</f>
        <v>ok</v>
      </c>
      <c r="N616" cm="1">
        <f t="array" ref="N616">IFERROR(_xlfn._xlws.SORT(
    _xlfn.UNIQUE(
        TRANSPOSE(
            _xlfn.FILTERXML("&lt;select&gt;&lt;x&gt;"&amp;SUBSTITUTE(选内存[[#This Row],[选项表]],",","&lt;/x&gt;&lt;x&gt;") &amp;"&lt;/x&gt;&lt;/select&gt;","//x")
        )
    )
),"无合适选项，请联系作者更新数据")</f>
        <v>384</v>
      </c>
    </row>
    <row r="617" spans="2:16" x14ac:dyDescent="0.4">
      <c r="B617" s="4" t="s">
        <v>39</v>
      </c>
      <c r="C617" s="4" t="s">
        <v>1148</v>
      </c>
      <c r="D617" s="4" t="s">
        <v>1734</v>
      </c>
      <c r="E617" s="4" t="s">
        <v>1217</v>
      </c>
      <c r="F617">
        <v>96</v>
      </c>
      <c r="G617" s="4" t="str">
        <f t="shared" si="9"/>
        <v>选内存!$N$617#</v>
      </c>
      <c r="H617" s="4" t="str" cm="1">
        <f t="array" ref="H617">_xlfn.LET(_xlpm.x, N617,
         _xlpm.cellAddress, "【 选内存!" &amp; ADDRESS(ROW(选内存[[#This Row],[X自检]]),COLUMN(选内存[[#This Row],[X自检]])) &amp; "】",
         _xlfn.IFS(ISBLANK(_xlpm.x),   "error:右侧选项不足:" &amp;  _xlpm.cellAddress,
               ISERROR(_xlpm.x),   "error:右侧选项执行失败:" &amp; _xlpm.cellAddress,
               TRUE,             "ok")
)</f>
        <v>ok</v>
      </c>
      <c r="N617" cm="1">
        <f t="array" ref="N617">IFERROR(_xlfn._xlws.SORT(
    _xlfn.UNIQUE(
        TRANSPOSE(
            _xlfn.FILTERXML("&lt;select&gt;&lt;x&gt;"&amp;SUBSTITUTE(选内存[[#This Row],[选项表]],",","&lt;/x&gt;&lt;x&gt;") &amp;"&lt;/x&gt;&lt;/select&gt;","//x")
        )
    )
),"无合适选项，请联系作者更新数据")</f>
        <v>384</v>
      </c>
    </row>
    <row r="618" spans="2:16" x14ac:dyDescent="0.4">
      <c r="B618" s="4" t="s">
        <v>39</v>
      </c>
      <c r="C618" s="4" t="s">
        <v>10</v>
      </c>
      <c r="D618" s="4" t="s">
        <v>1326</v>
      </c>
      <c r="E618" s="4" t="s">
        <v>1194</v>
      </c>
      <c r="F618">
        <v>1</v>
      </c>
      <c r="G618" s="4" t="str">
        <f t="shared" si="9"/>
        <v>选内存!$N$618#</v>
      </c>
      <c r="H618" s="4" t="str" cm="1">
        <f t="array" ref="H618">_xlfn.LET(_xlpm.x, N618,
         _xlpm.cellAddress, "【 选内存!" &amp; ADDRESS(ROW(选内存[[#This Row],[X自检]]),COLUMN(选内存[[#This Row],[X自检]])) &amp; "】",
         _xlfn.IFS(ISBLANK(_xlpm.x),   "error:右侧选项不足:" &amp;  _xlpm.cellAddress,
               ISERROR(_xlpm.x),   "error:右侧选项执行失败:" &amp; _xlpm.cellAddress,
               TRUE,             "ok")
)</f>
        <v>ok</v>
      </c>
      <c r="N618" cm="1">
        <f t="array" ref="N618:P618">IFERROR(_xlfn._xlws.SORT(
    _xlfn.UNIQUE(
        TRANSPOSE(
            _xlfn.FILTERXML("&lt;select&gt;&lt;x&gt;"&amp;SUBSTITUTE(选内存[[#This Row],[选项表]],",","&lt;/x&gt;&lt;x&gt;") &amp;"&lt;/x&gt;&lt;/select&gt;","//x")
        )
    )
),"无合适选项，请联系作者更新数据")</f>
        <v>1</v>
      </c>
      <c r="O618">
        <v>2</v>
      </c>
      <c r="P618">
        <v>4</v>
      </c>
    </row>
    <row r="619" spans="2:16" x14ac:dyDescent="0.4">
      <c r="B619" s="4" t="s">
        <v>39</v>
      </c>
      <c r="C619" s="4" t="s">
        <v>10</v>
      </c>
      <c r="D619" s="4" t="s">
        <v>1236</v>
      </c>
      <c r="E619" s="4" t="s">
        <v>1194</v>
      </c>
      <c r="F619">
        <v>2</v>
      </c>
      <c r="G619" s="4" t="str">
        <f t="shared" si="9"/>
        <v>选内存!$N$619#</v>
      </c>
      <c r="H619" s="4" t="str" cm="1">
        <f t="array" ref="H619">_xlfn.LET(_xlpm.x, N619,
         _xlpm.cellAddress, "【 选内存!" &amp; ADDRESS(ROW(选内存[[#This Row],[X自检]]),COLUMN(选内存[[#This Row],[X自检]])) &amp; "】",
         _xlfn.IFS(ISBLANK(_xlpm.x),   "error:右侧选项不足:" &amp;  _xlpm.cellAddress,
               ISERROR(_xlpm.x),   "error:右侧选项执行失败:" &amp; _xlpm.cellAddress,
               TRUE,             "ok")
)</f>
        <v>ok</v>
      </c>
      <c r="N619" cm="1">
        <f t="array" ref="N619:O619">IFERROR(_xlfn._xlws.SORT(
    _xlfn.UNIQUE(
        TRANSPOSE(
            _xlfn.FILTERXML("&lt;select&gt;&lt;x&gt;"&amp;SUBSTITUTE(选内存[[#This Row],[选项表]],",","&lt;/x&gt;&lt;x&gt;") &amp;"&lt;/x&gt;&lt;/select&gt;","//x")
        )
    )
),"无合适选项，请联系作者更新数据")</f>
        <v>4</v>
      </c>
      <c r="O619">
        <v>8</v>
      </c>
    </row>
    <row r="620" spans="2:16" x14ac:dyDescent="0.4">
      <c r="B620" s="4" t="s">
        <v>39</v>
      </c>
      <c r="C620" s="4" t="s">
        <v>10</v>
      </c>
      <c r="D620" s="4" t="s">
        <v>1332</v>
      </c>
      <c r="E620" s="4" t="s">
        <v>1194</v>
      </c>
      <c r="F620">
        <v>4</v>
      </c>
      <c r="G620" s="4" t="str">
        <f t="shared" si="9"/>
        <v>选内存!$N$620#</v>
      </c>
      <c r="H620" s="4" t="str" cm="1">
        <f t="array" ref="H620">_xlfn.LET(_xlpm.x, N620,
         _xlpm.cellAddress, "【 选内存!" &amp; ADDRESS(ROW(选内存[[#This Row],[X自检]]),COLUMN(选内存[[#This Row],[X自检]])) &amp; "】",
         _xlfn.IFS(ISBLANK(_xlpm.x),   "error:右侧选项不足:" &amp;  _xlpm.cellAddress,
               ISERROR(_xlpm.x),   "error:右侧选项执行失败:" &amp; _xlpm.cellAddress,
               TRUE,             "ok")
)</f>
        <v>ok</v>
      </c>
      <c r="N620" cm="1">
        <f t="array" ref="N620:O620">IFERROR(_xlfn._xlws.SORT(
    _xlfn.UNIQUE(
        TRANSPOSE(
            _xlfn.FILTERXML("&lt;select&gt;&lt;x&gt;"&amp;SUBSTITUTE(选内存[[#This Row],[选项表]],",","&lt;/x&gt;&lt;x&gt;") &amp;"&lt;/x&gt;&lt;/select&gt;","//x")
        )
    )
),"无合适选项，请联系作者更新数据")</f>
        <v>8</v>
      </c>
      <c r="O620">
        <v>16</v>
      </c>
    </row>
    <row r="621" spans="2:16" x14ac:dyDescent="0.4">
      <c r="B621" s="4" t="s">
        <v>39</v>
      </c>
      <c r="C621" s="4" t="s">
        <v>10</v>
      </c>
      <c r="D621" s="4" t="s">
        <v>1333</v>
      </c>
      <c r="E621" s="4" t="s">
        <v>1194</v>
      </c>
      <c r="F621">
        <v>8</v>
      </c>
      <c r="G621" s="4" t="str">
        <f t="shared" si="9"/>
        <v>选内存!$N$621#</v>
      </c>
      <c r="H621" s="4" t="str" cm="1">
        <f t="array" ref="H621">_xlfn.LET(_xlpm.x, N621,
         _xlpm.cellAddress, "【 选内存!" &amp; ADDRESS(ROW(选内存[[#This Row],[X自检]]),COLUMN(选内存[[#This Row],[X自检]])) &amp; "】",
         _xlfn.IFS(ISBLANK(_xlpm.x),   "error:右侧选项不足:" &amp;  _xlpm.cellAddress,
               ISERROR(_xlpm.x),   "error:右侧选项执行失败:" &amp; _xlpm.cellAddress,
               TRUE,             "ok")
)</f>
        <v>ok</v>
      </c>
      <c r="N621" cm="1">
        <f t="array" ref="N621:O621">IFERROR(_xlfn._xlws.SORT(
    _xlfn.UNIQUE(
        TRANSPOSE(
            _xlfn.FILTERXML("&lt;select&gt;&lt;x&gt;"&amp;SUBSTITUTE(选内存[[#This Row],[选项表]],",","&lt;/x&gt;&lt;x&gt;") &amp;"&lt;/x&gt;&lt;/select&gt;","//x")
        )
    )
),"无合适选项，请联系作者更新数据")</f>
        <v>16</v>
      </c>
      <c r="O621">
        <v>32</v>
      </c>
    </row>
    <row r="622" spans="2:16" x14ac:dyDescent="0.4">
      <c r="B622" s="4" t="s">
        <v>39</v>
      </c>
      <c r="C622" s="4" t="s">
        <v>10</v>
      </c>
      <c r="D622" s="4" t="s">
        <v>1334</v>
      </c>
      <c r="E622" s="4" t="s">
        <v>1194</v>
      </c>
      <c r="F622">
        <v>16</v>
      </c>
      <c r="G622" s="4" t="str">
        <f t="shared" si="9"/>
        <v>选内存!$N$622#</v>
      </c>
      <c r="H622" s="4" t="str" cm="1">
        <f t="array" ref="H622">_xlfn.LET(_xlpm.x, N622,
         _xlpm.cellAddress, "【 选内存!" &amp; ADDRESS(ROW(选内存[[#This Row],[X自检]]),COLUMN(选内存[[#This Row],[X自检]])) &amp; "】",
         _xlfn.IFS(ISBLANK(_xlpm.x),   "error:右侧选项不足:" &amp;  _xlpm.cellAddress,
               ISERROR(_xlpm.x),   "error:右侧选项执行失败:" &amp; _xlpm.cellAddress,
               TRUE,             "ok")
)</f>
        <v>ok</v>
      </c>
      <c r="N622" cm="1">
        <f t="array" ref="N622:O622">IFERROR(_xlfn._xlws.SORT(
    _xlfn.UNIQUE(
        TRANSPOSE(
            _xlfn.FILTERXML("&lt;select&gt;&lt;x&gt;"&amp;SUBSTITUTE(选内存[[#This Row],[选项表]],",","&lt;/x&gt;&lt;x&gt;") &amp;"&lt;/x&gt;&lt;/select&gt;","//x")
        )
    )
),"无合适选项，请联系作者更新数据")</f>
        <v>32</v>
      </c>
      <c r="O622">
        <v>64</v>
      </c>
    </row>
    <row r="623" spans="2:16" x14ac:dyDescent="0.4">
      <c r="B623" s="4" t="s">
        <v>39</v>
      </c>
      <c r="C623" s="4" t="s">
        <v>10</v>
      </c>
      <c r="D623" s="4" t="s">
        <v>1335</v>
      </c>
      <c r="E623" s="4" t="s">
        <v>1194</v>
      </c>
      <c r="F623">
        <v>32</v>
      </c>
      <c r="G623" s="4" t="str">
        <f t="shared" si="9"/>
        <v>选内存!$N$623#</v>
      </c>
      <c r="H623" s="4" t="str" cm="1">
        <f t="array" ref="H623">_xlfn.LET(_xlpm.x, N623,
         _xlpm.cellAddress, "【 选内存!" &amp; ADDRESS(ROW(选内存[[#This Row],[X自检]]),COLUMN(选内存[[#This Row],[X自检]])) &amp; "】",
         _xlfn.IFS(ISBLANK(_xlpm.x),   "error:右侧选项不足:" &amp;  _xlpm.cellAddress,
               ISERROR(_xlpm.x),   "error:右侧选项执行失败:" &amp; _xlpm.cellAddress,
               TRUE,             "ok")
)</f>
        <v>ok</v>
      </c>
      <c r="N623" cm="1">
        <f t="array" ref="N623:O623">IFERROR(_xlfn._xlws.SORT(
    _xlfn.UNIQUE(
        TRANSPOSE(
            _xlfn.FILTERXML("&lt;select&gt;&lt;x&gt;"&amp;SUBSTITUTE(选内存[[#This Row],[选项表]],",","&lt;/x&gt;&lt;x&gt;") &amp;"&lt;/x&gt;&lt;/select&gt;","//x")
        )
    )
),"无合适选项，请联系作者更新数据")</f>
        <v>64</v>
      </c>
      <c r="O623">
        <v>128</v>
      </c>
    </row>
    <row r="624" spans="2:16" x14ac:dyDescent="0.4">
      <c r="B624" s="4" t="s">
        <v>39</v>
      </c>
      <c r="C624" s="4" t="s">
        <v>10</v>
      </c>
      <c r="D624" s="4" t="s">
        <v>1812</v>
      </c>
      <c r="E624" s="4" t="s">
        <v>1194</v>
      </c>
      <c r="F624">
        <v>48</v>
      </c>
      <c r="G624" s="4" t="str">
        <f t="shared" si="9"/>
        <v>选内存!$N$624#</v>
      </c>
      <c r="H624" s="4" t="str" cm="1">
        <f t="array" ref="H624">_xlfn.LET(_xlpm.x, N624,
         _xlpm.cellAddress, "【 选内存!" &amp; ADDRESS(ROW(选内存[[#This Row],[X自检]]),COLUMN(选内存[[#This Row],[X自检]])) &amp; "】",
         _xlfn.IFS(ISBLANK(_xlpm.x),   "error:右侧选项不足:" &amp;  _xlpm.cellAddress,
               ISERROR(_xlpm.x),   "error:右侧选项执行失败:" &amp; _xlpm.cellAddress,
               TRUE,             "ok")
)</f>
        <v>ok</v>
      </c>
      <c r="N624" cm="1">
        <f t="array" ref="N624:O624">IFERROR(_xlfn._xlws.SORT(
    _xlfn.UNIQUE(
        TRANSPOSE(
            _xlfn.FILTERXML("&lt;select&gt;&lt;x&gt;"&amp;SUBSTITUTE(选内存[[#This Row],[选项表]],",","&lt;/x&gt;&lt;x&gt;") &amp;"&lt;/x&gt;&lt;/select&gt;","//x")
        )
    )
),"无合适选项，请联系作者更新数据")</f>
        <v>96</v>
      </c>
      <c r="O624">
        <v>192</v>
      </c>
    </row>
    <row r="625" spans="2:16" x14ac:dyDescent="0.4">
      <c r="B625" s="4" t="s">
        <v>39</v>
      </c>
      <c r="C625" s="4" t="s">
        <v>10</v>
      </c>
      <c r="D625" s="4" t="s">
        <v>1780</v>
      </c>
      <c r="E625" s="4" t="s">
        <v>1194</v>
      </c>
      <c r="F625">
        <v>62</v>
      </c>
      <c r="G625" s="4" t="str">
        <f t="shared" si="9"/>
        <v>选内存!$N$625#</v>
      </c>
      <c r="H625" s="4" t="str" cm="1">
        <f t="array" ref="H625">_xlfn.LET(_xlpm.x, N625,
         _xlpm.cellAddress, "【 选内存!" &amp; ADDRESS(ROW(选内存[[#This Row],[X自检]]),COLUMN(选内存[[#This Row],[X自检]])) &amp; "】",
         _xlfn.IFS(ISBLANK(_xlpm.x),   "error:右侧选项不足:" &amp;  _xlpm.cellAddress,
               ISERROR(_xlpm.x),   "error:右侧选项执行失败:" &amp; _xlpm.cellAddress,
               TRUE,             "ok")
)</f>
        <v>ok</v>
      </c>
      <c r="N625" cm="1">
        <f t="array" ref="N625">IFERROR(_xlfn._xlws.SORT(
    _xlfn.UNIQUE(
        TRANSPOSE(
            _xlfn.FILTERXML("&lt;select&gt;&lt;x&gt;"&amp;SUBSTITUTE(选内存[[#This Row],[选项表]],",","&lt;/x&gt;&lt;x&gt;") &amp;"&lt;/x&gt;&lt;/select&gt;","//x")
        )
    )
),"无合适选项，请联系作者更新数据")</f>
        <v>216</v>
      </c>
    </row>
    <row r="626" spans="2:16" x14ac:dyDescent="0.4">
      <c r="B626" s="4" t="s">
        <v>39</v>
      </c>
      <c r="C626" s="4" t="s">
        <v>10</v>
      </c>
      <c r="D626" s="4" t="s">
        <v>1806</v>
      </c>
      <c r="E626" s="4" t="s">
        <v>1194</v>
      </c>
      <c r="F626">
        <v>64</v>
      </c>
      <c r="G626" s="4" t="str">
        <f t="shared" si="9"/>
        <v>选内存!$N$626#</v>
      </c>
      <c r="H626" s="4" t="str" cm="1">
        <f t="array" ref="H626">_xlfn.LET(_xlpm.x, N626,
         _xlpm.cellAddress, "【 选内存!" &amp; ADDRESS(ROW(选内存[[#This Row],[X自检]]),COLUMN(选内存[[#This Row],[X自检]])) &amp; "】",
         _xlfn.IFS(ISBLANK(_xlpm.x),   "error:右侧选项不足:" &amp;  _xlpm.cellAddress,
               ISERROR(_xlpm.x),   "error:右侧选项执行失败:" &amp; _xlpm.cellAddress,
               TRUE,             "ok")
)</f>
        <v>ok</v>
      </c>
      <c r="N626" cm="1">
        <f t="array" ref="N626">IFERROR(_xlfn._xlws.SORT(
    _xlfn.UNIQUE(
        TRANSPOSE(
            _xlfn.FILTERXML("&lt;select&gt;&lt;x&gt;"&amp;SUBSTITUTE(选内存[[#This Row],[选项表]],",","&lt;/x&gt;&lt;x&gt;") &amp;"&lt;/x&gt;&lt;/select&gt;","//x")
        )
    )
),"无合适选项，请联系作者更新数据")</f>
        <v>256</v>
      </c>
    </row>
    <row r="627" spans="2:16" x14ac:dyDescent="0.4">
      <c r="B627" s="4" t="s">
        <v>39</v>
      </c>
      <c r="C627" s="4" t="s">
        <v>10</v>
      </c>
      <c r="D627" s="4" t="s">
        <v>1781</v>
      </c>
      <c r="E627" s="4" t="s">
        <v>1194</v>
      </c>
      <c r="F627">
        <v>124</v>
      </c>
      <c r="G627" s="4" t="str">
        <f t="shared" si="9"/>
        <v>选内存!$N$627#</v>
      </c>
      <c r="H627" s="4" t="str" cm="1">
        <f t="array" ref="H627">_xlfn.LET(_xlpm.x, N627,
         _xlpm.cellAddress, "【 选内存!" &amp; ADDRESS(ROW(选内存[[#This Row],[X自检]]),COLUMN(选内存[[#This Row],[X自检]])) &amp; "】",
         _xlfn.IFS(ISBLANK(_xlpm.x),   "error:右侧选项不足:" &amp;  _xlpm.cellAddress,
               ISERROR(_xlpm.x),   "error:右侧选项执行失败:" &amp; _xlpm.cellAddress,
               TRUE,             "ok")
)</f>
        <v>ok</v>
      </c>
      <c r="N627" cm="1">
        <f t="array" ref="N627">IFERROR(_xlfn._xlws.SORT(
    _xlfn.UNIQUE(
        TRANSPOSE(
            _xlfn.FILTERXML("&lt;select&gt;&lt;x&gt;"&amp;SUBSTITUTE(选内存[[#This Row],[选项表]],",","&lt;/x&gt;&lt;x&gt;") &amp;"&lt;/x&gt;&lt;/select&gt;","//x")
        )
    )
),"无合适选项，请联系作者更新数据")</f>
        <v>432</v>
      </c>
    </row>
    <row r="628" spans="2:16" x14ac:dyDescent="0.4">
      <c r="B628" s="4" t="s">
        <v>39</v>
      </c>
      <c r="C628" s="4" t="s">
        <v>10</v>
      </c>
      <c r="D628" s="4" t="s">
        <v>1326</v>
      </c>
      <c r="E628" s="4" t="s">
        <v>1192</v>
      </c>
      <c r="F628">
        <v>1</v>
      </c>
      <c r="G628" s="4" t="str">
        <f t="shared" si="9"/>
        <v>选内存!$N$628#</v>
      </c>
      <c r="H628" s="4" t="str" cm="1">
        <f t="array" ref="H628">_xlfn.LET(_xlpm.x, N628,
         _xlpm.cellAddress, "【 选内存!" &amp; ADDRESS(ROW(选内存[[#This Row],[X自检]]),COLUMN(选内存[[#This Row],[X自检]])) &amp; "】",
         _xlfn.IFS(ISBLANK(_xlpm.x),   "error:右侧选项不足:" &amp;  _xlpm.cellAddress,
               ISERROR(_xlpm.x),   "error:右侧选项执行失败:" &amp; _xlpm.cellAddress,
               TRUE,             "ok")
)</f>
        <v>ok</v>
      </c>
      <c r="N628" cm="1">
        <f t="array" ref="N628:P628">IFERROR(_xlfn._xlws.SORT(
    _xlfn.UNIQUE(
        TRANSPOSE(
            _xlfn.FILTERXML("&lt;select&gt;&lt;x&gt;"&amp;SUBSTITUTE(选内存[[#This Row],[选项表]],",","&lt;/x&gt;&lt;x&gt;") &amp;"&lt;/x&gt;&lt;/select&gt;","//x")
        )
    )
),"无合适选项，请联系作者更新数据")</f>
        <v>1</v>
      </c>
      <c r="O628">
        <v>2</v>
      </c>
      <c r="P628">
        <v>4</v>
      </c>
    </row>
    <row r="629" spans="2:16" x14ac:dyDescent="0.4">
      <c r="B629" s="4" t="s">
        <v>39</v>
      </c>
      <c r="C629" s="4" t="s">
        <v>10</v>
      </c>
      <c r="D629" s="4" t="s">
        <v>1236</v>
      </c>
      <c r="E629" s="4" t="s">
        <v>1192</v>
      </c>
      <c r="F629">
        <v>2</v>
      </c>
      <c r="G629" s="4" t="str">
        <f t="shared" si="9"/>
        <v>选内存!$N$629#</v>
      </c>
      <c r="H629" s="4" t="str" cm="1">
        <f t="array" ref="H629">_xlfn.LET(_xlpm.x, N629,
         _xlpm.cellAddress, "【 选内存!" &amp; ADDRESS(ROW(选内存[[#This Row],[X自检]]),COLUMN(选内存[[#This Row],[X自检]])) &amp; "】",
         _xlfn.IFS(ISBLANK(_xlpm.x),   "error:右侧选项不足:" &amp;  _xlpm.cellAddress,
               ISERROR(_xlpm.x),   "error:右侧选项执行失败:" &amp; _xlpm.cellAddress,
               TRUE,             "ok")
)</f>
        <v>ok</v>
      </c>
      <c r="N629" cm="1">
        <f t="array" ref="N629:O629">IFERROR(_xlfn._xlws.SORT(
    _xlfn.UNIQUE(
        TRANSPOSE(
            _xlfn.FILTERXML("&lt;select&gt;&lt;x&gt;"&amp;SUBSTITUTE(选内存[[#This Row],[选项表]],",","&lt;/x&gt;&lt;x&gt;") &amp;"&lt;/x&gt;&lt;/select&gt;","//x")
        )
    )
),"无合适选项，请联系作者更新数据")</f>
        <v>4</v>
      </c>
      <c r="O629">
        <v>8</v>
      </c>
    </row>
    <row r="630" spans="2:16" x14ac:dyDescent="0.4">
      <c r="B630" s="4" t="s">
        <v>39</v>
      </c>
      <c r="C630" s="4" t="s">
        <v>10</v>
      </c>
      <c r="D630" s="4" t="s">
        <v>1332</v>
      </c>
      <c r="E630" s="4" t="s">
        <v>1192</v>
      </c>
      <c r="F630">
        <v>4</v>
      </c>
      <c r="G630" s="4" t="str">
        <f t="shared" si="9"/>
        <v>选内存!$N$630#</v>
      </c>
      <c r="H630" s="4" t="str" cm="1">
        <f t="array" ref="H630">_xlfn.LET(_xlpm.x, N630,
         _xlpm.cellAddress, "【 选内存!" &amp; ADDRESS(ROW(选内存[[#This Row],[X自检]]),COLUMN(选内存[[#This Row],[X自检]])) &amp; "】",
         _xlfn.IFS(ISBLANK(_xlpm.x),   "error:右侧选项不足:" &amp;  _xlpm.cellAddress,
               ISERROR(_xlpm.x),   "error:右侧选项执行失败:" &amp; _xlpm.cellAddress,
               TRUE,             "ok")
)</f>
        <v>ok</v>
      </c>
      <c r="N630" cm="1">
        <f t="array" ref="N630:O630">IFERROR(_xlfn._xlws.SORT(
    _xlfn.UNIQUE(
        TRANSPOSE(
            _xlfn.FILTERXML("&lt;select&gt;&lt;x&gt;"&amp;SUBSTITUTE(选内存[[#This Row],[选项表]],",","&lt;/x&gt;&lt;x&gt;") &amp;"&lt;/x&gt;&lt;/select&gt;","//x")
        )
    )
),"无合适选项，请联系作者更新数据")</f>
        <v>8</v>
      </c>
      <c r="O630">
        <v>16</v>
      </c>
    </row>
    <row r="631" spans="2:16" x14ac:dyDescent="0.4">
      <c r="B631" s="4" t="s">
        <v>39</v>
      </c>
      <c r="C631" s="4" t="s">
        <v>10</v>
      </c>
      <c r="D631" s="4" t="s">
        <v>1333</v>
      </c>
      <c r="E631" s="4" t="s">
        <v>1192</v>
      </c>
      <c r="F631">
        <v>8</v>
      </c>
      <c r="G631" s="4" t="str">
        <f t="shared" si="9"/>
        <v>选内存!$N$631#</v>
      </c>
      <c r="H631" s="4" t="str" cm="1">
        <f t="array" ref="H631">_xlfn.LET(_xlpm.x, N631,
         _xlpm.cellAddress, "【 选内存!" &amp; ADDRESS(ROW(选内存[[#This Row],[X自检]]),COLUMN(选内存[[#This Row],[X自检]])) &amp; "】",
         _xlfn.IFS(ISBLANK(_xlpm.x),   "error:右侧选项不足:" &amp;  _xlpm.cellAddress,
               ISERROR(_xlpm.x),   "error:右侧选项执行失败:" &amp; _xlpm.cellAddress,
               TRUE,             "ok")
)</f>
        <v>ok</v>
      </c>
      <c r="N631" cm="1">
        <f t="array" ref="N631:O631">IFERROR(_xlfn._xlws.SORT(
    _xlfn.UNIQUE(
        TRANSPOSE(
            _xlfn.FILTERXML("&lt;select&gt;&lt;x&gt;"&amp;SUBSTITUTE(选内存[[#This Row],[选项表]],",","&lt;/x&gt;&lt;x&gt;") &amp;"&lt;/x&gt;&lt;/select&gt;","//x")
        )
    )
),"无合适选项，请联系作者更新数据")</f>
        <v>16</v>
      </c>
      <c r="O631">
        <v>32</v>
      </c>
    </row>
    <row r="632" spans="2:16" x14ac:dyDescent="0.4">
      <c r="B632" s="4" t="s">
        <v>39</v>
      </c>
      <c r="C632" s="4" t="s">
        <v>10</v>
      </c>
      <c r="D632" s="4" t="s">
        <v>1334</v>
      </c>
      <c r="E632" s="4" t="s">
        <v>1192</v>
      </c>
      <c r="F632">
        <v>16</v>
      </c>
      <c r="G632" s="4" t="str">
        <f t="shared" si="9"/>
        <v>选内存!$N$632#</v>
      </c>
      <c r="H632" s="4" t="str" cm="1">
        <f t="array" ref="H632">_xlfn.LET(_xlpm.x, N632,
         _xlpm.cellAddress, "【 选内存!" &amp; ADDRESS(ROW(选内存[[#This Row],[X自检]]),COLUMN(选内存[[#This Row],[X自检]])) &amp; "】",
         _xlfn.IFS(ISBLANK(_xlpm.x),   "error:右侧选项不足:" &amp;  _xlpm.cellAddress,
               ISERROR(_xlpm.x),   "error:右侧选项执行失败:" &amp; _xlpm.cellAddress,
               TRUE,             "ok")
)</f>
        <v>ok</v>
      </c>
      <c r="N632" cm="1">
        <f t="array" ref="N632:O632">IFERROR(_xlfn._xlws.SORT(
    _xlfn.UNIQUE(
        TRANSPOSE(
            _xlfn.FILTERXML("&lt;select&gt;&lt;x&gt;"&amp;SUBSTITUTE(选内存[[#This Row],[选项表]],",","&lt;/x&gt;&lt;x&gt;") &amp;"&lt;/x&gt;&lt;/select&gt;","//x")
        )
    )
),"无合适选项，请联系作者更新数据")</f>
        <v>32</v>
      </c>
      <c r="O632">
        <v>64</v>
      </c>
    </row>
    <row r="633" spans="2:16" x14ac:dyDescent="0.4">
      <c r="B633" s="4" t="s">
        <v>39</v>
      </c>
      <c r="C633" s="4" t="s">
        <v>10</v>
      </c>
      <c r="D633" s="4" t="s">
        <v>1335</v>
      </c>
      <c r="E633" s="4" t="s">
        <v>1192</v>
      </c>
      <c r="F633">
        <v>32</v>
      </c>
      <c r="G633" s="4" t="str">
        <f t="shared" si="9"/>
        <v>选内存!$N$633#</v>
      </c>
      <c r="H633" s="4" t="str" cm="1">
        <f t="array" ref="H633">_xlfn.LET(_xlpm.x, N633,
         _xlpm.cellAddress, "【 选内存!" &amp; ADDRESS(ROW(选内存[[#This Row],[X自检]]),COLUMN(选内存[[#This Row],[X自检]])) &amp; "】",
         _xlfn.IFS(ISBLANK(_xlpm.x),   "error:右侧选项不足:" &amp;  _xlpm.cellAddress,
               ISERROR(_xlpm.x),   "error:右侧选项执行失败:" &amp; _xlpm.cellAddress,
               TRUE,             "ok")
)</f>
        <v>ok</v>
      </c>
      <c r="N633" cm="1">
        <f t="array" ref="N633:O633">IFERROR(_xlfn._xlws.SORT(
    _xlfn.UNIQUE(
        TRANSPOSE(
            _xlfn.FILTERXML("&lt;select&gt;&lt;x&gt;"&amp;SUBSTITUTE(选内存[[#This Row],[选项表]],",","&lt;/x&gt;&lt;x&gt;") &amp;"&lt;/x&gt;&lt;/select&gt;","//x")
        )
    )
),"无合适选项，请联系作者更新数据")</f>
        <v>64</v>
      </c>
      <c r="O633">
        <v>128</v>
      </c>
    </row>
    <row r="634" spans="2:16" x14ac:dyDescent="0.4">
      <c r="B634" s="4" t="s">
        <v>39</v>
      </c>
      <c r="C634" s="4" t="s">
        <v>10</v>
      </c>
      <c r="D634" s="4" t="s">
        <v>1812</v>
      </c>
      <c r="E634" s="4" t="s">
        <v>1192</v>
      </c>
      <c r="F634">
        <v>48</v>
      </c>
      <c r="G634" s="4" t="str">
        <f t="shared" si="9"/>
        <v>选内存!$N$634#</v>
      </c>
      <c r="H634" s="4" t="str" cm="1">
        <f t="array" ref="H634">_xlfn.LET(_xlpm.x, N634,
         _xlpm.cellAddress, "【 选内存!" &amp; ADDRESS(ROW(选内存[[#This Row],[X自检]]),COLUMN(选内存[[#This Row],[X自检]])) &amp; "】",
         _xlfn.IFS(ISBLANK(_xlpm.x),   "error:右侧选项不足:" &amp;  _xlpm.cellAddress,
               ISERROR(_xlpm.x),   "error:右侧选项执行失败:" &amp; _xlpm.cellAddress,
               TRUE,             "ok")
)</f>
        <v>ok</v>
      </c>
      <c r="N634" cm="1">
        <f t="array" ref="N634:O634">IFERROR(_xlfn._xlws.SORT(
    _xlfn.UNIQUE(
        TRANSPOSE(
            _xlfn.FILTERXML("&lt;select&gt;&lt;x&gt;"&amp;SUBSTITUTE(选内存[[#This Row],[选项表]],",","&lt;/x&gt;&lt;x&gt;") &amp;"&lt;/x&gt;&lt;/select&gt;","//x")
        )
    )
),"无合适选项，请联系作者更新数据")</f>
        <v>96</v>
      </c>
      <c r="O634">
        <v>192</v>
      </c>
    </row>
    <row r="635" spans="2:16" x14ac:dyDescent="0.4">
      <c r="B635" s="4" t="s">
        <v>39</v>
      </c>
      <c r="C635" s="4" t="s">
        <v>10</v>
      </c>
      <c r="D635" s="4" t="s">
        <v>1813</v>
      </c>
      <c r="E635" s="4" t="s">
        <v>1192</v>
      </c>
      <c r="F635">
        <v>64</v>
      </c>
      <c r="G635" s="4" t="str">
        <f t="shared" si="9"/>
        <v>选内存!$N$635#</v>
      </c>
      <c r="H635" s="4" t="str" cm="1">
        <f t="array" ref="H635">_xlfn.LET(_xlpm.x, N635,
         _xlpm.cellAddress, "【 选内存!" &amp; ADDRESS(ROW(选内存[[#This Row],[X自检]]),COLUMN(选内存[[#This Row],[X自检]])) &amp; "】",
         _xlfn.IFS(ISBLANK(_xlpm.x),   "error:右侧选项不足:" &amp;  _xlpm.cellAddress,
               ISERROR(_xlpm.x),   "error:右侧选项执行失败:" &amp; _xlpm.cellAddress,
               TRUE,             "ok")
)</f>
        <v>ok</v>
      </c>
      <c r="N635" cm="1">
        <f t="array" ref="N635:O635">IFERROR(_xlfn._xlws.SORT(
    _xlfn.UNIQUE(
        TRANSPOSE(
            _xlfn.FILTERXML("&lt;select&gt;&lt;x&gt;"&amp;SUBSTITUTE(选内存[[#This Row],[选项表]],",","&lt;/x&gt;&lt;x&gt;") &amp;"&lt;/x&gt;&lt;/select&gt;","//x")
        )
    )
),"无合适选项，请联系作者更新数据")</f>
        <v>128</v>
      </c>
      <c r="O635">
        <v>256</v>
      </c>
    </row>
    <row r="636" spans="2:16" x14ac:dyDescent="0.4">
      <c r="B636" s="4" t="s">
        <v>39</v>
      </c>
      <c r="C636" s="4" t="s">
        <v>10</v>
      </c>
      <c r="D636" s="4" t="s">
        <v>1257</v>
      </c>
      <c r="E636" s="4" t="s">
        <v>1192</v>
      </c>
      <c r="F636">
        <v>80</v>
      </c>
      <c r="G636" s="4" t="str">
        <f t="shared" si="9"/>
        <v>选内存!$N$636#</v>
      </c>
      <c r="H636" s="4" t="str" cm="1">
        <f t="array" ref="H636">_xlfn.LET(_xlpm.x, N636,
         _xlpm.cellAddress, "【 选内存!" &amp; ADDRESS(ROW(选内存[[#This Row],[X自检]]),COLUMN(选内存[[#This Row],[X自检]])) &amp; "】",
         _xlfn.IFS(ISBLANK(_xlpm.x),   "error:右侧选项不足:" &amp;  _xlpm.cellAddress,
               ISERROR(_xlpm.x),   "error:右侧选项执行失败:" &amp; _xlpm.cellAddress,
               TRUE,             "ok")
)</f>
        <v>ok</v>
      </c>
      <c r="N636" cm="1">
        <f t="array" ref="N636">IFERROR(_xlfn._xlws.SORT(
    _xlfn.UNIQUE(
        TRANSPOSE(
            _xlfn.FILTERXML("&lt;select&gt;&lt;x&gt;"&amp;SUBSTITUTE(选内存[[#This Row],[选项表]],",","&lt;/x&gt;&lt;x&gt;") &amp;"&lt;/x&gt;&lt;/select&gt;","//x")
        )
    )
),"无合适选项，请联系作者更新数据")</f>
        <v>160</v>
      </c>
    </row>
    <row r="637" spans="2:16" x14ac:dyDescent="0.4">
      <c r="B637" s="4" t="s">
        <v>39</v>
      </c>
      <c r="C637" s="4" t="s">
        <v>10</v>
      </c>
      <c r="D637" s="4" t="s">
        <v>1831</v>
      </c>
      <c r="E637" s="4" t="s">
        <v>1192</v>
      </c>
      <c r="F637">
        <v>90</v>
      </c>
      <c r="G637" s="4" t="str">
        <f t="shared" si="9"/>
        <v>选内存!$N$637#</v>
      </c>
      <c r="H637" s="4" t="str" cm="1">
        <f t="array" ref="H637">_xlfn.LET(_xlpm.x, N637,
         _xlpm.cellAddress, "【 选内存!" &amp; ADDRESS(ROW(选内存[[#This Row],[X自检]]),COLUMN(选内存[[#This Row],[X自检]])) &amp; "】",
         _xlfn.IFS(ISBLANK(_xlpm.x),   "error:右侧选项不足:" &amp;  _xlpm.cellAddress,
               ISERROR(_xlpm.x),   "error:右侧选项执行失败:" &amp; _xlpm.cellAddress,
               TRUE,             "ok")
)</f>
        <v>ok</v>
      </c>
      <c r="N637" cm="1">
        <f t="array" ref="N637:O637">IFERROR(_xlfn._xlws.SORT(
    _xlfn.UNIQUE(
        TRANSPOSE(
            _xlfn.FILTERXML("&lt;select&gt;&lt;x&gt;"&amp;SUBSTITUTE(选内存[[#This Row],[选项表]],",","&lt;/x&gt;&lt;x&gt;") &amp;"&lt;/x&gt;&lt;/select&gt;","//x")
        )
    )
),"无合适选项，请联系作者更新数据")</f>
        <v>224</v>
      </c>
      <c r="O637">
        <v>480</v>
      </c>
    </row>
    <row r="638" spans="2:16" x14ac:dyDescent="0.4">
      <c r="B638" s="4" t="s">
        <v>39</v>
      </c>
      <c r="C638" s="4" t="s">
        <v>10</v>
      </c>
      <c r="D638" s="4" t="s">
        <v>1806</v>
      </c>
      <c r="E638" s="4" t="s">
        <v>1192</v>
      </c>
      <c r="F638">
        <v>128</v>
      </c>
      <c r="G638" s="4" t="str">
        <f t="shared" si="9"/>
        <v>选内存!$N$638#</v>
      </c>
      <c r="H638" s="4" t="str" cm="1">
        <f t="array" ref="H638">_xlfn.LET(_xlpm.x, N638,
         _xlpm.cellAddress, "【 选内存!" &amp; ADDRESS(ROW(选内存[[#This Row],[X自检]]),COLUMN(选内存[[#This Row],[X自检]])) &amp; "】",
         _xlfn.IFS(ISBLANK(_xlpm.x),   "error:右侧选项不足:" &amp;  _xlpm.cellAddress,
               ISERROR(_xlpm.x),   "error:右侧选项执行失败:" &amp; _xlpm.cellAddress,
               TRUE,             "ok")
)</f>
        <v>ok</v>
      </c>
      <c r="N638" cm="1">
        <f t="array" ref="N638">IFERROR(_xlfn._xlws.SORT(
    _xlfn.UNIQUE(
        TRANSPOSE(
            _xlfn.FILTERXML("&lt;select&gt;&lt;x&gt;"&amp;SUBSTITUTE(选内存[[#This Row],[选项表]],",","&lt;/x&gt;&lt;x&gt;") &amp;"&lt;/x&gt;&lt;/select&gt;","//x")
        )
    )
),"无合适选项，请联系作者更新数据")</f>
        <v>256</v>
      </c>
    </row>
    <row r="639" spans="2:16" x14ac:dyDescent="0.4">
      <c r="B639" s="4" t="s">
        <v>39</v>
      </c>
      <c r="C639" s="4" t="s">
        <v>10</v>
      </c>
      <c r="D639" s="4" t="s">
        <v>1779</v>
      </c>
      <c r="E639" s="4" t="s">
        <v>1192</v>
      </c>
      <c r="F639">
        <v>160</v>
      </c>
      <c r="G639" s="4" t="str">
        <f t="shared" si="9"/>
        <v>选内存!$N$639#</v>
      </c>
      <c r="H639" s="4" t="str" cm="1">
        <f t="array" ref="H639">_xlfn.LET(_xlpm.x, N639,
         _xlpm.cellAddress, "【 选内存!" &amp; ADDRESS(ROW(选内存[[#This Row],[X自检]]),COLUMN(选内存[[#This Row],[X自检]])) &amp; "】",
         _xlfn.IFS(ISBLANK(_xlpm.x),   "error:右侧选项不足:" &amp;  _xlpm.cellAddress,
               ISERROR(_xlpm.x),   "error:右侧选项执行失败:" &amp; _xlpm.cellAddress,
               TRUE,             "ok")
)</f>
        <v>ok</v>
      </c>
      <c r="N639" cm="1">
        <f t="array" ref="N639">IFERROR(_xlfn._xlws.SORT(
    _xlfn.UNIQUE(
        TRANSPOSE(
            _xlfn.FILTERXML("&lt;select&gt;&lt;x&gt;"&amp;SUBSTITUTE(选内存[[#This Row],[选项表]],",","&lt;/x&gt;&lt;x&gt;") &amp;"&lt;/x&gt;&lt;/select&gt;","//x")
        )
    )
),"无合适选项，请联系作者更新数据")</f>
        <v>320</v>
      </c>
    </row>
    <row r="640" spans="2:16" x14ac:dyDescent="0.4">
      <c r="B640" s="4" t="s">
        <v>39</v>
      </c>
      <c r="C640" s="4" t="s">
        <v>10</v>
      </c>
      <c r="D640" s="4" t="s">
        <v>1832</v>
      </c>
      <c r="E640" s="4" t="s">
        <v>1192</v>
      </c>
      <c r="F640">
        <v>180</v>
      </c>
      <c r="G640" s="4" t="str">
        <f t="shared" si="9"/>
        <v>选内存!$N$640#</v>
      </c>
      <c r="H640" s="4" t="str" cm="1">
        <f t="array" ref="H640">_xlfn.LET(_xlpm.x, N640,
         _xlpm.cellAddress, "【 选内存!" &amp; ADDRESS(ROW(选内存[[#This Row],[X自检]]),COLUMN(选内存[[#This Row],[X自检]])) &amp; "】",
         _xlfn.IFS(ISBLANK(_xlpm.x),   "error:右侧选项不足:" &amp;  _xlpm.cellAddress,
               ISERROR(_xlpm.x),   "error:右侧选项执行失败:" &amp; _xlpm.cellAddress,
               TRUE,             "ok")
)</f>
        <v>ok</v>
      </c>
      <c r="N640" cm="1">
        <f t="array" ref="N640:O640">IFERROR(_xlfn._xlws.SORT(
    _xlfn.UNIQUE(
        TRANSPOSE(
            _xlfn.FILTERXML("&lt;select&gt;&lt;x&gt;"&amp;SUBSTITUTE(选内存[[#This Row],[选项表]],",","&lt;/x&gt;&lt;x&gt;") &amp;"&lt;/x&gt;&lt;/select&gt;","//x")
        )
    )
),"无合适选项，请联系作者更新数据")</f>
        <v>464</v>
      </c>
      <c r="O640">
        <v>960</v>
      </c>
    </row>
    <row r="641" spans="2:16" x14ac:dyDescent="0.4">
      <c r="B641" s="4" t="s">
        <v>39</v>
      </c>
      <c r="C641" s="4" t="s">
        <v>10</v>
      </c>
      <c r="D641" s="4" t="s">
        <v>1336</v>
      </c>
      <c r="E641" s="4" t="s">
        <v>1195</v>
      </c>
      <c r="F641">
        <v>1</v>
      </c>
      <c r="G641" s="4" t="str">
        <f t="shared" si="9"/>
        <v>选内存!$N$641#</v>
      </c>
      <c r="H641" s="4" t="str" cm="1">
        <f t="array" ref="H641">_xlfn.LET(_xlpm.x, N641,
         _xlpm.cellAddress, "【 选内存!" &amp; ADDRESS(ROW(选内存[[#This Row],[X自检]]),COLUMN(选内存[[#This Row],[X自检]])) &amp; "】",
         _xlfn.IFS(ISBLANK(_xlpm.x),   "error:右侧选项不足:" &amp;  _xlpm.cellAddress,
               ISERROR(_xlpm.x),   "error:右侧选项执行失败:" &amp; _xlpm.cellAddress,
               TRUE,             "ok")
)</f>
        <v>ok</v>
      </c>
      <c r="N641" cm="1">
        <f t="array" ref="N641:O641">IFERROR(_xlfn._xlws.SORT(
    _xlfn.UNIQUE(
        TRANSPOSE(
            _xlfn.FILTERXML("&lt;select&gt;&lt;x&gt;"&amp;SUBSTITUTE(选内存[[#This Row],[选项表]],",","&lt;/x&gt;&lt;x&gt;") &amp;"&lt;/x&gt;&lt;/select&gt;","//x")
        )
    )
),"无合适选项，请联系作者更新数据")</f>
        <v>2</v>
      </c>
      <c r="O641">
        <v>4</v>
      </c>
    </row>
    <row r="642" spans="2:16" x14ac:dyDescent="0.4">
      <c r="B642" s="4" t="s">
        <v>39</v>
      </c>
      <c r="C642" s="4" t="s">
        <v>10</v>
      </c>
      <c r="D642" s="4" t="s">
        <v>1236</v>
      </c>
      <c r="E642" s="4" t="s">
        <v>1195</v>
      </c>
      <c r="F642">
        <v>2</v>
      </c>
      <c r="G642" s="4" t="str">
        <f t="shared" ref="G642:G705" si="10">"选内存!" &amp; ADDRESS(ROW(N642),COLUMN(N642)) &amp; "#"</f>
        <v>选内存!$N$642#</v>
      </c>
      <c r="H642" s="4" t="str" cm="1">
        <f t="array" ref="H642">_xlfn.LET(_xlpm.x, N642,
         _xlpm.cellAddress, "【 选内存!" &amp; ADDRESS(ROW(选内存[[#This Row],[X自检]]),COLUMN(选内存[[#This Row],[X自检]])) &amp; "】",
         _xlfn.IFS(ISBLANK(_xlpm.x),   "error:右侧选项不足:" &amp;  _xlpm.cellAddress,
               ISERROR(_xlpm.x),   "error:右侧选项执行失败:" &amp; _xlpm.cellAddress,
               TRUE,             "ok")
)</f>
        <v>ok</v>
      </c>
      <c r="N642" cm="1">
        <f t="array" ref="N642:O642">IFERROR(_xlfn._xlws.SORT(
    _xlfn.UNIQUE(
        TRANSPOSE(
            _xlfn.FILTERXML("&lt;select&gt;&lt;x&gt;"&amp;SUBSTITUTE(选内存[[#This Row],[选项表]],",","&lt;/x&gt;&lt;x&gt;") &amp;"&lt;/x&gt;&lt;/select&gt;","//x")
        )
    )
),"无合适选项，请联系作者更新数据")</f>
        <v>4</v>
      </c>
      <c r="O642">
        <v>8</v>
      </c>
    </row>
    <row r="643" spans="2:16" x14ac:dyDescent="0.4">
      <c r="B643" s="4" t="s">
        <v>39</v>
      </c>
      <c r="C643" s="4" t="s">
        <v>10</v>
      </c>
      <c r="D643" s="4" t="s">
        <v>1332</v>
      </c>
      <c r="E643" s="4" t="s">
        <v>1195</v>
      </c>
      <c r="F643">
        <v>4</v>
      </c>
      <c r="G643" s="4" t="str">
        <f t="shared" si="10"/>
        <v>选内存!$N$643#</v>
      </c>
      <c r="H643" s="4" t="str" cm="1">
        <f t="array" ref="H643">_xlfn.LET(_xlpm.x, N643,
         _xlpm.cellAddress, "【 选内存!" &amp; ADDRESS(ROW(选内存[[#This Row],[X自检]]),COLUMN(选内存[[#This Row],[X自检]])) &amp; "】",
         _xlfn.IFS(ISBLANK(_xlpm.x),   "error:右侧选项不足:" &amp;  _xlpm.cellAddress,
               ISERROR(_xlpm.x),   "error:右侧选项执行失败:" &amp; _xlpm.cellAddress,
               TRUE,             "ok")
)</f>
        <v>ok</v>
      </c>
      <c r="N643" cm="1">
        <f t="array" ref="N643:O643">IFERROR(_xlfn._xlws.SORT(
    _xlfn.UNIQUE(
        TRANSPOSE(
            _xlfn.FILTERXML("&lt;select&gt;&lt;x&gt;"&amp;SUBSTITUTE(选内存[[#This Row],[选项表]],",","&lt;/x&gt;&lt;x&gt;") &amp;"&lt;/x&gt;&lt;/select&gt;","//x")
        )
    )
),"无合适选项，请联系作者更新数据")</f>
        <v>8</v>
      </c>
      <c r="O643">
        <v>16</v>
      </c>
    </row>
    <row r="644" spans="2:16" x14ac:dyDescent="0.4">
      <c r="B644" s="4" t="s">
        <v>39</v>
      </c>
      <c r="C644" s="4" t="s">
        <v>10</v>
      </c>
      <c r="D644" s="4" t="s">
        <v>1333</v>
      </c>
      <c r="E644" s="4" t="s">
        <v>1195</v>
      </c>
      <c r="F644">
        <v>8</v>
      </c>
      <c r="G644" s="4" t="str">
        <f t="shared" si="10"/>
        <v>选内存!$N$644#</v>
      </c>
      <c r="H644" s="4" t="str" cm="1">
        <f t="array" ref="H644">_xlfn.LET(_xlpm.x, N644,
         _xlpm.cellAddress, "【 选内存!" &amp; ADDRESS(ROW(选内存[[#This Row],[X自检]]),COLUMN(选内存[[#This Row],[X自检]])) &amp; "】",
         _xlfn.IFS(ISBLANK(_xlpm.x),   "error:右侧选项不足:" &amp;  _xlpm.cellAddress,
               ISERROR(_xlpm.x),   "error:右侧选项执行失败:" &amp; _xlpm.cellAddress,
               TRUE,             "ok")
)</f>
        <v>ok</v>
      </c>
      <c r="N644" cm="1">
        <f t="array" ref="N644:O644">IFERROR(_xlfn._xlws.SORT(
    _xlfn.UNIQUE(
        TRANSPOSE(
            _xlfn.FILTERXML("&lt;select&gt;&lt;x&gt;"&amp;SUBSTITUTE(选内存[[#This Row],[选项表]],",","&lt;/x&gt;&lt;x&gt;") &amp;"&lt;/x&gt;&lt;/select&gt;","//x")
        )
    )
),"无合适选项，请联系作者更新数据")</f>
        <v>16</v>
      </c>
      <c r="O644">
        <v>32</v>
      </c>
    </row>
    <row r="645" spans="2:16" x14ac:dyDescent="0.4">
      <c r="B645" s="4" t="s">
        <v>39</v>
      </c>
      <c r="C645" s="4" t="s">
        <v>10</v>
      </c>
      <c r="D645" s="4" t="s">
        <v>1334</v>
      </c>
      <c r="E645" s="4" t="s">
        <v>1195</v>
      </c>
      <c r="F645">
        <v>16</v>
      </c>
      <c r="G645" s="4" t="str">
        <f t="shared" si="10"/>
        <v>选内存!$N$645#</v>
      </c>
      <c r="H645" s="4" t="str" cm="1">
        <f t="array" ref="H645">_xlfn.LET(_xlpm.x, N645,
         _xlpm.cellAddress, "【 选内存!" &amp; ADDRESS(ROW(选内存[[#This Row],[X自检]]),COLUMN(选内存[[#This Row],[X自检]])) &amp; "】",
         _xlfn.IFS(ISBLANK(_xlpm.x),   "error:右侧选项不足:" &amp;  _xlpm.cellAddress,
               ISERROR(_xlpm.x),   "error:右侧选项执行失败:" &amp; _xlpm.cellAddress,
               TRUE,             "ok")
)</f>
        <v>ok</v>
      </c>
      <c r="N645" cm="1">
        <f t="array" ref="N645:O645">IFERROR(_xlfn._xlws.SORT(
    _xlfn.UNIQUE(
        TRANSPOSE(
            _xlfn.FILTERXML("&lt;select&gt;&lt;x&gt;"&amp;SUBSTITUTE(选内存[[#This Row],[选项表]],",","&lt;/x&gt;&lt;x&gt;") &amp;"&lt;/x&gt;&lt;/select&gt;","//x")
        )
    )
),"无合适选项，请联系作者更新数据")</f>
        <v>32</v>
      </c>
      <c r="O645">
        <v>64</v>
      </c>
    </row>
    <row r="646" spans="2:16" x14ac:dyDescent="0.4">
      <c r="B646" s="4" t="s">
        <v>39</v>
      </c>
      <c r="C646" s="4" t="s">
        <v>10</v>
      </c>
      <c r="D646" s="4" t="s">
        <v>1240</v>
      </c>
      <c r="E646" s="4" t="s">
        <v>1195</v>
      </c>
      <c r="F646">
        <v>24</v>
      </c>
      <c r="G646" s="4" t="str">
        <f t="shared" si="10"/>
        <v>选内存!$N$646#</v>
      </c>
      <c r="H646" s="4" t="str" cm="1">
        <f t="array" ref="H646">_xlfn.LET(_xlpm.x, N646,
         _xlpm.cellAddress, "【 选内存!" &amp; ADDRESS(ROW(选内存[[#This Row],[X自检]]),COLUMN(选内存[[#This Row],[X自检]])) &amp; "】",
         _xlfn.IFS(ISBLANK(_xlpm.x),   "error:右侧选项不足:" &amp;  _xlpm.cellAddress,
               ISERROR(_xlpm.x),   "error:右侧选项执行失败:" &amp; _xlpm.cellAddress,
               TRUE,             "ok")
)</f>
        <v>ok</v>
      </c>
      <c r="N646" cm="1">
        <f t="array" ref="N646:O646">IFERROR(_xlfn._xlws.SORT(
    _xlfn.UNIQUE(
        TRANSPOSE(
            _xlfn.FILTERXML("&lt;select&gt;&lt;x&gt;"&amp;SUBSTITUTE(选内存[[#This Row],[选项表]],",","&lt;/x&gt;&lt;x&gt;") &amp;"&lt;/x&gt;&lt;/select&gt;","//x")
        )
    )
),"无合适选项，请联系作者更新数据")</f>
        <v>48</v>
      </c>
      <c r="O646">
        <v>96</v>
      </c>
    </row>
    <row r="647" spans="2:16" x14ac:dyDescent="0.4">
      <c r="B647" s="4" t="s">
        <v>39</v>
      </c>
      <c r="C647" s="4" t="s">
        <v>10</v>
      </c>
      <c r="D647" s="4" t="s">
        <v>1335</v>
      </c>
      <c r="E647" s="4" t="s">
        <v>1195</v>
      </c>
      <c r="F647">
        <v>32</v>
      </c>
      <c r="G647" s="4" t="str">
        <f t="shared" si="10"/>
        <v>选内存!$N$647#</v>
      </c>
      <c r="H647" s="4" t="str" cm="1">
        <f t="array" ref="H647">_xlfn.LET(_xlpm.x, N647,
         _xlpm.cellAddress, "【 选内存!" &amp; ADDRESS(ROW(选内存[[#This Row],[X自检]]),COLUMN(选内存[[#This Row],[X自检]])) &amp; "】",
         _xlfn.IFS(ISBLANK(_xlpm.x),   "error:右侧选项不足:" &amp;  _xlpm.cellAddress,
               ISERROR(_xlpm.x),   "error:右侧选项执行失败:" &amp; _xlpm.cellAddress,
               TRUE,             "ok")
)</f>
        <v>ok</v>
      </c>
      <c r="N647" cm="1">
        <f t="array" ref="N647:O647">IFERROR(_xlfn._xlws.SORT(
    _xlfn.UNIQUE(
        TRANSPOSE(
            _xlfn.FILTERXML("&lt;select&gt;&lt;x&gt;"&amp;SUBSTITUTE(选内存[[#This Row],[选项表]],",","&lt;/x&gt;&lt;x&gt;") &amp;"&lt;/x&gt;&lt;/select&gt;","//x")
        )
    )
),"无合适选项，请联系作者更新数据")</f>
        <v>64</v>
      </c>
      <c r="O647">
        <v>128</v>
      </c>
    </row>
    <row r="648" spans="2:16" x14ac:dyDescent="0.4">
      <c r="B648" s="4" t="s">
        <v>39</v>
      </c>
      <c r="C648" s="4" t="s">
        <v>10</v>
      </c>
      <c r="D648" s="4" t="s">
        <v>1812</v>
      </c>
      <c r="E648" s="4" t="s">
        <v>1195</v>
      </c>
      <c r="F648">
        <v>48</v>
      </c>
      <c r="G648" s="4" t="str">
        <f t="shared" si="10"/>
        <v>选内存!$N$648#</v>
      </c>
      <c r="H648" s="4" t="str" cm="1">
        <f t="array" ref="H648">_xlfn.LET(_xlpm.x, N648,
         _xlpm.cellAddress, "【 选内存!" &amp; ADDRESS(ROW(选内存[[#This Row],[X自检]]),COLUMN(选内存[[#This Row],[X自检]])) &amp; "】",
         _xlfn.IFS(ISBLANK(_xlpm.x),   "error:右侧选项不足:" &amp;  _xlpm.cellAddress,
               ISERROR(_xlpm.x),   "error:右侧选项执行失败:" &amp; _xlpm.cellAddress,
               TRUE,             "ok")
)</f>
        <v>ok</v>
      </c>
      <c r="N648" cm="1">
        <f t="array" ref="N648:O648">IFERROR(_xlfn._xlws.SORT(
    _xlfn.UNIQUE(
        TRANSPOSE(
            _xlfn.FILTERXML("&lt;select&gt;&lt;x&gt;"&amp;SUBSTITUTE(选内存[[#This Row],[选项表]],",","&lt;/x&gt;&lt;x&gt;") &amp;"&lt;/x&gt;&lt;/select&gt;","//x")
        )
    )
),"无合适选项，请联系作者更新数据")</f>
        <v>96</v>
      </c>
      <c r="O648">
        <v>192</v>
      </c>
    </row>
    <row r="649" spans="2:16" x14ac:dyDescent="0.4">
      <c r="B649" s="4" t="s">
        <v>39</v>
      </c>
      <c r="C649" s="4" t="s">
        <v>10</v>
      </c>
      <c r="D649" s="4" t="s">
        <v>1806</v>
      </c>
      <c r="E649" s="4" t="s">
        <v>1195</v>
      </c>
      <c r="F649">
        <v>64</v>
      </c>
      <c r="G649" s="4" t="str">
        <f t="shared" si="10"/>
        <v>选内存!$N$649#</v>
      </c>
      <c r="H649" s="4" t="str" cm="1">
        <f t="array" ref="H649">_xlfn.LET(_xlpm.x, N649,
         _xlpm.cellAddress, "【 选内存!" &amp; ADDRESS(ROW(选内存[[#This Row],[X自检]]),COLUMN(选内存[[#This Row],[X自检]])) &amp; "】",
         _xlfn.IFS(ISBLANK(_xlpm.x),   "error:右侧选项不足:" &amp;  _xlpm.cellAddress,
               ISERROR(_xlpm.x),   "error:右侧选项执行失败:" &amp; _xlpm.cellAddress,
               TRUE,             "ok")
)</f>
        <v>ok</v>
      </c>
      <c r="N649" cm="1">
        <f t="array" ref="N649">IFERROR(_xlfn._xlws.SORT(
    _xlfn.UNIQUE(
        TRANSPOSE(
            _xlfn.FILTERXML("&lt;select&gt;&lt;x&gt;"&amp;SUBSTITUTE(选内存[[#This Row],[选项表]],",","&lt;/x&gt;&lt;x&gt;") &amp;"&lt;/x&gt;&lt;/select&gt;","//x")
        )
    )
),"无合适选项，请联系作者更新数据")</f>
        <v>256</v>
      </c>
    </row>
    <row r="650" spans="2:16" x14ac:dyDescent="0.4">
      <c r="B650" s="4" t="s">
        <v>39</v>
      </c>
      <c r="C650" s="4" t="s">
        <v>10</v>
      </c>
      <c r="D650" s="4" t="s">
        <v>1333</v>
      </c>
      <c r="E650" s="4" t="s">
        <v>1189</v>
      </c>
      <c r="F650">
        <v>8</v>
      </c>
      <c r="G650" s="4" t="str">
        <f t="shared" si="10"/>
        <v>选内存!$N$650#</v>
      </c>
      <c r="H650" s="4" t="str" cm="1">
        <f t="array" ref="H650">_xlfn.LET(_xlpm.x, N650,
         _xlpm.cellAddress, "【 选内存!" &amp; ADDRESS(ROW(选内存[[#This Row],[X自检]]),COLUMN(选内存[[#This Row],[X自检]])) &amp; "】",
         _xlfn.IFS(ISBLANK(_xlpm.x),   "error:右侧选项不足:" &amp;  _xlpm.cellAddress,
               ISERROR(_xlpm.x),   "error:右侧选项执行失败:" &amp; _xlpm.cellAddress,
               TRUE,             "ok")
)</f>
        <v>ok</v>
      </c>
      <c r="N650" cm="1">
        <f t="array" ref="N650:O650">IFERROR(_xlfn._xlws.SORT(
    _xlfn.UNIQUE(
        TRANSPOSE(
            _xlfn.FILTERXML("&lt;select&gt;&lt;x&gt;"&amp;SUBSTITUTE(选内存[[#This Row],[选项表]],",","&lt;/x&gt;&lt;x&gt;") &amp;"&lt;/x&gt;&lt;/select&gt;","//x")
        )
    )
),"无合适选项，请联系作者更新数据")</f>
        <v>16</v>
      </c>
      <c r="O650">
        <v>32</v>
      </c>
    </row>
    <row r="651" spans="2:16" x14ac:dyDescent="0.4">
      <c r="B651" s="4" t="s">
        <v>39</v>
      </c>
      <c r="C651" s="4" t="s">
        <v>10</v>
      </c>
      <c r="D651" s="4" t="s">
        <v>1334</v>
      </c>
      <c r="E651" s="4" t="s">
        <v>1189</v>
      </c>
      <c r="F651">
        <v>16</v>
      </c>
      <c r="G651" s="4" t="str">
        <f t="shared" si="10"/>
        <v>选内存!$N$651#</v>
      </c>
      <c r="H651" s="4" t="str" cm="1">
        <f t="array" ref="H651">_xlfn.LET(_xlpm.x, N651,
         _xlpm.cellAddress, "【 选内存!" &amp; ADDRESS(ROW(选内存[[#This Row],[X自检]]),COLUMN(选内存[[#This Row],[X自检]])) &amp; "】",
         _xlfn.IFS(ISBLANK(_xlpm.x),   "error:右侧选项不足:" &amp;  _xlpm.cellAddress,
               ISERROR(_xlpm.x),   "error:右侧选项执行失败:" &amp; _xlpm.cellAddress,
               TRUE,             "ok")
)</f>
        <v>ok</v>
      </c>
      <c r="N651" cm="1">
        <f t="array" ref="N651:O651">IFERROR(_xlfn._xlws.SORT(
    _xlfn.UNIQUE(
        TRANSPOSE(
            _xlfn.FILTERXML("&lt;select&gt;&lt;x&gt;"&amp;SUBSTITUTE(选内存[[#This Row],[选项表]],",","&lt;/x&gt;&lt;x&gt;") &amp;"&lt;/x&gt;&lt;/select&gt;","//x")
        )
    )
),"无合适选项，请联系作者更新数据")</f>
        <v>32</v>
      </c>
      <c r="O651">
        <v>64</v>
      </c>
    </row>
    <row r="652" spans="2:16" x14ac:dyDescent="0.4">
      <c r="B652" s="4" t="s">
        <v>39</v>
      </c>
      <c r="C652" s="4" t="s">
        <v>10</v>
      </c>
      <c r="D652" s="4" t="s">
        <v>1335</v>
      </c>
      <c r="E652" s="4" t="s">
        <v>1189</v>
      </c>
      <c r="F652">
        <v>32</v>
      </c>
      <c r="G652" s="4" t="str">
        <f t="shared" si="10"/>
        <v>选内存!$N$652#</v>
      </c>
      <c r="H652" s="4" t="str" cm="1">
        <f t="array" ref="H652">_xlfn.LET(_xlpm.x, N652,
         _xlpm.cellAddress, "【 选内存!" &amp; ADDRESS(ROW(选内存[[#This Row],[X自检]]),COLUMN(选内存[[#This Row],[X自检]])) &amp; "】",
         _xlfn.IFS(ISBLANK(_xlpm.x),   "error:右侧选项不足:" &amp;  _xlpm.cellAddress,
               ISERROR(_xlpm.x),   "error:右侧选项执行失败:" &amp; _xlpm.cellAddress,
               TRUE,             "ok")
)</f>
        <v>ok</v>
      </c>
      <c r="N652" cm="1">
        <f t="array" ref="N652:O652">IFERROR(_xlfn._xlws.SORT(
    _xlfn.UNIQUE(
        TRANSPOSE(
            _xlfn.FILTERXML("&lt;select&gt;&lt;x&gt;"&amp;SUBSTITUTE(选内存[[#This Row],[选项表]],",","&lt;/x&gt;&lt;x&gt;") &amp;"&lt;/x&gt;&lt;/select&gt;","//x")
        )
    )
),"无合适选项，请联系作者更新数据")</f>
        <v>64</v>
      </c>
      <c r="O652">
        <v>128</v>
      </c>
    </row>
    <row r="653" spans="2:16" x14ac:dyDescent="0.4">
      <c r="B653" s="4" t="s">
        <v>39</v>
      </c>
      <c r="C653" s="4" t="s">
        <v>10</v>
      </c>
      <c r="D653" s="4" t="s">
        <v>1774</v>
      </c>
      <c r="E653" s="4" t="s">
        <v>1189</v>
      </c>
      <c r="F653">
        <v>68</v>
      </c>
      <c r="G653" s="4" t="str">
        <f t="shared" si="10"/>
        <v>选内存!$N$653#</v>
      </c>
      <c r="H653" s="4" t="str" cm="1">
        <f t="array" ref="H653">_xlfn.LET(_xlpm.x, N653,
         _xlpm.cellAddress, "【 选内存!" &amp; ADDRESS(ROW(选内存[[#This Row],[X自检]]),COLUMN(选内存[[#This Row],[X自检]])) &amp; "】",
         _xlfn.IFS(ISBLANK(_xlpm.x),   "error:右侧选项不足:" &amp;  _xlpm.cellAddress,
               ISERROR(_xlpm.x),   "error:右侧选项执行失败:" &amp; _xlpm.cellAddress,
               TRUE,             "ok")
)</f>
        <v>ok</v>
      </c>
      <c r="N653" cm="1">
        <f t="array" ref="N653">IFERROR(_xlfn._xlws.SORT(
    _xlfn.UNIQUE(
        TRANSPOSE(
            _xlfn.FILTERXML("&lt;select&gt;&lt;x&gt;"&amp;SUBSTITUTE(选内存[[#This Row],[选项表]],",","&lt;/x&gt;&lt;x&gt;") &amp;"&lt;/x&gt;&lt;/select&gt;","//x")
        )
    )
),"无合适选项，请联系作者更新数据")</f>
        <v>316</v>
      </c>
    </row>
    <row r="654" spans="2:16" x14ac:dyDescent="0.4">
      <c r="B654" s="4" t="s">
        <v>39</v>
      </c>
      <c r="C654" s="4" t="s">
        <v>10</v>
      </c>
      <c r="D654" s="4" t="s">
        <v>1326</v>
      </c>
      <c r="E654" s="4" t="s">
        <v>1191</v>
      </c>
      <c r="F654">
        <v>1</v>
      </c>
      <c r="G654" s="4" t="str">
        <f t="shared" si="10"/>
        <v>选内存!$N$654#</v>
      </c>
      <c r="H654" s="4" t="str" cm="1">
        <f t="array" ref="H654">_xlfn.LET(_xlpm.x, N654,
         _xlpm.cellAddress, "【 选内存!" &amp; ADDRESS(ROW(选内存[[#This Row],[X自检]]),COLUMN(选内存[[#This Row],[X自检]])) &amp; "】",
         _xlfn.IFS(ISBLANK(_xlpm.x),   "error:右侧选项不足:" &amp;  _xlpm.cellAddress,
               ISERROR(_xlpm.x),   "error:右侧选项执行失败:" &amp; _xlpm.cellAddress,
               TRUE,             "ok")
)</f>
        <v>ok</v>
      </c>
      <c r="N654" cm="1">
        <f t="array" ref="N654:P654">IFERROR(_xlfn._xlws.SORT(
    _xlfn.UNIQUE(
        TRANSPOSE(
            _xlfn.FILTERXML("&lt;select&gt;&lt;x&gt;"&amp;SUBSTITUTE(选内存[[#This Row],[选项表]],",","&lt;/x&gt;&lt;x&gt;") &amp;"&lt;/x&gt;&lt;/select&gt;","//x")
        )
    )
),"无合适选项，请联系作者更新数据")</f>
        <v>1</v>
      </c>
      <c r="O654">
        <v>2</v>
      </c>
      <c r="P654">
        <v>4</v>
      </c>
    </row>
    <row r="655" spans="2:16" x14ac:dyDescent="0.4">
      <c r="B655" s="4" t="s">
        <v>39</v>
      </c>
      <c r="C655" s="4" t="s">
        <v>10</v>
      </c>
      <c r="D655" s="4" t="s">
        <v>1236</v>
      </c>
      <c r="E655" s="4" t="s">
        <v>1191</v>
      </c>
      <c r="F655">
        <v>2</v>
      </c>
      <c r="G655" s="4" t="str">
        <f t="shared" si="10"/>
        <v>选内存!$N$655#</v>
      </c>
      <c r="H655" s="4" t="str" cm="1">
        <f t="array" ref="H655">_xlfn.LET(_xlpm.x, N655,
         _xlpm.cellAddress, "【 选内存!" &amp; ADDRESS(ROW(选内存[[#This Row],[X自检]]),COLUMN(选内存[[#This Row],[X自检]])) &amp; "】",
         _xlfn.IFS(ISBLANK(_xlpm.x),   "error:右侧选项不足:" &amp;  _xlpm.cellAddress,
               ISERROR(_xlpm.x),   "error:右侧选项执行失败:" &amp; _xlpm.cellAddress,
               TRUE,             "ok")
)</f>
        <v>ok</v>
      </c>
      <c r="N655" cm="1">
        <f t="array" ref="N655:O655">IFERROR(_xlfn._xlws.SORT(
    _xlfn.UNIQUE(
        TRANSPOSE(
            _xlfn.FILTERXML("&lt;select&gt;&lt;x&gt;"&amp;SUBSTITUTE(选内存[[#This Row],[选项表]],",","&lt;/x&gt;&lt;x&gt;") &amp;"&lt;/x&gt;&lt;/select&gt;","//x")
        )
    )
),"无合适选项，请联系作者更新数据")</f>
        <v>4</v>
      </c>
      <c r="O655">
        <v>8</v>
      </c>
    </row>
    <row r="656" spans="2:16" x14ac:dyDescent="0.4">
      <c r="B656" s="4" t="s">
        <v>39</v>
      </c>
      <c r="C656" s="4" t="s">
        <v>10</v>
      </c>
      <c r="D656" s="4" t="s">
        <v>1332</v>
      </c>
      <c r="E656" s="4" t="s">
        <v>1191</v>
      </c>
      <c r="F656">
        <v>4</v>
      </c>
      <c r="G656" s="4" t="str">
        <f t="shared" si="10"/>
        <v>选内存!$N$656#</v>
      </c>
      <c r="H656" s="4" t="str" cm="1">
        <f t="array" ref="H656">_xlfn.LET(_xlpm.x, N656,
         _xlpm.cellAddress, "【 选内存!" &amp; ADDRESS(ROW(选内存[[#This Row],[X自检]]),COLUMN(选内存[[#This Row],[X自检]])) &amp; "】",
         _xlfn.IFS(ISBLANK(_xlpm.x),   "error:右侧选项不足:" &amp;  _xlpm.cellAddress,
               ISERROR(_xlpm.x),   "error:右侧选项执行失败:" &amp; _xlpm.cellAddress,
               TRUE,             "ok")
)</f>
        <v>ok</v>
      </c>
      <c r="N656" cm="1">
        <f t="array" ref="N656:O656">IFERROR(_xlfn._xlws.SORT(
    _xlfn.UNIQUE(
        TRANSPOSE(
            _xlfn.FILTERXML("&lt;select&gt;&lt;x&gt;"&amp;SUBSTITUTE(选内存[[#This Row],[选项表]],",","&lt;/x&gt;&lt;x&gt;") &amp;"&lt;/x&gt;&lt;/select&gt;","//x")
        )
    )
),"无合适选项，请联系作者更新数据")</f>
        <v>8</v>
      </c>
      <c r="O656">
        <v>16</v>
      </c>
    </row>
    <row r="657" spans="2:16" x14ac:dyDescent="0.4">
      <c r="B657" s="4" t="s">
        <v>39</v>
      </c>
      <c r="C657" s="4" t="s">
        <v>10</v>
      </c>
      <c r="D657" s="4" t="s">
        <v>1333</v>
      </c>
      <c r="E657" s="4" t="s">
        <v>1191</v>
      </c>
      <c r="F657">
        <v>8</v>
      </c>
      <c r="G657" s="4" t="str">
        <f t="shared" si="10"/>
        <v>选内存!$N$657#</v>
      </c>
      <c r="H657" s="4" t="str" cm="1">
        <f t="array" ref="H657">_xlfn.LET(_xlpm.x, N657,
         _xlpm.cellAddress, "【 选内存!" &amp; ADDRESS(ROW(选内存[[#This Row],[X自检]]),COLUMN(选内存[[#This Row],[X自检]])) &amp; "】",
         _xlfn.IFS(ISBLANK(_xlpm.x),   "error:右侧选项不足:" &amp;  _xlpm.cellAddress,
               ISERROR(_xlpm.x),   "error:右侧选项执行失败:" &amp; _xlpm.cellAddress,
               TRUE,             "ok")
)</f>
        <v>ok</v>
      </c>
      <c r="N657" cm="1">
        <f t="array" ref="N657:O657">IFERROR(_xlfn._xlws.SORT(
    _xlfn.UNIQUE(
        TRANSPOSE(
            _xlfn.FILTERXML("&lt;select&gt;&lt;x&gt;"&amp;SUBSTITUTE(选内存[[#This Row],[选项表]],",","&lt;/x&gt;&lt;x&gt;") &amp;"&lt;/x&gt;&lt;/select&gt;","//x")
        )
    )
),"无合适选项，请联系作者更新数据")</f>
        <v>16</v>
      </c>
      <c r="O657">
        <v>32</v>
      </c>
    </row>
    <row r="658" spans="2:16" x14ac:dyDescent="0.4">
      <c r="B658" s="4" t="s">
        <v>39</v>
      </c>
      <c r="C658" s="4" t="s">
        <v>10</v>
      </c>
      <c r="D658" s="4" t="s">
        <v>1334</v>
      </c>
      <c r="E658" s="4" t="s">
        <v>1191</v>
      </c>
      <c r="F658">
        <v>16</v>
      </c>
      <c r="G658" s="4" t="str">
        <f t="shared" si="10"/>
        <v>选内存!$N$658#</v>
      </c>
      <c r="H658" s="4" t="str" cm="1">
        <f t="array" ref="H658">_xlfn.LET(_xlpm.x, N658,
         _xlpm.cellAddress, "【 选内存!" &amp; ADDRESS(ROW(选内存[[#This Row],[X自检]]),COLUMN(选内存[[#This Row],[X自检]])) &amp; "】",
         _xlfn.IFS(ISBLANK(_xlpm.x),   "error:右侧选项不足:" &amp;  _xlpm.cellAddress,
               ISERROR(_xlpm.x),   "error:右侧选项执行失败:" &amp; _xlpm.cellAddress,
               TRUE,             "ok")
)</f>
        <v>ok</v>
      </c>
      <c r="N658" cm="1">
        <f t="array" ref="N658:O658">IFERROR(_xlfn._xlws.SORT(
    _xlfn.UNIQUE(
        TRANSPOSE(
            _xlfn.FILTERXML("&lt;select&gt;&lt;x&gt;"&amp;SUBSTITUTE(选内存[[#This Row],[选项表]],",","&lt;/x&gt;&lt;x&gt;") &amp;"&lt;/x&gt;&lt;/select&gt;","//x")
        )
    )
),"无合适选项，请联系作者更新数据")</f>
        <v>32</v>
      </c>
      <c r="O658">
        <v>64</v>
      </c>
    </row>
    <row r="659" spans="2:16" x14ac:dyDescent="0.4">
      <c r="B659" s="4" t="s">
        <v>39</v>
      </c>
      <c r="C659" s="4" t="s">
        <v>10</v>
      </c>
      <c r="D659" s="4" t="s">
        <v>1335</v>
      </c>
      <c r="E659" s="4" t="s">
        <v>1191</v>
      </c>
      <c r="F659">
        <v>32</v>
      </c>
      <c r="G659" s="4" t="str">
        <f t="shared" si="10"/>
        <v>选内存!$N$659#</v>
      </c>
      <c r="H659" s="4" t="str" cm="1">
        <f t="array" ref="H659">_xlfn.LET(_xlpm.x, N659,
         _xlpm.cellAddress, "【 选内存!" &amp; ADDRESS(ROW(选内存[[#This Row],[X自检]]),COLUMN(选内存[[#This Row],[X自检]])) &amp; "】",
         _xlfn.IFS(ISBLANK(_xlpm.x),   "error:右侧选项不足:" &amp;  _xlpm.cellAddress,
               ISERROR(_xlpm.x),   "error:右侧选项执行失败:" &amp; _xlpm.cellAddress,
               TRUE,             "ok")
)</f>
        <v>ok</v>
      </c>
      <c r="N659" cm="1">
        <f t="array" ref="N659:O659">IFERROR(_xlfn._xlws.SORT(
    _xlfn.UNIQUE(
        TRANSPOSE(
            _xlfn.FILTERXML("&lt;select&gt;&lt;x&gt;"&amp;SUBSTITUTE(选内存[[#This Row],[选项表]],",","&lt;/x&gt;&lt;x&gt;") &amp;"&lt;/x&gt;&lt;/select&gt;","//x")
        )
    )
),"无合适选项，请联系作者更新数据")</f>
        <v>64</v>
      </c>
      <c r="O659">
        <v>128</v>
      </c>
    </row>
    <row r="660" spans="2:16" x14ac:dyDescent="0.4">
      <c r="B660" s="4" t="s">
        <v>39</v>
      </c>
      <c r="C660" s="4" t="s">
        <v>10</v>
      </c>
      <c r="D660" s="4" t="s">
        <v>1812</v>
      </c>
      <c r="E660" s="4" t="s">
        <v>1191</v>
      </c>
      <c r="F660">
        <v>48</v>
      </c>
      <c r="G660" s="4" t="str">
        <f t="shared" si="10"/>
        <v>选内存!$N$660#</v>
      </c>
      <c r="H660" s="4" t="str" cm="1">
        <f t="array" ref="H660">_xlfn.LET(_xlpm.x, N660,
         _xlpm.cellAddress, "【 选内存!" &amp; ADDRESS(ROW(选内存[[#This Row],[X自检]]),COLUMN(选内存[[#This Row],[X自检]])) &amp; "】",
         _xlfn.IFS(ISBLANK(_xlpm.x),   "error:右侧选项不足:" &amp;  _xlpm.cellAddress,
               ISERROR(_xlpm.x),   "error:右侧选项执行失败:" &amp; _xlpm.cellAddress,
               TRUE,             "ok")
)</f>
        <v>ok</v>
      </c>
      <c r="N660" cm="1">
        <f t="array" ref="N660:O660">IFERROR(_xlfn._xlws.SORT(
    _xlfn.UNIQUE(
        TRANSPOSE(
            _xlfn.FILTERXML("&lt;select&gt;&lt;x&gt;"&amp;SUBSTITUTE(选内存[[#This Row],[选项表]],",","&lt;/x&gt;&lt;x&gt;") &amp;"&lt;/x&gt;&lt;/select&gt;","//x")
        )
    )
),"无合适选项，请联系作者更新数据")</f>
        <v>96</v>
      </c>
      <c r="O660">
        <v>192</v>
      </c>
    </row>
    <row r="661" spans="2:16" x14ac:dyDescent="0.4">
      <c r="B661" s="4" t="s">
        <v>39</v>
      </c>
      <c r="C661" s="4" t="s">
        <v>10</v>
      </c>
      <c r="D661" s="4" t="s">
        <v>1813</v>
      </c>
      <c r="E661" s="4" t="s">
        <v>1191</v>
      </c>
      <c r="F661">
        <v>64</v>
      </c>
      <c r="G661" s="4" t="str">
        <f t="shared" si="10"/>
        <v>选内存!$N$661#</v>
      </c>
      <c r="H661" s="4" t="str" cm="1">
        <f t="array" ref="H661">_xlfn.LET(_xlpm.x, N661,
         _xlpm.cellAddress, "【 选内存!" &amp; ADDRESS(ROW(选内存[[#This Row],[X自检]]),COLUMN(选内存[[#This Row],[X自检]])) &amp; "】",
         _xlfn.IFS(ISBLANK(_xlpm.x),   "error:右侧选项不足:" &amp;  _xlpm.cellAddress,
               ISERROR(_xlpm.x),   "error:右侧选项执行失败:" &amp; _xlpm.cellAddress,
               TRUE,             "ok")
)</f>
        <v>ok</v>
      </c>
      <c r="N661" cm="1">
        <f t="array" ref="N661:O661">IFERROR(_xlfn._xlws.SORT(
    _xlfn.UNIQUE(
        TRANSPOSE(
            _xlfn.FILTERXML("&lt;select&gt;&lt;x&gt;"&amp;SUBSTITUTE(选内存[[#This Row],[选项表]],",","&lt;/x&gt;&lt;x&gt;") &amp;"&lt;/x&gt;&lt;/select&gt;","//x")
        )
    )
),"无合适选项，请联系作者更新数据")</f>
        <v>128</v>
      </c>
      <c r="O661">
        <v>256</v>
      </c>
    </row>
    <row r="662" spans="2:16" x14ac:dyDescent="0.4">
      <c r="B662" s="4" t="s">
        <v>39</v>
      </c>
      <c r="C662" s="4" t="s">
        <v>10</v>
      </c>
      <c r="D662" s="4" t="s">
        <v>1807</v>
      </c>
      <c r="E662" s="4" t="s">
        <v>1191</v>
      </c>
      <c r="F662">
        <v>80</v>
      </c>
      <c r="G662" s="4" t="str">
        <f t="shared" si="10"/>
        <v>选内存!$N$662#</v>
      </c>
      <c r="H662" s="4" t="str" cm="1">
        <f t="array" ref="H662">_xlfn.LET(_xlpm.x, N662,
         _xlpm.cellAddress, "【 选内存!" &amp; ADDRESS(ROW(选内存[[#This Row],[X自检]]),COLUMN(选内存[[#This Row],[X自检]])) &amp; "】",
         _xlfn.IFS(ISBLANK(_xlpm.x),   "error:右侧选项不足:" &amp;  _xlpm.cellAddress,
               ISERROR(_xlpm.x),   "error:右侧选项执行失败:" &amp; _xlpm.cellAddress,
               TRUE,             "ok")
)</f>
        <v>ok</v>
      </c>
      <c r="N662" cm="1">
        <f t="array" ref="N662:O662">IFERROR(_xlfn._xlws.SORT(
    _xlfn.UNIQUE(
        TRANSPOSE(
            _xlfn.FILTERXML("&lt;select&gt;&lt;x&gt;"&amp;SUBSTITUTE(选内存[[#This Row],[选项表]],",","&lt;/x&gt;&lt;x&gt;") &amp;"&lt;/x&gt;&lt;/select&gt;","//x")
        )
    )
),"无合适选项，请联系作者更新数据")</f>
        <v>160</v>
      </c>
      <c r="O662">
        <v>320</v>
      </c>
    </row>
    <row r="663" spans="2:16" x14ac:dyDescent="0.4">
      <c r="B663" s="4" t="s">
        <v>39</v>
      </c>
      <c r="C663" s="4" t="s">
        <v>10</v>
      </c>
      <c r="D663" s="4" t="s">
        <v>1775</v>
      </c>
      <c r="E663" s="4" t="s">
        <v>1191</v>
      </c>
      <c r="F663">
        <v>96</v>
      </c>
      <c r="G663" s="4" t="str">
        <f t="shared" si="10"/>
        <v>选内存!$N$663#</v>
      </c>
      <c r="H663" s="4" t="str" cm="1">
        <f t="array" ref="H663">_xlfn.LET(_xlpm.x, N663,
         _xlpm.cellAddress, "【 选内存!" &amp; ADDRESS(ROW(选内存[[#This Row],[X自检]]),COLUMN(选内存[[#This Row],[X自检]])) &amp; "】",
         _xlfn.IFS(ISBLANK(_xlpm.x),   "error:右侧选项不足:" &amp;  _xlpm.cellAddress,
               ISERROR(_xlpm.x),   "error:右侧选项执行失败:" &amp; _xlpm.cellAddress,
               TRUE,             "ok")
)</f>
        <v>ok</v>
      </c>
      <c r="N663" cm="1">
        <f t="array" ref="N663:O663">IFERROR(_xlfn._xlws.SORT(
    _xlfn.UNIQUE(
        TRANSPOSE(
            _xlfn.FILTERXML("&lt;select&gt;&lt;x&gt;"&amp;SUBSTITUTE(选内存[[#This Row],[选项表]],",","&lt;/x&gt;&lt;x&gt;") &amp;"&lt;/x&gt;&lt;/select&gt;","//x")
        )
    )
),"无合适选项，请联系作者更新数据")</f>
        <v>192</v>
      </c>
      <c r="O663">
        <v>384</v>
      </c>
    </row>
    <row r="664" spans="2:16" x14ac:dyDescent="0.4">
      <c r="B664" s="4" t="s">
        <v>39</v>
      </c>
      <c r="C664" s="4" t="s">
        <v>10</v>
      </c>
      <c r="D664" s="4" t="s">
        <v>1765</v>
      </c>
      <c r="E664" s="4" t="s">
        <v>1191</v>
      </c>
      <c r="F664">
        <v>116</v>
      </c>
      <c r="G664" s="4" t="str">
        <f t="shared" si="10"/>
        <v>选内存!$N$664#</v>
      </c>
      <c r="H664" s="4" t="str" cm="1">
        <f t="array" ref="H664">_xlfn.LET(_xlpm.x, N664,
         _xlpm.cellAddress, "【 选内存!" &amp; ADDRESS(ROW(选内存[[#This Row],[X自检]]),COLUMN(选内存[[#This Row],[X自检]])) &amp; "】",
         _xlfn.IFS(ISBLANK(_xlpm.x),   "error:右侧选项不足:" &amp;  _xlpm.cellAddress,
               ISERROR(_xlpm.x),   "error:右侧选项执行失败:" &amp; _xlpm.cellAddress,
               TRUE,             "ok")
)</f>
        <v>ok</v>
      </c>
      <c r="N664" cm="1">
        <f t="array" ref="N664:O664">IFERROR(_xlfn._xlws.SORT(
    _xlfn.UNIQUE(
        TRANSPOSE(
            _xlfn.FILTERXML("&lt;select&gt;&lt;x&gt;"&amp;SUBSTITUTE(选内存[[#This Row],[选项表]],",","&lt;/x&gt;&lt;x&gt;") &amp;"&lt;/x&gt;&lt;/select&gt;","//x")
        )
    )
),"无合适选项，请联系作者更新数据")</f>
        <v>216</v>
      </c>
      <c r="O664">
        <v>470</v>
      </c>
    </row>
    <row r="665" spans="2:16" x14ac:dyDescent="0.4">
      <c r="B665" s="4" t="s">
        <v>39</v>
      </c>
      <c r="C665" s="4" t="s">
        <v>10</v>
      </c>
      <c r="D665" s="4" t="s">
        <v>1815</v>
      </c>
      <c r="E665" s="4" t="s">
        <v>1191</v>
      </c>
      <c r="F665">
        <v>128</v>
      </c>
      <c r="G665" s="4" t="str">
        <f t="shared" si="10"/>
        <v>选内存!$N$665#</v>
      </c>
      <c r="H665" s="4" t="str" cm="1">
        <f t="array" ref="H665">_xlfn.LET(_xlpm.x, N665,
         _xlpm.cellAddress, "【 选内存!" &amp; ADDRESS(ROW(选内存[[#This Row],[X自检]]),COLUMN(选内存[[#This Row],[X自检]])) &amp; "】",
         _xlfn.IFS(ISBLANK(_xlpm.x),   "error:右侧选项不足:" &amp;  _xlpm.cellAddress,
               ISERROR(_xlpm.x),   "error:右侧选项执行失败:" &amp; _xlpm.cellAddress,
               TRUE,             "ok")
)</f>
        <v>ok</v>
      </c>
      <c r="N665" cm="1">
        <f t="array" ref="N665:O665">IFERROR(_xlfn._xlws.SORT(
    _xlfn.UNIQUE(
        TRANSPOSE(
            _xlfn.FILTERXML("&lt;select&gt;&lt;x&gt;"&amp;SUBSTITUTE(选内存[[#This Row],[选项表]],",","&lt;/x&gt;&lt;x&gt;") &amp;"&lt;/x&gt;&lt;/select&gt;","//x")
        )
    )
),"无合适选项，请联系作者更新数据")</f>
        <v>215</v>
      </c>
      <c r="O665">
        <v>256</v>
      </c>
    </row>
    <row r="666" spans="2:16" x14ac:dyDescent="0.4">
      <c r="B666" s="4" t="s">
        <v>39</v>
      </c>
      <c r="C666" s="4" t="s">
        <v>10</v>
      </c>
      <c r="D666" s="4" t="s">
        <v>1771</v>
      </c>
      <c r="E666" s="4" t="s">
        <v>1191</v>
      </c>
      <c r="F666">
        <v>160</v>
      </c>
      <c r="G666" s="4" t="str">
        <f t="shared" si="10"/>
        <v>选内存!$N$666#</v>
      </c>
      <c r="H666" s="4" t="str" cm="1">
        <f t="array" ref="H666">_xlfn.LET(_xlpm.x, N666,
         _xlpm.cellAddress, "【 选内存!" &amp; ADDRESS(ROW(选内存[[#This Row],[X自检]]),COLUMN(选内存[[#This Row],[X自检]])) &amp; "】",
         _xlfn.IFS(ISBLANK(_xlpm.x),   "error:右侧选项不足:" &amp;  _xlpm.cellAddress,
               ISERROR(_xlpm.x),   "error:右侧选项执行失败:" &amp; _xlpm.cellAddress,
               TRUE,             "ok")
)</f>
        <v>ok</v>
      </c>
      <c r="N666" cm="1">
        <f t="array" ref="N666:O666">IFERROR(_xlfn._xlws.SORT(
    _xlfn.UNIQUE(
        TRANSPOSE(
            _xlfn.FILTERXML("&lt;select&gt;&lt;x&gt;"&amp;SUBSTITUTE(选内存[[#This Row],[选项表]],",","&lt;/x&gt;&lt;x&gt;") &amp;"&lt;/x&gt;&lt;/select&gt;","//x")
        )
    )
),"无合适选项，请联系作者更新数据")</f>
        <v>320</v>
      </c>
      <c r="O666">
        <v>640</v>
      </c>
    </row>
    <row r="667" spans="2:16" x14ac:dyDescent="0.4">
      <c r="B667" s="4" t="s">
        <v>39</v>
      </c>
      <c r="C667" s="4" t="s">
        <v>10</v>
      </c>
      <c r="D667" s="4" t="s">
        <v>1767</v>
      </c>
      <c r="E667" s="4" t="s">
        <v>1191</v>
      </c>
      <c r="F667">
        <v>232</v>
      </c>
      <c r="G667" s="4" t="str">
        <f t="shared" si="10"/>
        <v>选内存!$N$667#</v>
      </c>
      <c r="H667" s="4" t="str" cm="1">
        <f t="array" ref="H667">_xlfn.LET(_xlpm.x, N667,
         _xlpm.cellAddress, "【 选内存!" &amp; ADDRESS(ROW(选内存[[#This Row],[X自检]]),COLUMN(选内存[[#This Row],[X自检]])) &amp; "】",
         _xlfn.IFS(ISBLANK(_xlpm.x),   "error:右侧选项不足:" &amp;  _xlpm.cellAddress,
               ISERROR(_xlpm.x),   "error:右侧选项执行失败:" &amp; _xlpm.cellAddress,
               TRUE,             "ok")
)</f>
        <v>ok</v>
      </c>
      <c r="N667" cm="1">
        <f t="array" ref="N667:O667">IFERROR(_xlfn._xlws.SORT(
    _xlfn.UNIQUE(
        TRANSPOSE(
            _xlfn.FILTERXML("&lt;select&gt;&lt;x&gt;"&amp;SUBSTITUTE(选内存[[#This Row],[选项表]],",","&lt;/x&gt;&lt;x&gt;") &amp;"&lt;/x&gt;&lt;/select&gt;","//x")
        )
    )
),"无合适选项，请联系作者更新数据")</f>
        <v>432</v>
      </c>
      <c r="O667">
        <v>940</v>
      </c>
    </row>
    <row r="668" spans="2:16" x14ac:dyDescent="0.4">
      <c r="B668" s="4" t="s">
        <v>39</v>
      </c>
      <c r="C668" s="4" t="s">
        <v>10</v>
      </c>
      <c r="D668" s="4" t="s">
        <v>1326</v>
      </c>
      <c r="E668" s="4" t="s">
        <v>1196</v>
      </c>
      <c r="F668">
        <v>1</v>
      </c>
      <c r="G668" s="4" t="str">
        <f t="shared" si="10"/>
        <v>选内存!$N$668#</v>
      </c>
      <c r="H668" s="4" t="str" cm="1">
        <f t="array" ref="H668">_xlfn.LET(_xlpm.x, N668,
         _xlpm.cellAddress, "【 选内存!" &amp; ADDRESS(ROW(选内存[[#This Row],[X自检]]),COLUMN(选内存[[#This Row],[X自检]])) &amp; "】",
         _xlfn.IFS(ISBLANK(_xlpm.x),   "error:右侧选项不足:" &amp;  _xlpm.cellAddress,
               ISERROR(_xlpm.x),   "error:右侧选项执行失败:" &amp; _xlpm.cellAddress,
               TRUE,             "ok")
)</f>
        <v>ok</v>
      </c>
      <c r="N668" cm="1">
        <f t="array" ref="N668:P668">IFERROR(_xlfn._xlws.SORT(
    _xlfn.UNIQUE(
        TRANSPOSE(
            _xlfn.FILTERXML("&lt;select&gt;&lt;x&gt;"&amp;SUBSTITUTE(选内存[[#This Row],[选项表]],",","&lt;/x&gt;&lt;x&gt;") &amp;"&lt;/x&gt;&lt;/select&gt;","//x")
        )
    )
),"无合适选项，请联系作者更新数据")</f>
        <v>1</v>
      </c>
      <c r="O668">
        <v>2</v>
      </c>
      <c r="P668">
        <v>4</v>
      </c>
    </row>
    <row r="669" spans="2:16" x14ac:dyDescent="0.4">
      <c r="B669" s="4" t="s">
        <v>39</v>
      </c>
      <c r="C669" s="4" t="s">
        <v>10</v>
      </c>
      <c r="D669" s="4" t="s">
        <v>1236</v>
      </c>
      <c r="E669" s="4" t="s">
        <v>1196</v>
      </c>
      <c r="F669">
        <v>2</v>
      </c>
      <c r="G669" s="4" t="str">
        <f t="shared" si="10"/>
        <v>选内存!$N$669#</v>
      </c>
      <c r="H669" s="4" t="str" cm="1">
        <f t="array" ref="H669">_xlfn.LET(_xlpm.x, N669,
         _xlpm.cellAddress, "【 选内存!" &amp; ADDRESS(ROW(选内存[[#This Row],[X自检]]),COLUMN(选内存[[#This Row],[X自检]])) &amp; "】",
         _xlfn.IFS(ISBLANK(_xlpm.x),   "error:右侧选项不足:" &amp;  _xlpm.cellAddress,
               ISERROR(_xlpm.x),   "error:右侧选项执行失败:" &amp; _xlpm.cellAddress,
               TRUE,             "ok")
)</f>
        <v>ok</v>
      </c>
      <c r="N669" cm="1">
        <f t="array" ref="N669:O669">IFERROR(_xlfn._xlws.SORT(
    _xlfn.UNIQUE(
        TRANSPOSE(
            _xlfn.FILTERXML("&lt;select&gt;&lt;x&gt;"&amp;SUBSTITUTE(选内存[[#This Row],[选项表]],",","&lt;/x&gt;&lt;x&gt;") &amp;"&lt;/x&gt;&lt;/select&gt;","//x")
        )
    )
),"无合适选项，请联系作者更新数据")</f>
        <v>4</v>
      </c>
      <c r="O669">
        <v>8</v>
      </c>
    </row>
    <row r="670" spans="2:16" x14ac:dyDescent="0.4">
      <c r="B670" s="4" t="s">
        <v>39</v>
      </c>
      <c r="C670" s="4" t="s">
        <v>10</v>
      </c>
      <c r="D670" s="4" t="s">
        <v>1332</v>
      </c>
      <c r="E670" s="4" t="s">
        <v>1196</v>
      </c>
      <c r="F670">
        <v>4</v>
      </c>
      <c r="G670" s="4" t="str">
        <f t="shared" si="10"/>
        <v>选内存!$N$670#</v>
      </c>
      <c r="H670" s="4" t="str" cm="1">
        <f t="array" ref="H670">_xlfn.LET(_xlpm.x, N670,
         _xlpm.cellAddress, "【 选内存!" &amp; ADDRESS(ROW(选内存[[#This Row],[X自检]]),COLUMN(选内存[[#This Row],[X自检]])) &amp; "】",
         _xlfn.IFS(ISBLANK(_xlpm.x),   "error:右侧选项不足:" &amp;  _xlpm.cellAddress,
               ISERROR(_xlpm.x),   "error:右侧选项执行失败:" &amp; _xlpm.cellAddress,
               TRUE,             "ok")
)</f>
        <v>ok</v>
      </c>
      <c r="N670" cm="1">
        <f t="array" ref="N670:O670">IFERROR(_xlfn._xlws.SORT(
    _xlfn.UNIQUE(
        TRANSPOSE(
            _xlfn.FILTERXML("&lt;select&gt;&lt;x&gt;"&amp;SUBSTITUTE(选内存[[#This Row],[选项表]],",","&lt;/x&gt;&lt;x&gt;") &amp;"&lt;/x&gt;&lt;/select&gt;","//x")
        )
    )
),"无合适选项，请联系作者更新数据")</f>
        <v>8</v>
      </c>
      <c r="O670">
        <v>16</v>
      </c>
    </row>
    <row r="671" spans="2:16" x14ac:dyDescent="0.4">
      <c r="B671" s="4" t="s">
        <v>39</v>
      </c>
      <c r="C671" s="4" t="s">
        <v>10</v>
      </c>
      <c r="D671" s="4" t="s">
        <v>1333</v>
      </c>
      <c r="E671" s="4" t="s">
        <v>1196</v>
      </c>
      <c r="F671">
        <v>8</v>
      </c>
      <c r="G671" s="4" t="str">
        <f t="shared" si="10"/>
        <v>选内存!$N$671#</v>
      </c>
      <c r="H671" s="4" t="str" cm="1">
        <f t="array" ref="H671">_xlfn.LET(_xlpm.x, N671,
         _xlpm.cellAddress, "【 选内存!" &amp; ADDRESS(ROW(选内存[[#This Row],[X自检]]),COLUMN(选内存[[#This Row],[X自检]])) &amp; "】",
         _xlfn.IFS(ISBLANK(_xlpm.x),   "error:右侧选项不足:" &amp;  _xlpm.cellAddress,
               ISERROR(_xlpm.x),   "error:右侧选项执行失败:" &amp; _xlpm.cellAddress,
               TRUE,             "ok")
)</f>
        <v>ok</v>
      </c>
      <c r="N671" cm="1">
        <f t="array" ref="N671:O671">IFERROR(_xlfn._xlws.SORT(
    _xlfn.UNIQUE(
        TRANSPOSE(
            _xlfn.FILTERXML("&lt;select&gt;&lt;x&gt;"&amp;SUBSTITUTE(选内存[[#This Row],[选项表]],",","&lt;/x&gt;&lt;x&gt;") &amp;"&lt;/x&gt;&lt;/select&gt;","//x")
        )
    )
),"无合适选项，请联系作者更新数据")</f>
        <v>16</v>
      </c>
      <c r="O671">
        <v>32</v>
      </c>
    </row>
    <row r="672" spans="2:16" x14ac:dyDescent="0.4">
      <c r="B672" s="4" t="s">
        <v>39</v>
      </c>
      <c r="C672" s="4" t="s">
        <v>10</v>
      </c>
      <c r="D672" s="4" t="s">
        <v>1334</v>
      </c>
      <c r="E672" s="4" t="s">
        <v>1196</v>
      </c>
      <c r="F672">
        <v>16</v>
      </c>
      <c r="G672" s="4" t="str">
        <f t="shared" si="10"/>
        <v>选内存!$N$672#</v>
      </c>
      <c r="H672" s="4" t="str" cm="1">
        <f t="array" ref="H672">_xlfn.LET(_xlpm.x, N672,
         _xlpm.cellAddress, "【 选内存!" &amp; ADDRESS(ROW(选内存[[#This Row],[X自检]]),COLUMN(选内存[[#This Row],[X自检]])) &amp; "】",
         _xlfn.IFS(ISBLANK(_xlpm.x),   "error:右侧选项不足:" &amp;  _xlpm.cellAddress,
               ISERROR(_xlpm.x),   "error:右侧选项执行失败:" &amp; _xlpm.cellAddress,
               TRUE,             "ok")
)</f>
        <v>ok</v>
      </c>
      <c r="N672" cm="1">
        <f t="array" ref="N672:O672">IFERROR(_xlfn._xlws.SORT(
    _xlfn.UNIQUE(
        TRANSPOSE(
            _xlfn.FILTERXML("&lt;select&gt;&lt;x&gt;"&amp;SUBSTITUTE(选内存[[#This Row],[选项表]],",","&lt;/x&gt;&lt;x&gt;") &amp;"&lt;/x&gt;&lt;/select&gt;","//x")
        )
    )
),"无合适选项，请联系作者更新数据")</f>
        <v>32</v>
      </c>
      <c r="O672">
        <v>64</v>
      </c>
    </row>
    <row r="673" spans="2:16" x14ac:dyDescent="0.4">
      <c r="B673" s="4" t="s">
        <v>39</v>
      </c>
      <c r="C673" s="4" t="s">
        <v>10</v>
      </c>
      <c r="D673" s="4" t="s">
        <v>1833</v>
      </c>
      <c r="E673" s="4" t="s">
        <v>1196</v>
      </c>
      <c r="F673">
        <v>24</v>
      </c>
      <c r="G673" s="4" t="str">
        <f t="shared" si="10"/>
        <v>选内存!$N$673#</v>
      </c>
      <c r="H673" s="4" t="str" cm="1">
        <f t="array" ref="H673">_xlfn.LET(_xlpm.x, N673,
         _xlpm.cellAddress, "【 选内存!" &amp; ADDRESS(ROW(选内存[[#This Row],[X自检]]),COLUMN(选内存[[#This Row],[X自检]])) &amp; "】",
         _xlfn.IFS(ISBLANK(_xlpm.x),   "error:右侧选项不足:" &amp;  _xlpm.cellAddress,
               ISERROR(_xlpm.x),   "error:右侧选项执行失败:" &amp; _xlpm.cellAddress,
               TRUE,             "ok")
)</f>
        <v>ok</v>
      </c>
      <c r="N673" cm="1">
        <f t="array" ref="N673:P673">IFERROR(_xlfn._xlws.SORT(
    _xlfn.UNIQUE(
        TRANSPOSE(
            _xlfn.FILTERXML("&lt;select&gt;&lt;x&gt;"&amp;SUBSTITUTE(选内存[[#This Row],[选项表]],",","&lt;/x&gt;&lt;x&gt;") &amp;"&lt;/x&gt;&lt;/select&gt;","//x")
        )
    )
),"无合适选项，请联系作者更新数据")</f>
        <v>48</v>
      </c>
      <c r="O673">
        <v>96</v>
      </c>
      <c r="P673">
        <v>128</v>
      </c>
    </row>
    <row r="674" spans="2:16" x14ac:dyDescent="0.4">
      <c r="B674" s="4" t="s">
        <v>39</v>
      </c>
      <c r="C674" s="4" t="s">
        <v>10</v>
      </c>
      <c r="D674" s="4" t="s">
        <v>1335</v>
      </c>
      <c r="E674" s="4" t="s">
        <v>1196</v>
      </c>
      <c r="F674">
        <v>32</v>
      </c>
      <c r="G674" s="4" t="str">
        <f t="shared" si="10"/>
        <v>选内存!$N$674#</v>
      </c>
      <c r="H674" s="4" t="str" cm="1">
        <f t="array" ref="H674">_xlfn.LET(_xlpm.x, N674,
         _xlpm.cellAddress, "【 选内存!" &amp; ADDRESS(ROW(选内存[[#This Row],[X自检]]),COLUMN(选内存[[#This Row],[X自检]])) &amp; "】",
         _xlfn.IFS(ISBLANK(_xlpm.x),   "error:右侧选项不足:" &amp;  _xlpm.cellAddress,
               ISERROR(_xlpm.x),   "error:右侧选项执行失败:" &amp; _xlpm.cellAddress,
               TRUE,             "ok")
)</f>
        <v>ok</v>
      </c>
      <c r="N674" cm="1">
        <f t="array" ref="N674:O674">IFERROR(_xlfn._xlws.SORT(
    _xlfn.UNIQUE(
        TRANSPOSE(
            _xlfn.FILTERXML("&lt;select&gt;&lt;x&gt;"&amp;SUBSTITUTE(选内存[[#This Row],[选项表]],",","&lt;/x&gt;&lt;x&gt;") &amp;"&lt;/x&gt;&lt;/select&gt;","//x")
        )
    )
),"无合适选项，请联系作者更新数据")</f>
        <v>64</v>
      </c>
      <c r="O674">
        <v>128</v>
      </c>
    </row>
    <row r="675" spans="2:16" x14ac:dyDescent="0.4">
      <c r="B675" s="4" t="s">
        <v>39</v>
      </c>
      <c r="C675" s="4" t="s">
        <v>10</v>
      </c>
      <c r="D675" s="4" t="s">
        <v>1812</v>
      </c>
      <c r="E675" s="4" t="s">
        <v>1196</v>
      </c>
      <c r="F675">
        <v>48</v>
      </c>
      <c r="G675" s="4" t="str">
        <f t="shared" si="10"/>
        <v>选内存!$N$675#</v>
      </c>
      <c r="H675" s="4" t="str" cm="1">
        <f t="array" ref="H675">_xlfn.LET(_xlpm.x, N675,
         _xlpm.cellAddress, "【 选内存!" &amp; ADDRESS(ROW(选内存[[#This Row],[X自检]]),COLUMN(选内存[[#This Row],[X自检]])) &amp; "】",
         _xlfn.IFS(ISBLANK(_xlpm.x),   "error:右侧选项不足:" &amp;  _xlpm.cellAddress,
               ISERROR(_xlpm.x),   "error:右侧选项执行失败:" &amp; _xlpm.cellAddress,
               TRUE,             "ok")
)</f>
        <v>ok</v>
      </c>
      <c r="N675" cm="1">
        <f t="array" ref="N675:O675">IFERROR(_xlfn._xlws.SORT(
    _xlfn.UNIQUE(
        TRANSPOSE(
            _xlfn.FILTERXML("&lt;select&gt;&lt;x&gt;"&amp;SUBSTITUTE(选内存[[#This Row],[选项表]],",","&lt;/x&gt;&lt;x&gt;") &amp;"&lt;/x&gt;&lt;/select&gt;","//x")
        )
    )
),"无合适选项，请联系作者更新数据")</f>
        <v>96</v>
      </c>
      <c r="O675">
        <v>192</v>
      </c>
    </row>
    <row r="676" spans="2:16" x14ac:dyDescent="0.4">
      <c r="B676" s="4" t="s">
        <v>39</v>
      </c>
      <c r="C676" s="4" t="s">
        <v>10</v>
      </c>
      <c r="D676" s="4" t="s">
        <v>1806</v>
      </c>
      <c r="E676" s="4" t="s">
        <v>1196</v>
      </c>
      <c r="F676">
        <v>64</v>
      </c>
      <c r="G676" s="4" t="str">
        <f t="shared" si="10"/>
        <v>选内存!$N$676#</v>
      </c>
      <c r="H676" s="4" t="str" cm="1">
        <f t="array" ref="H676">_xlfn.LET(_xlpm.x, N676,
         _xlpm.cellAddress, "【 选内存!" &amp; ADDRESS(ROW(选内存[[#This Row],[X自检]]),COLUMN(选内存[[#This Row],[X自检]])) &amp; "】",
         _xlfn.IFS(ISBLANK(_xlpm.x),   "error:右侧选项不足:" &amp;  _xlpm.cellAddress,
               ISERROR(_xlpm.x),   "error:右侧选项执行失败:" &amp; _xlpm.cellAddress,
               TRUE,             "ok")
)</f>
        <v>ok</v>
      </c>
      <c r="N676" cm="1">
        <f t="array" ref="N676">IFERROR(_xlfn._xlws.SORT(
    _xlfn.UNIQUE(
        TRANSPOSE(
            _xlfn.FILTERXML("&lt;select&gt;&lt;x&gt;"&amp;SUBSTITUTE(选内存[[#This Row],[选项表]],",","&lt;/x&gt;&lt;x&gt;") &amp;"&lt;/x&gt;&lt;/select&gt;","//x")
        )
    )
),"无合适选项，请联系作者更新数据")</f>
        <v>256</v>
      </c>
    </row>
    <row r="677" spans="2:16" x14ac:dyDescent="0.4">
      <c r="B677" s="4" t="s">
        <v>39</v>
      </c>
      <c r="C677" s="4" t="s">
        <v>10</v>
      </c>
      <c r="D677" s="4" t="s">
        <v>1817</v>
      </c>
      <c r="E677" s="4" t="s">
        <v>1196</v>
      </c>
      <c r="F677">
        <v>72</v>
      </c>
      <c r="G677" s="4" t="str">
        <f t="shared" si="10"/>
        <v>选内存!$N$677#</v>
      </c>
      <c r="H677" s="4" t="str" cm="1">
        <f t="array" ref="H677">_xlfn.LET(_xlpm.x, N677,
         _xlpm.cellAddress, "【 选内存!" &amp; ADDRESS(ROW(选内存[[#This Row],[X自检]]),COLUMN(选内存[[#This Row],[X自检]])) &amp; "】",
         _xlfn.IFS(ISBLANK(_xlpm.x),   "error:右侧选项不足:" &amp;  _xlpm.cellAddress,
               ISERROR(_xlpm.x),   "error:右侧选项执行失败:" &amp; _xlpm.cellAddress,
               TRUE,             "ok")
)</f>
        <v>ok</v>
      </c>
      <c r="N677" cm="1">
        <f t="array" ref="N677">IFERROR(_xlfn._xlws.SORT(
    _xlfn.UNIQUE(
        TRANSPOSE(
            _xlfn.FILTERXML("&lt;select&gt;&lt;x&gt;"&amp;SUBSTITUTE(选内存[[#This Row],[选项表]],",","&lt;/x&gt;&lt;x&gt;") &amp;"&lt;/x&gt;&lt;/select&gt;","//x")
        )
    )
),"无合适选项，请联系作者更新数据")</f>
        <v>288</v>
      </c>
    </row>
    <row r="678" spans="2:16" x14ac:dyDescent="0.4">
      <c r="B678" s="4" t="s">
        <v>39</v>
      </c>
      <c r="C678" s="4" t="s">
        <v>10</v>
      </c>
      <c r="D678" s="4" t="s">
        <v>1779</v>
      </c>
      <c r="E678" s="4" t="s">
        <v>1196</v>
      </c>
      <c r="F678">
        <v>76</v>
      </c>
      <c r="G678" s="4" t="str">
        <f t="shared" si="10"/>
        <v>选内存!$N$678#</v>
      </c>
      <c r="H678" s="4" t="str" cm="1">
        <f t="array" ref="H678">_xlfn.LET(_xlpm.x, N678,
         _xlpm.cellAddress, "【 选内存!" &amp; ADDRESS(ROW(选内存[[#This Row],[X自检]]),COLUMN(选内存[[#This Row],[X自检]])) &amp; "】",
         _xlfn.IFS(ISBLANK(_xlpm.x),   "error:右侧选项不足:" &amp;  _xlpm.cellAddress,
               ISERROR(_xlpm.x),   "error:右侧选项执行失败:" &amp; _xlpm.cellAddress,
               TRUE,             "ok")
)</f>
        <v>ok</v>
      </c>
      <c r="N678" cm="1">
        <f t="array" ref="N678">IFERROR(_xlfn._xlws.SORT(
    _xlfn.UNIQUE(
        TRANSPOSE(
            _xlfn.FILTERXML("&lt;select&gt;&lt;x&gt;"&amp;SUBSTITUTE(选内存[[#This Row],[选项表]],",","&lt;/x&gt;&lt;x&gt;") &amp;"&lt;/x&gt;&lt;/select&gt;","//x")
        )
    )
),"无合适选项，请联系作者更新数据")</f>
        <v>320</v>
      </c>
    </row>
    <row r="679" spans="2:16" x14ac:dyDescent="0.4">
      <c r="B679" s="4" t="s">
        <v>39</v>
      </c>
      <c r="C679" s="4" t="s">
        <v>10</v>
      </c>
      <c r="D679" s="4" t="s">
        <v>1251</v>
      </c>
      <c r="E679" s="4" t="s">
        <v>1188</v>
      </c>
      <c r="F679">
        <v>1</v>
      </c>
      <c r="G679" s="4" t="str">
        <f t="shared" si="10"/>
        <v>选内存!$N$679#</v>
      </c>
      <c r="H679" s="4" t="str" cm="1">
        <f t="array" ref="H679">_xlfn.LET(_xlpm.x, N679,
         _xlpm.cellAddress, "【 选内存!" &amp; ADDRESS(ROW(选内存[[#This Row],[X自检]]),COLUMN(选内存[[#This Row],[X自检]])) &amp; "】",
         _xlfn.IFS(ISBLANK(_xlpm.x),   "error:右侧选项不足:" &amp;  _xlpm.cellAddress,
               ISERROR(_xlpm.x),   "error:右侧选项执行失败:" &amp; _xlpm.cellAddress,
               TRUE,             "ok")
)</f>
        <v>ok</v>
      </c>
      <c r="N679" cm="1">
        <f t="array" ref="N679">IFERROR(_xlfn._xlws.SORT(
    _xlfn.UNIQUE(
        TRANSPOSE(
            _xlfn.FILTERXML("&lt;select&gt;&lt;x&gt;"&amp;SUBSTITUTE(选内存[[#This Row],[选项表]],",","&lt;/x&gt;&lt;x&gt;") &amp;"&lt;/x&gt;&lt;/select&gt;","//x")
        )
    )
),"无合适选项，请联系作者更新数据")</f>
        <v>2</v>
      </c>
    </row>
    <row r="680" spans="2:16" x14ac:dyDescent="0.4">
      <c r="B680" s="4" t="s">
        <v>39</v>
      </c>
      <c r="C680" s="4" t="s">
        <v>10</v>
      </c>
      <c r="D680" s="4" t="s">
        <v>1246</v>
      </c>
      <c r="E680" s="4" t="s">
        <v>1188</v>
      </c>
      <c r="F680">
        <v>2</v>
      </c>
      <c r="G680" s="4" t="str">
        <f t="shared" si="10"/>
        <v>选内存!$N$680#</v>
      </c>
      <c r="H680" s="4" t="str" cm="1">
        <f t="array" ref="H680">_xlfn.LET(_xlpm.x, N680,
         _xlpm.cellAddress, "【 选内存!" &amp; ADDRESS(ROW(选内存[[#This Row],[X自检]]),COLUMN(选内存[[#This Row],[X自检]])) &amp; "】",
         _xlfn.IFS(ISBLANK(_xlpm.x),   "error:右侧选项不足:" &amp;  _xlpm.cellAddress,
               ISERROR(_xlpm.x),   "error:右侧选项执行失败:" &amp; _xlpm.cellAddress,
               TRUE,             "ok")
)</f>
        <v>ok</v>
      </c>
      <c r="N680" cm="1">
        <f t="array" ref="N680">IFERROR(_xlfn._xlws.SORT(
    _xlfn.UNIQUE(
        TRANSPOSE(
            _xlfn.FILTERXML("&lt;select&gt;&lt;x&gt;"&amp;SUBSTITUTE(选内存[[#This Row],[选项表]],",","&lt;/x&gt;&lt;x&gt;") &amp;"&lt;/x&gt;&lt;/select&gt;","//x")
        )
    )
),"无合适选项，请联系作者更新数据")</f>
        <v>4</v>
      </c>
    </row>
    <row r="681" spans="2:16" x14ac:dyDescent="0.4">
      <c r="B681" s="4" t="s">
        <v>39</v>
      </c>
      <c r="C681" s="4" t="s">
        <v>10</v>
      </c>
      <c r="D681" s="4" t="s">
        <v>1332</v>
      </c>
      <c r="E681" s="4" t="s">
        <v>1188</v>
      </c>
      <c r="F681">
        <v>4</v>
      </c>
      <c r="G681" s="4" t="str">
        <f t="shared" si="10"/>
        <v>选内存!$N$681#</v>
      </c>
      <c r="H681" s="4" t="str" cm="1">
        <f t="array" ref="H681">_xlfn.LET(_xlpm.x, N681,
         _xlpm.cellAddress, "【 选内存!" &amp; ADDRESS(ROW(选内存[[#This Row],[X自检]]),COLUMN(选内存[[#This Row],[X自检]])) &amp; "】",
         _xlfn.IFS(ISBLANK(_xlpm.x),   "error:右侧选项不足:" &amp;  _xlpm.cellAddress,
               ISERROR(_xlpm.x),   "error:右侧选项执行失败:" &amp; _xlpm.cellAddress,
               TRUE,             "ok")
)</f>
        <v>ok</v>
      </c>
      <c r="N681" cm="1">
        <f t="array" ref="N681:O681">IFERROR(_xlfn._xlws.SORT(
    _xlfn.UNIQUE(
        TRANSPOSE(
            _xlfn.FILTERXML("&lt;select&gt;&lt;x&gt;"&amp;SUBSTITUTE(选内存[[#This Row],[选项表]],",","&lt;/x&gt;&lt;x&gt;") &amp;"&lt;/x&gt;&lt;/select&gt;","//x")
        )
    )
),"无合适选项，请联系作者更新数据")</f>
        <v>8</v>
      </c>
      <c r="O681">
        <v>16</v>
      </c>
    </row>
    <row r="682" spans="2:16" x14ac:dyDescent="0.4">
      <c r="B682" s="4" t="s">
        <v>39</v>
      </c>
      <c r="C682" s="4" t="s">
        <v>10</v>
      </c>
      <c r="D682" s="4" t="s">
        <v>1333</v>
      </c>
      <c r="E682" s="4" t="s">
        <v>1188</v>
      </c>
      <c r="F682">
        <v>8</v>
      </c>
      <c r="G682" s="4" t="str">
        <f t="shared" si="10"/>
        <v>选内存!$N$682#</v>
      </c>
      <c r="H682" s="4" t="str" cm="1">
        <f t="array" ref="H682">_xlfn.LET(_xlpm.x, N682,
         _xlpm.cellAddress, "【 选内存!" &amp; ADDRESS(ROW(选内存[[#This Row],[X自检]]),COLUMN(选内存[[#This Row],[X自检]])) &amp; "】",
         _xlfn.IFS(ISBLANK(_xlpm.x),   "error:右侧选项不足:" &amp;  _xlpm.cellAddress,
               ISERROR(_xlpm.x),   "error:右侧选项执行失败:" &amp; _xlpm.cellAddress,
               TRUE,             "ok")
)</f>
        <v>ok</v>
      </c>
      <c r="N682" cm="1">
        <f t="array" ref="N682:O682">IFERROR(_xlfn._xlws.SORT(
    _xlfn.UNIQUE(
        TRANSPOSE(
            _xlfn.FILTERXML("&lt;select&gt;&lt;x&gt;"&amp;SUBSTITUTE(选内存[[#This Row],[选项表]],",","&lt;/x&gt;&lt;x&gt;") &amp;"&lt;/x&gt;&lt;/select&gt;","//x")
        )
    )
),"无合适选项，请联系作者更新数据")</f>
        <v>16</v>
      </c>
      <c r="O682">
        <v>32</v>
      </c>
    </row>
    <row r="683" spans="2:16" x14ac:dyDescent="0.4">
      <c r="B683" s="4" t="s">
        <v>39</v>
      </c>
      <c r="C683" s="4" t="s">
        <v>10</v>
      </c>
      <c r="D683" s="4" t="s">
        <v>1245</v>
      </c>
      <c r="E683" s="4" t="s">
        <v>1188</v>
      </c>
      <c r="F683">
        <v>12</v>
      </c>
      <c r="G683" s="4" t="str">
        <f t="shared" si="10"/>
        <v>选内存!$N$683#</v>
      </c>
      <c r="H683" s="4" t="str" cm="1">
        <f t="array" ref="H683">_xlfn.LET(_xlpm.x, N683,
         _xlpm.cellAddress, "【 选内存!" &amp; ADDRESS(ROW(选内存[[#This Row],[X自检]]),COLUMN(选内存[[#This Row],[X自检]])) &amp; "】",
         _xlfn.IFS(ISBLANK(_xlpm.x),   "error:右侧选项不足:" &amp;  _xlpm.cellAddress,
               ISERROR(_xlpm.x),   "error:右侧选项执行失败:" &amp; _xlpm.cellAddress,
               TRUE,             "ok")
)</f>
        <v>ok</v>
      </c>
      <c r="N683" cm="1">
        <f t="array" ref="N683">IFERROR(_xlfn._xlws.SORT(
    _xlfn.UNIQUE(
        TRANSPOSE(
            _xlfn.FILTERXML("&lt;select&gt;&lt;x&gt;"&amp;SUBSTITUTE(选内存[[#This Row],[选项表]],",","&lt;/x&gt;&lt;x&gt;") &amp;"&lt;/x&gt;&lt;/select&gt;","//x")
        )
    )
),"无合适选项，请联系作者更新数据")</f>
        <v>24</v>
      </c>
    </row>
    <row r="684" spans="2:16" x14ac:dyDescent="0.4">
      <c r="B684" s="4" t="s">
        <v>39</v>
      </c>
      <c r="C684" s="4" t="s">
        <v>10</v>
      </c>
      <c r="D684" s="4" t="s">
        <v>1334</v>
      </c>
      <c r="E684" s="4" t="s">
        <v>1188</v>
      </c>
      <c r="F684">
        <v>16</v>
      </c>
      <c r="G684" s="4" t="str">
        <f t="shared" si="10"/>
        <v>选内存!$N$684#</v>
      </c>
      <c r="H684" s="4" t="str" cm="1">
        <f t="array" ref="H684">_xlfn.LET(_xlpm.x, N684,
         _xlpm.cellAddress, "【 选内存!" &amp; ADDRESS(ROW(选内存[[#This Row],[X自检]]),COLUMN(选内存[[#This Row],[X自检]])) &amp; "】",
         _xlfn.IFS(ISBLANK(_xlpm.x),   "error:右侧选项不足:" &amp;  _xlpm.cellAddress,
               ISERROR(_xlpm.x),   "error:右侧选项执行失败:" &amp; _xlpm.cellAddress,
               TRUE,             "ok")
)</f>
        <v>ok</v>
      </c>
      <c r="N684" cm="1">
        <f t="array" ref="N684:O684">IFERROR(_xlfn._xlws.SORT(
    _xlfn.UNIQUE(
        TRANSPOSE(
            _xlfn.FILTERXML("&lt;select&gt;&lt;x&gt;"&amp;SUBSTITUTE(选内存[[#This Row],[选项表]],",","&lt;/x&gt;&lt;x&gt;") &amp;"&lt;/x&gt;&lt;/select&gt;","//x")
        )
    )
),"无合适选项，请联系作者更新数据")</f>
        <v>32</v>
      </c>
      <c r="O684">
        <v>64</v>
      </c>
    </row>
    <row r="685" spans="2:16" x14ac:dyDescent="0.4">
      <c r="B685" s="4" t="s">
        <v>39</v>
      </c>
      <c r="C685" s="4" t="s">
        <v>10</v>
      </c>
      <c r="D685" s="4" t="s">
        <v>1240</v>
      </c>
      <c r="E685" s="4" t="s">
        <v>1188</v>
      </c>
      <c r="F685">
        <v>24</v>
      </c>
      <c r="G685" s="4" t="str">
        <f t="shared" si="10"/>
        <v>选内存!$N$685#</v>
      </c>
      <c r="H685" s="4" t="str" cm="1">
        <f t="array" ref="H685">_xlfn.LET(_xlpm.x, N685,
         _xlpm.cellAddress, "【 选内存!" &amp; ADDRESS(ROW(选内存[[#This Row],[X自检]]),COLUMN(选内存[[#This Row],[X自检]])) &amp; "】",
         _xlfn.IFS(ISBLANK(_xlpm.x),   "error:右侧选项不足:" &amp;  _xlpm.cellAddress,
               ISERROR(_xlpm.x),   "error:右侧选项执行失败:" &amp; _xlpm.cellAddress,
               TRUE,             "ok")
)</f>
        <v>ok</v>
      </c>
      <c r="N685" cm="1">
        <f t="array" ref="N685:O685">IFERROR(_xlfn._xlws.SORT(
    _xlfn.UNIQUE(
        TRANSPOSE(
            _xlfn.FILTERXML("&lt;select&gt;&lt;x&gt;"&amp;SUBSTITUTE(选内存[[#This Row],[选项表]],",","&lt;/x&gt;&lt;x&gt;") &amp;"&lt;/x&gt;&lt;/select&gt;","//x")
        )
    )
),"无合适选项，请联系作者更新数据")</f>
        <v>48</v>
      </c>
      <c r="O685">
        <v>96</v>
      </c>
    </row>
    <row r="686" spans="2:16" x14ac:dyDescent="0.4">
      <c r="B686" s="4" t="s">
        <v>39</v>
      </c>
      <c r="C686" s="4" t="s">
        <v>10</v>
      </c>
      <c r="D686" s="4" t="s">
        <v>1335</v>
      </c>
      <c r="E686" s="4" t="s">
        <v>1188</v>
      </c>
      <c r="F686">
        <v>32</v>
      </c>
      <c r="G686" s="4" t="str">
        <f t="shared" si="10"/>
        <v>选内存!$N$686#</v>
      </c>
      <c r="H686" s="4" t="str" cm="1">
        <f t="array" ref="H686">_xlfn.LET(_xlpm.x, N686,
         _xlpm.cellAddress, "【 选内存!" &amp; ADDRESS(ROW(选内存[[#This Row],[X自检]]),COLUMN(选内存[[#This Row],[X自检]])) &amp; "】",
         _xlfn.IFS(ISBLANK(_xlpm.x),   "error:右侧选项不足:" &amp;  _xlpm.cellAddress,
               ISERROR(_xlpm.x),   "error:右侧选项执行失败:" &amp; _xlpm.cellAddress,
               TRUE,             "ok")
)</f>
        <v>ok</v>
      </c>
      <c r="N686" cm="1">
        <f t="array" ref="N686:O686">IFERROR(_xlfn._xlws.SORT(
    _xlfn.UNIQUE(
        TRANSPOSE(
            _xlfn.FILTERXML("&lt;select&gt;&lt;x&gt;"&amp;SUBSTITUTE(选内存[[#This Row],[选项表]],",","&lt;/x&gt;&lt;x&gt;") &amp;"&lt;/x&gt;&lt;/select&gt;","//x")
        )
    )
),"无合适选项，请联系作者更新数据")</f>
        <v>64</v>
      </c>
      <c r="O686">
        <v>128</v>
      </c>
    </row>
    <row r="687" spans="2:16" x14ac:dyDescent="0.4">
      <c r="B687" s="4" t="s">
        <v>39</v>
      </c>
      <c r="C687" s="4" t="s">
        <v>10</v>
      </c>
      <c r="D687" s="4" t="s">
        <v>1812</v>
      </c>
      <c r="E687" s="4" t="s">
        <v>1188</v>
      </c>
      <c r="F687">
        <v>48</v>
      </c>
      <c r="G687" s="4" t="str">
        <f t="shared" si="10"/>
        <v>选内存!$N$687#</v>
      </c>
      <c r="H687" s="4" t="str" cm="1">
        <f t="array" ref="H687">_xlfn.LET(_xlpm.x, N687,
         _xlpm.cellAddress, "【 选内存!" &amp; ADDRESS(ROW(选内存[[#This Row],[X自检]]),COLUMN(选内存[[#This Row],[X自检]])) &amp; "】",
         _xlfn.IFS(ISBLANK(_xlpm.x),   "error:右侧选项不足:" &amp;  _xlpm.cellAddress,
               ISERROR(_xlpm.x),   "error:右侧选项执行失败:" &amp; _xlpm.cellAddress,
               TRUE,             "ok")
)</f>
        <v>ok</v>
      </c>
      <c r="N687" cm="1">
        <f t="array" ref="N687:O687">IFERROR(_xlfn._xlws.SORT(
    _xlfn.UNIQUE(
        TRANSPOSE(
            _xlfn.FILTERXML("&lt;select&gt;&lt;x&gt;"&amp;SUBSTITUTE(选内存[[#This Row],[选项表]],",","&lt;/x&gt;&lt;x&gt;") &amp;"&lt;/x&gt;&lt;/select&gt;","//x")
        )
    )
),"无合适选项，请联系作者更新数据")</f>
        <v>96</v>
      </c>
      <c r="O687">
        <v>192</v>
      </c>
    </row>
    <row r="688" spans="2:16" x14ac:dyDescent="0.4">
      <c r="B688" s="4" t="s">
        <v>39</v>
      </c>
      <c r="C688" s="4" t="s">
        <v>10</v>
      </c>
      <c r="D688" s="4" t="s">
        <v>1813</v>
      </c>
      <c r="E688" s="4" t="s">
        <v>1188</v>
      </c>
      <c r="F688">
        <v>64</v>
      </c>
      <c r="G688" s="4" t="str">
        <f t="shared" si="10"/>
        <v>选内存!$N$688#</v>
      </c>
      <c r="H688" s="4" t="str" cm="1">
        <f t="array" ref="H688">_xlfn.LET(_xlpm.x, N688,
         _xlpm.cellAddress, "【 选内存!" &amp; ADDRESS(ROW(选内存[[#This Row],[X自检]]),COLUMN(选内存[[#This Row],[X自检]])) &amp; "】",
         _xlfn.IFS(ISBLANK(_xlpm.x),   "error:右侧选项不足:" &amp;  _xlpm.cellAddress,
               ISERROR(_xlpm.x),   "error:右侧选项执行失败:" &amp; _xlpm.cellAddress,
               TRUE,             "ok")
)</f>
        <v>ok</v>
      </c>
      <c r="N688" cm="1">
        <f t="array" ref="N688:O688">IFERROR(_xlfn._xlws.SORT(
    _xlfn.UNIQUE(
        TRANSPOSE(
            _xlfn.FILTERXML("&lt;select&gt;&lt;x&gt;"&amp;SUBSTITUTE(选内存[[#This Row],[选项表]],",","&lt;/x&gt;&lt;x&gt;") &amp;"&lt;/x&gt;&lt;/select&gt;","//x")
        )
    )
),"无合适选项，请联系作者更新数据")</f>
        <v>128</v>
      </c>
      <c r="O688">
        <v>256</v>
      </c>
    </row>
    <row r="689" spans="2:16" x14ac:dyDescent="0.4">
      <c r="B689" s="4" t="s">
        <v>39</v>
      </c>
      <c r="C689" s="4" t="s">
        <v>10</v>
      </c>
      <c r="D689" s="4" t="s">
        <v>1817</v>
      </c>
      <c r="E689" s="4" t="s">
        <v>1188</v>
      </c>
      <c r="F689">
        <v>72</v>
      </c>
      <c r="G689" s="4" t="str">
        <f t="shared" si="10"/>
        <v>选内存!$N$689#</v>
      </c>
      <c r="H689" s="4" t="str" cm="1">
        <f t="array" ref="H689">_xlfn.LET(_xlpm.x, N689,
         _xlpm.cellAddress, "【 选内存!" &amp; ADDRESS(ROW(选内存[[#This Row],[X自检]]),COLUMN(选内存[[#This Row],[X自检]])) &amp; "】",
         _xlfn.IFS(ISBLANK(_xlpm.x),   "error:右侧选项不足:" &amp;  _xlpm.cellAddress,
               ISERROR(_xlpm.x),   "error:右侧选项执行失败:" &amp; _xlpm.cellAddress,
               TRUE,             "ok")
)</f>
        <v>ok</v>
      </c>
      <c r="N689" cm="1">
        <f t="array" ref="N689">IFERROR(_xlfn._xlws.SORT(
    _xlfn.UNIQUE(
        TRANSPOSE(
            _xlfn.FILTERXML("&lt;select&gt;&lt;x&gt;"&amp;SUBSTITUTE(选内存[[#This Row],[选项表]],",","&lt;/x&gt;&lt;x&gt;") &amp;"&lt;/x&gt;&lt;/select&gt;","//x")
        )
    )
),"无合适选项，请联系作者更新数据")</f>
        <v>288</v>
      </c>
    </row>
    <row r="690" spans="2:16" x14ac:dyDescent="0.4">
      <c r="B690" s="4" t="s">
        <v>39</v>
      </c>
      <c r="C690" s="4" t="s">
        <v>10</v>
      </c>
      <c r="D690" s="4" t="s">
        <v>1779</v>
      </c>
      <c r="E690" s="4" t="s">
        <v>1188</v>
      </c>
      <c r="F690">
        <v>76</v>
      </c>
      <c r="G690" s="4" t="str">
        <f t="shared" si="10"/>
        <v>选内存!$N$690#</v>
      </c>
      <c r="H690" s="4" t="str" cm="1">
        <f t="array" ref="H690">_xlfn.LET(_xlpm.x, N690,
         _xlpm.cellAddress, "【 选内存!" &amp; ADDRESS(ROW(选内存[[#This Row],[X自检]]),COLUMN(选内存[[#This Row],[X自检]])) &amp; "】",
         _xlfn.IFS(ISBLANK(_xlpm.x),   "error:右侧选项不足:" &amp;  _xlpm.cellAddress,
               ISERROR(_xlpm.x),   "error:右侧选项执行失败:" &amp; _xlpm.cellAddress,
               TRUE,             "ok")
)</f>
        <v>ok</v>
      </c>
      <c r="N690" cm="1">
        <f t="array" ref="N690">IFERROR(_xlfn._xlws.SORT(
    _xlfn.UNIQUE(
        TRANSPOSE(
            _xlfn.FILTERXML("&lt;select&gt;&lt;x&gt;"&amp;SUBSTITUTE(选内存[[#This Row],[选项表]],",","&lt;/x&gt;&lt;x&gt;") &amp;"&lt;/x&gt;&lt;/select&gt;","//x")
        )
    )
),"无合适选项，请联系作者更新数据")</f>
        <v>320</v>
      </c>
    </row>
    <row r="691" spans="2:16" x14ac:dyDescent="0.4">
      <c r="B691" s="4" t="s">
        <v>39</v>
      </c>
      <c r="C691" s="4" t="s">
        <v>10</v>
      </c>
      <c r="D691" s="4" t="s">
        <v>1326</v>
      </c>
      <c r="E691" s="4" t="s">
        <v>1197</v>
      </c>
      <c r="F691">
        <v>1</v>
      </c>
      <c r="G691" s="4" t="str">
        <f t="shared" si="10"/>
        <v>选内存!$N$691#</v>
      </c>
      <c r="H691" s="4" t="str" cm="1">
        <f t="array" ref="H691">_xlfn.LET(_xlpm.x, N691,
         _xlpm.cellAddress, "【 选内存!" &amp; ADDRESS(ROW(选内存[[#This Row],[X自检]]),COLUMN(选内存[[#This Row],[X自检]])) &amp; "】",
         _xlfn.IFS(ISBLANK(_xlpm.x),   "error:右侧选项不足:" &amp;  _xlpm.cellAddress,
               ISERROR(_xlpm.x),   "error:右侧选项执行失败:" &amp; _xlpm.cellAddress,
               TRUE,             "ok")
)</f>
        <v>ok</v>
      </c>
      <c r="N691" cm="1">
        <f t="array" ref="N691:P691">IFERROR(_xlfn._xlws.SORT(
    _xlfn.UNIQUE(
        TRANSPOSE(
            _xlfn.FILTERXML("&lt;select&gt;&lt;x&gt;"&amp;SUBSTITUTE(选内存[[#This Row],[选项表]],",","&lt;/x&gt;&lt;x&gt;") &amp;"&lt;/x&gt;&lt;/select&gt;","//x")
        )
    )
),"无合适选项，请联系作者更新数据")</f>
        <v>1</v>
      </c>
      <c r="O691">
        <v>2</v>
      </c>
      <c r="P691">
        <v>4</v>
      </c>
    </row>
    <row r="692" spans="2:16" x14ac:dyDescent="0.4">
      <c r="B692" s="4" t="s">
        <v>39</v>
      </c>
      <c r="C692" s="4" t="s">
        <v>10</v>
      </c>
      <c r="D692" s="4" t="s">
        <v>1236</v>
      </c>
      <c r="E692" s="4" t="s">
        <v>1197</v>
      </c>
      <c r="F692">
        <v>2</v>
      </c>
      <c r="G692" s="4" t="str">
        <f t="shared" si="10"/>
        <v>选内存!$N$692#</v>
      </c>
      <c r="H692" s="4" t="str" cm="1">
        <f t="array" ref="H692">_xlfn.LET(_xlpm.x, N692,
         _xlpm.cellAddress, "【 选内存!" &amp; ADDRESS(ROW(选内存[[#This Row],[X自检]]),COLUMN(选内存[[#This Row],[X自检]])) &amp; "】",
         _xlfn.IFS(ISBLANK(_xlpm.x),   "error:右侧选项不足:" &amp;  _xlpm.cellAddress,
               ISERROR(_xlpm.x),   "error:右侧选项执行失败:" &amp; _xlpm.cellAddress,
               TRUE,             "ok")
)</f>
        <v>ok</v>
      </c>
      <c r="N692" cm="1">
        <f t="array" ref="N692:O692">IFERROR(_xlfn._xlws.SORT(
    _xlfn.UNIQUE(
        TRANSPOSE(
            _xlfn.FILTERXML("&lt;select&gt;&lt;x&gt;"&amp;SUBSTITUTE(选内存[[#This Row],[选项表]],",","&lt;/x&gt;&lt;x&gt;") &amp;"&lt;/x&gt;&lt;/select&gt;","//x")
        )
    )
),"无合适选项，请联系作者更新数据")</f>
        <v>4</v>
      </c>
      <c r="O692">
        <v>8</v>
      </c>
    </row>
    <row r="693" spans="2:16" x14ac:dyDescent="0.4">
      <c r="B693" s="4" t="s">
        <v>39</v>
      </c>
      <c r="C693" s="4" t="s">
        <v>10</v>
      </c>
      <c r="D693" s="4" t="s">
        <v>1332</v>
      </c>
      <c r="E693" s="4" t="s">
        <v>1197</v>
      </c>
      <c r="F693">
        <v>4</v>
      </c>
      <c r="G693" s="4" t="str">
        <f t="shared" si="10"/>
        <v>选内存!$N$693#</v>
      </c>
      <c r="H693" s="4" t="str" cm="1">
        <f t="array" ref="H693">_xlfn.LET(_xlpm.x, N693,
         _xlpm.cellAddress, "【 选内存!" &amp; ADDRESS(ROW(选内存[[#This Row],[X自检]]),COLUMN(选内存[[#This Row],[X自检]])) &amp; "】",
         _xlfn.IFS(ISBLANK(_xlpm.x),   "error:右侧选项不足:" &amp;  _xlpm.cellAddress,
               ISERROR(_xlpm.x),   "error:右侧选项执行失败:" &amp; _xlpm.cellAddress,
               TRUE,             "ok")
)</f>
        <v>ok</v>
      </c>
      <c r="N693" cm="1">
        <f t="array" ref="N693:O693">IFERROR(_xlfn._xlws.SORT(
    _xlfn.UNIQUE(
        TRANSPOSE(
            _xlfn.FILTERXML("&lt;select&gt;&lt;x&gt;"&amp;SUBSTITUTE(选内存[[#This Row],[选项表]],",","&lt;/x&gt;&lt;x&gt;") &amp;"&lt;/x&gt;&lt;/select&gt;","//x")
        )
    )
),"无合适选项，请联系作者更新数据")</f>
        <v>8</v>
      </c>
      <c r="O693">
        <v>16</v>
      </c>
    </row>
    <row r="694" spans="2:16" x14ac:dyDescent="0.4">
      <c r="B694" s="4" t="s">
        <v>39</v>
      </c>
      <c r="C694" s="4" t="s">
        <v>10</v>
      </c>
      <c r="D694" s="4" t="s">
        <v>1333</v>
      </c>
      <c r="E694" s="4" t="s">
        <v>1197</v>
      </c>
      <c r="F694">
        <v>8</v>
      </c>
      <c r="G694" s="4" t="str">
        <f t="shared" si="10"/>
        <v>选内存!$N$694#</v>
      </c>
      <c r="H694" s="4" t="str" cm="1">
        <f t="array" ref="H694">_xlfn.LET(_xlpm.x, N694,
         _xlpm.cellAddress, "【 选内存!" &amp; ADDRESS(ROW(选内存[[#This Row],[X自检]]),COLUMN(选内存[[#This Row],[X自检]])) &amp; "】",
         _xlfn.IFS(ISBLANK(_xlpm.x),   "error:右侧选项不足:" &amp;  _xlpm.cellAddress,
               ISERROR(_xlpm.x),   "error:右侧选项执行失败:" &amp; _xlpm.cellAddress,
               TRUE,             "ok")
)</f>
        <v>ok</v>
      </c>
      <c r="N694" cm="1">
        <f t="array" ref="N694:O694">IFERROR(_xlfn._xlws.SORT(
    _xlfn.UNIQUE(
        TRANSPOSE(
            _xlfn.FILTERXML("&lt;select&gt;&lt;x&gt;"&amp;SUBSTITUTE(选内存[[#This Row],[选项表]],",","&lt;/x&gt;&lt;x&gt;") &amp;"&lt;/x&gt;&lt;/select&gt;","//x")
        )
    )
),"无合适选项，请联系作者更新数据")</f>
        <v>16</v>
      </c>
      <c r="O694">
        <v>32</v>
      </c>
    </row>
    <row r="695" spans="2:16" x14ac:dyDescent="0.4">
      <c r="B695" s="4" t="s">
        <v>39</v>
      </c>
      <c r="C695" s="4" t="s">
        <v>10</v>
      </c>
      <c r="D695" s="4" t="s">
        <v>1337</v>
      </c>
      <c r="E695" s="4" t="s">
        <v>1197</v>
      </c>
      <c r="F695">
        <v>12</v>
      </c>
      <c r="G695" s="4" t="str">
        <f t="shared" si="10"/>
        <v>选内存!$N$695#</v>
      </c>
      <c r="H695" s="4" t="str" cm="1">
        <f t="array" ref="H695">_xlfn.LET(_xlpm.x, N695,
         _xlpm.cellAddress, "【 选内存!" &amp; ADDRESS(ROW(选内存[[#This Row],[X自检]]),COLUMN(选内存[[#This Row],[X自检]])) &amp; "】",
         _xlfn.IFS(ISBLANK(_xlpm.x),   "error:右侧选项不足:" &amp;  _xlpm.cellAddress,
               ISERROR(_xlpm.x),   "error:右侧选项执行失败:" &amp; _xlpm.cellAddress,
               TRUE,             "ok")
)</f>
        <v>ok</v>
      </c>
      <c r="N695" cm="1">
        <f t="array" ref="N695:O695">IFERROR(_xlfn._xlws.SORT(
    _xlfn.UNIQUE(
        TRANSPOSE(
            _xlfn.FILTERXML("&lt;select&gt;&lt;x&gt;"&amp;SUBSTITUTE(选内存[[#This Row],[选项表]],",","&lt;/x&gt;&lt;x&gt;") &amp;"&lt;/x&gt;&lt;/select&gt;","//x")
        )
    )
),"无合适选项，请联系作者更新数据")</f>
        <v>24</v>
      </c>
      <c r="O695">
        <v>48</v>
      </c>
    </row>
    <row r="696" spans="2:16" x14ac:dyDescent="0.4">
      <c r="B696" s="4" t="s">
        <v>39</v>
      </c>
      <c r="C696" s="4" t="s">
        <v>10</v>
      </c>
      <c r="D696" s="4" t="s">
        <v>1334</v>
      </c>
      <c r="E696" s="4" t="s">
        <v>1197</v>
      </c>
      <c r="F696">
        <v>16</v>
      </c>
      <c r="G696" s="4" t="str">
        <f t="shared" si="10"/>
        <v>选内存!$N$696#</v>
      </c>
      <c r="H696" s="4" t="str" cm="1">
        <f t="array" ref="H696">_xlfn.LET(_xlpm.x, N696,
         _xlpm.cellAddress, "【 选内存!" &amp; ADDRESS(ROW(选内存[[#This Row],[X自检]]),COLUMN(选内存[[#This Row],[X自检]])) &amp; "】",
         _xlfn.IFS(ISBLANK(_xlpm.x),   "error:右侧选项不足:" &amp;  _xlpm.cellAddress,
               ISERROR(_xlpm.x),   "error:右侧选项执行失败:" &amp; _xlpm.cellAddress,
               TRUE,             "ok")
)</f>
        <v>ok</v>
      </c>
      <c r="N696" cm="1">
        <f t="array" ref="N696:O696">IFERROR(_xlfn._xlws.SORT(
    _xlfn.UNIQUE(
        TRANSPOSE(
            _xlfn.FILTERXML("&lt;select&gt;&lt;x&gt;"&amp;SUBSTITUTE(选内存[[#This Row],[选项表]],",","&lt;/x&gt;&lt;x&gt;") &amp;"&lt;/x&gt;&lt;/select&gt;","//x")
        )
    )
),"无合适选项，请联系作者更新数据")</f>
        <v>32</v>
      </c>
      <c r="O696">
        <v>64</v>
      </c>
    </row>
    <row r="697" spans="2:16" x14ac:dyDescent="0.4">
      <c r="B697" s="4" t="s">
        <v>39</v>
      </c>
      <c r="C697" s="4" t="s">
        <v>10</v>
      </c>
      <c r="D697" s="4" t="s">
        <v>1833</v>
      </c>
      <c r="E697" s="4" t="s">
        <v>1197</v>
      </c>
      <c r="F697">
        <v>24</v>
      </c>
      <c r="G697" s="4" t="str">
        <f t="shared" si="10"/>
        <v>选内存!$N$697#</v>
      </c>
      <c r="H697" s="4" t="str" cm="1">
        <f t="array" ref="H697">_xlfn.LET(_xlpm.x, N697,
         _xlpm.cellAddress, "【 选内存!" &amp; ADDRESS(ROW(选内存[[#This Row],[X自检]]),COLUMN(选内存[[#This Row],[X自检]])) &amp; "】",
         _xlfn.IFS(ISBLANK(_xlpm.x),   "error:右侧选项不足:" &amp;  _xlpm.cellAddress,
               ISERROR(_xlpm.x),   "error:右侧选项执行失败:" &amp; _xlpm.cellAddress,
               TRUE,             "ok")
)</f>
        <v>ok</v>
      </c>
      <c r="N697" cm="1">
        <f t="array" ref="N697:P697">IFERROR(_xlfn._xlws.SORT(
    _xlfn.UNIQUE(
        TRANSPOSE(
            _xlfn.FILTERXML("&lt;select&gt;&lt;x&gt;"&amp;SUBSTITUTE(选内存[[#This Row],[选项表]],",","&lt;/x&gt;&lt;x&gt;") &amp;"&lt;/x&gt;&lt;/select&gt;","//x")
        )
    )
),"无合适选项，请联系作者更新数据")</f>
        <v>48</v>
      </c>
      <c r="O697">
        <v>96</v>
      </c>
      <c r="P697">
        <v>128</v>
      </c>
    </row>
    <row r="698" spans="2:16" x14ac:dyDescent="0.4">
      <c r="B698" s="4" t="s">
        <v>39</v>
      </c>
      <c r="C698" s="4" t="s">
        <v>10</v>
      </c>
      <c r="D698" s="4" t="s">
        <v>1335</v>
      </c>
      <c r="E698" s="4" t="s">
        <v>1197</v>
      </c>
      <c r="F698">
        <v>32</v>
      </c>
      <c r="G698" s="4" t="str">
        <f t="shared" si="10"/>
        <v>选内存!$N$698#</v>
      </c>
      <c r="H698" s="4" t="str" cm="1">
        <f t="array" ref="H698">_xlfn.LET(_xlpm.x, N698,
         _xlpm.cellAddress, "【 选内存!" &amp; ADDRESS(ROW(选内存[[#This Row],[X自检]]),COLUMN(选内存[[#This Row],[X自检]])) &amp; "】",
         _xlfn.IFS(ISBLANK(_xlpm.x),   "error:右侧选项不足:" &amp;  _xlpm.cellAddress,
               ISERROR(_xlpm.x),   "error:右侧选项执行失败:" &amp; _xlpm.cellAddress,
               TRUE,             "ok")
)</f>
        <v>ok</v>
      </c>
      <c r="N698" cm="1">
        <f t="array" ref="N698:O698">IFERROR(_xlfn._xlws.SORT(
    _xlfn.UNIQUE(
        TRANSPOSE(
            _xlfn.FILTERXML("&lt;select&gt;&lt;x&gt;"&amp;SUBSTITUTE(选内存[[#This Row],[选项表]],",","&lt;/x&gt;&lt;x&gt;") &amp;"&lt;/x&gt;&lt;/select&gt;","//x")
        )
    )
),"无合适选项，请联系作者更新数据")</f>
        <v>64</v>
      </c>
      <c r="O698">
        <v>128</v>
      </c>
    </row>
    <row r="699" spans="2:16" x14ac:dyDescent="0.4">
      <c r="B699" s="4" t="s">
        <v>39</v>
      </c>
      <c r="C699" s="4" t="s">
        <v>10</v>
      </c>
      <c r="D699" s="4" t="s">
        <v>1257</v>
      </c>
      <c r="E699" s="4" t="s">
        <v>1197</v>
      </c>
      <c r="F699">
        <v>40</v>
      </c>
      <c r="G699" s="4" t="str">
        <f t="shared" si="10"/>
        <v>选内存!$N$699#</v>
      </c>
      <c r="H699" s="4" t="str" cm="1">
        <f t="array" ref="H699">_xlfn.LET(_xlpm.x, N699,
         _xlpm.cellAddress, "【 选内存!" &amp; ADDRESS(ROW(选内存[[#This Row],[X自检]]),COLUMN(选内存[[#This Row],[X自检]])) &amp; "】",
         _xlfn.IFS(ISBLANK(_xlpm.x),   "error:右侧选项不足:" &amp;  _xlpm.cellAddress,
               ISERROR(_xlpm.x),   "error:右侧选项执行失败:" &amp; _xlpm.cellAddress,
               TRUE,             "ok")
)</f>
        <v>ok</v>
      </c>
      <c r="N699" cm="1">
        <f t="array" ref="N699">IFERROR(_xlfn._xlws.SORT(
    _xlfn.UNIQUE(
        TRANSPOSE(
            _xlfn.FILTERXML("&lt;select&gt;&lt;x&gt;"&amp;SUBSTITUTE(选内存[[#This Row],[选项表]],",","&lt;/x&gt;&lt;x&gt;") &amp;"&lt;/x&gt;&lt;/select&gt;","//x")
        )
    )
),"无合适选项，请联系作者更新数据")</f>
        <v>160</v>
      </c>
    </row>
    <row r="700" spans="2:16" x14ac:dyDescent="0.4">
      <c r="B700" s="4" t="s">
        <v>39</v>
      </c>
      <c r="C700" s="4" t="s">
        <v>10</v>
      </c>
      <c r="D700" s="4" t="s">
        <v>1812</v>
      </c>
      <c r="E700" s="4" t="s">
        <v>1197</v>
      </c>
      <c r="F700">
        <v>48</v>
      </c>
      <c r="G700" s="4" t="str">
        <f t="shared" si="10"/>
        <v>选内存!$N$700#</v>
      </c>
      <c r="H700" s="4" t="str" cm="1">
        <f t="array" ref="H700">_xlfn.LET(_xlpm.x, N700,
         _xlpm.cellAddress, "【 选内存!" &amp; ADDRESS(ROW(选内存[[#This Row],[X自检]]),COLUMN(选内存[[#This Row],[X自检]])) &amp; "】",
         _xlfn.IFS(ISBLANK(_xlpm.x),   "error:右侧选项不足:" &amp;  _xlpm.cellAddress,
               ISERROR(_xlpm.x),   "error:右侧选项执行失败:" &amp; _xlpm.cellAddress,
               TRUE,             "ok")
)</f>
        <v>ok</v>
      </c>
      <c r="N700" cm="1">
        <f t="array" ref="N700:O700">IFERROR(_xlfn._xlws.SORT(
    _xlfn.UNIQUE(
        TRANSPOSE(
            _xlfn.FILTERXML("&lt;select&gt;&lt;x&gt;"&amp;SUBSTITUTE(选内存[[#This Row],[选项表]],",","&lt;/x&gt;&lt;x&gt;") &amp;"&lt;/x&gt;&lt;/select&gt;","//x")
        )
    )
),"无合适选项，请联系作者更新数据")</f>
        <v>96</v>
      </c>
      <c r="O700">
        <v>192</v>
      </c>
    </row>
    <row r="701" spans="2:16" x14ac:dyDescent="0.4">
      <c r="B701" s="4" t="s">
        <v>39</v>
      </c>
      <c r="C701" s="4" t="s">
        <v>10</v>
      </c>
      <c r="D701" s="4" t="s">
        <v>1806</v>
      </c>
      <c r="E701" s="4" t="s">
        <v>1197</v>
      </c>
      <c r="F701">
        <v>64</v>
      </c>
      <c r="G701" s="4" t="str">
        <f t="shared" si="10"/>
        <v>选内存!$N$701#</v>
      </c>
      <c r="H701" s="4" t="str" cm="1">
        <f t="array" ref="H701">_xlfn.LET(_xlpm.x, N701,
         _xlpm.cellAddress, "【 选内存!" &amp; ADDRESS(ROW(选内存[[#This Row],[X自检]]),COLUMN(选内存[[#This Row],[X自检]])) &amp; "】",
         _xlfn.IFS(ISBLANK(_xlpm.x),   "error:右侧选项不足:" &amp;  _xlpm.cellAddress,
               ISERROR(_xlpm.x),   "error:右侧选项执行失败:" &amp; _xlpm.cellAddress,
               TRUE,             "ok")
)</f>
        <v>ok</v>
      </c>
      <c r="N701" cm="1">
        <f t="array" ref="N701">IFERROR(_xlfn._xlws.SORT(
    _xlfn.UNIQUE(
        TRANSPOSE(
            _xlfn.FILTERXML("&lt;select&gt;&lt;x&gt;"&amp;SUBSTITUTE(选内存[[#This Row],[选项表]],",","&lt;/x&gt;&lt;x&gt;") &amp;"&lt;/x&gt;&lt;/select&gt;","//x")
        )
    )
),"无合适选项，请联系作者更新数据")</f>
        <v>256</v>
      </c>
    </row>
    <row r="702" spans="2:16" x14ac:dyDescent="0.4">
      <c r="B702" s="4" t="s">
        <v>39</v>
      </c>
      <c r="C702" s="4" t="s">
        <v>10</v>
      </c>
      <c r="D702" s="4" t="s">
        <v>1779</v>
      </c>
      <c r="E702" s="4" t="s">
        <v>1197</v>
      </c>
      <c r="F702">
        <v>80</v>
      </c>
      <c r="G702" s="4" t="str">
        <f t="shared" si="10"/>
        <v>选内存!$N$702#</v>
      </c>
      <c r="H702" s="4" t="str" cm="1">
        <f t="array" ref="H702">_xlfn.LET(_xlpm.x, N702,
         _xlpm.cellAddress, "【 选内存!" &amp; ADDRESS(ROW(选内存[[#This Row],[X自检]]),COLUMN(选内存[[#This Row],[X自检]])) &amp; "】",
         _xlfn.IFS(ISBLANK(_xlpm.x),   "error:右侧选项不足:" &amp;  _xlpm.cellAddress,
               ISERROR(_xlpm.x),   "error:右侧选项执行失败:" &amp; _xlpm.cellAddress,
               TRUE,             "ok")
)</f>
        <v>ok</v>
      </c>
      <c r="N702" cm="1">
        <f t="array" ref="N702">IFERROR(_xlfn._xlws.SORT(
    _xlfn.UNIQUE(
        TRANSPOSE(
            _xlfn.FILTERXML("&lt;select&gt;&lt;x&gt;"&amp;SUBSTITUTE(选内存[[#This Row],[选项表]],",","&lt;/x&gt;&lt;x&gt;") &amp;"&lt;/x&gt;&lt;/select&gt;","//x")
        )
    )
),"无合适选项，请联系作者更新数据")</f>
        <v>320</v>
      </c>
    </row>
    <row r="703" spans="2:16" x14ac:dyDescent="0.4">
      <c r="B703" s="4" t="s">
        <v>39</v>
      </c>
      <c r="C703" s="4" t="s">
        <v>10</v>
      </c>
      <c r="D703" s="4" t="s">
        <v>1326</v>
      </c>
      <c r="E703" s="4" t="s">
        <v>1193</v>
      </c>
      <c r="F703">
        <v>1</v>
      </c>
      <c r="G703" s="4" t="str">
        <f t="shared" si="10"/>
        <v>选内存!$N$703#</v>
      </c>
      <c r="H703" s="4" t="str" cm="1">
        <f t="array" ref="H703">_xlfn.LET(_xlpm.x, N703,
         _xlpm.cellAddress, "【 选内存!" &amp; ADDRESS(ROW(选内存[[#This Row],[X自检]]),COLUMN(选内存[[#This Row],[X自检]])) &amp; "】",
         _xlfn.IFS(ISBLANK(_xlpm.x),   "error:右侧选项不足:" &amp;  _xlpm.cellAddress,
               ISERROR(_xlpm.x),   "error:右侧选项执行失败:" &amp; _xlpm.cellAddress,
               TRUE,             "ok")
)</f>
        <v>ok</v>
      </c>
      <c r="N703" cm="1">
        <f t="array" ref="N703:P703">IFERROR(_xlfn._xlws.SORT(
    _xlfn.UNIQUE(
        TRANSPOSE(
            _xlfn.FILTERXML("&lt;select&gt;&lt;x&gt;"&amp;SUBSTITUTE(选内存[[#This Row],[选项表]],",","&lt;/x&gt;&lt;x&gt;") &amp;"&lt;/x&gt;&lt;/select&gt;","//x")
        )
    )
),"无合适选项，请联系作者更新数据")</f>
        <v>1</v>
      </c>
      <c r="O703">
        <v>2</v>
      </c>
      <c r="P703">
        <v>4</v>
      </c>
    </row>
    <row r="704" spans="2:16" x14ac:dyDescent="0.4">
      <c r="B704" s="4" t="s">
        <v>39</v>
      </c>
      <c r="C704" s="4" t="s">
        <v>10</v>
      </c>
      <c r="D704" s="4" t="s">
        <v>1236</v>
      </c>
      <c r="E704" s="4" t="s">
        <v>1193</v>
      </c>
      <c r="F704">
        <v>2</v>
      </c>
      <c r="G704" s="4" t="str">
        <f t="shared" si="10"/>
        <v>选内存!$N$704#</v>
      </c>
      <c r="H704" s="4" t="str" cm="1">
        <f t="array" ref="H704">_xlfn.LET(_xlpm.x, N704,
         _xlpm.cellAddress, "【 选内存!" &amp; ADDRESS(ROW(选内存[[#This Row],[X自检]]),COLUMN(选内存[[#This Row],[X自检]])) &amp; "】",
         _xlfn.IFS(ISBLANK(_xlpm.x),   "error:右侧选项不足:" &amp;  _xlpm.cellAddress,
               ISERROR(_xlpm.x),   "error:右侧选项执行失败:" &amp; _xlpm.cellAddress,
               TRUE,             "ok")
)</f>
        <v>ok</v>
      </c>
      <c r="N704" cm="1">
        <f t="array" ref="N704:O704">IFERROR(_xlfn._xlws.SORT(
    _xlfn.UNIQUE(
        TRANSPOSE(
            _xlfn.FILTERXML("&lt;select&gt;&lt;x&gt;"&amp;SUBSTITUTE(选内存[[#This Row],[选项表]],",","&lt;/x&gt;&lt;x&gt;") &amp;"&lt;/x&gt;&lt;/select&gt;","//x")
        )
    )
),"无合适选项，请联系作者更新数据")</f>
        <v>4</v>
      </c>
      <c r="O704">
        <v>8</v>
      </c>
    </row>
    <row r="705" spans="2:16" x14ac:dyDescent="0.4">
      <c r="B705" s="4" t="s">
        <v>39</v>
      </c>
      <c r="C705" s="4" t="s">
        <v>10</v>
      </c>
      <c r="D705" s="4" t="s">
        <v>1332</v>
      </c>
      <c r="E705" s="4" t="s">
        <v>1193</v>
      </c>
      <c r="F705">
        <v>4</v>
      </c>
      <c r="G705" s="4" t="str">
        <f t="shared" si="10"/>
        <v>选内存!$N$705#</v>
      </c>
      <c r="H705" s="4" t="str" cm="1">
        <f t="array" ref="H705">_xlfn.LET(_xlpm.x, N705,
         _xlpm.cellAddress, "【 选内存!" &amp; ADDRESS(ROW(选内存[[#This Row],[X自检]]),COLUMN(选内存[[#This Row],[X自检]])) &amp; "】",
         _xlfn.IFS(ISBLANK(_xlpm.x),   "error:右侧选项不足:" &amp;  _xlpm.cellAddress,
               ISERROR(_xlpm.x),   "error:右侧选项执行失败:" &amp; _xlpm.cellAddress,
               TRUE,             "ok")
)</f>
        <v>ok</v>
      </c>
      <c r="N705" cm="1">
        <f t="array" ref="N705:O705">IFERROR(_xlfn._xlws.SORT(
    _xlfn.UNIQUE(
        TRANSPOSE(
            _xlfn.FILTERXML("&lt;select&gt;&lt;x&gt;"&amp;SUBSTITUTE(选内存[[#This Row],[选项表]],",","&lt;/x&gt;&lt;x&gt;") &amp;"&lt;/x&gt;&lt;/select&gt;","//x")
        )
    )
),"无合适选项，请联系作者更新数据")</f>
        <v>8</v>
      </c>
      <c r="O705">
        <v>16</v>
      </c>
    </row>
    <row r="706" spans="2:16" x14ac:dyDescent="0.4">
      <c r="B706" s="4" t="s">
        <v>39</v>
      </c>
      <c r="C706" s="4" t="s">
        <v>10</v>
      </c>
      <c r="D706" s="4" t="s">
        <v>1333</v>
      </c>
      <c r="E706" s="4" t="s">
        <v>1193</v>
      </c>
      <c r="F706">
        <v>8</v>
      </c>
      <c r="G706" s="4" t="str">
        <f t="shared" ref="G706:G769" si="11">"选内存!" &amp; ADDRESS(ROW(N706),COLUMN(N706)) &amp; "#"</f>
        <v>选内存!$N$706#</v>
      </c>
      <c r="H706" s="4" t="str" cm="1">
        <f t="array" ref="H706">_xlfn.LET(_xlpm.x, N706,
         _xlpm.cellAddress, "【 选内存!" &amp; ADDRESS(ROW(选内存[[#This Row],[X自检]]),COLUMN(选内存[[#This Row],[X自检]])) &amp; "】",
         _xlfn.IFS(ISBLANK(_xlpm.x),   "error:右侧选项不足:" &amp;  _xlpm.cellAddress,
               ISERROR(_xlpm.x),   "error:右侧选项执行失败:" &amp; _xlpm.cellAddress,
               TRUE,             "ok")
)</f>
        <v>ok</v>
      </c>
      <c r="N706" cm="1">
        <f t="array" ref="N706:O706">IFERROR(_xlfn._xlws.SORT(
    _xlfn.UNIQUE(
        TRANSPOSE(
            _xlfn.FILTERXML("&lt;select&gt;&lt;x&gt;"&amp;SUBSTITUTE(选内存[[#This Row],[选项表]],",","&lt;/x&gt;&lt;x&gt;") &amp;"&lt;/x&gt;&lt;/select&gt;","//x")
        )
    )
),"无合适选项，请联系作者更新数据")</f>
        <v>16</v>
      </c>
      <c r="O706">
        <v>32</v>
      </c>
    </row>
    <row r="707" spans="2:16" x14ac:dyDescent="0.4">
      <c r="B707" s="4" t="s">
        <v>39</v>
      </c>
      <c r="C707" s="4" t="s">
        <v>10</v>
      </c>
      <c r="D707" s="4" t="s">
        <v>1334</v>
      </c>
      <c r="E707" s="4" t="s">
        <v>1193</v>
      </c>
      <c r="F707">
        <v>16</v>
      </c>
      <c r="G707" s="4" t="str">
        <f t="shared" si="11"/>
        <v>选内存!$N$707#</v>
      </c>
      <c r="H707" s="4" t="str" cm="1">
        <f t="array" ref="H707">_xlfn.LET(_xlpm.x, N707,
         _xlpm.cellAddress, "【 选内存!" &amp; ADDRESS(ROW(选内存[[#This Row],[X自检]]),COLUMN(选内存[[#This Row],[X自检]])) &amp; "】",
         _xlfn.IFS(ISBLANK(_xlpm.x),   "error:右侧选项不足:" &amp;  _xlpm.cellAddress,
               ISERROR(_xlpm.x),   "error:右侧选项执行失败:" &amp; _xlpm.cellAddress,
               TRUE,             "ok")
)</f>
        <v>ok</v>
      </c>
      <c r="N707" cm="1">
        <f t="array" ref="N707:O707">IFERROR(_xlfn._xlws.SORT(
    _xlfn.UNIQUE(
        TRANSPOSE(
            _xlfn.FILTERXML("&lt;select&gt;&lt;x&gt;"&amp;SUBSTITUTE(选内存[[#This Row],[选项表]],",","&lt;/x&gt;&lt;x&gt;") &amp;"&lt;/x&gt;&lt;/select&gt;","//x")
        )
    )
),"无合适选项，请联系作者更新数据")</f>
        <v>32</v>
      </c>
      <c r="O707">
        <v>64</v>
      </c>
    </row>
    <row r="708" spans="2:16" x14ac:dyDescent="0.4">
      <c r="B708" s="4" t="s">
        <v>39</v>
      </c>
      <c r="C708" s="4" t="s">
        <v>10</v>
      </c>
      <c r="D708" s="4" t="s">
        <v>1335</v>
      </c>
      <c r="E708" s="4" t="s">
        <v>1193</v>
      </c>
      <c r="F708">
        <v>32</v>
      </c>
      <c r="G708" s="4" t="str">
        <f t="shared" si="11"/>
        <v>选内存!$N$708#</v>
      </c>
      <c r="H708" s="4" t="str" cm="1">
        <f t="array" ref="H708">_xlfn.LET(_xlpm.x, N708,
         _xlpm.cellAddress, "【 选内存!" &amp; ADDRESS(ROW(选内存[[#This Row],[X自检]]),COLUMN(选内存[[#This Row],[X自检]])) &amp; "】",
         _xlfn.IFS(ISBLANK(_xlpm.x),   "error:右侧选项不足:" &amp;  _xlpm.cellAddress,
               ISERROR(_xlpm.x),   "error:右侧选项执行失败:" &amp; _xlpm.cellAddress,
               TRUE,             "ok")
)</f>
        <v>ok</v>
      </c>
      <c r="N708" cm="1">
        <f t="array" ref="N708:O708">IFERROR(_xlfn._xlws.SORT(
    _xlfn.UNIQUE(
        TRANSPOSE(
            _xlfn.FILTERXML("&lt;select&gt;&lt;x&gt;"&amp;SUBSTITUTE(选内存[[#This Row],[选项表]],",","&lt;/x&gt;&lt;x&gt;") &amp;"&lt;/x&gt;&lt;/select&gt;","//x")
        )
    )
),"无合适选项，请联系作者更新数据")</f>
        <v>64</v>
      </c>
      <c r="O708">
        <v>128</v>
      </c>
    </row>
    <row r="709" spans="2:16" x14ac:dyDescent="0.4">
      <c r="B709" s="4" t="s">
        <v>39</v>
      </c>
      <c r="C709" s="4" t="s">
        <v>10</v>
      </c>
      <c r="D709" s="4" t="s">
        <v>1813</v>
      </c>
      <c r="E709" s="4" t="s">
        <v>1193</v>
      </c>
      <c r="F709">
        <v>64</v>
      </c>
      <c r="G709" s="4" t="str">
        <f t="shared" si="11"/>
        <v>选内存!$N$709#</v>
      </c>
      <c r="H709" s="4" t="str" cm="1">
        <f t="array" ref="H709">_xlfn.LET(_xlpm.x, N709,
         _xlpm.cellAddress, "【 选内存!" &amp; ADDRESS(ROW(选内存[[#This Row],[X自检]]),COLUMN(选内存[[#This Row],[X自检]])) &amp; "】",
         _xlfn.IFS(ISBLANK(_xlpm.x),   "error:右侧选项不足:" &amp;  _xlpm.cellAddress,
               ISERROR(_xlpm.x),   "error:右侧选项执行失败:" &amp; _xlpm.cellAddress,
               TRUE,             "ok")
)</f>
        <v>ok</v>
      </c>
      <c r="N709" cm="1">
        <f t="array" ref="N709:O709">IFERROR(_xlfn._xlws.SORT(
    _xlfn.UNIQUE(
        TRANSPOSE(
            _xlfn.FILTERXML("&lt;select&gt;&lt;x&gt;"&amp;SUBSTITUTE(选内存[[#This Row],[选项表]],",","&lt;/x&gt;&lt;x&gt;") &amp;"&lt;/x&gt;&lt;/select&gt;","//x")
        )
    )
),"无合适选项，请联系作者更新数据")</f>
        <v>128</v>
      </c>
      <c r="O709">
        <v>256</v>
      </c>
    </row>
    <row r="710" spans="2:16" x14ac:dyDescent="0.4">
      <c r="B710" s="4" t="s">
        <v>39</v>
      </c>
      <c r="C710" s="4" t="s">
        <v>10</v>
      </c>
      <c r="D710" s="4" t="s">
        <v>1818</v>
      </c>
      <c r="E710" s="4" t="s">
        <v>1193</v>
      </c>
      <c r="F710">
        <v>128</v>
      </c>
      <c r="G710" s="4" t="str">
        <f t="shared" si="11"/>
        <v>选内存!$N$710#</v>
      </c>
      <c r="H710" s="4" t="str" cm="1">
        <f t="array" ref="H710">_xlfn.LET(_xlpm.x, N710,
         _xlpm.cellAddress, "【 选内存!" &amp; ADDRESS(ROW(选内存[[#This Row],[X自检]]),COLUMN(选内存[[#This Row],[X自检]])) &amp; "】",
         _xlfn.IFS(ISBLANK(_xlpm.x),   "error:右侧选项不足:" &amp;  _xlpm.cellAddress,
               ISERROR(_xlpm.x),   "error:右侧选项执行失败:" &amp; _xlpm.cellAddress,
               TRUE,             "ok")
)</f>
        <v>ok</v>
      </c>
      <c r="N710" cm="1">
        <f t="array" ref="N710">IFERROR(_xlfn._xlws.SORT(
    _xlfn.UNIQUE(
        TRANSPOSE(
            _xlfn.FILTERXML("&lt;select&gt;&lt;x&gt;"&amp;SUBSTITUTE(选内存[[#This Row],[选项表]],",","&lt;/x&gt;&lt;x&gt;") &amp;"&lt;/x&gt;&lt;/select&gt;","//x")
        )
    )
),"无合适选项，请联系作者更新数据")</f>
        <v>448</v>
      </c>
    </row>
    <row r="711" spans="2:16" x14ac:dyDescent="0.4">
      <c r="B711" s="4" t="s">
        <v>39</v>
      </c>
      <c r="C711" s="4" t="s">
        <v>10</v>
      </c>
      <c r="D711" s="4" t="s">
        <v>1326</v>
      </c>
      <c r="E711" s="4" t="s">
        <v>1198</v>
      </c>
      <c r="F711">
        <v>1</v>
      </c>
      <c r="G711" s="4" t="str">
        <f t="shared" si="11"/>
        <v>选内存!$N$711#</v>
      </c>
      <c r="H711" s="4" t="str" cm="1">
        <f t="array" ref="H711">_xlfn.LET(_xlpm.x, N711,
         _xlpm.cellAddress, "【 选内存!" &amp; ADDRESS(ROW(选内存[[#This Row],[X自检]]),COLUMN(选内存[[#This Row],[X自检]])) &amp; "】",
         _xlfn.IFS(ISBLANK(_xlpm.x),   "error:右侧选项不足:" &amp;  _xlpm.cellAddress,
               ISERROR(_xlpm.x),   "error:右侧选项执行失败:" &amp; _xlpm.cellAddress,
               TRUE,             "ok")
)</f>
        <v>ok</v>
      </c>
      <c r="N711" cm="1">
        <f t="array" ref="N711:P711">IFERROR(_xlfn._xlws.SORT(
    _xlfn.UNIQUE(
        TRANSPOSE(
            _xlfn.FILTERXML("&lt;select&gt;&lt;x&gt;"&amp;SUBSTITUTE(选内存[[#This Row],[选项表]],",","&lt;/x&gt;&lt;x&gt;") &amp;"&lt;/x&gt;&lt;/select&gt;","//x")
        )
    )
),"无合适选项，请联系作者更新数据")</f>
        <v>1</v>
      </c>
      <c r="O711">
        <v>2</v>
      </c>
      <c r="P711">
        <v>4</v>
      </c>
    </row>
    <row r="712" spans="2:16" x14ac:dyDescent="0.4">
      <c r="B712" s="4" t="s">
        <v>39</v>
      </c>
      <c r="C712" s="4" t="s">
        <v>10</v>
      </c>
      <c r="D712" s="4" t="s">
        <v>1338</v>
      </c>
      <c r="E712" s="4" t="s">
        <v>1198</v>
      </c>
      <c r="F712">
        <v>2</v>
      </c>
      <c r="G712" s="4" t="str">
        <f t="shared" si="11"/>
        <v>选内存!$N$712#</v>
      </c>
      <c r="H712" s="4" t="str" cm="1">
        <f t="array" ref="H712">_xlfn.LET(_xlpm.x, N712,
         _xlpm.cellAddress, "【 选内存!" &amp; ADDRESS(ROW(选内存[[#This Row],[X自检]]),COLUMN(选内存[[#This Row],[X自检]])) &amp; "】",
         _xlfn.IFS(ISBLANK(_xlpm.x),   "error:右侧选项不足:" &amp;  _xlpm.cellAddress,
               ISERROR(_xlpm.x),   "error:右侧选项执行失败:" &amp; _xlpm.cellAddress,
               TRUE,             "ok")
)</f>
        <v>ok</v>
      </c>
      <c r="N712" cm="1">
        <f t="array" ref="N712:P712">IFERROR(_xlfn._xlws.SORT(
    _xlfn.UNIQUE(
        TRANSPOSE(
            _xlfn.FILTERXML("&lt;select&gt;&lt;x&gt;"&amp;SUBSTITUTE(选内存[[#This Row],[选项表]],",","&lt;/x&gt;&lt;x&gt;") &amp;"&lt;/x&gt;&lt;/select&gt;","//x")
        )
    )
),"无合适选项，请联系作者更新数据")</f>
        <v>2</v>
      </c>
      <c r="O712">
        <v>4</v>
      </c>
      <c r="P712">
        <v>8</v>
      </c>
    </row>
    <row r="713" spans="2:16" x14ac:dyDescent="0.4">
      <c r="B713" s="4" t="s">
        <v>39</v>
      </c>
      <c r="C713" s="4" t="s">
        <v>10</v>
      </c>
      <c r="D713" s="4" t="s">
        <v>1332</v>
      </c>
      <c r="E713" s="4" t="s">
        <v>1198</v>
      </c>
      <c r="F713">
        <v>4</v>
      </c>
      <c r="G713" s="4" t="str">
        <f t="shared" si="11"/>
        <v>选内存!$N$713#</v>
      </c>
      <c r="H713" s="4" t="str" cm="1">
        <f t="array" ref="H713">_xlfn.LET(_xlpm.x, N713,
         _xlpm.cellAddress, "【 选内存!" &amp; ADDRESS(ROW(选内存[[#This Row],[X自检]]),COLUMN(选内存[[#This Row],[X自检]])) &amp; "】",
         _xlfn.IFS(ISBLANK(_xlpm.x),   "error:右侧选项不足:" &amp;  _xlpm.cellAddress,
               ISERROR(_xlpm.x),   "error:右侧选项执行失败:" &amp; _xlpm.cellAddress,
               TRUE,             "ok")
)</f>
        <v>ok</v>
      </c>
      <c r="N713" cm="1">
        <f t="array" ref="N713:O713">IFERROR(_xlfn._xlws.SORT(
    _xlfn.UNIQUE(
        TRANSPOSE(
            _xlfn.FILTERXML("&lt;select&gt;&lt;x&gt;"&amp;SUBSTITUTE(选内存[[#This Row],[选项表]],",","&lt;/x&gt;&lt;x&gt;") &amp;"&lt;/x&gt;&lt;/select&gt;","//x")
        )
    )
),"无合适选项，请联系作者更新数据")</f>
        <v>8</v>
      </c>
      <c r="O713">
        <v>16</v>
      </c>
    </row>
    <row r="714" spans="2:16" x14ac:dyDescent="0.4">
      <c r="B714" s="4" t="s">
        <v>39</v>
      </c>
      <c r="C714" s="4" t="s">
        <v>10</v>
      </c>
      <c r="D714" s="4" t="s">
        <v>1333</v>
      </c>
      <c r="E714" s="4" t="s">
        <v>1198</v>
      </c>
      <c r="F714">
        <v>8</v>
      </c>
      <c r="G714" s="4" t="str">
        <f t="shared" si="11"/>
        <v>选内存!$N$714#</v>
      </c>
      <c r="H714" s="4" t="str" cm="1">
        <f t="array" ref="H714">_xlfn.LET(_xlpm.x, N714,
         _xlpm.cellAddress, "【 选内存!" &amp; ADDRESS(ROW(选内存[[#This Row],[X自检]]),COLUMN(选内存[[#This Row],[X自检]])) &amp; "】",
         _xlfn.IFS(ISBLANK(_xlpm.x),   "error:右侧选项不足:" &amp;  _xlpm.cellAddress,
               ISERROR(_xlpm.x),   "error:右侧选项执行失败:" &amp; _xlpm.cellAddress,
               TRUE,             "ok")
)</f>
        <v>ok</v>
      </c>
      <c r="N714" cm="1">
        <f t="array" ref="N714:O714">IFERROR(_xlfn._xlws.SORT(
    _xlfn.UNIQUE(
        TRANSPOSE(
            _xlfn.FILTERXML("&lt;select&gt;&lt;x&gt;"&amp;SUBSTITUTE(选内存[[#This Row],[选项表]],",","&lt;/x&gt;&lt;x&gt;") &amp;"&lt;/x&gt;&lt;/select&gt;","//x")
        )
    )
),"无合适选项，请联系作者更新数据")</f>
        <v>16</v>
      </c>
      <c r="O714">
        <v>32</v>
      </c>
    </row>
    <row r="715" spans="2:16" x14ac:dyDescent="0.4">
      <c r="B715" s="4" t="s">
        <v>39</v>
      </c>
      <c r="C715" s="4" t="s">
        <v>10</v>
      </c>
      <c r="D715" s="4" t="s">
        <v>1337</v>
      </c>
      <c r="E715" s="4" t="s">
        <v>1198</v>
      </c>
      <c r="F715">
        <v>12</v>
      </c>
      <c r="G715" s="4" t="str">
        <f t="shared" si="11"/>
        <v>选内存!$N$715#</v>
      </c>
      <c r="H715" s="4" t="str" cm="1">
        <f t="array" ref="H715">_xlfn.LET(_xlpm.x, N715,
         _xlpm.cellAddress, "【 选内存!" &amp; ADDRESS(ROW(选内存[[#This Row],[X自检]]),COLUMN(选内存[[#This Row],[X自检]])) &amp; "】",
         _xlfn.IFS(ISBLANK(_xlpm.x),   "error:右侧选项不足:" &amp;  _xlpm.cellAddress,
               ISERROR(_xlpm.x),   "error:右侧选项执行失败:" &amp; _xlpm.cellAddress,
               TRUE,             "ok")
)</f>
        <v>ok</v>
      </c>
      <c r="N715" cm="1">
        <f t="array" ref="N715:O715">IFERROR(_xlfn._xlws.SORT(
    _xlfn.UNIQUE(
        TRANSPOSE(
            _xlfn.FILTERXML("&lt;select&gt;&lt;x&gt;"&amp;SUBSTITUTE(选内存[[#This Row],[选项表]],",","&lt;/x&gt;&lt;x&gt;") &amp;"&lt;/x&gt;&lt;/select&gt;","//x")
        )
    )
),"无合适选项，请联系作者更新数据")</f>
        <v>24</v>
      </c>
      <c r="O715">
        <v>48</v>
      </c>
    </row>
    <row r="716" spans="2:16" x14ac:dyDescent="0.4">
      <c r="B716" s="4" t="s">
        <v>39</v>
      </c>
      <c r="C716" s="4" t="s">
        <v>10</v>
      </c>
      <c r="D716" s="4" t="s">
        <v>1340</v>
      </c>
      <c r="E716" s="4" t="s">
        <v>1198</v>
      </c>
      <c r="F716">
        <v>16</v>
      </c>
      <c r="G716" s="4" t="str">
        <f t="shared" si="11"/>
        <v>选内存!$N$716#</v>
      </c>
      <c r="H716" s="4" t="str" cm="1">
        <f t="array" ref="H716">_xlfn.LET(_xlpm.x, N716,
         _xlpm.cellAddress, "【 选内存!" &amp; ADDRESS(ROW(选内存[[#This Row],[X自检]]),COLUMN(选内存[[#This Row],[X自检]])) &amp; "】",
         _xlfn.IFS(ISBLANK(_xlpm.x),   "error:右侧选项不足:" &amp;  _xlpm.cellAddress,
               ISERROR(_xlpm.x),   "error:右侧选项执行失败:" &amp; _xlpm.cellAddress,
               TRUE,             "ok")
)</f>
        <v>ok</v>
      </c>
      <c r="N716" cm="1">
        <f t="array" ref="N716:P716">IFERROR(_xlfn._xlws.SORT(
    _xlfn.UNIQUE(
        TRANSPOSE(
            _xlfn.FILTERXML("&lt;select&gt;&lt;x&gt;"&amp;SUBSTITUTE(选内存[[#This Row],[选项表]],",","&lt;/x&gt;&lt;x&gt;") &amp;"&lt;/x&gt;&lt;/select&gt;","//x")
        )
    )
),"无合适选项，请联系作者更新数据")</f>
        <v>32</v>
      </c>
      <c r="O716">
        <v>48</v>
      </c>
      <c r="P716">
        <v>64</v>
      </c>
    </row>
    <row r="717" spans="2:16" x14ac:dyDescent="0.4">
      <c r="B717" s="4" t="s">
        <v>39</v>
      </c>
      <c r="C717" s="4" t="s">
        <v>10</v>
      </c>
      <c r="D717" s="4" t="s">
        <v>1240</v>
      </c>
      <c r="E717" s="4" t="s">
        <v>1198</v>
      </c>
      <c r="F717">
        <v>24</v>
      </c>
      <c r="G717" s="4" t="str">
        <f t="shared" si="11"/>
        <v>选内存!$N$717#</v>
      </c>
      <c r="H717" s="4" t="str" cm="1">
        <f t="array" ref="H717">_xlfn.LET(_xlpm.x, N717,
         _xlpm.cellAddress, "【 选内存!" &amp; ADDRESS(ROW(选内存[[#This Row],[X自检]]),COLUMN(选内存[[#This Row],[X自检]])) &amp; "】",
         _xlfn.IFS(ISBLANK(_xlpm.x),   "error:右侧选项不足:" &amp;  _xlpm.cellAddress,
               ISERROR(_xlpm.x),   "error:右侧选项执行失败:" &amp; _xlpm.cellAddress,
               TRUE,             "ok")
)</f>
        <v>ok</v>
      </c>
      <c r="N717" cm="1">
        <f t="array" ref="N717:O717">IFERROR(_xlfn._xlws.SORT(
    _xlfn.UNIQUE(
        TRANSPOSE(
            _xlfn.FILTERXML("&lt;select&gt;&lt;x&gt;"&amp;SUBSTITUTE(选内存[[#This Row],[选项表]],",","&lt;/x&gt;&lt;x&gt;") &amp;"&lt;/x&gt;&lt;/select&gt;","//x")
        )
    )
),"无合适选项，请联系作者更新数据")</f>
        <v>48</v>
      </c>
      <c r="O717">
        <v>96</v>
      </c>
    </row>
    <row r="718" spans="2:16" x14ac:dyDescent="0.4">
      <c r="B718" s="4" t="s">
        <v>39</v>
      </c>
      <c r="C718" s="4" t="s">
        <v>10</v>
      </c>
      <c r="D718" s="4" t="s">
        <v>1335</v>
      </c>
      <c r="E718" s="4" t="s">
        <v>1198</v>
      </c>
      <c r="F718">
        <v>32</v>
      </c>
      <c r="G718" s="4" t="str">
        <f t="shared" si="11"/>
        <v>选内存!$N$718#</v>
      </c>
      <c r="H718" s="4" t="str" cm="1">
        <f t="array" ref="H718">_xlfn.LET(_xlpm.x, N718,
         _xlpm.cellAddress, "【 选内存!" &amp; ADDRESS(ROW(选内存[[#This Row],[X自检]]),COLUMN(选内存[[#This Row],[X自检]])) &amp; "】",
         _xlfn.IFS(ISBLANK(_xlpm.x),   "error:右侧选项不足:" &amp;  _xlpm.cellAddress,
               ISERROR(_xlpm.x),   "error:右侧选项执行失败:" &amp; _xlpm.cellAddress,
               TRUE,             "ok")
)</f>
        <v>ok</v>
      </c>
      <c r="N718" cm="1">
        <f t="array" ref="N718:O718">IFERROR(_xlfn._xlws.SORT(
    _xlfn.UNIQUE(
        TRANSPOSE(
            _xlfn.FILTERXML("&lt;select&gt;&lt;x&gt;"&amp;SUBSTITUTE(选内存[[#This Row],[选项表]],",","&lt;/x&gt;&lt;x&gt;") &amp;"&lt;/x&gt;&lt;/select&gt;","//x")
        )
    )
),"无合适选项，请联系作者更新数据")</f>
        <v>64</v>
      </c>
      <c r="O718">
        <v>128</v>
      </c>
    </row>
    <row r="719" spans="2:16" x14ac:dyDescent="0.4">
      <c r="B719" s="4" t="s">
        <v>39</v>
      </c>
      <c r="C719" s="4" t="s">
        <v>10</v>
      </c>
      <c r="D719" s="4" t="s">
        <v>1752</v>
      </c>
      <c r="E719" s="4" t="s">
        <v>1198</v>
      </c>
      <c r="F719">
        <v>56</v>
      </c>
      <c r="G719" s="4" t="str">
        <f t="shared" si="11"/>
        <v>选内存!$N$719#</v>
      </c>
      <c r="H719" s="4" t="str" cm="1">
        <f t="array" ref="H719">_xlfn.LET(_xlpm.x, N719,
         _xlpm.cellAddress, "【 选内存!" &amp; ADDRESS(ROW(选内存[[#This Row],[X自检]]),COLUMN(选内存[[#This Row],[X自检]])) &amp; "】",
         _xlfn.IFS(ISBLANK(_xlpm.x),   "error:右侧选项不足:" &amp;  _xlpm.cellAddress,
               ISERROR(_xlpm.x),   "error:右侧选项执行失败:" &amp; _xlpm.cellAddress,
               TRUE,             "ok")
)</f>
        <v>ok</v>
      </c>
      <c r="N719" cm="1">
        <f t="array" ref="N719">IFERROR(_xlfn._xlws.SORT(
    _xlfn.UNIQUE(
        TRANSPOSE(
            _xlfn.FILTERXML("&lt;select&gt;&lt;x&gt;"&amp;SUBSTITUTE(选内存[[#This Row],[选项表]],",","&lt;/x&gt;&lt;x&gt;") &amp;"&lt;/x&gt;&lt;/select&gt;","//x")
        )
    )
),"无合适选项，请联系作者更新数据")</f>
        <v>224</v>
      </c>
    </row>
    <row r="720" spans="2:16" x14ac:dyDescent="0.4">
      <c r="B720" s="4" t="s">
        <v>39</v>
      </c>
      <c r="C720" s="4" t="s">
        <v>10</v>
      </c>
      <c r="D720" s="4" t="s">
        <v>1238</v>
      </c>
      <c r="E720" s="4" t="s">
        <v>1179</v>
      </c>
      <c r="F720">
        <v>16</v>
      </c>
      <c r="G720" s="4" t="str">
        <f t="shared" si="11"/>
        <v>选内存!$N$720#</v>
      </c>
      <c r="H720" s="4" t="str" cm="1">
        <f t="array" ref="H720">_xlfn.LET(_xlpm.x, N720,
         _xlpm.cellAddress, "【 选内存!" &amp; ADDRESS(ROW(选内存[[#This Row],[X自检]]),COLUMN(选内存[[#This Row],[X自检]])) &amp; "】",
         _xlfn.IFS(ISBLANK(_xlpm.x),   "error:右侧选项不足:" &amp;  _xlpm.cellAddress,
               ISERROR(_xlpm.x),   "error:右侧选项执行失败:" &amp; _xlpm.cellAddress,
               TRUE,             "ok")
)</f>
        <v>ok</v>
      </c>
      <c r="N720" cm="1">
        <f t="array" ref="N720">IFERROR(_xlfn._xlws.SORT(
    _xlfn.UNIQUE(
        TRANSPOSE(
            _xlfn.FILTERXML("&lt;select&gt;&lt;x&gt;"&amp;SUBSTITUTE(选内存[[#This Row],[选项表]],",","&lt;/x&gt;&lt;x&gt;") &amp;"&lt;/x&gt;&lt;/select&gt;","//x")
        )
    )
),"无合适选项，请联系作者更新数据")</f>
        <v>64</v>
      </c>
    </row>
    <row r="721" spans="2:14" x14ac:dyDescent="0.4">
      <c r="B721" s="4" t="s">
        <v>39</v>
      </c>
      <c r="C721" s="4" t="s">
        <v>10</v>
      </c>
      <c r="D721" s="4" t="s">
        <v>1256</v>
      </c>
      <c r="E721" s="4" t="s">
        <v>1179</v>
      </c>
      <c r="F721">
        <v>32</v>
      </c>
      <c r="G721" s="4" t="str">
        <f t="shared" si="11"/>
        <v>选内存!$N$721#</v>
      </c>
      <c r="H721" s="4" t="str" cm="1">
        <f t="array" ref="H721">_xlfn.LET(_xlpm.x, N721,
         _xlpm.cellAddress, "【 选内存!" &amp; ADDRESS(ROW(选内存[[#This Row],[X自检]]),COLUMN(选内存[[#This Row],[X自检]])) &amp; "】",
         _xlfn.IFS(ISBLANK(_xlpm.x),   "error:右侧选项不足:" &amp;  _xlpm.cellAddress,
               ISERROR(_xlpm.x),   "error:右侧选项执行失败:" &amp; _xlpm.cellAddress,
               TRUE,             "ok")
)</f>
        <v>ok</v>
      </c>
      <c r="N721" cm="1">
        <f t="array" ref="N721">IFERROR(_xlfn._xlws.SORT(
    _xlfn.UNIQUE(
        TRANSPOSE(
            _xlfn.FILTERXML("&lt;select&gt;&lt;x&gt;"&amp;SUBSTITUTE(选内存[[#This Row],[选项表]],",","&lt;/x&gt;&lt;x&gt;") &amp;"&lt;/x&gt;&lt;/select&gt;","//x")
        )
    )
),"无合适选项，请联系作者更新数据")</f>
        <v>128</v>
      </c>
    </row>
    <row r="722" spans="2:14" x14ac:dyDescent="0.4">
      <c r="B722" s="4" t="s">
        <v>39</v>
      </c>
      <c r="C722" s="4" t="s">
        <v>10</v>
      </c>
      <c r="D722" s="4" t="s">
        <v>1806</v>
      </c>
      <c r="E722" s="4" t="s">
        <v>1179</v>
      </c>
      <c r="F722">
        <v>64</v>
      </c>
      <c r="G722" s="4" t="str">
        <f t="shared" si="11"/>
        <v>选内存!$N$722#</v>
      </c>
      <c r="H722" s="4" t="str" cm="1">
        <f t="array" ref="H722">_xlfn.LET(_xlpm.x, N722,
         _xlpm.cellAddress, "【 选内存!" &amp; ADDRESS(ROW(选内存[[#This Row],[X自检]]),COLUMN(选内存[[#This Row],[X自检]])) &amp; "】",
         _xlfn.IFS(ISBLANK(_xlpm.x),   "error:右侧选项不足:" &amp;  _xlpm.cellAddress,
               ISERROR(_xlpm.x),   "error:右侧选项执行失败:" &amp; _xlpm.cellAddress,
               TRUE,             "ok")
)</f>
        <v>ok</v>
      </c>
      <c r="N722" cm="1">
        <f t="array" ref="N722">IFERROR(_xlfn._xlws.SORT(
    _xlfn.UNIQUE(
        TRANSPOSE(
            _xlfn.FILTERXML("&lt;select&gt;&lt;x&gt;"&amp;SUBSTITUTE(选内存[[#This Row],[选项表]],",","&lt;/x&gt;&lt;x&gt;") &amp;"&lt;/x&gt;&lt;/select&gt;","//x")
        )
    )
),"无合适选项，请联系作者更新数据")</f>
        <v>256</v>
      </c>
    </row>
    <row r="723" spans="2:14" x14ac:dyDescent="0.4">
      <c r="B723" s="4" t="s">
        <v>39</v>
      </c>
      <c r="C723" s="4" t="s">
        <v>10</v>
      </c>
      <c r="D723" s="4" t="s">
        <v>1779</v>
      </c>
      <c r="E723" s="4" t="s">
        <v>1179</v>
      </c>
      <c r="F723">
        <v>84</v>
      </c>
      <c r="G723" s="4" t="str">
        <f t="shared" si="11"/>
        <v>选内存!$N$723#</v>
      </c>
      <c r="H723" s="4" t="str" cm="1">
        <f t="array" ref="H723">_xlfn.LET(_xlpm.x, N723,
         _xlpm.cellAddress, "【 选内存!" &amp; ADDRESS(ROW(选内存[[#This Row],[X自检]]),COLUMN(选内存[[#This Row],[X自检]])) &amp; "】",
         _xlfn.IFS(ISBLANK(_xlpm.x),   "error:右侧选项不足:" &amp;  _xlpm.cellAddress,
               ISERROR(_xlpm.x),   "error:右侧选项执行失败:" &amp; _xlpm.cellAddress,
               TRUE,             "ok")
)</f>
        <v>ok</v>
      </c>
      <c r="N723" cm="1">
        <f t="array" ref="N723">IFERROR(_xlfn._xlws.SORT(
    _xlfn.UNIQUE(
        TRANSPOSE(
            _xlfn.FILTERXML("&lt;select&gt;&lt;x&gt;"&amp;SUBSTITUTE(选内存[[#This Row],[选项表]],",","&lt;/x&gt;&lt;x&gt;") &amp;"&lt;/x&gt;&lt;/select&gt;","//x")
        )
    )
),"无合适选项，请联系作者更新数据")</f>
        <v>320</v>
      </c>
    </row>
    <row r="724" spans="2:14" x14ac:dyDescent="0.4">
      <c r="B724" s="4" t="s">
        <v>39</v>
      </c>
      <c r="C724" s="4" t="s">
        <v>10</v>
      </c>
      <c r="D724" s="4" t="s">
        <v>1238</v>
      </c>
      <c r="E724" s="4" t="s">
        <v>1180</v>
      </c>
      <c r="F724">
        <v>16</v>
      </c>
      <c r="G724" s="4" t="str">
        <f t="shared" si="11"/>
        <v>选内存!$N$724#</v>
      </c>
      <c r="H724" s="4" t="str" cm="1">
        <f t="array" ref="H724">_xlfn.LET(_xlpm.x, N724,
         _xlpm.cellAddress, "【 选内存!" &amp; ADDRESS(ROW(选内存[[#This Row],[X自检]]),COLUMN(选内存[[#This Row],[X自检]])) &amp; "】",
         _xlfn.IFS(ISBLANK(_xlpm.x),   "error:右侧选项不足:" &amp;  _xlpm.cellAddress,
               ISERROR(_xlpm.x),   "error:右侧选项执行失败:" &amp; _xlpm.cellAddress,
               TRUE,             "ok")
)</f>
        <v>ok</v>
      </c>
      <c r="N724" cm="1">
        <f t="array" ref="N724">IFERROR(_xlfn._xlws.SORT(
    _xlfn.UNIQUE(
        TRANSPOSE(
            _xlfn.FILTERXML("&lt;select&gt;&lt;x&gt;"&amp;SUBSTITUTE(选内存[[#This Row],[选项表]],",","&lt;/x&gt;&lt;x&gt;") &amp;"&lt;/x&gt;&lt;/select&gt;","//x")
        )
    )
),"无合适选项，请联系作者更新数据")</f>
        <v>64</v>
      </c>
    </row>
    <row r="725" spans="2:14" x14ac:dyDescent="0.4">
      <c r="B725" s="4" t="s">
        <v>39</v>
      </c>
      <c r="C725" s="4" t="s">
        <v>10</v>
      </c>
      <c r="D725" s="4" t="s">
        <v>1256</v>
      </c>
      <c r="E725" s="4" t="s">
        <v>1180</v>
      </c>
      <c r="F725">
        <v>32</v>
      </c>
      <c r="G725" s="4" t="str">
        <f t="shared" si="11"/>
        <v>选内存!$N$725#</v>
      </c>
      <c r="H725" s="4" t="str" cm="1">
        <f t="array" ref="H725">_xlfn.LET(_xlpm.x, N725,
         _xlpm.cellAddress, "【 选内存!" &amp; ADDRESS(ROW(选内存[[#This Row],[X自检]]),COLUMN(选内存[[#This Row],[X自检]])) &amp; "】",
         _xlfn.IFS(ISBLANK(_xlpm.x),   "error:右侧选项不足:" &amp;  _xlpm.cellAddress,
               ISERROR(_xlpm.x),   "error:右侧选项执行失败:" &amp; _xlpm.cellAddress,
               TRUE,             "ok")
)</f>
        <v>ok</v>
      </c>
      <c r="N725" cm="1">
        <f t="array" ref="N725">IFERROR(_xlfn._xlws.SORT(
    _xlfn.UNIQUE(
        TRANSPOSE(
            _xlfn.FILTERXML("&lt;select&gt;&lt;x&gt;"&amp;SUBSTITUTE(选内存[[#This Row],[选项表]],",","&lt;/x&gt;&lt;x&gt;") &amp;"&lt;/x&gt;&lt;/select&gt;","//x")
        )
    )
),"无合适选项，请联系作者更新数据")</f>
        <v>128</v>
      </c>
    </row>
    <row r="726" spans="2:14" x14ac:dyDescent="0.4">
      <c r="B726" s="4" t="s">
        <v>39</v>
      </c>
      <c r="C726" s="4" t="s">
        <v>10</v>
      </c>
      <c r="D726" s="4" t="s">
        <v>1806</v>
      </c>
      <c r="E726" s="4" t="s">
        <v>1180</v>
      </c>
      <c r="F726">
        <v>64</v>
      </c>
      <c r="G726" s="4" t="str">
        <f t="shared" si="11"/>
        <v>选内存!$N$726#</v>
      </c>
      <c r="H726" s="4" t="str" cm="1">
        <f t="array" ref="H726">_xlfn.LET(_xlpm.x, N726,
         _xlpm.cellAddress, "【 选内存!" &amp; ADDRESS(ROW(选内存[[#This Row],[X自检]]),COLUMN(选内存[[#This Row],[X自检]])) &amp; "】",
         _xlfn.IFS(ISBLANK(_xlpm.x),   "error:右侧选项不足:" &amp;  _xlpm.cellAddress,
               ISERROR(_xlpm.x),   "error:右侧选项执行失败:" &amp; _xlpm.cellAddress,
               TRUE,             "ok")
)</f>
        <v>ok</v>
      </c>
      <c r="N726" cm="1">
        <f t="array" ref="N726">IFERROR(_xlfn._xlws.SORT(
    _xlfn.UNIQUE(
        TRANSPOSE(
            _xlfn.FILTERXML("&lt;select&gt;&lt;x&gt;"&amp;SUBSTITUTE(选内存[[#This Row],[选项表]],",","&lt;/x&gt;&lt;x&gt;") &amp;"&lt;/x&gt;&lt;/select&gt;","//x")
        )
    )
),"无合适选项，请联系作者更新数据")</f>
        <v>256</v>
      </c>
    </row>
    <row r="727" spans="2:14" x14ac:dyDescent="0.4">
      <c r="B727" s="4" t="s">
        <v>39</v>
      </c>
      <c r="C727" s="4" t="s">
        <v>10</v>
      </c>
      <c r="D727" s="4" t="s">
        <v>1237</v>
      </c>
      <c r="E727" s="4" t="s">
        <v>1181</v>
      </c>
      <c r="F727">
        <v>8</v>
      </c>
      <c r="G727" s="4" t="str">
        <f t="shared" si="11"/>
        <v>选内存!$N$727#</v>
      </c>
      <c r="H727" s="4" t="str" cm="1">
        <f t="array" ref="H727">_xlfn.LET(_xlpm.x, N727,
         _xlpm.cellAddress, "【 选内存!" &amp; ADDRESS(ROW(选内存[[#This Row],[X自检]]),COLUMN(选内存[[#This Row],[X自检]])) &amp; "】",
         _xlfn.IFS(ISBLANK(_xlpm.x),   "error:右侧选项不足:" &amp;  _xlpm.cellAddress,
               ISERROR(_xlpm.x),   "error:右侧选项执行失败:" &amp; _xlpm.cellAddress,
               TRUE,             "ok")
)</f>
        <v>ok</v>
      </c>
      <c r="N727" cm="1">
        <f t="array" ref="N727">IFERROR(_xlfn._xlws.SORT(
    _xlfn.UNIQUE(
        TRANSPOSE(
            _xlfn.FILTERXML("&lt;select&gt;&lt;x&gt;"&amp;SUBSTITUTE(选内存[[#This Row],[选项表]],",","&lt;/x&gt;&lt;x&gt;") &amp;"&lt;/x&gt;&lt;/select&gt;","//x")
        )
    )
),"无合适选项，请联系作者更新数据")</f>
        <v>32</v>
      </c>
    </row>
    <row r="728" spans="2:14" x14ac:dyDescent="0.4">
      <c r="B728" s="4" t="s">
        <v>39</v>
      </c>
      <c r="C728" s="4" t="s">
        <v>10</v>
      </c>
      <c r="D728" s="4" t="s">
        <v>1238</v>
      </c>
      <c r="E728" s="4" t="s">
        <v>1181</v>
      </c>
      <c r="F728">
        <v>16</v>
      </c>
      <c r="G728" s="4" t="str">
        <f t="shared" si="11"/>
        <v>选内存!$N$728#</v>
      </c>
      <c r="H728" s="4" t="str" cm="1">
        <f t="array" ref="H728">_xlfn.LET(_xlpm.x, N728,
         _xlpm.cellAddress, "【 选内存!" &amp; ADDRESS(ROW(选内存[[#This Row],[X自检]]),COLUMN(选内存[[#This Row],[X自检]])) &amp; "】",
         _xlfn.IFS(ISBLANK(_xlpm.x),   "error:右侧选项不足:" &amp;  _xlpm.cellAddress,
               ISERROR(_xlpm.x),   "error:右侧选项执行失败:" &amp; _xlpm.cellAddress,
               TRUE,             "ok")
)</f>
        <v>ok</v>
      </c>
      <c r="N728" cm="1">
        <f t="array" ref="N728">IFERROR(_xlfn._xlws.SORT(
    _xlfn.UNIQUE(
        TRANSPOSE(
            _xlfn.FILTERXML("&lt;select&gt;&lt;x&gt;"&amp;SUBSTITUTE(选内存[[#This Row],[选项表]],",","&lt;/x&gt;&lt;x&gt;") &amp;"&lt;/x&gt;&lt;/select&gt;","//x")
        )
    )
),"无合适选项，请联系作者更新数据")</f>
        <v>64</v>
      </c>
    </row>
    <row r="729" spans="2:14" x14ac:dyDescent="0.4">
      <c r="B729" s="4" t="s">
        <v>39</v>
      </c>
      <c r="C729" s="4" t="s">
        <v>10</v>
      </c>
      <c r="D729" s="4" t="s">
        <v>1234</v>
      </c>
      <c r="E729" s="4" t="s">
        <v>1181</v>
      </c>
      <c r="F729">
        <v>24</v>
      </c>
      <c r="G729" s="4" t="str">
        <f t="shared" si="11"/>
        <v>选内存!$N$729#</v>
      </c>
      <c r="H729" s="4" t="str" cm="1">
        <f t="array" ref="H729">_xlfn.LET(_xlpm.x, N729,
         _xlpm.cellAddress, "【 选内存!" &amp; ADDRESS(ROW(选内存[[#This Row],[X自检]]),COLUMN(选内存[[#This Row],[X自检]])) &amp; "】",
         _xlfn.IFS(ISBLANK(_xlpm.x),   "error:右侧选项不足:" &amp;  _xlpm.cellAddress,
               ISERROR(_xlpm.x),   "error:右侧选项执行失败:" &amp; _xlpm.cellAddress,
               TRUE,             "ok")
)</f>
        <v>ok</v>
      </c>
      <c r="N729" cm="1">
        <f t="array" ref="N729">IFERROR(_xlfn._xlws.SORT(
    _xlfn.UNIQUE(
        TRANSPOSE(
            _xlfn.FILTERXML("&lt;select&gt;&lt;x&gt;"&amp;SUBSTITUTE(选内存[[#This Row],[选项表]],",","&lt;/x&gt;&lt;x&gt;") &amp;"&lt;/x&gt;&lt;/select&gt;","//x")
        )
    )
),"无合适选项，请联系作者更新数据")</f>
        <v>96</v>
      </c>
    </row>
    <row r="730" spans="2:14" x14ac:dyDescent="0.4">
      <c r="B730" s="4" t="s">
        <v>39</v>
      </c>
      <c r="C730" s="4" t="s">
        <v>10</v>
      </c>
      <c r="D730" s="4" t="s">
        <v>1256</v>
      </c>
      <c r="E730" s="4" t="s">
        <v>1181</v>
      </c>
      <c r="F730">
        <v>32</v>
      </c>
      <c r="G730" s="4" t="str">
        <f t="shared" si="11"/>
        <v>选内存!$N$730#</v>
      </c>
      <c r="H730" s="4" t="str" cm="1">
        <f t="array" ref="H730">_xlfn.LET(_xlpm.x, N730,
         _xlpm.cellAddress, "【 选内存!" &amp; ADDRESS(ROW(选内存[[#This Row],[X自检]]),COLUMN(选内存[[#This Row],[X自检]])) &amp; "】",
         _xlfn.IFS(ISBLANK(_xlpm.x),   "error:右侧选项不足:" &amp;  _xlpm.cellAddress,
               ISERROR(_xlpm.x),   "error:右侧选项执行失败:" &amp; _xlpm.cellAddress,
               TRUE,             "ok")
)</f>
        <v>ok</v>
      </c>
      <c r="N730" cm="1">
        <f t="array" ref="N730">IFERROR(_xlfn._xlws.SORT(
    _xlfn.UNIQUE(
        TRANSPOSE(
            _xlfn.FILTERXML("&lt;select&gt;&lt;x&gt;"&amp;SUBSTITUTE(选内存[[#This Row],[选项表]],",","&lt;/x&gt;&lt;x&gt;") &amp;"&lt;/x&gt;&lt;/select&gt;","//x")
        )
    )
),"无合适选项，请联系作者更新数据")</f>
        <v>128</v>
      </c>
    </row>
    <row r="731" spans="2:14" x14ac:dyDescent="0.4">
      <c r="B731" s="4" t="s">
        <v>39</v>
      </c>
      <c r="C731" s="4" t="s">
        <v>10</v>
      </c>
      <c r="D731" s="4" t="s">
        <v>1806</v>
      </c>
      <c r="E731" s="4" t="s">
        <v>1181</v>
      </c>
      <c r="F731">
        <v>64</v>
      </c>
      <c r="G731" s="4" t="str">
        <f t="shared" si="11"/>
        <v>选内存!$N$731#</v>
      </c>
      <c r="H731" s="4" t="str" cm="1">
        <f t="array" ref="H731">_xlfn.LET(_xlpm.x, N731,
         _xlpm.cellAddress, "【 选内存!" &amp; ADDRESS(ROW(选内存[[#This Row],[X自检]]),COLUMN(选内存[[#This Row],[X自检]])) &amp; "】",
         _xlfn.IFS(ISBLANK(_xlpm.x),   "error:右侧选项不足:" &amp;  _xlpm.cellAddress,
               ISERROR(_xlpm.x),   "error:右侧选项执行失败:" &amp; _xlpm.cellAddress,
               TRUE,             "ok")
)</f>
        <v>ok</v>
      </c>
      <c r="N731" cm="1">
        <f t="array" ref="N731">IFERROR(_xlfn._xlws.SORT(
    _xlfn.UNIQUE(
        TRANSPOSE(
            _xlfn.FILTERXML("&lt;select&gt;&lt;x&gt;"&amp;SUBSTITUTE(选内存[[#This Row],[选项表]],",","&lt;/x&gt;&lt;x&gt;") &amp;"&lt;/x&gt;&lt;/select&gt;","//x")
        )
    )
),"无合适选项，请联系作者更新数据")</f>
        <v>256</v>
      </c>
    </row>
    <row r="732" spans="2:14" x14ac:dyDescent="0.4">
      <c r="B732" s="4" t="s">
        <v>39</v>
      </c>
      <c r="C732" s="4" t="s">
        <v>10</v>
      </c>
      <c r="D732" s="4" t="s">
        <v>1779</v>
      </c>
      <c r="E732" s="4" t="s">
        <v>1181</v>
      </c>
      <c r="F732">
        <v>76</v>
      </c>
      <c r="G732" s="4" t="str">
        <f t="shared" si="11"/>
        <v>选内存!$N$732#</v>
      </c>
      <c r="H732" s="4" t="str" cm="1">
        <f t="array" ref="H732">_xlfn.LET(_xlpm.x, N732,
         _xlpm.cellAddress, "【 选内存!" &amp; ADDRESS(ROW(选内存[[#This Row],[X自检]]),COLUMN(选内存[[#This Row],[X自检]])) &amp; "】",
         _xlfn.IFS(ISBLANK(_xlpm.x),   "error:右侧选项不足:" &amp;  _xlpm.cellAddress,
               ISERROR(_xlpm.x),   "error:右侧选项执行失败:" &amp; _xlpm.cellAddress,
               TRUE,             "ok")
)</f>
        <v>ok</v>
      </c>
      <c r="N732" cm="1">
        <f t="array" ref="N732">IFERROR(_xlfn._xlws.SORT(
    _xlfn.UNIQUE(
        TRANSPOSE(
            _xlfn.FILTERXML("&lt;select&gt;&lt;x&gt;"&amp;SUBSTITUTE(选内存[[#This Row],[选项表]],",","&lt;/x&gt;&lt;x&gt;") &amp;"&lt;/x&gt;&lt;/select&gt;","//x")
        )
    )
),"无合适选项，请联系作者更新数据")</f>
        <v>320</v>
      </c>
    </row>
    <row r="733" spans="2:14" x14ac:dyDescent="0.4">
      <c r="B733" s="4" t="s">
        <v>39</v>
      </c>
      <c r="C733" s="4" t="s">
        <v>10</v>
      </c>
      <c r="D733" s="4" t="s">
        <v>1244</v>
      </c>
      <c r="E733" s="4" t="s">
        <v>1204</v>
      </c>
      <c r="F733">
        <v>1</v>
      </c>
      <c r="G733" s="4" t="str">
        <f t="shared" si="11"/>
        <v>选内存!$N$733#</v>
      </c>
      <c r="H733" s="4" t="str" cm="1">
        <f t="array" ref="H733">_xlfn.LET(_xlpm.x, N733,
         _xlpm.cellAddress, "【 选内存!" &amp; ADDRESS(ROW(选内存[[#This Row],[X自检]]),COLUMN(选内存[[#This Row],[X自检]])) &amp; "】",
         _xlfn.IFS(ISBLANK(_xlpm.x),   "error:右侧选项不足:" &amp;  _xlpm.cellAddress,
               ISERROR(_xlpm.x),   "error:右侧选项执行失败:" &amp; _xlpm.cellAddress,
               TRUE,             "ok")
)</f>
        <v>ok</v>
      </c>
      <c r="N733" cm="1">
        <f t="array" ref="N733">IFERROR(_xlfn._xlws.SORT(
    _xlfn.UNIQUE(
        TRANSPOSE(
            _xlfn.FILTERXML("&lt;select&gt;&lt;x&gt;"&amp;SUBSTITUTE(选内存[[#This Row],[选项表]],",","&lt;/x&gt;&lt;x&gt;") &amp;"&lt;/x&gt;&lt;/select&gt;","//x")
        )
    )
),"无合适选项，请联系作者更新数据")</f>
        <v>8</v>
      </c>
    </row>
    <row r="734" spans="2:14" x14ac:dyDescent="0.4">
      <c r="B734" s="4" t="s">
        <v>39</v>
      </c>
      <c r="C734" s="4" t="s">
        <v>10</v>
      </c>
      <c r="D734" s="4" t="s">
        <v>1252</v>
      </c>
      <c r="E734" s="4" t="s">
        <v>1204</v>
      </c>
      <c r="F734">
        <v>2</v>
      </c>
      <c r="G734" s="4" t="str">
        <f t="shared" si="11"/>
        <v>选内存!$N$734#</v>
      </c>
      <c r="H734" s="4" t="str" cm="1">
        <f t="array" ref="H734">_xlfn.LET(_xlpm.x, N734,
         _xlpm.cellAddress, "【 选内存!" &amp; ADDRESS(ROW(选内存[[#This Row],[X自检]]),COLUMN(选内存[[#This Row],[X自检]])) &amp; "】",
         _xlfn.IFS(ISBLANK(_xlpm.x),   "error:右侧选项不足:" &amp;  _xlpm.cellAddress,
               ISERROR(_xlpm.x),   "error:右侧选项执行失败:" &amp; _xlpm.cellAddress,
               TRUE,             "ok")
)</f>
        <v>ok</v>
      </c>
      <c r="N734" cm="1">
        <f t="array" ref="N734">IFERROR(_xlfn._xlws.SORT(
    _xlfn.UNIQUE(
        TRANSPOSE(
            _xlfn.FILTERXML("&lt;select&gt;&lt;x&gt;"&amp;SUBSTITUTE(选内存[[#This Row],[选项表]],",","&lt;/x&gt;&lt;x&gt;") &amp;"&lt;/x&gt;&lt;/select&gt;","//x")
        )
    )
),"无合适选项，请联系作者更新数据")</f>
        <v>12</v>
      </c>
    </row>
    <row r="735" spans="2:14" x14ac:dyDescent="0.4">
      <c r="B735" s="4" t="s">
        <v>39</v>
      </c>
      <c r="C735" s="4" t="s">
        <v>10</v>
      </c>
      <c r="D735" s="4" t="s">
        <v>1237</v>
      </c>
      <c r="E735" s="4" t="s">
        <v>1204</v>
      </c>
      <c r="F735">
        <v>4</v>
      </c>
      <c r="G735" s="4" t="str">
        <f t="shared" si="11"/>
        <v>选内存!$N$735#</v>
      </c>
      <c r="H735" s="4" t="str" cm="1">
        <f t="array" ref="H735">_xlfn.LET(_xlpm.x, N735,
         _xlpm.cellAddress, "【 选内存!" &amp; ADDRESS(ROW(选内存[[#This Row],[X自检]]),COLUMN(选内存[[#This Row],[X自检]])) &amp; "】",
         _xlfn.IFS(ISBLANK(_xlpm.x),   "error:右侧选项不足:" &amp;  _xlpm.cellAddress,
               ISERROR(_xlpm.x),   "error:右侧选项执行失败:" &amp; _xlpm.cellAddress,
               TRUE,             "ok")
)</f>
        <v>ok</v>
      </c>
      <c r="N735" cm="1">
        <f t="array" ref="N735">IFERROR(_xlfn._xlws.SORT(
    _xlfn.UNIQUE(
        TRANSPOSE(
            _xlfn.FILTERXML("&lt;select&gt;&lt;x&gt;"&amp;SUBSTITUTE(选内存[[#This Row],[选项表]],",","&lt;/x&gt;&lt;x&gt;") &amp;"&lt;/x&gt;&lt;/select&gt;","//x")
        )
    )
),"无合适选项，请联系作者更新数据")</f>
        <v>32</v>
      </c>
    </row>
    <row r="736" spans="2:14" x14ac:dyDescent="0.4">
      <c r="B736" s="4" t="s">
        <v>39</v>
      </c>
      <c r="C736" s="4" t="s">
        <v>10</v>
      </c>
      <c r="D736" s="4" t="s">
        <v>1238</v>
      </c>
      <c r="E736" s="4" t="s">
        <v>1204</v>
      </c>
      <c r="F736">
        <v>8</v>
      </c>
      <c r="G736" s="4" t="str">
        <f t="shared" si="11"/>
        <v>选内存!$N$736#</v>
      </c>
      <c r="H736" s="4" t="str" cm="1">
        <f t="array" ref="H736">_xlfn.LET(_xlpm.x, N736,
         _xlpm.cellAddress, "【 选内存!" &amp; ADDRESS(ROW(选内存[[#This Row],[X自检]]),COLUMN(选内存[[#This Row],[X自检]])) &amp; "】",
         _xlfn.IFS(ISBLANK(_xlpm.x),   "error:右侧选项不足:" &amp;  _xlpm.cellAddress,
               ISERROR(_xlpm.x),   "error:右侧选项执行失败:" &amp; _xlpm.cellAddress,
               TRUE,             "ok")
)</f>
        <v>ok</v>
      </c>
      <c r="N736" cm="1">
        <f t="array" ref="N736">IFERROR(_xlfn._xlws.SORT(
    _xlfn.UNIQUE(
        TRANSPOSE(
            _xlfn.FILTERXML("&lt;select&gt;&lt;x&gt;"&amp;SUBSTITUTE(选内存[[#This Row],[选项表]],",","&lt;/x&gt;&lt;x&gt;") &amp;"&lt;/x&gt;&lt;/select&gt;","//x")
        )
    )
),"无合适选项，请联系作者更新数据")</f>
        <v>64</v>
      </c>
    </row>
    <row r="737" spans="2:14" x14ac:dyDescent="0.4">
      <c r="B737" s="4" t="s">
        <v>39</v>
      </c>
      <c r="C737" s="4" t="s">
        <v>10</v>
      </c>
      <c r="D737" s="4" t="s">
        <v>1256</v>
      </c>
      <c r="E737" s="4" t="s">
        <v>1204</v>
      </c>
      <c r="F737">
        <v>16</v>
      </c>
      <c r="G737" s="4" t="str">
        <f t="shared" si="11"/>
        <v>选内存!$N$737#</v>
      </c>
      <c r="H737" s="4" t="str" cm="1">
        <f t="array" ref="H737">_xlfn.LET(_xlpm.x, N737,
         _xlpm.cellAddress, "【 选内存!" &amp; ADDRESS(ROW(选内存[[#This Row],[X自检]]),COLUMN(选内存[[#This Row],[X自检]])) &amp; "】",
         _xlfn.IFS(ISBLANK(_xlpm.x),   "error:右侧选项不足:" &amp;  _xlpm.cellAddress,
               ISERROR(_xlpm.x),   "error:右侧选项执行失败:" &amp; _xlpm.cellAddress,
               TRUE,             "ok")
)</f>
        <v>ok</v>
      </c>
      <c r="N737" cm="1">
        <f t="array" ref="N737">IFERROR(_xlfn._xlws.SORT(
    _xlfn.UNIQUE(
        TRANSPOSE(
            _xlfn.FILTERXML("&lt;select&gt;&lt;x&gt;"&amp;SUBSTITUTE(选内存[[#This Row],[选项表]],",","&lt;/x&gt;&lt;x&gt;") &amp;"&lt;/x&gt;&lt;/select&gt;","//x")
        )
    )
),"无合适选项，请联系作者更新数据")</f>
        <v>128</v>
      </c>
    </row>
    <row r="738" spans="2:14" x14ac:dyDescent="0.4">
      <c r="B738" s="4" t="s">
        <v>39</v>
      </c>
      <c r="C738" s="4" t="s">
        <v>10</v>
      </c>
      <c r="D738" s="4" t="s">
        <v>1806</v>
      </c>
      <c r="E738" s="4" t="s">
        <v>1204</v>
      </c>
      <c r="F738">
        <v>32</v>
      </c>
      <c r="G738" s="4" t="str">
        <f t="shared" si="11"/>
        <v>选内存!$N$738#</v>
      </c>
      <c r="H738" s="4" t="str" cm="1">
        <f t="array" ref="H738">_xlfn.LET(_xlpm.x, N738,
         _xlpm.cellAddress, "【 选内存!" &amp; ADDRESS(ROW(选内存[[#This Row],[X自检]]),COLUMN(选内存[[#This Row],[X自检]])) &amp; "】",
         _xlfn.IFS(ISBLANK(_xlpm.x),   "error:右侧选项不足:" &amp;  _xlpm.cellAddress,
               ISERROR(_xlpm.x),   "error:右侧选项执行失败:" &amp; _xlpm.cellAddress,
               TRUE,             "ok")
)</f>
        <v>ok</v>
      </c>
      <c r="N738" cm="1">
        <f t="array" ref="N738">IFERROR(_xlfn._xlws.SORT(
    _xlfn.UNIQUE(
        TRANSPOSE(
            _xlfn.FILTERXML("&lt;select&gt;&lt;x&gt;"&amp;SUBSTITUTE(选内存[[#This Row],[选项表]],",","&lt;/x&gt;&lt;x&gt;") &amp;"&lt;/x&gt;&lt;/select&gt;","//x")
        )
    )
),"无合适选项，请联系作者更新数据")</f>
        <v>256</v>
      </c>
    </row>
    <row r="739" spans="2:14" x14ac:dyDescent="0.4">
      <c r="B739" s="4" t="s">
        <v>39</v>
      </c>
      <c r="C739" s="4" t="s">
        <v>10</v>
      </c>
      <c r="D739" s="4" t="s">
        <v>1804</v>
      </c>
      <c r="E739" s="4" t="s">
        <v>1204</v>
      </c>
      <c r="F739">
        <v>62</v>
      </c>
      <c r="G739" s="4" t="str">
        <f t="shared" si="11"/>
        <v>选内存!$N$739#</v>
      </c>
      <c r="H739" s="4" t="str" cm="1">
        <f t="array" ref="H739">_xlfn.LET(_xlpm.x, N739,
         _xlpm.cellAddress, "【 选内存!" &amp; ADDRESS(ROW(选内存[[#This Row],[X自检]]),COLUMN(选内存[[#This Row],[X自检]])) &amp; "】",
         _xlfn.IFS(ISBLANK(_xlpm.x),   "error:右侧选项不足:" &amp;  _xlpm.cellAddress,
               ISERROR(_xlpm.x),   "error:右侧选项执行失败:" &amp; _xlpm.cellAddress,
               TRUE,             "ok")
)</f>
        <v>ok</v>
      </c>
      <c r="N739" cm="1">
        <f t="array" ref="N739">IFERROR(_xlfn._xlws.SORT(
    _xlfn.UNIQUE(
        TRANSPOSE(
            _xlfn.FILTERXML("&lt;select&gt;&lt;x&gt;"&amp;SUBSTITUTE(选内存[[#This Row],[选项表]],",","&lt;/x&gt;&lt;x&gt;") &amp;"&lt;/x&gt;&lt;/select&gt;","//x")
        )
    )
),"无合适选项，请联系作者更新数据")</f>
        <v>470</v>
      </c>
    </row>
    <row r="740" spans="2:14" x14ac:dyDescent="0.4">
      <c r="B740" s="4" t="s">
        <v>39</v>
      </c>
      <c r="C740" s="4" t="s">
        <v>10</v>
      </c>
      <c r="D740" s="4" t="s">
        <v>1819</v>
      </c>
      <c r="E740" s="4" t="s">
        <v>1204</v>
      </c>
      <c r="F740">
        <v>64</v>
      </c>
      <c r="G740" s="4" t="str">
        <f t="shared" si="11"/>
        <v>选内存!$N$740#</v>
      </c>
      <c r="H740" s="4" t="str" cm="1">
        <f t="array" ref="H740">_xlfn.LET(_xlpm.x, N740,
         _xlpm.cellAddress, "【 选内存!" &amp; ADDRESS(ROW(选内存[[#This Row],[X自检]]),COLUMN(选内存[[#This Row],[X自检]])) &amp; "】",
         _xlfn.IFS(ISBLANK(_xlpm.x),   "error:右侧选项不足:" &amp;  _xlpm.cellAddress,
               ISERROR(_xlpm.x),   "error:右侧选项执行失败:" &amp; _xlpm.cellAddress,
               TRUE,             "ok")
)</f>
        <v>ok</v>
      </c>
      <c r="N740" cm="1">
        <f t="array" ref="N740">IFERROR(_xlfn._xlws.SORT(
    _xlfn.UNIQUE(
        TRANSPOSE(
            _xlfn.FILTERXML("&lt;select&gt;&lt;x&gt;"&amp;SUBSTITUTE(选内存[[#This Row],[选项表]],",","&lt;/x&gt;&lt;x&gt;") &amp;"&lt;/x&gt;&lt;/select&gt;","//x")
        )
    )
),"无合适选项，请联系作者更新数据")</f>
        <v>512</v>
      </c>
    </row>
    <row r="741" spans="2:14" x14ac:dyDescent="0.4">
      <c r="B741" s="4" t="s">
        <v>39</v>
      </c>
      <c r="C741" s="4" t="s">
        <v>10</v>
      </c>
      <c r="D741" s="4" t="s">
        <v>1820</v>
      </c>
      <c r="E741" s="4" t="s">
        <v>1204</v>
      </c>
      <c r="F741">
        <v>124</v>
      </c>
      <c r="G741" s="4" t="str">
        <f t="shared" si="11"/>
        <v>选内存!$N$741#</v>
      </c>
      <c r="H741" s="4" t="str" cm="1">
        <f t="array" ref="H741">_xlfn.LET(_xlpm.x, N741,
         _xlpm.cellAddress, "【 选内存!" &amp; ADDRESS(ROW(选内存[[#This Row],[X自检]]),COLUMN(选内存[[#This Row],[X自检]])) &amp; "】",
         _xlfn.IFS(ISBLANK(_xlpm.x),   "error:右侧选项不足:" &amp;  _xlpm.cellAddress,
               ISERROR(_xlpm.x),   "error:右侧选项执行失败:" &amp; _xlpm.cellAddress,
               TRUE,             "ok")
)</f>
        <v>ok</v>
      </c>
      <c r="N741" cm="1">
        <f t="array" ref="N741">IFERROR(_xlfn._xlws.SORT(
    _xlfn.UNIQUE(
        TRANSPOSE(
            _xlfn.FILTERXML("&lt;select&gt;&lt;x&gt;"&amp;SUBSTITUTE(选内存[[#This Row],[选项表]],",","&lt;/x&gt;&lt;x&gt;") &amp;"&lt;/x&gt;&lt;/select&gt;","//x")
        )
    )
),"无合适选项，请联系作者更新数据")</f>
        <v>940</v>
      </c>
    </row>
    <row r="742" spans="2:14" x14ac:dyDescent="0.4">
      <c r="B742" s="4" t="s">
        <v>39</v>
      </c>
      <c r="C742" s="4" t="s">
        <v>10</v>
      </c>
      <c r="D742" s="4" t="s">
        <v>1244</v>
      </c>
      <c r="E742" s="4" t="s">
        <v>1203</v>
      </c>
      <c r="F742">
        <v>1</v>
      </c>
      <c r="G742" s="4" t="str">
        <f t="shared" si="11"/>
        <v>选内存!$N$742#</v>
      </c>
      <c r="H742" s="4" t="str" cm="1">
        <f t="array" ref="H742">_xlfn.LET(_xlpm.x, N742,
         _xlpm.cellAddress, "【 选内存!" &amp; ADDRESS(ROW(选内存[[#This Row],[X自检]]),COLUMN(选内存[[#This Row],[X自检]])) &amp; "】",
         _xlfn.IFS(ISBLANK(_xlpm.x),   "error:右侧选项不足:" &amp;  _xlpm.cellAddress,
               ISERROR(_xlpm.x),   "error:右侧选项执行失败:" &amp; _xlpm.cellAddress,
               TRUE,             "ok")
)</f>
        <v>ok</v>
      </c>
      <c r="N742" cm="1">
        <f t="array" ref="N742">IFERROR(_xlfn._xlws.SORT(
    _xlfn.UNIQUE(
        TRANSPOSE(
            _xlfn.FILTERXML("&lt;select&gt;&lt;x&gt;"&amp;SUBSTITUTE(选内存[[#This Row],[选项表]],",","&lt;/x&gt;&lt;x&gt;") &amp;"&lt;/x&gt;&lt;/select&gt;","//x")
        )
    )
),"无合适选项，请联系作者更新数据")</f>
        <v>8</v>
      </c>
    </row>
    <row r="743" spans="2:14" x14ac:dyDescent="0.4">
      <c r="B743" s="4" t="s">
        <v>39</v>
      </c>
      <c r="C743" s="4" t="s">
        <v>10</v>
      </c>
      <c r="D743" s="4" t="s">
        <v>1237</v>
      </c>
      <c r="E743" s="4" t="s">
        <v>1203</v>
      </c>
      <c r="F743">
        <v>4</v>
      </c>
      <c r="G743" s="4" t="str">
        <f t="shared" si="11"/>
        <v>选内存!$N$743#</v>
      </c>
      <c r="H743" s="4" t="str" cm="1">
        <f t="array" ref="H743">_xlfn.LET(_xlpm.x, N743,
         _xlpm.cellAddress, "【 选内存!" &amp; ADDRESS(ROW(选内存[[#This Row],[X自检]]),COLUMN(选内存[[#This Row],[X自检]])) &amp; "】",
         _xlfn.IFS(ISBLANK(_xlpm.x),   "error:右侧选项不足:" &amp;  _xlpm.cellAddress,
               ISERROR(_xlpm.x),   "error:右侧选项执行失败:" &amp; _xlpm.cellAddress,
               TRUE,             "ok")
)</f>
        <v>ok</v>
      </c>
      <c r="N743" cm="1">
        <f t="array" ref="N743">IFERROR(_xlfn._xlws.SORT(
    _xlfn.UNIQUE(
        TRANSPOSE(
            _xlfn.FILTERXML("&lt;select&gt;&lt;x&gt;"&amp;SUBSTITUTE(选内存[[#This Row],[选项表]],",","&lt;/x&gt;&lt;x&gt;") &amp;"&lt;/x&gt;&lt;/select&gt;","//x")
        )
    )
),"无合适选项，请联系作者更新数据")</f>
        <v>32</v>
      </c>
    </row>
    <row r="744" spans="2:14" x14ac:dyDescent="0.4">
      <c r="B744" s="4" t="s">
        <v>39</v>
      </c>
      <c r="C744" s="4" t="s">
        <v>10</v>
      </c>
      <c r="D744" s="4" t="s">
        <v>1238</v>
      </c>
      <c r="E744" s="4" t="s">
        <v>1203</v>
      </c>
      <c r="F744">
        <v>8</v>
      </c>
      <c r="G744" s="4" t="str">
        <f t="shared" si="11"/>
        <v>选内存!$N$744#</v>
      </c>
      <c r="H744" s="4" t="str" cm="1">
        <f t="array" ref="H744">_xlfn.LET(_xlpm.x, N744,
         _xlpm.cellAddress, "【 选内存!" &amp; ADDRESS(ROW(选内存[[#This Row],[X自检]]),COLUMN(选内存[[#This Row],[X自检]])) &amp; "】",
         _xlfn.IFS(ISBLANK(_xlpm.x),   "error:右侧选项不足:" &amp;  _xlpm.cellAddress,
               ISERROR(_xlpm.x),   "error:右侧选项执行失败:" &amp; _xlpm.cellAddress,
               TRUE,             "ok")
)</f>
        <v>ok</v>
      </c>
      <c r="N744" cm="1">
        <f t="array" ref="N744">IFERROR(_xlfn._xlws.SORT(
    _xlfn.UNIQUE(
        TRANSPOSE(
            _xlfn.FILTERXML("&lt;select&gt;&lt;x&gt;"&amp;SUBSTITUTE(选内存[[#This Row],[选项表]],",","&lt;/x&gt;&lt;x&gt;") &amp;"&lt;/x&gt;&lt;/select&gt;","//x")
        )
    )
),"无合适选项，请联系作者更新数据")</f>
        <v>64</v>
      </c>
    </row>
    <row r="745" spans="2:14" x14ac:dyDescent="0.4">
      <c r="B745" s="4" t="s">
        <v>39</v>
      </c>
      <c r="C745" s="4" t="s">
        <v>10</v>
      </c>
      <c r="D745" s="4" t="s">
        <v>1256</v>
      </c>
      <c r="E745" s="4" t="s">
        <v>1203</v>
      </c>
      <c r="F745">
        <v>16</v>
      </c>
      <c r="G745" s="4" t="str">
        <f t="shared" si="11"/>
        <v>选内存!$N$745#</v>
      </c>
      <c r="H745" s="4" t="str" cm="1">
        <f t="array" ref="H745">_xlfn.LET(_xlpm.x, N745,
         _xlpm.cellAddress, "【 选内存!" &amp; ADDRESS(ROW(选内存[[#This Row],[X自检]]),COLUMN(选内存[[#This Row],[X自检]])) &amp; "】",
         _xlfn.IFS(ISBLANK(_xlpm.x),   "error:右侧选项不足:" &amp;  _xlpm.cellAddress,
               ISERROR(_xlpm.x),   "error:右侧选项执行失败:" &amp; _xlpm.cellAddress,
               TRUE,             "ok")
)</f>
        <v>ok</v>
      </c>
      <c r="N745" cm="1">
        <f t="array" ref="N745">IFERROR(_xlfn._xlws.SORT(
    _xlfn.UNIQUE(
        TRANSPOSE(
            _xlfn.FILTERXML("&lt;select&gt;&lt;x&gt;"&amp;SUBSTITUTE(选内存[[#This Row],[选项表]],",","&lt;/x&gt;&lt;x&gt;") &amp;"&lt;/x&gt;&lt;/select&gt;","//x")
        )
    )
),"无合适选项，请联系作者更新数据")</f>
        <v>128</v>
      </c>
    </row>
    <row r="746" spans="2:14" x14ac:dyDescent="0.4">
      <c r="B746" s="4" t="s">
        <v>39</v>
      </c>
      <c r="C746" s="4" t="s">
        <v>10</v>
      </c>
      <c r="D746" s="4" t="s">
        <v>1806</v>
      </c>
      <c r="E746" s="4" t="s">
        <v>1203</v>
      </c>
      <c r="F746">
        <v>32</v>
      </c>
      <c r="G746" s="4" t="str">
        <f t="shared" si="11"/>
        <v>选内存!$N$746#</v>
      </c>
      <c r="H746" s="4" t="str" cm="1">
        <f t="array" ref="H746">_xlfn.LET(_xlpm.x, N746,
         _xlpm.cellAddress, "【 选内存!" &amp; ADDRESS(ROW(选内存[[#This Row],[X自检]]),COLUMN(选内存[[#This Row],[X自检]])) &amp; "】",
         _xlfn.IFS(ISBLANK(_xlpm.x),   "error:右侧选项不足:" &amp;  _xlpm.cellAddress,
               ISERROR(_xlpm.x),   "error:右侧选项执行失败:" &amp; _xlpm.cellAddress,
               TRUE,             "ok")
)</f>
        <v>ok</v>
      </c>
      <c r="N746" cm="1">
        <f t="array" ref="N746">IFERROR(_xlfn._xlws.SORT(
    _xlfn.UNIQUE(
        TRANSPOSE(
            _xlfn.FILTERXML("&lt;select&gt;&lt;x&gt;"&amp;SUBSTITUTE(选内存[[#This Row],[选项表]],",","&lt;/x&gt;&lt;x&gt;") &amp;"&lt;/x&gt;&lt;/select&gt;","//x")
        )
    )
),"无合适选项，请联系作者更新数据")</f>
        <v>256</v>
      </c>
    </row>
    <row r="747" spans="2:14" x14ac:dyDescent="0.4">
      <c r="B747" s="4" t="s">
        <v>39</v>
      </c>
      <c r="C747" s="4" t="s">
        <v>10</v>
      </c>
      <c r="D747" s="4" t="s">
        <v>1734</v>
      </c>
      <c r="E747" s="4" t="s">
        <v>1203</v>
      </c>
      <c r="F747">
        <v>48</v>
      </c>
      <c r="G747" s="4" t="str">
        <f t="shared" si="11"/>
        <v>选内存!$N$747#</v>
      </c>
      <c r="H747" s="4" t="str" cm="1">
        <f t="array" ref="H747">_xlfn.LET(_xlpm.x, N747,
         _xlpm.cellAddress, "【 选内存!" &amp; ADDRESS(ROW(选内存[[#This Row],[X自检]]),COLUMN(选内存[[#This Row],[X自检]])) &amp; "】",
         _xlfn.IFS(ISBLANK(_xlpm.x),   "error:右侧选项不足:" &amp;  _xlpm.cellAddress,
               ISERROR(_xlpm.x),   "error:右侧选项执行失败:" &amp; _xlpm.cellAddress,
               TRUE,             "ok")
)</f>
        <v>ok</v>
      </c>
      <c r="N747" cm="1">
        <f t="array" ref="N747">IFERROR(_xlfn._xlws.SORT(
    _xlfn.UNIQUE(
        TRANSPOSE(
            _xlfn.FILTERXML("&lt;select&gt;&lt;x&gt;"&amp;SUBSTITUTE(选内存[[#This Row],[选项表]],",","&lt;/x&gt;&lt;x&gt;") &amp;"&lt;/x&gt;&lt;/select&gt;","//x")
        )
    )
),"无合适选项，请联系作者更新数据")</f>
        <v>384</v>
      </c>
    </row>
    <row r="748" spans="2:14" x14ac:dyDescent="0.4">
      <c r="B748" s="4" t="s">
        <v>39</v>
      </c>
      <c r="C748" s="4" t="s">
        <v>10</v>
      </c>
      <c r="D748" s="4" t="s">
        <v>1244</v>
      </c>
      <c r="E748" s="4" t="s">
        <v>1205</v>
      </c>
      <c r="F748">
        <v>1</v>
      </c>
      <c r="G748" s="4" t="str">
        <f t="shared" si="11"/>
        <v>选内存!$N$748#</v>
      </c>
      <c r="H748" s="4" t="str" cm="1">
        <f t="array" ref="H748">_xlfn.LET(_xlpm.x, N748,
         _xlpm.cellAddress, "【 选内存!" &amp; ADDRESS(ROW(选内存[[#This Row],[X自检]]),COLUMN(选内存[[#This Row],[X自检]])) &amp; "】",
         _xlfn.IFS(ISBLANK(_xlpm.x),   "error:右侧选项不足:" &amp;  _xlpm.cellAddress,
               ISERROR(_xlpm.x),   "error:右侧选项执行失败:" &amp; _xlpm.cellAddress,
               TRUE,             "ok")
)</f>
        <v>ok</v>
      </c>
      <c r="N748" cm="1">
        <f t="array" ref="N748">IFERROR(_xlfn._xlws.SORT(
    _xlfn.UNIQUE(
        TRANSPOSE(
            _xlfn.FILTERXML("&lt;select&gt;&lt;x&gt;"&amp;SUBSTITUTE(选内存[[#This Row],[选项表]],",","&lt;/x&gt;&lt;x&gt;") &amp;"&lt;/x&gt;&lt;/select&gt;","//x")
        )
    )
),"无合适选项，请联系作者更新数据")</f>
        <v>8</v>
      </c>
    </row>
    <row r="749" spans="2:14" x14ac:dyDescent="0.4">
      <c r="B749" s="4" t="s">
        <v>39</v>
      </c>
      <c r="C749" s="4" t="s">
        <v>10</v>
      </c>
      <c r="D749" s="4" t="s">
        <v>1241</v>
      </c>
      <c r="E749" s="4" t="s">
        <v>1205</v>
      </c>
      <c r="F749">
        <v>2</v>
      </c>
      <c r="G749" s="4" t="str">
        <f t="shared" si="11"/>
        <v>选内存!$N$749#</v>
      </c>
      <c r="H749" s="4" t="str" cm="1">
        <f t="array" ref="H749">_xlfn.LET(_xlpm.x, N749,
         _xlpm.cellAddress, "【 选内存!" &amp; ADDRESS(ROW(选内存[[#This Row],[X自检]]),COLUMN(选内存[[#This Row],[X自检]])) &amp; "】",
         _xlfn.IFS(ISBLANK(_xlpm.x),   "error:右侧选项不足:" &amp;  _xlpm.cellAddress,
               ISERROR(_xlpm.x),   "error:右侧选项执行失败:" &amp; _xlpm.cellAddress,
               TRUE,             "ok")
)</f>
        <v>ok</v>
      </c>
      <c r="N749" cm="1">
        <f t="array" ref="N749">IFERROR(_xlfn._xlws.SORT(
    _xlfn.UNIQUE(
        TRANSPOSE(
            _xlfn.FILTERXML("&lt;select&gt;&lt;x&gt;"&amp;SUBSTITUTE(选内存[[#This Row],[选项表]],",","&lt;/x&gt;&lt;x&gt;") &amp;"&lt;/x&gt;&lt;/select&gt;","//x")
        )
    )
),"无合适选项，请联系作者更新数据")</f>
        <v>16</v>
      </c>
    </row>
    <row r="750" spans="2:14" x14ac:dyDescent="0.4">
      <c r="B750" s="4" t="s">
        <v>39</v>
      </c>
      <c r="C750" s="4" t="s">
        <v>10</v>
      </c>
      <c r="D750" s="4" t="s">
        <v>1237</v>
      </c>
      <c r="E750" s="4" t="s">
        <v>1205</v>
      </c>
      <c r="F750">
        <v>4</v>
      </c>
      <c r="G750" s="4" t="str">
        <f t="shared" si="11"/>
        <v>选内存!$N$750#</v>
      </c>
      <c r="H750" s="4" t="str" cm="1">
        <f t="array" ref="H750">_xlfn.LET(_xlpm.x, N750,
         _xlpm.cellAddress, "【 选内存!" &amp; ADDRESS(ROW(选内存[[#This Row],[X自检]]),COLUMN(选内存[[#This Row],[X自检]])) &amp; "】",
         _xlfn.IFS(ISBLANK(_xlpm.x),   "error:右侧选项不足:" &amp;  _xlpm.cellAddress,
               ISERROR(_xlpm.x),   "error:右侧选项执行失败:" &amp; _xlpm.cellAddress,
               TRUE,             "ok")
)</f>
        <v>ok</v>
      </c>
      <c r="N750" cm="1">
        <f t="array" ref="N750">IFERROR(_xlfn._xlws.SORT(
    _xlfn.UNIQUE(
        TRANSPOSE(
            _xlfn.FILTERXML("&lt;select&gt;&lt;x&gt;"&amp;SUBSTITUTE(选内存[[#This Row],[选项表]],",","&lt;/x&gt;&lt;x&gt;") &amp;"&lt;/x&gt;&lt;/select&gt;","//x")
        )
    )
),"无合适选项，请联系作者更新数据")</f>
        <v>32</v>
      </c>
    </row>
    <row r="751" spans="2:14" x14ac:dyDescent="0.4">
      <c r="B751" s="4" t="s">
        <v>39</v>
      </c>
      <c r="C751" s="4" t="s">
        <v>10</v>
      </c>
      <c r="D751" s="4" t="s">
        <v>1238</v>
      </c>
      <c r="E751" s="4" t="s">
        <v>1205</v>
      </c>
      <c r="F751">
        <v>8</v>
      </c>
      <c r="G751" s="4" t="str">
        <f t="shared" si="11"/>
        <v>选内存!$N$751#</v>
      </c>
      <c r="H751" s="4" t="str" cm="1">
        <f t="array" ref="H751">_xlfn.LET(_xlpm.x, N751,
         _xlpm.cellAddress, "【 选内存!" &amp; ADDRESS(ROW(选内存[[#This Row],[X自检]]),COLUMN(选内存[[#This Row],[X自检]])) &amp; "】",
         _xlfn.IFS(ISBLANK(_xlpm.x),   "error:右侧选项不足:" &amp;  _xlpm.cellAddress,
               ISERROR(_xlpm.x),   "error:右侧选项执行失败:" &amp; _xlpm.cellAddress,
               TRUE,             "ok")
)</f>
        <v>ok</v>
      </c>
      <c r="N751" cm="1">
        <f t="array" ref="N751">IFERROR(_xlfn._xlws.SORT(
    _xlfn.UNIQUE(
        TRANSPOSE(
            _xlfn.FILTERXML("&lt;select&gt;&lt;x&gt;"&amp;SUBSTITUTE(选内存[[#This Row],[选项表]],",","&lt;/x&gt;&lt;x&gt;") &amp;"&lt;/x&gt;&lt;/select&gt;","//x")
        )
    )
),"无合适选项，请联系作者更新数据")</f>
        <v>64</v>
      </c>
    </row>
    <row r="752" spans="2:14" x14ac:dyDescent="0.4">
      <c r="B752" s="4" t="s">
        <v>39</v>
      </c>
      <c r="C752" s="4" t="s">
        <v>10</v>
      </c>
      <c r="D752" s="4" t="s">
        <v>1234</v>
      </c>
      <c r="E752" s="4" t="s">
        <v>1205</v>
      </c>
      <c r="F752">
        <v>12</v>
      </c>
      <c r="G752" s="4" t="str">
        <f t="shared" si="11"/>
        <v>选内存!$N$752#</v>
      </c>
      <c r="H752" s="4" t="str" cm="1">
        <f t="array" ref="H752">_xlfn.LET(_xlpm.x, N752,
         _xlpm.cellAddress, "【 选内存!" &amp; ADDRESS(ROW(选内存[[#This Row],[X自检]]),COLUMN(选内存[[#This Row],[X自检]])) &amp; "】",
         _xlfn.IFS(ISBLANK(_xlpm.x),   "error:右侧选项不足:" &amp;  _xlpm.cellAddress,
               ISERROR(_xlpm.x),   "error:右侧选项执行失败:" &amp; _xlpm.cellAddress,
               TRUE,             "ok")
)</f>
        <v>ok</v>
      </c>
      <c r="N752" cm="1">
        <f t="array" ref="N752">IFERROR(_xlfn._xlws.SORT(
    _xlfn.UNIQUE(
        TRANSPOSE(
            _xlfn.FILTERXML("&lt;select&gt;&lt;x&gt;"&amp;SUBSTITUTE(选内存[[#This Row],[选项表]],",","&lt;/x&gt;&lt;x&gt;") &amp;"&lt;/x&gt;&lt;/select&gt;","//x")
        )
    )
),"无合适选项，请联系作者更新数据")</f>
        <v>96</v>
      </c>
    </row>
    <row r="753" spans="2:15" x14ac:dyDescent="0.4">
      <c r="B753" s="4" t="s">
        <v>39</v>
      </c>
      <c r="C753" s="4" t="s">
        <v>10</v>
      </c>
      <c r="D753" s="4" t="s">
        <v>1256</v>
      </c>
      <c r="E753" s="4" t="s">
        <v>1205</v>
      </c>
      <c r="F753">
        <v>16</v>
      </c>
      <c r="G753" s="4" t="str">
        <f t="shared" si="11"/>
        <v>选内存!$N$753#</v>
      </c>
      <c r="H753" s="4" t="str" cm="1">
        <f t="array" ref="H753">_xlfn.LET(_xlpm.x, N753,
         _xlpm.cellAddress, "【 选内存!" &amp; ADDRESS(ROW(选内存[[#This Row],[X自检]]),COLUMN(选内存[[#This Row],[X自检]])) &amp; "】",
         _xlfn.IFS(ISBLANK(_xlpm.x),   "error:右侧选项不足:" &amp;  _xlpm.cellAddress,
               ISERROR(_xlpm.x),   "error:右侧选项执行失败:" &amp; _xlpm.cellAddress,
               TRUE,             "ok")
)</f>
        <v>ok</v>
      </c>
      <c r="N753" cm="1">
        <f t="array" ref="N753">IFERROR(_xlfn._xlws.SORT(
    _xlfn.UNIQUE(
        TRANSPOSE(
            _xlfn.FILTERXML("&lt;select&gt;&lt;x&gt;"&amp;SUBSTITUTE(选内存[[#This Row],[选项表]],",","&lt;/x&gt;&lt;x&gt;") &amp;"&lt;/x&gt;&lt;/select&gt;","//x")
        )
    )
),"无合适选项，请联系作者更新数据")</f>
        <v>128</v>
      </c>
    </row>
    <row r="754" spans="2:15" x14ac:dyDescent="0.4">
      <c r="B754" s="4" t="s">
        <v>39</v>
      </c>
      <c r="C754" s="4" t="s">
        <v>10</v>
      </c>
      <c r="D754" s="4" t="s">
        <v>1806</v>
      </c>
      <c r="E754" s="4" t="s">
        <v>1205</v>
      </c>
      <c r="F754">
        <v>32</v>
      </c>
      <c r="G754" s="4" t="str">
        <f t="shared" si="11"/>
        <v>选内存!$N$754#</v>
      </c>
      <c r="H754" s="4" t="str" cm="1">
        <f t="array" ref="H754">_xlfn.LET(_xlpm.x, N754,
         _xlpm.cellAddress, "【 选内存!" &amp; ADDRESS(ROW(选内存[[#This Row],[X自检]]),COLUMN(选内存[[#This Row],[X自检]])) &amp; "】",
         _xlfn.IFS(ISBLANK(_xlpm.x),   "error:右侧选项不足:" &amp;  _xlpm.cellAddress,
               ISERROR(_xlpm.x),   "error:右侧选项执行失败:" &amp; _xlpm.cellAddress,
               TRUE,             "ok")
)</f>
        <v>ok</v>
      </c>
      <c r="N754" cm="1">
        <f t="array" ref="N754">IFERROR(_xlfn._xlws.SORT(
    _xlfn.UNIQUE(
        TRANSPOSE(
            _xlfn.FILTERXML("&lt;select&gt;&lt;x&gt;"&amp;SUBSTITUTE(选内存[[#This Row],[选项表]],",","&lt;/x&gt;&lt;x&gt;") &amp;"&lt;/x&gt;&lt;/select&gt;","//x")
        )
    )
),"无合适选项，请联系作者更新数据")</f>
        <v>256</v>
      </c>
    </row>
    <row r="755" spans="2:15" x14ac:dyDescent="0.4">
      <c r="B755" s="4" t="s">
        <v>39</v>
      </c>
      <c r="C755" s="4" t="s">
        <v>10</v>
      </c>
      <c r="D755" s="4" t="s">
        <v>1819</v>
      </c>
      <c r="E755" s="4" t="s">
        <v>1205</v>
      </c>
      <c r="F755">
        <v>64</v>
      </c>
      <c r="G755" s="4" t="str">
        <f t="shared" si="11"/>
        <v>选内存!$N$755#</v>
      </c>
      <c r="H755" s="4" t="str" cm="1">
        <f t="array" ref="H755">_xlfn.LET(_xlpm.x, N755,
         _xlpm.cellAddress, "【 选内存!" &amp; ADDRESS(ROW(选内存[[#This Row],[X自检]]),COLUMN(选内存[[#This Row],[X自检]])) &amp; "】",
         _xlfn.IFS(ISBLANK(_xlpm.x),   "error:右侧选项不足:" &amp;  _xlpm.cellAddress,
               ISERROR(_xlpm.x),   "error:右侧选项执行失败:" &amp; _xlpm.cellAddress,
               TRUE,             "ok")
)</f>
        <v>ok</v>
      </c>
      <c r="N755" cm="1">
        <f t="array" ref="N755">IFERROR(_xlfn._xlws.SORT(
    _xlfn.UNIQUE(
        TRANSPOSE(
            _xlfn.FILTERXML("&lt;select&gt;&lt;x&gt;"&amp;SUBSTITUTE(选内存[[#This Row],[选项表]],",","&lt;/x&gt;&lt;x&gt;") &amp;"&lt;/x&gt;&lt;/select&gt;","//x")
        )
    )
),"无合适选项，请联系作者更新数据")</f>
        <v>512</v>
      </c>
    </row>
    <row r="756" spans="2:15" x14ac:dyDescent="0.4">
      <c r="B756" s="4" t="s">
        <v>39</v>
      </c>
      <c r="C756" s="4" t="s">
        <v>10</v>
      </c>
      <c r="D756" s="4" t="s">
        <v>1244</v>
      </c>
      <c r="E756" s="4" t="s">
        <v>1206</v>
      </c>
      <c r="F756">
        <v>1</v>
      </c>
      <c r="G756" s="4" t="str">
        <f t="shared" si="11"/>
        <v>选内存!$N$756#</v>
      </c>
      <c r="H756" s="4" t="str" cm="1">
        <f t="array" ref="H756">_xlfn.LET(_xlpm.x, N756,
         _xlpm.cellAddress, "【 选内存!" &amp; ADDRESS(ROW(选内存[[#This Row],[X自检]]),COLUMN(选内存[[#This Row],[X自检]])) &amp; "】",
         _xlfn.IFS(ISBLANK(_xlpm.x),   "error:右侧选项不足:" &amp;  _xlpm.cellAddress,
               ISERROR(_xlpm.x),   "error:右侧选项执行失败:" &amp; _xlpm.cellAddress,
               TRUE,             "ok")
)</f>
        <v>ok</v>
      </c>
      <c r="N756" cm="1">
        <f t="array" ref="N756">IFERROR(_xlfn._xlws.SORT(
    _xlfn.UNIQUE(
        TRANSPOSE(
            _xlfn.FILTERXML("&lt;select&gt;&lt;x&gt;"&amp;SUBSTITUTE(选内存[[#This Row],[选项表]],",","&lt;/x&gt;&lt;x&gt;") &amp;"&lt;/x&gt;&lt;/select&gt;","//x")
        )
    )
),"无合适选项，请联系作者更新数据")</f>
        <v>8</v>
      </c>
    </row>
    <row r="757" spans="2:15" x14ac:dyDescent="0.4">
      <c r="B757" s="4" t="s">
        <v>39</v>
      </c>
      <c r="C757" s="4" t="s">
        <v>10</v>
      </c>
      <c r="D757" s="4" t="s">
        <v>1241</v>
      </c>
      <c r="E757" s="4" t="s">
        <v>1206</v>
      </c>
      <c r="F757">
        <v>2</v>
      </c>
      <c r="G757" s="4" t="str">
        <f t="shared" si="11"/>
        <v>选内存!$N$757#</v>
      </c>
      <c r="H757" s="4" t="str" cm="1">
        <f t="array" ref="H757">_xlfn.LET(_xlpm.x, N757,
         _xlpm.cellAddress, "【 选内存!" &amp; ADDRESS(ROW(选内存[[#This Row],[X自检]]),COLUMN(选内存[[#This Row],[X自检]])) &amp; "】",
         _xlfn.IFS(ISBLANK(_xlpm.x),   "error:右侧选项不足:" &amp;  _xlpm.cellAddress,
               ISERROR(_xlpm.x),   "error:右侧选项执行失败:" &amp; _xlpm.cellAddress,
               TRUE,             "ok")
)</f>
        <v>ok</v>
      </c>
      <c r="N757" cm="1">
        <f t="array" ref="N757">IFERROR(_xlfn._xlws.SORT(
    _xlfn.UNIQUE(
        TRANSPOSE(
            _xlfn.FILTERXML("&lt;select&gt;&lt;x&gt;"&amp;SUBSTITUTE(选内存[[#This Row],[选项表]],",","&lt;/x&gt;&lt;x&gt;") &amp;"&lt;/x&gt;&lt;/select&gt;","//x")
        )
    )
),"无合适选项，请联系作者更新数据")</f>
        <v>16</v>
      </c>
    </row>
    <row r="758" spans="2:15" x14ac:dyDescent="0.4">
      <c r="B758" s="4" t="s">
        <v>39</v>
      </c>
      <c r="C758" s="4" t="s">
        <v>10</v>
      </c>
      <c r="D758" s="4" t="s">
        <v>1237</v>
      </c>
      <c r="E758" s="4" t="s">
        <v>1206</v>
      </c>
      <c r="F758">
        <v>4</v>
      </c>
      <c r="G758" s="4" t="str">
        <f t="shared" si="11"/>
        <v>选内存!$N$758#</v>
      </c>
      <c r="H758" s="4" t="str" cm="1">
        <f t="array" ref="H758">_xlfn.LET(_xlpm.x, N758,
         _xlpm.cellAddress, "【 选内存!" &amp; ADDRESS(ROW(选内存[[#This Row],[X自检]]),COLUMN(选内存[[#This Row],[X自检]])) &amp; "】",
         _xlfn.IFS(ISBLANK(_xlpm.x),   "error:右侧选项不足:" &amp;  _xlpm.cellAddress,
               ISERROR(_xlpm.x),   "error:右侧选项执行失败:" &amp; _xlpm.cellAddress,
               TRUE,             "ok")
)</f>
        <v>ok</v>
      </c>
      <c r="N758" cm="1">
        <f t="array" ref="N758">IFERROR(_xlfn._xlws.SORT(
    _xlfn.UNIQUE(
        TRANSPOSE(
            _xlfn.FILTERXML("&lt;select&gt;&lt;x&gt;"&amp;SUBSTITUTE(选内存[[#This Row],[选项表]],",","&lt;/x&gt;&lt;x&gt;") &amp;"&lt;/x&gt;&lt;/select&gt;","//x")
        )
    )
),"无合适选项，请联系作者更新数据")</f>
        <v>32</v>
      </c>
    </row>
    <row r="759" spans="2:15" x14ac:dyDescent="0.4">
      <c r="B759" s="4" t="s">
        <v>39</v>
      </c>
      <c r="C759" s="4" t="s">
        <v>10</v>
      </c>
      <c r="D759" s="4" t="s">
        <v>1238</v>
      </c>
      <c r="E759" s="4" t="s">
        <v>1206</v>
      </c>
      <c r="F759">
        <v>8</v>
      </c>
      <c r="G759" s="4" t="str">
        <f t="shared" si="11"/>
        <v>选内存!$N$759#</v>
      </c>
      <c r="H759" s="4" t="str" cm="1">
        <f t="array" ref="H759">_xlfn.LET(_xlpm.x, N759,
         _xlpm.cellAddress, "【 选内存!" &amp; ADDRESS(ROW(选内存[[#This Row],[X自检]]),COLUMN(选内存[[#This Row],[X自检]])) &amp; "】",
         _xlfn.IFS(ISBLANK(_xlpm.x),   "error:右侧选项不足:" &amp;  _xlpm.cellAddress,
               ISERROR(_xlpm.x),   "error:右侧选项执行失败:" &amp; _xlpm.cellAddress,
               TRUE,             "ok")
)</f>
        <v>ok</v>
      </c>
      <c r="N759" cm="1">
        <f t="array" ref="N759">IFERROR(_xlfn._xlws.SORT(
    _xlfn.UNIQUE(
        TRANSPOSE(
            _xlfn.FILTERXML("&lt;select&gt;&lt;x&gt;"&amp;SUBSTITUTE(选内存[[#This Row],[选项表]],",","&lt;/x&gt;&lt;x&gt;") &amp;"&lt;/x&gt;&lt;/select&gt;","//x")
        )
    )
),"无合适选项，请联系作者更新数据")</f>
        <v>64</v>
      </c>
    </row>
    <row r="760" spans="2:15" x14ac:dyDescent="0.4">
      <c r="B760" s="4" t="s">
        <v>39</v>
      </c>
      <c r="C760" s="4" t="s">
        <v>10</v>
      </c>
      <c r="D760" s="4" t="s">
        <v>1821</v>
      </c>
      <c r="E760" s="4" t="s">
        <v>1206</v>
      </c>
      <c r="F760">
        <v>12</v>
      </c>
      <c r="G760" s="4" t="str">
        <f t="shared" si="11"/>
        <v>选内存!$N$760#</v>
      </c>
      <c r="H760" s="4" t="str" cm="1">
        <f t="array" ref="H760">_xlfn.LET(_xlpm.x, N760,
         _xlpm.cellAddress, "【 选内存!" &amp; ADDRESS(ROW(选内存[[#This Row],[X自检]]),COLUMN(选内存[[#This Row],[X自检]])) &amp; "】",
         _xlfn.IFS(ISBLANK(_xlpm.x),   "error:右侧选项不足:" &amp;  _xlpm.cellAddress,
               ISERROR(_xlpm.x),   "error:右侧选项执行失败:" &amp; _xlpm.cellAddress,
               TRUE,             "ok")
)</f>
        <v>ok</v>
      </c>
      <c r="N760" cm="1">
        <f t="array" ref="N760:O760">IFERROR(_xlfn._xlws.SORT(
    _xlfn.UNIQUE(
        TRANSPOSE(
            _xlfn.FILTERXML("&lt;select&gt;&lt;x&gt;"&amp;SUBSTITUTE(选内存[[#This Row],[选项表]],",","&lt;/x&gt;&lt;x&gt;") &amp;"&lt;/x&gt;&lt;/select&gt;","//x")
        )
    )
),"无合适选项，请联系作者更新数据")</f>
        <v>96</v>
      </c>
      <c r="O760">
        <v>144</v>
      </c>
    </row>
    <row r="761" spans="2:15" x14ac:dyDescent="0.4">
      <c r="B761" s="4" t="s">
        <v>39</v>
      </c>
      <c r="C761" s="4" t="s">
        <v>10</v>
      </c>
      <c r="D761" s="4" t="s">
        <v>1822</v>
      </c>
      <c r="E761" s="4" t="s">
        <v>1206</v>
      </c>
      <c r="F761">
        <v>16</v>
      </c>
      <c r="G761" s="4" t="str">
        <f t="shared" si="11"/>
        <v>选内存!$N$761#</v>
      </c>
      <c r="H761" s="4" t="str" cm="1">
        <f t="array" ref="H761">_xlfn.LET(_xlpm.x, N761,
         _xlpm.cellAddress, "【 选内存!" &amp; ADDRESS(ROW(选内存[[#This Row],[X自检]]),COLUMN(选内存[[#This Row],[X自检]])) &amp; "】",
         _xlfn.IFS(ISBLANK(_xlpm.x),   "error:右侧选项不足:" &amp;  _xlpm.cellAddress,
               ISERROR(_xlpm.x),   "error:右侧选项执行失败:" &amp; _xlpm.cellAddress,
               TRUE,             "ok")
)</f>
        <v>ok</v>
      </c>
      <c r="N761" cm="1">
        <f t="array" ref="N761:O761">IFERROR(_xlfn._xlws.SORT(
    _xlfn.UNIQUE(
        TRANSPOSE(
            _xlfn.FILTERXML("&lt;select&gt;&lt;x&gt;"&amp;SUBSTITUTE(选内存[[#This Row],[选项表]],",","&lt;/x&gt;&lt;x&gt;") &amp;"&lt;/x&gt;&lt;/select&gt;","//x")
        )
    )
),"无合适选项，请联系作者更新数据")</f>
        <v>128</v>
      </c>
      <c r="O761">
        <v>192</v>
      </c>
    </row>
    <row r="762" spans="2:15" x14ac:dyDescent="0.4">
      <c r="B762" s="4" t="s">
        <v>39</v>
      </c>
      <c r="C762" s="4" t="s">
        <v>10</v>
      </c>
      <c r="D762" s="4" t="s">
        <v>1744</v>
      </c>
      <c r="E762" s="4" t="s">
        <v>1206</v>
      </c>
      <c r="F762">
        <v>24</v>
      </c>
      <c r="G762" s="4" t="str">
        <f t="shared" si="11"/>
        <v>选内存!$N$762#</v>
      </c>
      <c r="H762" s="4" t="str" cm="1">
        <f t="array" ref="H762">_xlfn.LET(_xlpm.x, N762,
         _xlpm.cellAddress, "【 选内存!" &amp; ADDRESS(ROW(选内存[[#This Row],[X自检]]),COLUMN(选内存[[#This Row],[X自检]])) &amp; "】",
         _xlfn.IFS(ISBLANK(_xlpm.x),   "error:右侧选项不足:" &amp;  _xlpm.cellAddress,
               ISERROR(_xlpm.x),   "error:右侧选项执行失败:" &amp; _xlpm.cellAddress,
               TRUE,             "ok")
)</f>
        <v>ok</v>
      </c>
      <c r="N762" cm="1">
        <f t="array" ref="N762">IFERROR(_xlfn._xlws.SORT(
    _xlfn.UNIQUE(
        TRANSPOSE(
            _xlfn.FILTERXML("&lt;select&gt;&lt;x&gt;"&amp;SUBSTITUTE(选内存[[#This Row],[选项表]],",","&lt;/x&gt;&lt;x&gt;") &amp;"&lt;/x&gt;&lt;/select&gt;","//x")
        )
    )
),"无合适选项，请联系作者更新数据")</f>
        <v>192</v>
      </c>
    </row>
    <row r="763" spans="2:15" x14ac:dyDescent="0.4">
      <c r="B763" s="4" t="s">
        <v>39</v>
      </c>
      <c r="C763" s="4" t="s">
        <v>10</v>
      </c>
      <c r="D763" s="4" t="s">
        <v>1823</v>
      </c>
      <c r="E763" s="4" t="s">
        <v>1206</v>
      </c>
      <c r="F763">
        <v>32</v>
      </c>
      <c r="G763" s="4" t="str">
        <f t="shared" si="11"/>
        <v>选内存!$N$763#</v>
      </c>
      <c r="H763" s="4" t="str" cm="1">
        <f t="array" ref="H763">_xlfn.LET(_xlpm.x, N763,
         _xlpm.cellAddress, "【 选内存!" &amp; ADDRESS(ROW(选内存[[#This Row],[X自检]]),COLUMN(选内存[[#This Row],[X自检]])) &amp; "】",
         _xlfn.IFS(ISBLANK(_xlpm.x),   "error:右侧选项不足:" &amp;  _xlpm.cellAddress,
               ISERROR(_xlpm.x),   "error:右侧选项执行失败:" &amp; _xlpm.cellAddress,
               TRUE,             "ok")
)</f>
        <v>ok</v>
      </c>
      <c r="N763" cm="1">
        <f t="array" ref="N763:O763">IFERROR(_xlfn._xlws.SORT(
    _xlfn.UNIQUE(
        TRANSPOSE(
            _xlfn.FILTERXML("&lt;select&gt;&lt;x&gt;"&amp;SUBSTITUTE(选内存[[#This Row],[选项表]],",","&lt;/x&gt;&lt;x&gt;") &amp;"&lt;/x&gt;&lt;/select&gt;","//x")
        )
    )
),"无合适选项，请联系作者更新数据")</f>
        <v>256</v>
      </c>
      <c r="O763">
        <v>384</v>
      </c>
    </row>
    <row r="764" spans="2:15" x14ac:dyDescent="0.4">
      <c r="B764" s="4" t="s">
        <v>39</v>
      </c>
      <c r="C764" s="4" t="s">
        <v>10</v>
      </c>
      <c r="D764" s="4" t="s">
        <v>1819</v>
      </c>
      <c r="E764" s="4" t="s">
        <v>1206</v>
      </c>
      <c r="F764">
        <v>64</v>
      </c>
      <c r="G764" s="4" t="str">
        <f t="shared" si="11"/>
        <v>选内存!$N$764#</v>
      </c>
      <c r="H764" s="4" t="str" cm="1">
        <f t="array" ref="H764">_xlfn.LET(_xlpm.x, N764,
         _xlpm.cellAddress, "【 选内存!" &amp; ADDRESS(ROW(选内存[[#This Row],[X自检]]),COLUMN(选内存[[#This Row],[X自检]])) &amp; "】",
         _xlfn.IFS(ISBLANK(_xlpm.x),   "error:右侧选项不足:" &amp;  _xlpm.cellAddress,
               ISERROR(_xlpm.x),   "error:右侧选项执行失败:" &amp; _xlpm.cellAddress,
               TRUE,             "ok")
)</f>
        <v>ok</v>
      </c>
      <c r="N764" cm="1">
        <f t="array" ref="N764">IFERROR(_xlfn._xlws.SORT(
    _xlfn.UNIQUE(
        TRANSPOSE(
            _xlfn.FILTERXML("&lt;select&gt;&lt;x&gt;"&amp;SUBSTITUTE(选内存[[#This Row],[选项表]],",","&lt;/x&gt;&lt;x&gt;") &amp;"&lt;/x&gt;&lt;/select&gt;","//x")
        )
    )
),"无合适选项，请联系作者更新数据")</f>
        <v>512</v>
      </c>
    </row>
    <row r="765" spans="2:15" x14ac:dyDescent="0.4">
      <c r="B765" s="4" t="s">
        <v>39</v>
      </c>
      <c r="C765" s="4" t="s">
        <v>10</v>
      </c>
      <c r="D765" s="4" t="s">
        <v>1824</v>
      </c>
      <c r="E765" s="4" t="s">
        <v>1206</v>
      </c>
      <c r="F765">
        <v>72</v>
      </c>
      <c r="G765" s="4" t="str">
        <f t="shared" si="11"/>
        <v>选内存!$N$765#</v>
      </c>
      <c r="H765" s="4" t="str" cm="1">
        <f t="array" ref="H765">_xlfn.LET(_xlpm.x, N765,
         _xlpm.cellAddress, "【 选内存!" &amp; ADDRESS(ROW(选内存[[#This Row],[X自检]]),COLUMN(选内存[[#This Row],[X自检]])) &amp; "】",
         _xlfn.IFS(ISBLANK(_xlpm.x),   "error:右侧选项不足:" &amp;  _xlpm.cellAddress,
               ISERROR(_xlpm.x),   "error:右侧选项执行失败:" &amp; _xlpm.cellAddress,
               TRUE,             "ok")
)</f>
        <v>ok</v>
      </c>
      <c r="N765" cm="1">
        <f t="array" ref="N765">IFERROR(_xlfn._xlws.SORT(
    _xlfn.UNIQUE(
        TRANSPOSE(
            _xlfn.FILTERXML("&lt;select&gt;&lt;x&gt;"&amp;SUBSTITUTE(选内存[[#This Row],[选项表]],",","&lt;/x&gt;&lt;x&gt;") &amp;"&lt;/x&gt;&lt;/select&gt;","//x")
        )
    )
),"无合适选项，请联系作者更新数据")</f>
        <v>648</v>
      </c>
    </row>
    <row r="766" spans="2:15" x14ac:dyDescent="0.4">
      <c r="B766" s="4" t="s">
        <v>39</v>
      </c>
      <c r="C766" s="4" t="s">
        <v>10</v>
      </c>
      <c r="D766" s="4" t="s">
        <v>1244</v>
      </c>
      <c r="E766" s="4" t="s">
        <v>1207</v>
      </c>
      <c r="F766">
        <v>1</v>
      </c>
      <c r="G766" s="4" t="str">
        <f t="shared" si="11"/>
        <v>选内存!$N$766#</v>
      </c>
      <c r="H766" s="4" t="str" cm="1">
        <f t="array" ref="H766">_xlfn.LET(_xlpm.x, N766,
         _xlpm.cellAddress, "【 选内存!" &amp; ADDRESS(ROW(选内存[[#This Row],[X自检]]),COLUMN(选内存[[#This Row],[X自检]])) &amp; "】",
         _xlfn.IFS(ISBLANK(_xlpm.x),   "error:右侧选项不足:" &amp;  _xlpm.cellAddress,
               ISERROR(_xlpm.x),   "error:右侧选项执行失败:" &amp; _xlpm.cellAddress,
               TRUE,             "ok")
)</f>
        <v>ok</v>
      </c>
      <c r="N766" cm="1">
        <f t="array" ref="N766">IFERROR(_xlfn._xlws.SORT(
    _xlfn.UNIQUE(
        TRANSPOSE(
            _xlfn.FILTERXML("&lt;select&gt;&lt;x&gt;"&amp;SUBSTITUTE(选内存[[#This Row],[选项表]],",","&lt;/x&gt;&lt;x&gt;") &amp;"&lt;/x&gt;&lt;/select&gt;","//x")
        )
    )
),"无合适选项，请联系作者更新数据")</f>
        <v>8</v>
      </c>
    </row>
    <row r="767" spans="2:15" x14ac:dyDescent="0.4">
      <c r="B767" s="4" t="s">
        <v>39</v>
      </c>
      <c r="C767" s="4" t="s">
        <v>10</v>
      </c>
      <c r="D767" s="4" t="s">
        <v>1241</v>
      </c>
      <c r="E767" s="4" t="s">
        <v>1207</v>
      </c>
      <c r="F767">
        <v>2</v>
      </c>
      <c r="G767" s="4" t="str">
        <f t="shared" si="11"/>
        <v>选内存!$N$767#</v>
      </c>
      <c r="H767" s="4" t="str" cm="1">
        <f t="array" ref="H767">_xlfn.LET(_xlpm.x, N767,
         _xlpm.cellAddress, "【 选内存!" &amp; ADDRESS(ROW(选内存[[#This Row],[X自检]]),COLUMN(选内存[[#This Row],[X自检]])) &amp; "】",
         _xlfn.IFS(ISBLANK(_xlpm.x),   "error:右侧选项不足:" &amp;  _xlpm.cellAddress,
               ISERROR(_xlpm.x),   "error:右侧选项执行失败:" &amp; _xlpm.cellAddress,
               TRUE,             "ok")
)</f>
        <v>ok</v>
      </c>
      <c r="N767" cm="1">
        <f t="array" ref="N767">IFERROR(_xlfn._xlws.SORT(
    _xlfn.UNIQUE(
        TRANSPOSE(
            _xlfn.FILTERXML("&lt;select&gt;&lt;x&gt;"&amp;SUBSTITUTE(选内存[[#This Row],[选项表]],",","&lt;/x&gt;&lt;x&gt;") &amp;"&lt;/x&gt;&lt;/select&gt;","//x")
        )
    )
),"无合适选项，请联系作者更新数据")</f>
        <v>16</v>
      </c>
    </row>
    <row r="768" spans="2:15" x14ac:dyDescent="0.4">
      <c r="B768" s="4" t="s">
        <v>39</v>
      </c>
      <c r="C768" s="4" t="s">
        <v>10</v>
      </c>
      <c r="D768" s="4" t="s">
        <v>1237</v>
      </c>
      <c r="E768" s="4" t="s">
        <v>1207</v>
      </c>
      <c r="F768">
        <v>4</v>
      </c>
      <c r="G768" s="4" t="str">
        <f t="shared" si="11"/>
        <v>选内存!$N$768#</v>
      </c>
      <c r="H768" s="4" t="str" cm="1">
        <f t="array" ref="H768">_xlfn.LET(_xlpm.x, N768,
         _xlpm.cellAddress, "【 选内存!" &amp; ADDRESS(ROW(选内存[[#This Row],[X自检]]),COLUMN(选内存[[#This Row],[X自检]])) &amp; "】",
         _xlfn.IFS(ISBLANK(_xlpm.x),   "error:右侧选项不足:" &amp;  _xlpm.cellAddress,
               ISERROR(_xlpm.x),   "error:右侧选项执行失败:" &amp; _xlpm.cellAddress,
               TRUE,             "ok")
)</f>
        <v>ok</v>
      </c>
      <c r="N768" cm="1">
        <f t="array" ref="N768">IFERROR(_xlfn._xlws.SORT(
    _xlfn.UNIQUE(
        TRANSPOSE(
            _xlfn.FILTERXML("&lt;select&gt;&lt;x&gt;"&amp;SUBSTITUTE(选内存[[#This Row],[选项表]],",","&lt;/x&gt;&lt;x&gt;") &amp;"&lt;/x&gt;&lt;/select&gt;","//x")
        )
    )
),"无合适选项，请联系作者更新数据")</f>
        <v>32</v>
      </c>
    </row>
    <row r="769" spans="2:15" x14ac:dyDescent="0.4">
      <c r="B769" s="4" t="s">
        <v>39</v>
      </c>
      <c r="C769" s="4" t="s">
        <v>10</v>
      </c>
      <c r="D769" s="4" t="s">
        <v>1238</v>
      </c>
      <c r="E769" s="4" t="s">
        <v>1207</v>
      </c>
      <c r="F769">
        <v>8</v>
      </c>
      <c r="G769" s="4" t="str">
        <f t="shared" si="11"/>
        <v>选内存!$N$769#</v>
      </c>
      <c r="H769" s="4" t="str" cm="1">
        <f t="array" ref="H769">_xlfn.LET(_xlpm.x, N769,
         _xlpm.cellAddress, "【 选内存!" &amp; ADDRESS(ROW(选内存[[#This Row],[X自检]]),COLUMN(选内存[[#This Row],[X自检]])) &amp; "】",
         _xlfn.IFS(ISBLANK(_xlpm.x),   "error:右侧选项不足:" &amp;  _xlpm.cellAddress,
               ISERROR(_xlpm.x),   "error:右侧选项执行失败:" &amp; _xlpm.cellAddress,
               TRUE,             "ok")
)</f>
        <v>ok</v>
      </c>
      <c r="N769" cm="1">
        <f t="array" ref="N769">IFERROR(_xlfn._xlws.SORT(
    _xlfn.UNIQUE(
        TRANSPOSE(
            _xlfn.FILTERXML("&lt;select&gt;&lt;x&gt;"&amp;SUBSTITUTE(选内存[[#This Row],[选项表]],",","&lt;/x&gt;&lt;x&gt;") &amp;"&lt;/x&gt;&lt;/select&gt;","//x")
        )
    )
),"无合适选项，请联系作者更新数据")</f>
        <v>64</v>
      </c>
    </row>
    <row r="770" spans="2:15" x14ac:dyDescent="0.4">
      <c r="B770" s="4" t="s">
        <v>39</v>
      </c>
      <c r="C770" s="4" t="s">
        <v>10</v>
      </c>
      <c r="D770" s="4" t="s">
        <v>1821</v>
      </c>
      <c r="E770" s="4" t="s">
        <v>1207</v>
      </c>
      <c r="F770">
        <v>12</v>
      </c>
      <c r="G770" s="4" t="str">
        <f t="shared" ref="G770:G833" si="12">"选内存!" &amp; ADDRESS(ROW(N770),COLUMN(N770)) &amp; "#"</f>
        <v>选内存!$N$770#</v>
      </c>
      <c r="H770" s="4" t="str" cm="1">
        <f t="array" ref="H770">_xlfn.LET(_xlpm.x, N770,
         _xlpm.cellAddress, "【 选内存!" &amp; ADDRESS(ROW(选内存[[#This Row],[X自检]]),COLUMN(选内存[[#This Row],[X自检]])) &amp; "】",
         _xlfn.IFS(ISBLANK(_xlpm.x),   "error:右侧选项不足:" &amp;  _xlpm.cellAddress,
               ISERROR(_xlpm.x),   "error:右侧选项执行失败:" &amp; _xlpm.cellAddress,
               TRUE,             "ok")
)</f>
        <v>ok</v>
      </c>
      <c r="N770" cm="1">
        <f t="array" ref="N770:O770">IFERROR(_xlfn._xlws.SORT(
    _xlfn.UNIQUE(
        TRANSPOSE(
            _xlfn.FILTERXML("&lt;select&gt;&lt;x&gt;"&amp;SUBSTITUTE(选内存[[#This Row],[选项表]],",","&lt;/x&gt;&lt;x&gt;") &amp;"&lt;/x&gt;&lt;/select&gt;","//x")
        )
    )
),"无合适选项，请联系作者更新数据")</f>
        <v>96</v>
      </c>
      <c r="O770">
        <v>144</v>
      </c>
    </row>
    <row r="771" spans="2:15" x14ac:dyDescent="0.4">
      <c r="B771" s="4" t="s">
        <v>39</v>
      </c>
      <c r="C771" s="4" t="s">
        <v>10</v>
      </c>
      <c r="D771" s="4" t="s">
        <v>1822</v>
      </c>
      <c r="E771" s="4" t="s">
        <v>1207</v>
      </c>
      <c r="F771">
        <v>16</v>
      </c>
      <c r="G771" s="4" t="str">
        <f t="shared" si="12"/>
        <v>选内存!$N$771#</v>
      </c>
      <c r="H771" s="4" t="str" cm="1">
        <f t="array" ref="H771">_xlfn.LET(_xlpm.x, N771,
         _xlpm.cellAddress, "【 选内存!" &amp; ADDRESS(ROW(选内存[[#This Row],[X自检]]),COLUMN(选内存[[#This Row],[X自检]])) &amp; "】",
         _xlfn.IFS(ISBLANK(_xlpm.x),   "error:右侧选项不足:" &amp;  _xlpm.cellAddress,
               ISERROR(_xlpm.x),   "error:右侧选项执行失败:" &amp; _xlpm.cellAddress,
               TRUE,             "ok")
)</f>
        <v>ok</v>
      </c>
      <c r="N771" cm="1">
        <f t="array" ref="N771:O771">IFERROR(_xlfn._xlws.SORT(
    _xlfn.UNIQUE(
        TRANSPOSE(
            _xlfn.FILTERXML("&lt;select&gt;&lt;x&gt;"&amp;SUBSTITUTE(选内存[[#This Row],[选项表]],",","&lt;/x&gt;&lt;x&gt;") &amp;"&lt;/x&gt;&lt;/select&gt;","//x")
        )
    )
),"无合适选项，请联系作者更新数据")</f>
        <v>128</v>
      </c>
      <c r="O771">
        <v>192</v>
      </c>
    </row>
    <row r="772" spans="2:15" x14ac:dyDescent="0.4">
      <c r="B772" s="4" t="s">
        <v>39</v>
      </c>
      <c r="C772" s="4" t="s">
        <v>10</v>
      </c>
      <c r="D772" s="4" t="s">
        <v>1823</v>
      </c>
      <c r="E772" s="4" t="s">
        <v>1207</v>
      </c>
      <c r="F772">
        <v>32</v>
      </c>
      <c r="G772" s="4" t="str">
        <f t="shared" si="12"/>
        <v>选内存!$N$772#</v>
      </c>
      <c r="H772" s="4" t="str" cm="1">
        <f t="array" ref="H772">_xlfn.LET(_xlpm.x, N772,
         _xlpm.cellAddress, "【 选内存!" &amp; ADDRESS(ROW(选内存[[#This Row],[X自检]]),COLUMN(选内存[[#This Row],[X自检]])) &amp; "】",
         _xlfn.IFS(ISBLANK(_xlpm.x),   "error:右侧选项不足:" &amp;  _xlpm.cellAddress,
               ISERROR(_xlpm.x),   "error:右侧选项执行失败:" &amp; _xlpm.cellAddress,
               TRUE,             "ok")
)</f>
        <v>ok</v>
      </c>
      <c r="N772" cm="1">
        <f t="array" ref="N772:O772">IFERROR(_xlfn._xlws.SORT(
    _xlfn.UNIQUE(
        TRANSPOSE(
            _xlfn.FILTERXML("&lt;select&gt;&lt;x&gt;"&amp;SUBSTITUTE(选内存[[#This Row],[选项表]],",","&lt;/x&gt;&lt;x&gt;") &amp;"&lt;/x&gt;&lt;/select&gt;","//x")
        )
    )
),"无合适选项，请联系作者更新数据")</f>
        <v>256</v>
      </c>
      <c r="O772">
        <v>384</v>
      </c>
    </row>
    <row r="773" spans="2:15" x14ac:dyDescent="0.4">
      <c r="B773" s="4" t="s">
        <v>39</v>
      </c>
      <c r="C773" s="4" t="s">
        <v>10</v>
      </c>
      <c r="D773" s="4" t="s">
        <v>1819</v>
      </c>
      <c r="E773" s="4" t="s">
        <v>1207</v>
      </c>
      <c r="F773">
        <v>64</v>
      </c>
      <c r="G773" s="4" t="str">
        <f t="shared" si="12"/>
        <v>选内存!$N$773#</v>
      </c>
      <c r="H773" s="4" t="str" cm="1">
        <f t="array" ref="H773">_xlfn.LET(_xlpm.x, N773,
         _xlpm.cellAddress, "【 选内存!" &amp; ADDRESS(ROW(选内存[[#This Row],[X自检]]),COLUMN(选内存[[#This Row],[X自检]])) &amp; "】",
         _xlfn.IFS(ISBLANK(_xlpm.x),   "error:右侧选项不足:" &amp;  _xlpm.cellAddress,
               ISERROR(_xlpm.x),   "error:右侧选项执行失败:" &amp; _xlpm.cellAddress,
               TRUE,             "ok")
)</f>
        <v>ok</v>
      </c>
      <c r="N773" cm="1">
        <f t="array" ref="N773">IFERROR(_xlfn._xlws.SORT(
    _xlfn.UNIQUE(
        TRANSPOSE(
            _xlfn.FILTERXML("&lt;select&gt;&lt;x&gt;"&amp;SUBSTITUTE(选内存[[#This Row],[选项表]],",","&lt;/x&gt;&lt;x&gt;") &amp;"&lt;/x&gt;&lt;/select&gt;","//x")
        )
    )
),"无合适选项，请联系作者更新数据")</f>
        <v>512</v>
      </c>
    </row>
    <row r="774" spans="2:15" x14ac:dyDescent="0.4">
      <c r="B774" s="4" t="s">
        <v>39</v>
      </c>
      <c r="C774" s="4" t="s">
        <v>10</v>
      </c>
      <c r="D774" s="4" t="s">
        <v>1244</v>
      </c>
      <c r="E774" s="4" t="s">
        <v>1208</v>
      </c>
      <c r="F774">
        <v>1</v>
      </c>
      <c r="G774" s="4" t="str">
        <f t="shared" si="12"/>
        <v>选内存!$N$774#</v>
      </c>
      <c r="H774" s="4" t="str" cm="1">
        <f t="array" ref="H774">_xlfn.LET(_xlpm.x, N774,
         _xlpm.cellAddress, "【 选内存!" &amp; ADDRESS(ROW(选内存[[#This Row],[X自检]]),COLUMN(选内存[[#This Row],[X自检]])) &amp; "】",
         _xlfn.IFS(ISBLANK(_xlpm.x),   "error:右侧选项不足:" &amp;  _xlpm.cellAddress,
               ISERROR(_xlpm.x),   "error:右侧选项执行失败:" &amp; _xlpm.cellAddress,
               TRUE,             "ok")
)</f>
        <v>ok</v>
      </c>
      <c r="N774" cm="1">
        <f t="array" ref="N774">IFERROR(_xlfn._xlws.SORT(
    _xlfn.UNIQUE(
        TRANSPOSE(
            _xlfn.FILTERXML("&lt;select&gt;&lt;x&gt;"&amp;SUBSTITUTE(选内存[[#This Row],[选项表]],",","&lt;/x&gt;&lt;x&gt;") &amp;"&lt;/x&gt;&lt;/select&gt;","//x")
        )
    )
),"无合适选项，请联系作者更新数据")</f>
        <v>8</v>
      </c>
    </row>
    <row r="775" spans="2:15" x14ac:dyDescent="0.4">
      <c r="B775" s="4" t="s">
        <v>39</v>
      </c>
      <c r="C775" s="4" t="s">
        <v>10</v>
      </c>
      <c r="D775" s="4" t="s">
        <v>1241</v>
      </c>
      <c r="E775" s="4" t="s">
        <v>1208</v>
      </c>
      <c r="F775">
        <v>2</v>
      </c>
      <c r="G775" s="4" t="str">
        <f t="shared" si="12"/>
        <v>选内存!$N$775#</v>
      </c>
      <c r="H775" s="4" t="str" cm="1">
        <f t="array" ref="H775">_xlfn.LET(_xlpm.x, N775,
         _xlpm.cellAddress, "【 选内存!" &amp; ADDRESS(ROW(选内存[[#This Row],[X自检]]),COLUMN(选内存[[#This Row],[X自检]])) &amp; "】",
         _xlfn.IFS(ISBLANK(_xlpm.x),   "error:右侧选项不足:" &amp;  _xlpm.cellAddress,
               ISERROR(_xlpm.x),   "error:右侧选项执行失败:" &amp; _xlpm.cellAddress,
               TRUE,             "ok")
)</f>
        <v>ok</v>
      </c>
      <c r="N775" cm="1">
        <f t="array" ref="N775">IFERROR(_xlfn._xlws.SORT(
    _xlfn.UNIQUE(
        TRANSPOSE(
            _xlfn.FILTERXML("&lt;select&gt;&lt;x&gt;"&amp;SUBSTITUTE(选内存[[#This Row],[选项表]],",","&lt;/x&gt;&lt;x&gt;") &amp;"&lt;/x&gt;&lt;/select&gt;","//x")
        )
    )
),"无合适选项，请联系作者更新数据")</f>
        <v>16</v>
      </c>
    </row>
    <row r="776" spans="2:15" x14ac:dyDescent="0.4">
      <c r="B776" s="4" t="s">
        <v>39</v>
      </c>
      <c r="C776" s="4" t="s">
        <v>10</v>
      </c>
      <c r="D776" s="4" t="s">
        <v>1237</v>
      </c>
      <c r="E776" s="4" t="s">
        <v>1208</v>
      </c>
      <c r="F776">
        <v>4</v>
      </c>
      <c r="G776" s="4" t="str">
        <f t="shared" si="12"/>
        <v>选内存!$N$776#</v>
      </c>
      <c r="H776" s="4" t="str" cm="1">
        <f t="array" ref="H776">_xlfn.LET(_xlpm.x, N776,
         _xlpm.cellAddress, "【 选内存!" &amp; ADDRESS(ROW(选内存[[#This Row],[X自检]]),COLUMN(选内存[[#This Row],[X自检]])) &amp; "】",
         _xlfn.IFS(ISBLANK(_xlpm.x),   "error:右侧选项不足:" &amp;  _xlpm.cellAddress,
               ISERROR(_xlpm.x),   "error:右侧选项执行失败:" &amp; _xlpm.cellAddress,
               TRUE,             "ok")
)</f>
        <v>ok</v>
      </c>
      <c r="N776" cm="1">
        <f t="array" ref="N776">IFERROR(_xlfn._xlws.SORT(
    _xlfn.UNIQUE(
        TRANSPOSE(
            _xlfn.FILTERXML("&lt;select&gt;&lt;x&gt;"&amp;SUBSTITUTE(选内存[[#This Row],[选项表]],",","&lt;/x&gt;&lt;x&gt;") &amp;"&lt;/x&gt;&lt;/select&gt;","//x")
        )
    )
),"无合适选项，请联系作者更新数据")</f>
        <v>32</v>
      </c>
    </row>
    <row r="777" spans="2:15" x14ac:dyDescent="0.4">
      <c r="B777" s="4" t="s">
        <v>39</v>
      </c>
      <c r="C777" s="4" t="s">
        <v>10</v>
      </c>
      <c r="D777" s="4" t="s">
        <v>1238</v>
      </c>
      <c r="E777" s="4" t="s">
        <v>1208</v>
      </c>
      <c r="F777">
        <v>8</v>
      </c>
      <c r="G777" s="4" t="str">
        <f t="shared" si="12"/>
        <v>选内存!$N$777#</v>
      </c>
      <c r="H777" s="4" t="str" cm="1">
        <f t="array" ref="H777">_xlfn.LET(_xlpm.x, N777,
         _xlpm.cellAddress, "【 选内存!" &amp; ADDRESS(ROW(选内存[[#This Row],[X自检]]),COLUMN(选内存[[#This Row],[X自检]])) &amp; "】",
         _xlfn.IFS(ISBLANK(_xlpm.x),   "error:右侧选项不足:" &amp;  _xlpm.cellAddress,
               ISERROR(_xlpm.x),   "error:右侧选项执行失败:" &amp; _xlpm.cellAddress,
               TRUE,             "ok")
)</f>
        <v>ok</v>
      </c>
      <c r="N777" cm="1">
        <f t="array" ref="N777">IFERROR(_xlfn._xlws.SORT(
    _xlfn.UNIQUE(
        TRANSPOSE(
            _xlfn.FILTERXML("&lt;select&gt;&lt;x&gt;"&amp;SUBSTITUTE(选内存[[#This Row],[选项表]],",","&lt;/x&gt;&lt;x&gt;") &amp;"&lt;/x&gt;&lt;/select&gt;","//x")
        )
    )
),"无合适选项，请联系作者更新数据")</f>
        <v>64</v>
      </c>
    </row>
    <row r="778" spans="2:15" x14ac:dyDescent="0.4">
      <c r="B778" s="4" t="s">
        <v>39</v>
      </c>
      <c r="C778" s="4" t="s">
        <v>10</v>
      </c>
      <c r="D778" s="4" t="s">
        <v>1234</v>
      </c>
      <c r="E778" s="4" t="s">
        <v>1208</v>
      </c>
      <c r="F778">
        <v>12</v>
      </c>
      <c r="G778" s="4" t="str">
        <f t="shared" si="12"/>
        <v>选内存!$N$778#</v>
      </c>
      <c r="H778" s="4" t="str" cm="1">
        <f t="array" ref="H778">_xlfn.LET(_xlpm.x, N778,
         _xlpm.cellAddress, "【 选内存!" &amp; ADDRESS(ROW(选内存[[#This Row],[X自检]]),COLUMN(选内存[[#This Row],[X自检]])) &amp; "】",
         _xlfn.IFS(ISBLANK(_xlpm.x),   "error:右侧选项不足:" &amp;  _xlpm.cellAddress,
               ISERROR(_xlpm.x),   "error:右侧选项执行失败:" &amp; _xlpm.cellAddress,
               TRUE,             "ok")
)</f>
        <v>ok</v>
      </c>
      <c r="N778" cm="1">
        <f t="array" ref="N778">IFERROR(_xlfn._xlws.SORT(
    _xlfn.UNIQUE(
        TRANSPOSE(
            _xlfn.FILTERXML("&lt;select&gt;&lt;x&gt;"&amp;SUBSTITUTE(选内存[[#This Row],[选项表]],",","&lt;/x&gt;&lt;x&gt;") &amp;"&lt;/x&gt;&lt;/select&gt;","//x")
        )
    )
),"无合适选项，请联系作者更新数据")</f>
        <v>96</v>
      </c>
    </row>
    <row r="779" spans="2:15" x14ac:dyDescent="0.4">
      <c r="B779" s="4" t="s">
        <v>39</v>
      </c>
      <c r="C779" s="4" t="s">
        <v>10</v>
      </c>
      <c r="D779" s="4" t="s">
        <v>1256</v>
      </c>
      <c r="E779" s="4" t="s">
        <v>1208</v>
      </c>
      <c r="F779">
        <v>16</v>
      </c>
      <c r="G779" s="4" t="str">
        <f t="shared" si="12"/>
        <v>选内存!$N$779#</v>
      </c>
      <c r="H779" s="4" t="str" cm="1">
        <f t="array" ref="H779">_xlfn.LET(_xlpm.x, N779,
         _xlpm.cellAddress, "【 选内存!" &amp; ADDRESS(ROW(选内存[[#This Row],[X自检]]),COLUMN(选内存[[#This Row],[X自检]])) &amp; "】",
         _xlfn.IFS(ISBLANK(_xlpm.x),   "error:右侧选项不足:" &amp;  _xlpm.cellAddress,
               ISERROR(_xlpm.x),   "error:右侧选项执行失败:" &amp; _xlpm.cellAddress,
               TRUE,             "ok")
)</f>
        <v>ok</v>
      </c>
      <c r="N779" cm="1">
        <f t="array" ref="N779">IFERROR(_xlfn._xlws.SORT(
    _xlfn.UNIQUE(
        TRANSPOSE(
            _xlfn.FILTERXML("&lt;select&gt;&lt;x&gt;"&amp;SUBSTITUTE(选内存[[#This Row],[选项表]],",","&lt;/x&gt;&lt;x&gt;") &amp;"&lt;/x&gt;&lt;/select&gt;","//x")
        )
    )
),"无合适选项，请联系作者更新数据")</f>
        <v>128</v>
      </c>
    </row>
    <row r="780" spans="2:15" x14ac:dyDescent="0.4">
      <c r="B780" s="4" t="s">
        <v>39</v>
      </c>
      <c r="C780" s="4" t="s">
        <v>10</v>
      </c>
      <c r="D780" s="4" t="s">
        <v>1744</v>
      </c>
      <c r="E780" s="4" t="s">
        <v>1208</v>
      </c>
      <c r="F780">
        <v>24</v>
      </c>
      <c r="G780" s="4" t="str">
        <f t="shared" si="12"/>
        <v>选内存!$N$780#</v>
      </c>
      <c r="H780" s="4" t="str" cm="1">
        <f t="array" ref="H780">_xlfn.LET(_xlpm.x, N780,
         _xlpm.cellAddress, "【 选内存!" &amp; ADDRESS(ROW(选内存[[#This Row],[X自检]]),COLUMN(选内存[[#This Row],[X自检]])) &amp; "】",
         _xlfn.IFS(ISBLANK(_xlpm.x),   "error:右侧选项不足:" &amp;  _xlpm.cellAddress,
               ISERROR(_xlpm.x),   "error:右侧选项执行失败:" &amp; _xlpm.cellAddress,
               TRUE,             "ok")
)</f>
        <v>ok</v>
      </c>
      <c r="N780" cm="1">
        <f t="array" ref="N780">IFERROR(_xlfn._xlws.SORT(
    _xlfn.UNIQUE(
        TRANSPOSE(
            _xlfn.FILTERXML("&lt;select&gt;&lt;x&gt;"&amp;SUBSTITUTE(选内存[[#This Row],[选项表]],",","&lt;/x&gt;&lt;x&gt;") &amp;"&lt;/x&gt;&lt;/select&gt;","//x")
        )
    )
),"无合适选项，请联系作者更新数据")</f>
        <v>192</v>
      </c>
    </row>
    <row r="781" spans="2:15" x14ac:dyDescent="0.4">
      <c r="B781" s="4" t="s">
        <v>39</v>
      </c>
      <c r="C781" s="4" t="s">
        <v>10</v>
      </c>
      <c r="D781" s="4" t="s">
        <v>1806</v>
      </c>
      <c r="E781" s="4" t="s">
        <v>1208</v>
      </c>
      <c r="F781">
        <v>32</v>
      </c>
      <c r="G781" s="4" t="str">
        <f t="shared" si="12"/>
        <v>选内存!$N$781#</v>
      </c>
      <c r="H781" s="4" t="str" cm="1">
        <f t="array" ref="H781">_xlfn.LET(_xlpm.x, N781,
         _xlpm.cellAddress, "【 选内存!" &amp; ADDRESS(ROW(选内存[[#This Row],[X自检]]),COLUMN(选内存[[#This Row],[X自检]])) &amp; "】",
         _xlfn.IFS(ISBLANK(_xlpm.x),   "error:右侧选项不足:" &amp;  _xlpm.cellAddress,
               ISERROR(_xlpm.x),   "error:右侧选项执行失败:" &amp; _xlpm.cellAddress,
               TRUE,             "ok")
)</f>
        <v>ok</v>
      </c>
      <c r="N781" cm="1">
        <f t="array" ref="N781">IFERROR(_xlfn._xlws.SORT(
    _xlfn.UNIQUE(
        TRANSPOSE(
            _xlfn.FILTERXML("&lt;select&gt;&lt;x&gt;"&amp;SUBSTITUTE(选内存[[#This Row],[选项表]],",","&lt;/x&gt;&lt;x&gt;") &amp;"&lt;/x&gt;&lt;/select&gt;","//x")
        )
    )
),"无合适选项，请联系作者更新数据")</f>
        <v>256</v>
      </c>
    </row>
    <row r="782" spans="2:15" x14ac:dyDescent="0.4">
      <c r="B782" s="4" t="s">
        <v>39</v>
      </c>
      <c r="C782" s="4" t="s">
        <v>10</v>
      </c>
      <c r="D782" s="4" t="s">
        <v>1734</v>
      </c>
      <c r="E782" s="4" t="s">
        <v>1208</v>
      </c>
      <c r="F782">
        <v>48</v>
      </c>
      <c r="G782" s="4" t="str">
        <f t="shared" si="12"/>
        <v>选内存!$N$782#</v>
      </c>
      <c r="H782" s="4" t="str" cm="1">
        <f t="array" ref="H782">_xlfn.LET(_xlpm.x, N782,
         _xlpm.cellAddress, "【 选内存!" &amp; ADDRESS(ROW(选内存[[#This Row],[X自检]]),COLUMN(选内存[[#This Row],[X自检]])) &amp; "】",
         _xlfn.IFS(ISBLANK(_xlpm.x),   "error:右侧选项不足:" &amp;  _xlpm.cellAddress,
               ISERROR(_xlpm.x),   "error:右侧选项执行失败:" &amp; _xlpm.cellAddress,
               TRUE,             "ok")
)</f>
        <v>ok</v>
      </c>
      <c r="N782" cm="1">
        <f t="array" ref="N782">IFERROR(_xlfn._xlws.SORT(
    _xlfn.UNIQUE(
        TRANSPOSE(
            _xlfn.FILTERXML("&lt;select&gt;&lt;x&gt;"&amp;SUBSTITUTE(选内存[[#This Row],[选项表]],",","&lt;/x&gt;&lt;x&gt;") &amp;"&lt;/x&gt;&lt;/select&gt;","//x")
        )
    )
),"无合适选项，请联系作者更新数据")</f>
        <v>384</v>
      </c>
    </row>
    <row r="783" spans="2:15" x14ac:dyDescent="0.4">
      <c r="B783" s="4" t="s">
        <v>39</v>
      </c>
      <c r="C783" s="4" t="s">
        <v>10</v>
      </c>
      <c r="D783" s="4" t="s">
        <v>1818</v>
      </c>
      <c r="E783" s="4" t="s">
        <v>1208</v>
      </c>
      <c r="F783">
        <v>56</v>
      </c>
      <c r="G783" s="4" t="str">
        <f t="shared" si="12"/>
        <v>选内存!$N$783#</v>
      </c>
      <c r="H783" s="4" t="str" cm="1">
        <f t="array" ref="H783">_xlfn.LET(_xlpm.x, N783,
         _xlpm.cellAddress, "【 选内存!" &amp; ADDRESS(ROW(选内存[[#This Row],[X自检]]),COLUMN(选内存[[#This Row],[X自检]])) &amp; "】",
         _xlfn.IFS(ISBLANK(_xlpm.x),   "error:右侧选项不足:" &amp;  _xlpm.cellAddress,
               ISERROR(_xlpm.x),   "error:右侧选项执行失败:" &amp; _xlpm.cellAddress,
               TRUE,             "ok")
)</f>
        <v>ok</v>
      </c>
      <c r="N783" cm="1">
        <f t="array" ref="N783">IFERROR(_xlfn._xlws.SORT(
    _xlfn.UNIQUE(
        TRANSPOSE(
            _xlfn.FILTERXML("&lt;select&gt;&lt;x&gt;"&amp;SUBSTITUTE(选内存[[#This Row],[选项表]],",","&lt;/x&gt;&lt;x&gt;") &amp;"&lt;/x&gt;&lt;/select&gt;","//x")
        )
    )
),"无合适选项，请联系作者更新数据")</f>
        <v>448</v>
      </c>
    </row>
    <row r="784" spans="2:15" x14ac:dyDescent="0.4">
      <c r="B784" s="4" t="s">
        <v>39</v>
      </c>
      <c r="C784" s="4" t="s">
        <v>10</v>
      </c>
      <c r="D784" s="4" t="s">
        <v>1246</v>
      </c>
      <c r="E784" s="4" t="s">
        <v>1184</v>
      </c>
      <c r="F784">
        <v>2</v>
      </c>
      <c r="G784" s="4" t="str">
        <f t="shared" si="12"/>
        <v>选内存!$N$784#</v>
      </c>
      <c r="H784" s="4" t="str" cm="1">
        <f t="array" ref="H784">_xlfn.LET(_xlpm.x, N784,
         _xlpm.cellAddress, "【 选内存!" &amp; ADDRESS(ROW(选内存[[#This Row],[X自检]]),COLUMN(选内存[[#This Row],[X自检]])) &amp; "】",
         _xlfn.IFS(ISBLANK(_xlpm.x),   "error:右侧选项不足:" &amp;  _xlpm.cellAddress,
               ISERROR(_xlpm.x),   "error:右侧选项执行失败:" &amp; _xlpm.cellAddress,
               TRUE,             "ok")
)</f>
        <v>ok</v>
      </c>
      <c r="N784" cm="1">
        <f t="array" ref="N784">IFERROR(_xlfn._xlws.SORT(
    _xlfn.UNIQUE(
        TRANSPOSE(
            _xlfn.FILTERXML("&lt;select&gt;&lt;x&gt;"&amp;SUBSTITUTE(选内存[[#This Row],[选项表]],",","&lt;/x&gt;&lt;x&gt;") &amp;"&lt;/x&gt;&lt;/select&gt;","//x")
        )
    )
),"无合适选项，请联系作者更新数据")</f>
        <v>4</v>
      </c>
    </row>
    <row r="785" spans="2:16" x14ac:dyDescent="0.4">
      <c r="B785" s="4" t="s">
        <v>39</v>
      </c>
      <c r="C785" s="4" t="s">
        <v>10</v>
      </c>
      <c r="D785" s="4" t="s">
        <v>1332</v>
      </c>
      <c r="E785" s="4" t="s">
        <v>1184</v>
      </c>
      <c r="F785">
        <v>4</v>
      </c>
      <c r="G785" s="4" t="str">
        <f t="shared" si="12"/>
        <v>选内存!$N$785#</v>
      </c>
      <c r="H785" s="4" t="str" cm="1">
        <f t="array" ref="H785">_xlfn.LET(_xlpm.x, N785,
         _xlpm.cellAddress, "【 选内存!" &amp; ADDRESS(ROW(选内存[[#This Row],[X自检]]),COLUMN(选内存[[#This Row],[X自检]])) &amp; "】",
         _xlfn.IFS(ISBLANK(_xlpm.x),   "error:右侧选项不足:" &amp;  _xlpm.cellAddress,
               ISERROR(_xlpm.x),   "error:右侧选项执行失败:" &amp; _xlpm.cellAddress,
               TRUE,             "ok")
)</f>
        <v>ok</v>
      </c>
      <c r="N785" cm="1">
        <f t="array" ref="N785:O785">IFERROR(_xlfn._xlws.SORT(
    _xlfn.UNIQUE(
        TRANSPOSE(
            _xlfn.FILTERXML("&lt;select&gt;&lt;x&gt;"&amp;SUBSTITUTE(选内存[[#This Row],[选项表]],",","&lt;/x&gt;&lt;x&gt;") &amp;"&lt;/x&gt;&lt;/select&gt;","//x")
        )
    )
),"无合适选项，请联系作者更新数据")</f>
        <v>8</v>
      </c>
      <c r="O785">
        <v>16</v>
      </c>
    </row>
    <row r="786" spans="2:16" x14ac:dyDescent="0.4">
      <c r="B786" s="4" t="s">
        <v>39</v>
      </c>
      <c r="C786" s="4" t="s">
        <v>10</v>
      </c>
      <c r="D786" s="4" t="s">
        <v>1333</v>
      </c>
      <c r="E786" s="4" t="s">
        <v>1184</v>
      </c>
      <c r="F786">
        <v>8</v>
      </c>
      <c r="G786" s="4" t="str">
        <f t="shared" si="12"/>
        <v>选内存!$N$786#</v>
      </c>
      <c r="H786" s="4" t="str" cm="1">
        <f t="array" ref="H786">_xlfn.LET(_xlpm.x, N786,
         _xlpm.cellAddress, "【 选内存!" &amp; ADDRESS(ROW(选内存[[#This Row],[X自检]]),COLUMN(选内存[[#This Row],[X自检]])) &amp; "】",
         _xlfn.IFS(ISBLANK(_xlpm.x),   "error:右侧选项不足:" &amp;  _xlpm.cellAddress,
               ISERROR(_xlpm.x),   "error:右侧选项执行失败:" &amp; _xlpm.cellAddress,
               TRUE,             "ok")
)</f>
        <v>ok</v>
      </c>
      <c r="N786" cm="1">
        <f t="array" ref="N786:O786">IFERROR(_xlfn._xlws.SORT(
    _xlfn.UNIQUE(
        TRANSPOSE(
            _xlfn.FILTERXML("&lt;select&gt;&lt;x&gt;"&amp;SUBSTITUTE(选内存[[#This Row],[选项表]],",","&lt;/x&gt;&lt;x&gt;") &amp;"&lt;/x&gt;&lt;/select&gt;","//x")
        )
    )
),"无合适选项，请联系作者更新数据")</f>
        <v>16</v>
      </c>
      <c r="O786">
        <v>32</v>
      </c>
    </row>
    <row r="787" spans="2:16" x14ac:dyDescent="0.4">
      <c r="B787" s="4" t="s">
        <v>39</v>
      </c>
      <c r="C787" s="4" t="s">
        <v>10</v>
      </c>
      <c r="D787" s="4" t="s">
        <v>1334</v>
      </c>
      <c r="E787" s="4" t="s">
        <v>1184</v>
      </c>
      <c r="F787">
        <v>16</v>
      </c>
      <c r="G787" s="4" t="str">
        <f t="shared" si="12"/>
        <v>选内存!$N$787#</v>
      </c>
      <c r="H787" s="4" t="str" cm="1">
        <f t="array" ref="H787">_xlfn.LET(_xlpm.x, N787,
         _xlpm.cellAddress, "【 选内存!" &amp; ADDRESS(ROW(选内存[[#This Row],[X自检]]),COLUMN(选内存[[#This Row],[X自检]])) &amp; "】",
         _xlfn.IFS(ISBLANK(_xlpm.x),   "error:右侧选项不足:" &amp;  _xlpm.cellAddress,
               ISERROR(_xlpm.x),   "error:右侧选项执行失败:" &amp; _xlpm.cellAddress,
               TRUE,             "ok")
)</f>
        <v>ok</v>
      </c>
      <c r="N787" cm="1">
        <f t="array" ref="N787:O787">IFERROR(_xlfn._xlws.SORT(
    _xlfn.UNIQUE(
        TRANSPOSE(
            _xlfn.FILTERXML("&lt;select&gt;&lt;x&gt;"&amp;SUBSTITUTE(选内存[[#This Row],[选项表]],",","&lt;/x&gt;&lt;x&gt;") &amp;"&lt;/x&gt;&lt;/select&gt;","//x")
        )
    )
),"无合适选项，请联系作者更新数据")</f>
        <v>32</v>
      </c>
      <c r="O787">
        <v>64</v>
      </c>
    </row>
    <row r="788" spans="2:16" x14ac:dyDescent="0.4">
      <c r="B788" s="4" t="s">
        <v>39</v>
      </c>
      <c r="C788" s="4" t="s">
        <v>10</v>
      </c>
      <c r="D788" s="4" t="s">
        <v>1711</v>
      </c>
      <c r="E788" s="4" t="s">
        <v>1184</v>
      </c>
      <c r="F788">
        <v>32</v>
      </c>
      <c r="G788" s="4" t="str">
        <f t="shared" si="12"/>
        <v>选内存!$N$788#</v>
      </c>
      <c r="H788" s="4" t="str" cm="1">
        <f t="array" ref="H788">_xlfn.LET(_xlpm.x, N788,
         _xlpm.cellAddress, "【 选内存!" &amp; ADDRESS(ROW(选内存[[#This Row],[X自检]]),COLUMN(选内存[[#This Row],[X自检]])) &amp; "】",
         _xlfn.IFS(ISBLANK(_xlpm.x),   "error:右侧选项不足:" &amp;  _xlpm.cellAddress,
               ISERROR(_xlpm.x),   "error:右侧选项执行失败:" &amp; _xlpm.cellAddress,
               TRUE,             "ok")
)</f>
        <v>ok</v>
      </c>
      <c r="N788" cm="1">
        <f t="array" ref="N788:P788">IFERROR(_xlfn._xlws.SORT(
    _xlfn.UNIQUE(
        TRANSPOSE(
            _xlfn.FILTERXML("&lt;select&gt;&lt;x&gt;"&amp;SUBSTITUTE(选内存[[#This Row],[选项表]],",","&lt;/x&gt;&lt;x&gt;") &amp;"&lt;/x&gt;&lt;/select&gt;","//x")
        )
    )
),"无合适选项，请联系作者更新数据")</f>
        <v>64</v>
      </c>
      <c r="O788">
        <v>128</v>
      </c>
      <c r="P788">
        <v>256</v>
      </c>
    </row>
    <row r="789" spans="2:16" x14ac:dyDescent="0.4">
      <c r="B789" s="4" t="s">
        <v>39</v>
      </c>
      <c r="C789" s="4" t="s">
        <v>10</v>
      </c>
      <c r="D789" s="4" t="s">
        <v>1812</v>
      </c>
      <c r="E789" s="4" t="s">
        <v>1184</v>
      </c>
      <c r="F789">
        <v>48</v>
      </c>
      <c r="G789" s="4" t="str">
        <f t="shared" si="12"/>
        <v>选内存!$N$789#</v>
      </c>
      <c r="H789" s="4" t="str" cm="1">
        <f t="array" ref="H789">_xlfn.LET(_xlpm.x, N789,
         _xlpm.cellAddress, "【 选内存!" &amp; ADDRESS(ROW(选内存[[#This Row],[X自检]]),COLUMN(选内存[[#This Row],[X自检]])) &amp; "】",
         _xlfn.IFS(ISBLANK(_xlpm.x),   "error:右侧选项不足:" &amp;  _xlpm.cellAddress,
               ISERROR(_xlpm.x),   "error:右侧选项执行失败:" &amp; _xlpm.cellAddress,
               TRUE,             "ok")
)</f>
        <v>ok</v>
      </c>
      <c r="N789" cm="1">
        <f t="array" ref="N789:O789">IFERROR(_xlfn._xlws.SORT(
    _xlfn.UNIQUE(
        TRANSPOSE(
            _xlfn.FILTERXML("&lt;select&gt;&lt;x&gt;"&amp;SUBSTITUTE(选内存[[#This Row],[选项表]],",","&lt;/x&gt;&lt;x&gt;") &amp;"&lt;/x&gt;&lt;/select&gt;","//x")
        )
    )
),"无合适选项，请联系作者更新数据")</f>
        <v>96</v>
      </c>
      <c r="O789">
        <v>192</v>
      </c>
    </row>
    <row r="790" spans="2:16" x14ac:dyDescent="0.4">
      <c r="B790" s="4" t="s">
        <v>39</v>
      </c>
      <c r="C790" s="4" t="s">
        <v>10</v>
      </c>
      <c r="D790" s="4" t="s">
        <v>1782</v>
      </c>
      <c r="E790" s="4" t="s">
        <v>1184</v>
      </c>
      <c r="F790">
        <v>52</v>
      </c>
      <c r="G790" s="4" t="str">
        <f t="shared" si="12"/>
        <v>选内存!$N$790#</v>
      </c>
      <c r="H790" s="4" t="str" cm="1">
        <f t="array" ref="H790">_xlfn.LET(_xlpm.x, N790,
         _xlpm.cellAddress, "【 选内存!" &amp; ADDRESS(ROW(选内存[[#This Row],[X自检]]),COLUMN(选内存[[#This Row],[X自检]])) &amp; "】",
         _xlfn.IFS(ISBLANK(_xlpm.x),   "error:右侧选项不足:" &amp;  _xlpm.cellAddress,
               ISERROR(_xlpm.x),   "error:右侧选项执行失败:" &amp; _xlpm.cellAddress,
               TRUE,             "ok")
)</f>
        <v>ok</v>
      </c>
      <c r="N790" cm="1">
        <f t="array" ref="N790">IFERROR(_xlfn._xlws.SORT(
    _xlfn.UNIQUE(
        TRANSPOSE(
            _xlfn.FILTERXML("&lt;select&gt;&lt;x&gt;"&amp;SUBSTITUTE(选内存[[#This Row],[选项表]],",","&lt;/x&gt;&lt;x&gt;") &amp;"&lt;/x&gt;&lt;/select&gt;","//x")
        )
    )
),"无合适选项，请联系作者更新数据")</f>
        <v>184</v>
      </c>
    </row>
    <row r="791" spans="2:16" x14ac:dyDescent="0.4">
      <c r="B791" s="4" t="s">
        <v>39</v>
      </c>
      <c r="C791" s="4" t="s">
        <v>10</v>
      </c>
      <c r="D791" s="4" t="s">
        <v>1813</v>
      </c>
      <c r="E791" s="4" t="s">
        <v>1184</v>
      </c>
      <c r="F791">
        <v>64</v>
      </c>
      <c r="G791" s="4" t="str">
        <f t="shared" si="12"/>
        <v>选内存!$N$791#</v>
      </c>
      <c r="H791" s="4" t="str" cm="1">
        <f t="array" ref="H791">_xlfn.LET(_xlpm.x, N791,
         _xlpm.cellAddress, "【 选内存!" &amp; ADDRESS(ROW(选内存[[#This Row],[X自检]]),COLUMN(选内存[[#This Row],[X自检]])) &amp; "】",
         _xlfn.IFS(ISBLANK(_xlpm.x),   "error:右侧选项不足:" &amp;  _xlpm.cellAddress,
               ISERROR(_xlpm.x),   "error:右侧选项执行失败:" &amp; _xlpm.cellAddress,
               TRUE,             "ok")
)</f>
        <v>ok</v>
      </c>
      <c r="N791" cm="1">
        <f t="array" ref="N791:O791">IFERROR(_xlfn._xlws.SORT(
    _xlfn.UNIQUE(
        TRANSPOSE(
            _xlfn.FILTERXML("&lt;select&gt;&lt;x&gt;"&amp;SUBSTITUTE(选内存[[#This Row],[选项表]],",","&lt;/x&gt;&lt;x&gt;") &amp;"&lt;/x&gt;&lt;/select&gt;","//x")
        )
    )
),"无合适选项，请联系作者更新数据")</f>
        <v>128</v>
      </c>
      <c r="O791">
        <v>256</v>
      </c>
    </row>
    <row r="792" spans="2:16" x14ac:dyDescent="0.4">
      <c r="B792" s="4" t="s">
        <v>39</v>
      </c>
      <c r="C792" s="4" t="s">
        <v>10</v>
      </c>
      <c r="D792" s="4" t="s">
        <v>1783</v>
      </c>
      <c r="E792" s="4" t="s">
        <v>1184</v>
      </c>
      <c r="F792">
        <v>104</v>
      </c>
      <c r="G792" s="4" t="str">
        <f t="shared" si="12"/>
        <v>选内存!$N$792#</v>
      </c>
      <c r="H792" s="4" t="str" cm="1">
        <f t="array" ref="H792">_xlfn.LET(_xlpm.x, N792,
         _xlpm.cellAddress, "【 选内存!" &amp; ADDRESS(ROW(选内存[[#This Row],[X自检]]),COLUMN(选内存[[#This Row],[X自检]])) &amp; "】",
         _xlfn.IFS(ISBLANK(_xlpm.x),   "error:右侧选项不足:" &amp;  _xlpm.cellAddress,
               ISERROR(_xlpm.x),   "error:右侧选项执行失败:" &amp; _xlpm.cellAddress,
               TRUE,             "ok")
)</f>
        <v>ok</v>
      </c>
      <c r="N792" cm="1">
        <f t="array" ref="N792">IFERROR(_xlfn._xlws.SORT(
    _xlfn.UNIQUE(
        TRANSPOSE(
            _xlfn.FILTERXML("&lt;select&gt;&lt;x&gt;"&amp;SUBSTITUTE(选内存[[#This Row],[选项表]],",","&lt;/x&gt;&lt;x&gt;") &amp;"&lt;/x&gt;&lt;/select&gt;","//x")
        )
    )
),"无合适选项，请联系作者更新数据")</f>
        <v>368</v>
      </c>
    </row>
    <row r="793" spans="2:16" x14ac:dyDescent="0.4">
      <c r="B793" s="4" t="s">
        <v>39</v>
      </c>
      <c r="C793" s="4" t="s">
        <v>10</v>
      </c>
      <c r="D793" s="4" t="s">
        <v>1246</v>
      </c>
      <c r="E793" s="4" t="s">
        <v>1185</v>
      </c>
      <c r="F793">
        <v>2</v>
      </c>
      <c r="G793" s="4" t="str">
        <f t="shared" si="12"/>
        <v>选内存!$N$793#</v>
      </c>
      <c r="H793" s="4" t="str" cm="1">
        <f t="array" ref="H793">_xlfn.LET(_xlpm.x, N793,
         _xlpm.cellAddress, "【 选内存!" &amp; ADDRESS(ROW(选内存[[#This Row],[X自检]]),COLUMN(选内存[[#This Row],[X自检]])) &amp; "】",
         _xlfn.IFS(ISBLANK(_xlpm.x),   "error:右侧选项不足:" &amp;  _xlpm.cellAddress,
               ISERROR(_xlpm.x),   "error:右侧选项执行失败:" &amp; _xlpm.cellAddress,
               TRUE,             "ok")
)</f>
        <v>ok</v>
      </c>
      <c r="N793" cm="1">
        <f t="array" ref="N793">IFERROR(_xlfn._xlws.SORT(
    _xlfn.UNIQUE(
        TRANSPOSE(
            _xlfn.FILTERXML("&lt;select&gt;&lt;x&gt;"&amp;SUBSTITUTE(选内存[[#This Row],[选项表]],",","&lt;/x&gt;&lt;x&gt;") &amp;"&lt;/x&gt;&lt;/select&gt;","//x")
        )
    )
),"无合适选项，请联系作者更新数据")</f>
        <v>4</v>
      </c>
    </row>
    <row r="794" spans="2:16" x14ac:dyDescent="0.4">
      <c r="B794" s="4" t="s">
        <v>39</v>
      </c>
      <c r="C794" s="4" t="s">
        <v>10</v>
      </c>
      <c r="D794" s="4" t="s">
        <v>1332</v>
      </c>
      <c r="E794" s="4" t="s">
        <v>1185</v>
      </c>
      <c r="F794">
        <v>4</v>
      </c>
      <c r="G794" s="4" t="str">
        <f t="shared" si="12"/>
        <v>选内存!$N$794#</v>
      </c>
      <c r="H794" s="4" t="str" cm="1">
        <f t="array" ref="H794">_xlfn.LET(_xlpm.x, N794,
         _xlpm.cellAddress, "【 选内存!" &amp; ADDRESS(ROW(选内存[[#This Row],[X自检]]),COLUMN(选内存[[#This Row],[X自检]])) &amp; "】",
         _xlfn.IFS(ISBLANK(_xlpm.x),   "error:右侧选项不足:" &amp;  _xlpm.cellAddress,
               ISERROR(_xlpm.x),   "error:右侧选项执行失败:" &amp; _xlpm.cellAddress,
               TRUE,             "ok")
)</f>
        <v>ok</v>
      </c>
      <c r="N794" cm="1">
        <f t="array" ref="N794:O794">IFERROR(_xlfn._xlws.SORT(
    _xlfn.UNIQUE(
        TRANSPOSE(
            _xlfn.FILTERXML("&lt;select&gt;&lt;x&gt;"&amp;SUBSTITUTE(选内存[[#This Row],[选项表]],",","&lt;/x&gt;&lt;x&gt;") &amp;"&lt;/x&gt;&lt;/select&gt;","//x")
        )
    )
),"无合适选项，请联系作者更新数据")</f>
        <v>8</v>
      </c>
      <c r="O794">
        <v>16</v>
      </c>
    </row>
    <row r="795" spans="2:16" x14ac:dyDescent="0.4">
      <c r="B795" s="4" t="s">
        <v>39</v>
      </c>
      <c r="C795" s="4" t="s">
        <v>10</v>
      </c>
      <c r="D795" s="4" t="s">
        <v>1333</v>
      </c>
      <c r="E795" s="4" t="s">
        <v>1185</v>
      </c>
      <c r="F795">
        <v>8</v>
      </c>
      <c r="G795" s="4" t="str">
        <f t="shared" si="12"/>
        <v>选内存!$N$795#</v>
      </c>
      <c r="H795" s="4" t="str" cm="1">
        <f t="array" ref="H795">_xlfn.LET(_xlpm.x, N795,
         _xlpm.cellAddress, "【 选内存!" &amp; ADDRESS(ROW(选内存[[#This Row],[X自检]]),COLUMN(选内存[[#This Row],[X自检]])) &amp; "】",
         _xlfn.IFS(ISBLANK(_xlpm.x),   "error:右侧选项不足:" &amp;  _xlpm.cellAddress,
               ISERROR(_xlpm.x),   "error:右侧选项执行失败:" &amp; _xlpm.cellAddress,
               TRUE,             "ok")
)</f>
        <v>ok</v>
      </c>
      <c r="N795" cm="1">
        <f t="array" ref="N795:O795">IFERROR(_xlfn._xlws.SORT(
    _xlfn.UNIQUE(
        TRANSPOSE(
            _xlfn.FILTERXML("&lt;select&gt;&lt;x&gt;"&amp;SUBSTITUTE(选内存[[#This Row],[选项表]],",","&lt;/x&gt;&lt;x&gt;") &amp;"&lt;/x&gt;&lt;/select&gt;","//x")
        )
    )
),"无合适选项，请联系作者更新数据")</f>
        <v>16</v>
      </c>
      <c r="O795">
        <v>32</v>
      </c>
    </row>
    <row r="796" spans="2:16" x14ac:dyDescent="0.4">
      <c r="B796" s="4" t="s">
        <v>39</v>
      </c>
      <c r="C796" s="4" t="s">
        <v>10</v>
      </c>
      <c r="D796" s="4" t="s">
        <v>1238</v>
      </c>
      <c r="E796" s="4" t="s">
        <v>1185</v>
      </c>
      <c r="F796">
        <v>16</v>
      </c>
      <c r="G796" s="4" t="str">
        <f t="shared" si="12"/>
        <v>选内存!$N$796#</v>
      </c>
      <c r="H796" s="4" t="str" cm="1">
        <f t="array" ref="H796">_xlfn.LET(_xlpm.x, N796,
         _xlpm.cellAddress, "【 选内存!" &amp; ADDRESS(ROW(选内存[[#This Row],[X自检]]),COLUMN(选内存[[#This Row],[X自检]])) &amp; "】",
         _xlfn.IFS(ISBLANK(_xlpm.x),   "error:右侧选项不足:" &amp;  _xlpm.cellAddress,
               ISERROR(_xlpm.x),   "error:右侧选项执行失败:" &amp; _xlpm.cellAddress,
               TRUE,             "ok")
)</f>
        <v>ok</v>
      </c>
      <c r="N796" cm="1">
        <f t="array" ref="N796">IFERROR(_xlfn._xlws.SORT(
    _xlfn.UNIQUE(
        TRANSPOSE(
            _xlfn.FILTERXML("&lt;select&gt;&lt;x&gt;"&amp;SUBSTITUTE(选内存[[#This Row],[选项表]],",","&lt;/x&gt;&lt;x&gt;") &amp;"&lt;/x&gt;&lt;/select&gt;","//x")
        )
    )
),"无合适选项，请联系作者更新数据")</f>
        <v>64</v>
      </c>
    </row>
    <row r="797" spans="2:16" x14ac:dyDescent="0.4">
      <c r="B797" s="4" t="s">
        <v>39</v>
      </c>
      <c r="C797" s="4" t="s">
        <v>10</v>
      </c>
      <c r="D797" s="4" t="s">
        <v>1825</v>
      </c>
      <c r="E797" s="4" t="s">
        <v>1185</v>
      </c>
      <c r="F797">
        <v>32</v>
      </c>
      <c r="G797" s="4" t="str">
        <f t="shared" si="12"/>
        <v>选内存!$N$797#</v>
      </c>
      <c r="H797" s="4" t="str" cm="1">
        <f t="array" ref="H797">_xlfn.LET(_xlpm.x, N797,
         _xlpm.cellAddress, "【 选内存!" &amp; ADDRESS(ROW(选内存[[#This Row],[X自检]]),COLUMN(选内存[[#This Row],[X自检]])) &amp; "】",
         _xlfn.IFS(ISBLANK(_xlpm.x),   "error:右侧选项不足:" &amp;  _xlpm.cellAddress,
               ISERROR(_xlpm.x),   "error:右侧选项执行失败:" &amp; _xlpm.cellAddress,
               TRUE,             "ok")
)</f>
        <v>ok</v>
      </c>
      <c r="N797" cm="1">
        <f t="array" ref="N797">IFERROR(_xlfn._xlws.SORT(
    _xlfn.UNIQUE(
        TRANSPOSE(
            _xlfn.FILTERXML("&lt;select&gt;&lt;x&gt;"&amp;SUBSTITUTE(选内存[[#This Row],[选项表]],",","&lt;/x&gt;&lt;x&gt;") &amp;"&lt;/x&gt;&lt;/select&gt;","//x")
        )
    )
),"无合适选项，请联系作者更新数据")</f>
        <v>174</v>
      </c>
    </row>
    <row r="798" spans="2:16" x14ac:dyDescent="0.4">
      <c r="B798" s="4" t="s">
        <v>39</v>
      </c>
      <c r="C798" s="4" t="s">
        <v>10</v>
      </c>
      <c r="D798" s="4" t="s">
        <v>1826</v>
      </c>
      <c r="E798" s="4" t="s">
        <v>1185</v>
      </c>
      <c r="F798">
        <v>64</v>
      </c>
      <c r="G798" s="4" t="str">
        <f t="shared" si="12"/>
        <v>选内存!$N$798#</v>
      </c>
      <c r="H798" s="4" t="str" cm="1">
        <f t="array" ref="H798">_xlfn.LET(_xlpm.x, N798,
         _xlpm.cellAddress, "【 选内存!" &amp; ADDRESS(ROW(选内存[[#This Row],[X自检]]),COLUMN(选内存[[#This Row],[X自检]])) &amp; "】",
         _xlfn.IFS(ISBLANK(_xlpm.x),   "error:右侧选项不足:" &amp;  _xlpm.cellAddress,
               ISERROR(_xlpm.x),   "error:右侧选项执行失败:" &amp; _xlpm.cellAddress,
               TRUE,             "ok")
)</f>
        <v>ok</v>
      </c>
      <c r="N798" cm="1">
        <f t="array" ref="N798">IFERROR(_xlfn._xlws.SORT(
    _xlfn.UNIQUE(
        TRANSPOSE(
            _xlfn.FILTERXML("&lt;select&gt;&lt;x&gt;"&amp;SUBSTITUTE(选内存[[#This Row],[选项表]],",","&lt;/x&gt;&lt;x&gt;") &amp;"&lt;/x&gt;&lt;/select&gt;","//x")
        )
    )
),"无合适选项，请联系作者更新数据")</f>
        <v>348</v>
      </c>
    </row>
    <row r="799" spans="2:16" x14ac:dyDescent="0.4">
      <c r="B799" s="4" t="s">
        <v>39</v>
      </c>
      <c r="C799" s="4" t="s">
        <v>10</v>
      </c>
      <c r="D799" s="4" t="s">
        <v>1332</v>
      </c>
      <c r="E799" s="4" t="s">
        <v>1182</v>
      </c>
      <c r="F799">
        <v>4</v>
      </c>
      <c r="G799" s="4" t="str">
        <f t="shared" si="12"/>
        <v>选内存!$N$799#</v>
      </c>
      <c r="H799" s="4" t="str" cm="1">
        <f t="array" ref="H799">_xlfn.LET(_xlpm.x, N799,
         _xlpm.cellAddress, "【 选内存!" &amp; ADDRESS(ROW(选内存[[#This Row],[X自检]]),COLUMN(选内存[[#This Row],[X自检]])) &amp; "】",
         _xlfn.IFS(ISBLANK(_xlpm.x),   "error:右侧选项不足:" &amp;  _xlpm.cellAddress,
               ISERROR(_xlpm.x),   "error:右侧选项执行失败:" &amp; _xlpm.cellAddress,
               TRUE,             "ok")
)</f>
        <v>ok</v>
      </c>
      <c r="N799" cm="1">
        <f t="array" ref="N799:O799">IFERROR(_xlfn._xlws.SORT(
    _xlfn.UNIQUE(
        TRANSPOSE(
            _xlfn.FILTERXML("&lt;select&gt;&lt;x&gt;"&amp;SUBSTITUTE(选内存[[#This Row],[选项表]],",","&lt;/x&gt;&lt;x&gt;") &amp;"&lt;/x&gt;&lt;/select&gt;","//x")
        )
    )
),"无合适选项，请联系作者更新数据")</f>
        <v>8</v>
      </c>
      <c r="O799">
        <v>16</v>
      </c>
    </row>
    <row r="800" spans="2:16" x14ac:dyDescent="0.4">
      <c r="B800" s="4" t="s">
        <v>39</v>
      </c>
      <c r="C800" s="4" t="s">
        <v>10</v>
      </c>
      <c r="D800" s="4" t="s">
        <v>1333</v>
      </c>
      <c r="E800" s="4" t="s">
        <v>1182</v>
      </c>
      <c r="F800">
        <v>8</v>
      </c>
      <c r="G800" s="4" t="str">
        <f t="shared" si="12"/>
        <v>选内存!$N$800#</v>
      </c>
      <c r="H800" s="4" t="str" cm="1">
        <f t="array" ref="H800">_xlfn.LET(_xlpm.x, N800,
         _xlpm.cellAddress, "【 选内存!" &amp; ADDRESS(ROW(选内存[[#This Row],[X自检]]),COLUMN(选内存[[#This Row],[X自检]])) &amp; "】",
         _xlfn.IFS(ISBLANK(_xlpm.x),   "error:右侧选项不足:" &amp;  _xlpm.cellAddress,
               ISERROR(_xlpm.x),   "error:右侧选项执行失败:" &amp; _xlpm.cellAddress,
               TRUE,             "ok")
)</f>
        <v>ok</v>
      </c>
      <c r="N800" cm="1">
        <f t="array" ref="N800:O800">IFERROR(_xlfn._xlws.SORT(
    _xlfn.UNIQUE(
        TRANSPOSE(
            _xlfn.FILTERXML("&lt;select&gt;&lt;x&gt;"&amp;SUBSTITUTE(选内存[[#This Row],[选项表]],",","&lt;/x&gt;&lt;x&gt;") &amp;"&lt;/x&gt;&lt;/select&gt;","//x")
        )
    )
),"无合适选项，请联系作者更新数据")</f>
        <v>16</v>
      </c>
      <c r="O800">
        <v>32</v>
      </c>
    </row>
    <row r="801" spans="2:16" x14ac:dyDescent="0.4">
      <c r="B801" s="4" t="s">
        <v>39</v>
      </c>
      <c r="C801" s="4" t="s">
        <v>10</v>
      </c>
      <c r="D801" s="4" t="s">
        <v>1334</v>
      </c>
      <c r="E801" s="4" t="s">
        <v>1182</v>
      </c>
      <c r="F801">
        <v>16</v>
      </c>
      <c r="G801" s="4" t="str">
        <f t="shared" si="12"/>
        <v>选内存!$N$801#</v>
      </c>
      <c r="H801" s="4" t="str" cm="1">
        <f t="array" ref="H801">_xlfn.LET(_xlpm.x, N801,
         _xlpm.cellAddress, "【 选内存!" &amp; ADDRESS(ROW(选内存[[#This Row],[X自检]]),COLUMN(选内存[[#This Row],[X自检]])) &amp; "】",
         _xlfn.IFS(ISBLANK(_xlpm.x),   "error:右侧选项不足:" &amp;  _xlpm.cellAddress,
               ISERROR(_xlpm.x),   "error:右侧选项执行失败:" &amp; _xlpm.cellAddress,
               TRUE,             "ok")
)</f>
        <v>ok</v>
      </c>
      <c r="N801" cm="1">
        <f t="array" ref="N801:O801">IFERROR(_xlfn._xlws.SORT(
    _xlfn.UNIQUE(
        TRANSPOSE(
            _xlfn.FILTERXML("&lt;select&gt;&lt;x&gt;"&amp;SUBSTITUTE(选内存[[#This Row],[选项表]],",","&lt;/x&gt;&lt;x&gt;") &amp;"&lt;/x&gt;&lt;/select&gt;","//x")
        )
    )
),"无合适选项，请联系作者更新数据")</f>
        <v>32</v>
      </c>
      <c r="O801">
        <v>64</v>
      </c>
    </row>
    <row r="802" spans="2:16" x14ac:dyDescent="0.4">
      <c r="B802" s="4" t="s">
        <v>39</v>
      </c>
      <c r="C802" s="4" t="s">
        <v>10</v>
      </c>
      <c r="D802" s="4" t="s">
        <v>1335</v>
      </c>
      <c r="E802" s="4" t="s">
        <v>1182</v>
      </c>
      <c r="F802">
        <v>32</v>
      </c>
      <c r="G802" s="4" t="str">
        <f t="shared" si="12"/>
        <v>选内存!$N$802#</v>
      </c>
      <c r="H802" s="4" t="str" cm="1">
        <f t="array" ref="H802">_xlfn.LET(_xlpm.x, N802,
         _xlpm.cellAddress, "【 选内存!" &amp; ADDRESS(ROW(选内存[[#This Row],[X自检]]),COLUMN(选内存[[#This Row],[X自检]])) &amp; "】",
         _xlfn.IFS(ISBLANK(_xlpm.x),   "error:右侧选项不足:" &amp;  _xlpm.cellAddress,
               ISERROR(_xlpm.x),   "error:右侧选项执行失败:" &amp; _xlpm.cellAddress,
               TRUE,             "ok")
)</f>
        <v>ok</v>
      </c>
      <c r="N802" cm="1">
        <f t="array" ref="N802:O802">IFERROR(_xlfn._xlws.SORT(
    _xlfn.UNIQUE(
        TRANSPOSE(
            _xlfn.FILTERXML("&lt;select&gt;&lt;x&gt;"&amp;SUBSTITUTE(选内存[[#This Row],[选项表]],",","&lt;/x&gt;&lt;x&gt;") &amp;"&lt;/x&gt;&lt;/select&gt;","//x")
        )
    )
),"无合适选项，请联系作者更新数据")</f>
        <v>64</v>
      </c>
      <c r="O802">
        <v>128</v>
      </c>
    </row>
    <row r="803" spans="2:16" x14ac:dyDescent="0.4">
      <c r="B803" s="4" t="s">
        <v>39</v>
      </c>
      <c r="C803" s="4" t="s">
        <v>10</v>
      </c>
      <c r="D803" s="4" t="s">
        <v>1332</v>
      </c>
      <c r="E803" s="4" t="s">
        <v>1186</v>
      </c>
      <c r="F803">
        <v>4</v>
      </c>
      <c r="G803" s="4" t="str">
        <f t="shared" si="12"/>
        <v>选内存!$N$803#</v>
      </c>
      <c r="H803" s="4" t="str" cm="1">
        <f t="array" ref="H803">_xlfn.LET(_xlpm.x, N803,
         _xlpm.cellAddress, "【 选内存!" &amp; ADDRESS(ROW(选内存[[#This Row],[X自检]]),COLUMN(选内存[[#This Row],[X自检]])) &amp; "】",
         _xlfn.IFS(ISBLANK(_xlpm.x),   "error:右侧选项不足:" &amp;  _xlpm.cellAddress,
               ISERROR(_xlpm.x),   "error:右侧选项执行失败:" &amp; _xlpm.cellAddress,
               TRUE,             "ok")
)</f>
        <v>ok</v>
      </c>
      <c r="N803" cm="1">
        <f t="array" ref="N803:O803">IFERROR(_xlfn._xlws.SORT(
    _xlfn.UNIQUE(
        TRANSPOSE(
            _xlfn.FILTERXML("&lt;select&gt;&lt;x&gt;"&amp;SUBSTITUTE(选内存[[#This Row],[选项表]],",","&lt;/x&gt;&lt;x&gt;") &amp;"&lt;/x&gt;&lt;/select&gt;","//x")
        )
    )
),"无合适选项，请联系作者更新数据")</f>
        <v>8</v>
      </c>
      <c r="O803">
        <v>16</v>
      </c>
    </row>
    <row r="804" spans="2:16" x14ac:dyDescent="0.4">
      <c r="B804" s="4" t="s">
        <v>39</v>
      </c>
      <c r="C804" s="4" t="s">
        <v>10</v>
      </c>
      <c r="D804" s="4" t="s">
        <v>1333</v>
      </c>
      <c r="E804" s="4" t="s">
        <v>1186</v>
      </c>
      <c r="F804">
        <v>8</v>
      </c>
      <c r="G804" s="4" t="str">
        <f t="shared" si="12"/>
        <v>选内存!$N$804#</v>
      </c>
      <c r="H804" s="4" t="str" cm="1">
        <f t="array" ref="H804">_xlfn.LET(_xlpm.x, N804,
         _xlpm.cellAddress, "【 选内存!" &amp; ADDRESS(ROW(选内存[[#This Row],[X自检]]),COLUMN(选内存[[#This Row],[X自检]])) &amp; "】",
         _xlfn.IFS(ISBLANK(_xlpm.x),   "error:右侧选项不足:" &amp;  _xlpm.cellAddress,
               ISERROR(_xlpm.x),   "error:右侧选项执行失败:" &amp; _xlpm.cellAddress,
               TRUE,             "ok")
)</f>
        <v>ok</v>
      </c>
      <c r="N804" cm="1">
        <f t="array" ref="N804:O804">IFERROR(_xlfn._xlws.SORT(
    _xlfn.UNIQUE(
        TRANSPOSE(
            _xlfn.FILTERXML("&lt;select&gt;&lt;x&gt;"&amp;SUBSTITUTE(选内存[[#This Row],[选项表]],",","&lt;/x&gt;&lt;x&gt;") &amp;"&lt;/x&gt;&lt;/select&gt;","//x")
        )
    )
),"无合适选项，请联系作者更新数据")</f>
        <v>16</v>
      </c>
      <c r="O804">
        <v>32</v>
      </c>
    </row>
    <row r="805" spans="2:16" x14ac:dyDescent="0.4">
      <c r="B805" s="4" t="s">
        <v>39</v>
      </c>
      <c r="C805" s="4" t="s">
        <v>10</v>
      </c>
      <c r="D805" s="4" t="s">
        <v>1334</v>
      </c>
      <c r="E805" s="4" t="s">
        <v>1186</v>
      </c>
      <c r="F805">
        <v>16</v>
      </c>
      <c r="G805" s="4" t="str">
        <f t="shared" si="12"/>
        <v>选内存!$N$805#</v>
      </c>
      <c r="H805" s="4" t="str" cm="1">
        <f t="array" ref="H805">_xlfn.LET(_xlpm.x, N805,
         _xlpm.cellAddress, "【 选内存!" &amp; ADDRESS(ROW(选内存[[#This Row],[X自检]]),COLUMN(选内存[[#This Row],[X自检]])) &amp; "】",
         _xlfn.IFS(ISBLANK(_xlpm.x),   "error:右侧选项不足:" &amp;  _xlpm.cellAddress,
               ISERROR(_xlpm.x),   "error:右侧选项执行失败:" &amp; _xlpm.cellAddress,
               TRUE,             "ok")
)</f>
        <v>ok</v>
      </c>
      <c r="N805" cm="1">
        <f t="array" ref="N805:O805">IFERROR(_xlfn._xlws.SORT(
    _xlfn.UNIQUE(
        TRANSPOSE(
            _xlfn.FILTERXML("&lt;select&gt;&lt;x&gt;"&amp;SUBSTITUTE(选内存[[#This Row],[选项表]],",","&lt;/x&gt;&lt;x&gt;") &amp;"&lt;/x&gt;&lt;/select&gt;","//x")
        )
    )
),"无合适选项，请联系作者更新数据")</f>
        <v>32</v>
      </c>
      <c r="O805">
        <v>64</v>
      </c>
    </row>
    <row r="806" spans="2:16" x14ac:dyDescent="0.4">
      <c r="B806" s="4" t="s">
        <v>39</v>
      </c>
      <c r="C806" s="4" t="s">
        <v>10</v>
      </c>
      <c r="D806" s="4" t="s">
        <v>1335</v>
      </c>
      <c r="E806" s="4" t="s">
        <v>1186</v>
      </c>
      <c r="F806">
        <v>32</v>
      </c>
      <c r="G806" s="4" t="str">
        <f t="shared" si="12"/>
        <v>选内存!$N$806#</v>
      </c>
      <c r="H806" s="4" t="str" cm="1">
        <f t="array" ref="H806">_xlfn.LET(_xlpm.x, N806,
         _xlpm.cellAddress, "【 选内存!" &amp; ADDRESS(ROW(选内存[[#This Row],[X自检]]),COLUMN(选内存[[#This Row],[X自检]])) &amp; "】",
         _xlfn.IFS(ISBLANK(_xlpm.x),   "error:右侧选项不足:" &amp;  _xlpm.cellAddress,
               ISERROR(_xlpm.x),   "error:右侧选项执行失败:" &amp; _xlpm.cellAddress,
               TRUE,             "ok")
)</f>
        <v>ok</v>
      </c>
      <c r="N806" cm="1">
        <f t="array" ref="N806:O806">IFERROR(_xlfn._xlws.SORT(
    _xlfn.UNIQUE(
        TRANSPOSE(
            _xlfn.FILTERXML("&lt;select&gt;&lt;x&gt;"&amp;SUBSTITUTE(选内存[[#This Row],[选项表]],",","&lt;/x&gt;&lt;x&gt;") &amp;"&lt;/x&gt;&lt;/select&gt;","//x")
        )
    )
),"无合适选项，请联系作者更新数据")</f>
        <v>64</v>
      </c>
      <c r="O806">
        <v>128</v>
      </c>
    </row>
    <row r="807" spans="2:16" x14ac:dyDescent="0.4">
      <c r="B807" s="4" t="s">
        <v>39</v>
      </c>
      <c r="C807" s="4" t="s">
        <v>10</v>
      </c>
      <c r="D807" s="4" t="s">
        <v>1693</v>
      </c>
      <c r="E807" s="4" t="s">
        <v>1187</v>
      </c>
      <c r="F807">
        <v>4</v>
      </c>
      <c r="G807" s="4" t="str">
        <f t="shared" si="12"/>
        <v>选内存!$N$807#</v>
      </c>
      <c r="H807" s="4" t="str" cm="1">
        <f t="array" ref="H807">_xlfn.LET(_xlpm.x, N807,
         _xlpm.cellAddress, "【 选内存!" &amp; ADDRESS(ROW(选内存[[#This Row],[X自检]]),COLUMN(选内存[[#This Row],[X自检]])) &amp; "】",
         _xlfn.IFS(ISBLANK(_xlpm.x),   "error:右侧选项不足:" &amp;  _xlpm.cellAddress,
               ISERROR(_xlpm.x),   "error:右侧选项执行失败:" &amp; _xlpm.cellAddress,
               TRUE,             "ok")
)</f>
        <v>ok</v>
      </c>
      <c r="N807" cm="1">
        <f t="array" ref="N807:P807">IFERROR(_xlfn._xlws.SORT(
    _xlfn.UNIQUE(
        TRANSPOSE(
            _xlfn.FILTERXML("&lt;select&gt;&lt;x&gt;"&amp;SUBSTITUTE(选内存[[#This Row],[选项表]],",","&lt;/x&gt;&lt;x&gt;") &amp;"&lt;/x&gt;&lt;/select&gt;","//x")
        )
    )
),"无合适选项，请联系作者更新数据")</f>
        <v>8</v>
      </c>
      <c r="O807">
        <v>16</v>
      </c>
      <c r="P807">
        <v>32</v>
      </c>
    </row>
    <row r="808" spans="2:16" x14ac:dyDescent="0.4">
      <c r="B808" s="4" t="s">
        <v>39</v>
      </c>
      <c r="C808" s="4" t="s">
        <v>10</v>
      </c>
      <c r="D808" s="4" t="s">
        <v>1333</v>
      </c>
      <c r="E808" s="4" t="s">
        <v>1187</v>
      </c>
      <c r="F808">
        <v>8</v>
      </c>
      <c r="G808" s="4" t="str">
        <f t="shared" si="12"/>
        <v>选内存!$N$808#</v>
      </c>
      <c r="H808" s="4" t="str" cm="1">
        <f t="array" ref="H808">_xlfn.LET(_xlpm.x, N808,
         _xlpm.cellAddress, "【 选内存!" &amp; ADDRESS(ROW(选内存[[#This Row],[X自检]]),COLUMN(选内存[[#This Row],[X自检]])) &amp; "】",
         _xlfn.IFS(ISBLANK(_xlpm.x),   "error:右侧选项不足:" &amp;  _xlpm.cellAddress,
               ISERROR(_xlpm.x),   "error:右侧选项执行失败:" &amp; _xlpm.cellAddress,
               TRUE,             "ok")
)</f>
        <v>ok</v>
      </c>
      <c r="N808" cm="1">
        <f t="array" ref="N808:O808">IFERROR(_xlfn._xlws.SORT(
    _xlfn.UNIQUE(
        TRANSPOSE(
            _xlfn.FILTERXML("&lt;select&gt;&lt;x&gt;"&amp;SUBSTITUTE(选内存[[#This Row],[选项表]],",","&lt;/x&gt;&lt;x&gt;") &amp;"&lt;/x&gt;&lt;/select&gt;","//x")
        )
    )
),"无合适选项，请联系作者更新数据")</f>
        <v>16</v>
      </c>
      <c r="O808">
        <v>32</v>
      </c>
    </row>
    <row r="809" spans="2:16" x14ac:dyDescent="0.4">
      <c r="B809" s="4" t="s">
        <v>39</v>
      </c>
      <c r="C809" s="4" t="s">
        <v>10</v>
      </c>
      <c r="D809" s="4" t="s">
        <v>1334</v>
      </c>
      <c r="E809" s="4" t="s">
        <v>1187</v>
      </c>
      <c r="F809">
        <v>16</v>
      </c>
      <c r="G809" s="4" t="str">
        <f t="shared" si="12"/>
        <v>选内存!$N$809#</v>
      </c>
      <c r="H809" s="4" t="str" cm="1">
        <f t="array" ref="H809">_xlfn.LET(_xlpm.x, N809,
         _xlpm.cellAddress, "【 选内存!" &amp; ADDRESS(ROW(选内存[[#This Row],[X自检]]),COLUMN(选内存[[#This Row],[X自检]])) &amp; "】",
         _xlfn.IFS(ISBLANK(_xlpm.x),   "error:右侧选项不足:" &amp;  _xlpm.cellAddress,
               ISERROR(_xlpm.x),   "error:右侧选项执行失败:" &amp; _xlpm.cellAddress,
               TRUE,             "ok")
)</f>
        <v>ok</v>
      </c>
      <c r="N809" cm="1">
        <f t="array" ref="N809:O809">IFERROR(_xlfn._xlws.SORT(
    _xlfn.UNIQUE(
        TRANSPOSE(
            _xlfn.FILTERXML("&lt;select&gt;&lt;x&gt;"&amp;SUBSTITUTE(选内存[[#This Row],[选项表]],",","&lt;/x&gt;&lt;x&gt;") &amp;"&lt;/x&gt;&lt;/select&gt;","//x")
        )
    )
),"无合适选项，请联系作者更新数据")</f>
        <v>32</v>
      </c>
      <c r="O809">
        <v>64</v>
      </c>
    </row>
    <row r="810" spans="2:16" x14ac:dyDescent="0.4">
      <c r="B810" s="4" t="s">
        <v>39</v>
      </c>
      <c r="C810" s="4" t="s">
        <v>10</v>
      </c>
      <c r="D810" s="4" t="s">
        <v>1234</v>
      </c>
      <c r="E810" s="4" t="s">
        <v>1187</v>
      </c>
      <c r="F810">
        <v>32</v>
      </c>
      <c r="G810" s="4" t="str">
        <f t="shared" si="12"/>
        <v>选内存!$N$810#</v>
      </c>
      <c r="H810" s="4" t="str" cm="1">
        <f t="array" ref="H810">_xlfn.LET(_xlpm.x, N810,
         _xlpm.cellAddress, "【 选内存!" &amp; ADDRESS(ROW(选内存[[#This Row],[X自检]]),COLUMN(选内存[[#This Row],[X自检]])) &amp; "】",
         _xlfn.IFS(ISBLANK(_xlpm.x),   "error:右侧选项不足:" &amp;  _xlpm.cellAddress,
               ISERROR(_xlpm.x),   "error:右侧选项执行失败:" &amp; _xlpm.cellAddress,
               TRUE,             "ok")
)</f>
        <v>ok</v>
      </c>
      <c r="N810" cm="1">
        <f t="array" ref="N810">IFERROR(_xlfn._xlws.SORT(
    _xlfn.UNIQUE(
        TRANSPOSE(
            _xlfn.FILTERXML("&lt;select&gt;&lt;x&gt;"&amp;SUBSTITUTE(选内存[[#This Row],[选项表]],",","&lt;/x&gt;&lt;x&gt;") &amp;"&lt;/x&gt;&lt;/select&gt;","//x")
        )
    )
),"无合适选项，请联系作者更新数据")</f>
        <v>96</v>
      </c>
    </row>
    <row r="811" spans="2:16" x14ac:dyDescent="0.4">
      <c r="B811" s="4" t="s">
        <v>39</v>
      </c>
      <c r="C811" s="4" t="s">
        <v>10</v>
      </c>
      <c r="D811" s="4" t="s">
        <v>1270</v>
      </c>
      <c r="E811" s="4" t="s">
        <v>1213</v>
      </c>
      <c r="F811">
        <v>4</v>
      </c>
      <c r="G811" s="4" t="str">
        <f t="shared" si="12"/>
        <v>选内存!$N$811#</v>
      </c>
      <c r="H811" s="4" t="str" cm="1">
        <f t="array" ref="H811">_xlfn.LET(_xlpm.x, N811,
         _xlpm.cellAddress, "【 选内存!" &amp; ADDRESS(ROW(选内存[[#This Row],[X自检]]),COLUMN(选内存[[#This Row],[X自检]])) &amp; "】",
         _xlfn.IFS(ISBLANK(_xlpm.x),   "error:右侧选项不足:" &amp;  _xlpm.cellAddress,
               ISERROR(_xlpm.x),   "error:右侧选项执行失败:" &amp; _xlpm.cellAddress,
               TRUE,             "ok")
)</f>
        <v>ok</v>
      </c>
      <c r="N811" cm="1">
        <f t="array" ref="N811">IFERROR(_xlfn._xlws.SORT(
    _xlfn.UNIQUE(
        TRANSPOSE(
            _xlfn.FILTERXML("&lt;select&gt;&lt;x&gt;"&amp;SUBSTITUTE(选内存[[#This Row],[选项表]],",","&lt;/x&gt;&lt;x&gt;") &amp;"&lt;/x&gt;&lt;/select&gt;","//x")
        )
    )
),"无合适选项，请联系作者更新数据")</f>
        <v>20</v>
      </c>
    </row>
    <row r="812" spans="2:16" x14ac:dyDescent="0.4">
      <c r="B812" s="4" t="s">
        <v>39</v>
      </c>
      <c r="C812" s="4" t="s">
        <v>10</v>
      </c>
      <c r="D812" s="4" t="s">
        <v>1272</v>
      </c>
      <c r="E812" s="4" t="s">
        <v>1213</v>
      </c>
      <c r="F812">
        <v>8</v>
      </c>
      <c r="G812" s="4" t="str">
        <f t="shared" si="12"/>
        <v>选内存!$N$812#</v>
      </c>
      <c r="H812" s="4" t="str" cm="1">
        <f t="array" ref="H812">_xlfn.LET(_xlpm.x, N812,
         _xlpm.cellAddress, "【 选内存!" &amp; ADDRESS(ROW(选内存[[#This Row],[X自检]]),COLUMN(选内存[[#This Row],[X自检]])) &amp; "】",
         _xlfn.IFS(ISBLANK(_xlpm.x),   "error:右侧选项不足:" &amp;  _xlpm.cellAddress,
               ISERROR(_xlpm.x),   "error:右侧选项执行失败:" &amp; _xlpm.cellAddress,
               TRUE,             "ok")
)</f>
        <v>ok</v>
      </c>
      <c r="N812" cm="1">
        <f t="array" ref="N812">IFERROR(_xlfn._xlws.SORT(
    _xlfn.UNIQUE(
        TRANSPOSE(
            _xlfn.FILTERXML("&lt;select&gt;&lt;x&gt;"&amp;SUBSTITUTE(选内存[[#This Row],[选项表]],",","&lt;/x&gt;&lt;x&gt;") &amp;"&lt;/x&gt;&lt;/select&gt;","//x")
        )
    )
),"无合适选项，请联系作者更新数据")</f>
        <v>40</v>
      </c>
    </row>
    <row r="813" spans="2:16" x14ac:dyDescent="0.4">
      <c r="B813" s="4" t="s">
        <v>39</v>
      </c>
      <c r="C813" s="4" t="s">
        <v>10</v>
      </c>
      <c r="D813" s="4" t="s">
        <v>1270</v>
      </c>
      <c r="E813" s="4" t="s">
        <v>1212</v>
      </c>
      <c r="F813">
        <v>4</v>
      </c>
      <c r="G813" s="4" t="str">
        <f t="shared" si="12"/>
        <v>选内存!$N$813#</v>
      </c>
      <c r="H813" s="4" t="str" cm="1">
        <f t="array" ref="H813">_xlfn.LET(_xlpm.x, N813,
         _xlpm.cellAddress, "【 选内存!" &amp; ADDRESS(ROW(选内存[[#This Row],[X自检]]),COLUMN(选内存[[#This Row],[X自检]])) &amp; "】",
         _xlfn.IFS(ISBLANK(_xlpm.x),   "error:右侧选项不足:" &amp;  _xlpm.cellAddress,
               ISERROR(_xlpm.x),   "error:右侧选项执行失败:" &amp; _xlpm.cellAddress,
               TRUE,             "ok")
)</f>
        <v>ok</v>
      </c>
      <c r="N813" cm="1">
        <f t="array" ref="N813">IFERROR(_xlfn._xlws.SORT(
    _xlfn.UNIQUE(
        TRANSPOSE(
            _xlfn.FILTERXML("&lt;select&gt;&lt;x&gt;"&amp;SUBSTITUTE(选内存[[#This Row],[选项表]],",","&lt;/x&gt;&lt;x&gt;") &amp;"&lt;/x&gt;&lt;/select&gt;","//x")
        )
    )
),"无合适选项，请联系作者更新数据")</f>
        <v>20</v>
      </c>
    </row>
    <row r="814" spans="2:16" x14ac:dyDescent="0.4">
      <c r="B814" s="4" t="s">
        <v>39</v>
      </c>
      <c r="C814" s="4" t="s">
        <v>10</v>
      </c>
      <c r="D814" s="4" t="s">
        <v>1237</v>
      </c>
      <c r="E814" s="4" t="s">
        <v>1212</v>
      </c>
      <c r="F814">
        <v>8</v>
      </c>
      <c r="G814" s="4" t="str">
        <f t="shared" si="12"/>
        <v>选内存!$N$814#</v>
      </c>
      <c r="H814" s="4" t="str" cm="1">
        <f t="array" ref="H814">_xlfn.LET(_xlpm.x, N814,
         _xlpm.cellAddress, "【 选内存!" &amp; ADDRESS(ROW(选内存[[#This Row],[X自检]]),COLUMN(选内存[[#This Row],[X自检]])) &amp; "】",
         _xlfn.IFS(ISBLANK(_xlpm.x),   "error:右侧选项不足:" &amp;  _xlpm.cellAddress,
               ISERROR(_xlpm.x),   "error:右侧选项执行失败:" &amp; _xlpm.cellAddress,
               TRUE,             "ok")
)</f>
        <v>ok</v>
      </c>
      <c r="N814" cm="1">
        <f t="array" ref="N814">IFERROR(_xlfn._xlws.SORT(
    _xlfn.UNIQUE(
        TRANSPOSE(
            _xlfn.FILTERXML("&lt;select&gt;&lt;x&gt;"&amp;SUBSTITUTE(选内存[[#This Row],[选项表]],",","&lt;/x&gt;&lt;x&gt;") &amp;"&lt;/x&gt;&lt;/select&gt;","//x")
        )
    )
),"无合适选项，请联系作者更新数据")</f>
        <v>32</v>
      </c>
    </row>
    <row r="815" spans="2:16" x14ac:dyDescent="0.4">
      <c r="B815" s="4" t="s">
        <v>39</v>
      </c>
      <c r="C815" s="4" t="s">
        <v>10</v>
      </c>
      <c r="D815" s="4" t="s">
        <v>1272</v>
      </c>
      <c r="E815" s="4" t="s">
        <v>1212</v>
      </c>
      <c r="F815">
        <v>10</v>
      </c>
      <c r="G815" s="4" t="str">
        <f t="shared" si="12"/>
        <v>选内存!$N$815#</v>
      </c>
      <c r="H815" s="4" t="str" cm="1">
        <f t="array" ref="H815">_xlfn.LET(_xlpm.x, N815,
         _xlpm.cellAddress, "【 选内存!" &amp; ADDRESS(ROW(选内存[[#This Row],[X自检]]),COLUMN(选内存[[#This Row],[X自检]])) &amp; "】",
         _xlfn.IFS(ISBLANK(_xlpm.x),   "error:右侧选项不足:" &amp;  _xlpm.cellAddress,
               ISERROR(_xlpm.x),   "error:右侧选项执行失败:" &amp; _xlpm.cellAddress,
               TRUE,             "ok")
)</f>
        <v>ok</v>
      </c>
      <c r="N815" cm="1">
        <f t="array" ref="N815">IFERROR(_xlfn._xlws.SORT(
    _xlfn.UNIQUE(
        TRANSPOSE(
            _xlfn.FILTERXML("&lt;select&gt;&lt;x&gt;"&amp;SUBSTITUTE(选内存[[#This Row],[选项表]],",","&lt;/x&gt;&lt;x&gt;") &amp;"&lt;/x&gt;&lt;/select&gt;","//x")
        )
    )
),"无合适选项，请联系作者更新数据")</f>
        <v>40</v>
      </c>
    </row>
    <row r="816" spans="2:16" x14ac:dyDescent="0.4">
      <c r="B816" s="4" t="s">
        <v>39</v>
      </c>
      <c r="C816" s="4" t="s">
        <v>10</v>
      </c>
      <c r="D816" s="4" t="s">
        <v>1235</v>
      </c>
      <c r="E816" s="4" t="s">
        <v>1212</v>
      </c>
      <c r="F816">
        <v>20</v>
      </c>
      <c r="G816" s="4" t="str">
        <f t="shared" si="12"/>
        <v>选内存!$N$816#</v>
      </c>
      <c r="H816" s="4" t="str" cm="1">
        <f t="array" ref="H816">_xlfn.LET(_xlpm.x, N816,
         _xlpm.cellAddress, "【 选内存!" &amp; ADDRESS(ROW(选内存[[#This Row],[X自检]]),COLUMN(选内存[[#This Row],[X自检]])) &amp; "】",
         _xlfn.IFS(ISBLANK(_xlpm.x),   "error:右侧选项不足:" &amp;  _xlpm.cellAddress,
               ISERROR(_xlpm.x),   "error:右侧选项执行失败:" &amp; _xlpm.cellAddress,
               TRUE,             "ok")
)</f>
        <v>ok</v>
      </c>
      <c r="N816" cm="1">
        <f t="array" ref="N816">IFERROR(_xlfn._xlws.SORT(
    _xlfn.UNIQUE(
        TRANSPOSE(
            _xlfn.FILTERXML("&lt;select&gt;&lt;x&gt;"&amp;SUBSTITUTE(选内存[[#This Row],[选项表]],",","&lt;/x&gt;&lt;x&gt;") &amp;"&lt;/x&gt;&lt;/select&gt;","//x")
        )
    )
),"无合适选项，请联系作者更新数据")</f>
        <v>80</v>
      </c>
    </row>
    <row r="817" spans="2:14" x14ac:dyDescent="0.4">
      <c r="B817" s="4" t="s">
        <v>39</v>
      </c>
      <c r="C817" s="4" t="s">
        <v>10</v>
      </c>
      <c r="D817" s="4" t="s">
        <v>1256</v>
      </c>
      <c r="E817" s="4" t="s">
        <v>1212</v>
      </c>
      <c r="F817">
        <v>32</v>
      </c>
      <c r="G817" s="4" t="str">
        <f t="shared" si="12"/>
        <v>选内存!$N$817#</v>
      </c>
      <c r="H817" s="4" t="str" cm="1">
        <f t="array" ref="H817">_xlfn.LET(_xlpm.x, N817,
         _xlpm.cellAddress, "【 选内存!" &amp; ADDRESS(ROW(选内存[[#This Row],[X自检]]),COLUMN(选内存[[#This Row],[X自检]])) &amp; "】",
         _xlfn.IFS(ISBLANK(_xlpm.x),   "error:右侧选项不足:" &amp;  _xlpm.cellAddress,
               ISERROR(_xlpm.x),   "error:右侧选项执行失败:" &amp; _xlpm.cellAddress,
               TRUE,             "ok")
)</f>
        <v>ok</v>
      </c>
      <c r="N817" cm="1">
        <f t="array" ref="N817">IFERROR(_xlfn._xlws.SORT(
    _xlfn.UNIQUE(
        TRANSPOSE(
            _xlfn.FILTERXML("&lt;select&gt;&lt;x&gt;"&amp;SUBSTITUTE(选内存[[#This Row],[选项表]],",","&lt;/x&gt;&lt;x&gt;") &amp;"&lt;/x&gt;&lt;/select&gt;","//x")
        )
    )
),"无合适选项，请联系作者更新数据")</f>
        <v>128</v>
      </c>
    </row>
    <row r="818" spans="2:14" x14ac:dyDescent="0.4">
      <c r="B818" s="4" t="s">
        <v>39</v>
      </c>
      <c r="C818" s="4" t="s">
        <v>10</v>
      </c>
      <c r="D818" s="4" t="s">
        <v>1257</v>
      </c>
      <c r="E818" s="4" t="s">
        <v>1212</v>
      </c>
      <c r="F818">
        <v>40</v>
      </c>
      <c r="G818" s="4" t="str">
        <f t="shared" si="12"/>
        <v>选内存!$N$818#</v>
      </c>
      <c r="H818" s="4" t="str" cm="1">
        <f t="array" ref="H818">_xlfn.LET(_xlpm.x, N818,
         _xlpm.cellAddress, "【 选内存!" &amp; ADDRESS(ROW(选内存[[#This Row],[X自检]]),COLUMN(选内存[[#This Row],[X自检]])) &amp; "】",
         _xlfn.IFS(ISBLANK(_xlpm.x),   "error:右侧选项不足:" &amp;  _xlpm.cellAddress,
               ISERROR(_xlpm.x),   "error:右侧选项执行失败:" &amp; _xlpm.cellAddress,
               TRUE,             "ok")
)</f>
        <v>ok</v>
      </c>
      <c r="N818" cm="1">
        <f t="array" ref="N818">IFERROR(_xlfn._xlws.SORT(
    _xlfn.UNIQUE(
        TRANSPOSE(
            _xlfn.FILTERXML("&lt;select&gt;&lt;x&gt;"&amp;SUBSTITUTE(选内存[[#This Row],[选项表]],",","&lt;/x&gt;&lt;x&gt;") &amp;"&lt;/x&gt;&lt;/select&gt;","//x")
        )
    )
),"无合适选项，请联系作者更新数据")</f>
        <v>160</v>
      </c>
    </row>
    <row r="819" spans="2:14" x14ac:dyDescent="0.4">
      <c r="B819" s="4" t="s">
        <v>39</v>
      </c>
      <c r="C819" s="4" t="s">
        <v>10</v>
      </c>
      <c r="D819" s="4" t="s">
        <v>1779</v>
      </c>
      <c r="E819" s="4" t="s">
        <v>1212</v>
      </c>
      <c r="F819">
        <v>80</v>
      </c>
      <c r="G819" s="4" t="str">
        <f t="shared" si="12"/>
        <v>选内存!$N$819#</v>
      </c>
      <c r="H819" s="4" t="str" cm="1">
        <f t="array" ref="H819">_xlfn.LET(_xlpm.x, N819,
         _xlpm.cellAddress, "【 选内存!" &amp; ADDRESS(ROW(选内存[[#This Row],[X自检]]),COLUMN(选内存[[#This Row],[X自检]])) &amp; "】",
         _xlfn.IFS(ISBLANK(_xlpm.x),   "error:右侧选项不足:" &amp;  _xlpm.cellAddress,
               ISERROR(_xlpm.x),   "error:右侧选项执行失败:" &amp; _xlpm.cellAddress,
               TRUE,             "ok")
)</f>
        <v>ok</v>
      </c>
      <c r="N819" cm="1">
        <f t="array" ref="N819">IFERROR(_xlfn._xlws.SORT(
    _xlfn.UNIQUE(
        TRANSPOSE(
            _xlfn.FILTERXML("&lt;select&gt;&lt;x&gt;"&amp;SUBSTITUTE(选内存[[#This Row],[选项表]],",","&lt;/x&gt;&lt;x&gt;") &amp;"&lt;/x&gt;&lt;/select&gt;","//x")
        )
    )
),"无合适选项，请联系作者更新数据")</f>
        <v>320</v>
      </c>
    </row>
    <row r="820" spans="2:14" x14ac:dyDescent="0.4">
      <c r="B820" s="4" t="s">
        <v>39</v>
      </c>
      <c r="C820" s="4" t="s">
        <v>10</v>
      </c>
      <c r="D820" s="4" t="s">
        <v>1239</v>
      </c>
      <c r="E820" s="4" t="s">
        <v>1211</v>
      </c>
      <c r="F820">
        <v>6</v>
      </c>
      <c r="G820" s="4" t="str">
        <f t="shared" si="12"/>
        <v>选内存!$N$820#</v>
      </c>
      <c r="H820" s="4" t="str" cm="1">
        <f t="array" ref="H820">_xlfn.LET(_xlpm.x, N820,
         _xlpm.cellAddress, "【 选内存!" &amp; ADDRESS(ROW(选内存[[#This Row],[X自检]]),COLUMN(选内存[[#This Row],[X自检]])) &amp; "】",
         _xlfn.IFS(ISBLANK(_xlpm.x),   "error:右侧选项不足:" &amp;  _xlpm.cellAddress,
               ISERROR(_xlpm.x),   "error:右侧选项执行失败:" &amp; _xlpm.cellAddress,
               TRUE,             "ok")
)</f>
        <v>ok</v>
      </c>
      <c r="N820" cm="1">
        <f t="array" ref="N820">IFERROR(_xlfn._xlws.SORT(
    _xlfn.UNIQUE(
        TRANSPOSE(
            _xlfn.FILTERXML("&lt;select&gt;&lt;x&gt;"&amp;SUBSTITUTE(选内存[[#This Row],[选项表]],",","&lt;/x&gt;&lt;x&gt;") &amp;"&lt;/x&gt;&lt;/select&gt;","//x")
        )
    )
),"无合适选项，请联系作者更新数据")</f>
        <v>56</v>
      </c>
    </row>
    <row r="821" spans="2:14" x14ac:dyDescent="0.4">
      <c r="B821" s="4" t="s">
        <v>39</v>
      </c>
      <c r="C821" s="4" t="s">
        <v>10</v>
      </c>
      <c r="D821" s="4" t="s">
        <v>1785</v>
      </c>
      <c r="E821" s="4" t="s">
        <v>1211</v>
      </c>
      <c r="F821">
        <v>14</v>
      </c>
      <c r="G821" s="4" t="str">
        <f t="shared" si="12"/>
        <v>选内存!$N$821#</v>
      </c>
      <c r="H821" s="4" t="str" cm="1">
        <f t="array" ref="H821">_xlfn.LET(_xlpm.x, N821,
         _xlpm.cellAddress, "【 选内存!" &amp; ADDRESS(ROW(选内存[[#This Row],[X自检]]),COLUMN(选内存[[#This Row],[X自检]])) &amp; "】",
         _xlfn.IFS(ISBLANK(_xlpm.x),   "error:右侧选项不足:" &amp;  _xlpm.cellAddress,
               ISERROR(_xlpm.x),   "error:右侧选项执行失败:" &amp; _xlpm.cellAddress,
               TRUE,             "ok")
)</f>
        <v>ok</v>
      </c>
      <c r="N821" cm="1">
        <f t="array" ref="N821">IFERROR(_xlfn._xlws.SORT(
    _xlfn.UNIQUE(
        TRANSPOSE(
            _xlfn.FILTERXML("&lt;select&gt;&lt;x&gt;"&amp;SUBSTITUTE(选内存[[#This Row],[选项表]],",","&lt;/x&gt;&lt;x&gt;") &amp;"&lt;/x&gt;&lt;/select&gt;","//x")
        )
    )
),"无合适选项，请联系作者更新数据")</f>
        <v>112</v>
      </c>
    </row>
    <row r="822" spans="2:14" x14ac:dyDescent="0.4">
      <c r="B822" s="4" t="s">
        <v>39</v>
      </c>
      <c r="C822" s="4" t="s">
        <v>10</v>
      </c>
      <c r="D822" s="4" t="s">
        <v>1752</v>
      </c>
      <c r="E822" s="4" t="s">
        <v>1211</v>
      </c>
      <c r="F822">
        <v>28</v>
      </c>
      <c r="G822" s="4" t="str">
        <f t="shared" si="12"/>
        <v>选内存!$N$822#</v>
      </c>
      <c r="H822" s="4" t="str" cm="1">
        <f t="array" ref="H822">_xlfn.LET(_xlpm.x, N822,
         _xlpm.cellAddress, "【 选内存!" &amp; ADDRESS(ROW(选内存[[#This Row],[X自检]]),COLUMN(选内存[[#This Row],[X自检]])) &amp; "】",
         _xlfn.IFS(ISBLANK(_xlpm.x),   "error:右侧选项不足:" &amp;  _xlpm.cellAddress,
               ISERROR(_xlpm.x),   "error:右侧选项执行失败:" &amp; _xlpm.cellAddress,
               TRUE,             "ok")
)</f>
        <v>ok</v>
      </c>
      <c r="N822" cm="1">
        <f t="array" ref="N822">IFERROR(_xlfn._xlws.SORT(
    _xlfn.UNIQUE(
        TRANSPOSE(
            _xlfn.FILTERXML("&lt;select&gt;&lt;x&gt;"&amp;SUBSTITUTE(选内存[[#This Row],[选项表]],",","&lt;/x&gt;&lt;x&gt;") &amp;"&lt;/x&gt;&lt;/select&gt;","//x")
        )
    )
),"无合适选项，请联系作者更新数据")</f>
        <v>224</v>
      </c>
    </row>
    <row r="823" spans="2:14" x14ac:dyDescent="0.4">
      <c r="B823" s="4" t="s">
        <v>39</v>
      </c>
      <c r="C823" s="4" t="s">
        <v>10</v>
      </c>
      <c r="D823" s="4" t="s">
        <v>1818</v>
      </c>
      <c r="E823" s="4" t="s">
        <v>1211</v>
      </c>
      <c r="F823">
        <v>56</v>
      </c>
      <c r="G823" s="4" t="str">
        <f t="shared" si="12"/>
        <v>选内存!$N$823#</v>
      </c>
      <c r="H823" s="4" t="str" cm="1">
        <f t="array" ref="H823">_xlfn.LET(_xlpm.x, N823,
         _xlpm.cellAddress, "【 选内存!" &amp; ADDRESS(ROW(选内存[[#This Row],[X自检]]),COLUMN(选内存[[#This Row],[X自检]])) &amp; "】",
         _xlfn.IFS(ISBLANK(_xlpm.x),   "error:右侧选项不足:" &amp;  _xlpm.cellAddress,
               ISERROR(_xlpm.x),   "error:右侧选项执行失败:" &amp; _xlpm.cellAddress,
               TRUE,             "ok")
)</f>
        <v>ok</v>
      </c>
      <c r="N823" cm="1">
        <f t="array" ref="N823">IFERROR(_xlfn._xlws.SORT(
    _xlfn.UNIQUE(
        TRANSPOSE(
            _xlfn.FILTERXML("&lt;select&gt;&lt;x&gt;"&amp;SUBSTITUTE(选内存[[#This Row],[选项表]],",","&lt;/x&gt;&lt;x&gt;") &amp;"&lt;/x&gt;&lt;/select&gt;","//x")
        )
    )
),"无合适选项，请联系作者更新数据")</f>
        <v>448</v>
      </c>
    </row>
    <row r="824" spans="2:14" x14ac:dyDescent="0.4">
      <c r="B824" s="4" t="s">
        <v>39</v>
      </c>
      <c r="C824" s="4" t="s">
        <v>10</v>
      </c>
      <c r="D824" s="4" t="s">
        <v>1272</v>
      </c>
      <c r="E824" s="4" t="s">
        <v>1215</v>
      </c>
      <c r="F824">
        <v>8</v>
      </c>
      <c r="G824" s="4" t="str">
        <f t="shared" si="12"/>
        <v>选内存!$N$824#</v>
      </c>
      <c r="H824" s="4" t="str" cm="1">
        <f t="array" ref="H824">_xlfn.LET(_xlpm.x, N824,
         _xlpm.cellAddress, "【 选内存!" &amp; ADDRESS(ROW(选内存[[#This Row],[X自检]]),COLUMN(选内存[[#This Row],[X自检]])) &amp; "】",
         _xlfn.IFS(ISBLANK(_xlpm.x),   "error:右侧选项不足:" &amp;  _xlpm.cellAddress,
               ISERROR(_xlpm.x),   "error:右侧选项执行失败:" &amp; _xlpm.cellAddress,
               TRUE,             "ok")
)</f>
        <v>ok</v>
      </c>
      <c r="N824" cm="1">
        <f t="array" ref="N824">IFERROR(_xlfn._xlws.SORT(
    _xlfn.UNIQUE(
        TRANSPOSE(
            _xlfn.FILTERXML("&lt;select&gt;&lt;x&gt;"&amp;SUBSTITUTE(选内存[[#This Row],[选项表]],",","&lt;/x&gt;&lt;x&gt;") &amp;"&lt;/x&gt;&lt;/select&gt;","//x")
        )
    )
),"无合适选项，请联系作者更新数据")</f>
        <v>40</v>
      </c>
    </row>
    <row r="825" spans="2:14" x14ac:dyDescent="0.4">
      <c r="B825" s="4" t="s">
        <v>39</v>
      </c>
      <c r="C825" s="4" t="s">
        <v>10</v>
      </c>
      <c r="D825" s="4" t="s">
        <v>1257</v>
      </c>
      <c r="E825" s="4" t="s">
        <v>1215</v>
      </c>
      <c r="F825">
        <v>36</v>
      </c>
      <c r="G825" s="4" t="str">
        <f t="shared" si="12"/>
        <v>选内存!$N$825#</v>
      </c>
      <c r="H825" s="4" t="str" cm="1">
        <f t="array" ref="H825">_xlfn.LET(_xlpm.x, N825,
         _xlpm.cellAddress, "【 选内存!" &amp; ADDRESS(ROW(选内存[[#This Row],[X自检]]),COLUMN(选内存[[#This Row],[X自检]])) &amp; "】",
         _xlfn.IFS(ISBLANK(_xlpm.x),   "error:右侧选项不足:" &amp;  _xlpm.cellAddress,
               ISERROR(_xlpm.x),   "error:右侧选项执行失败:" &amp; _xlpm.cellAddress,
               TRUE,             "ok")
)</f>
        <v>ok</v>
      </c>
      <c r="N825" cm="1">
        <f t="array" ref="N825">IFERROR(_xlfn._xlws.SORT(
    _xlfn.UNIQUE(
        TRANSPOSE(
            _xlfn.FILTERXML("&lt;select&gt;&lt;x&gt;"&amp;SUBSTITUTE(选内存[[#This Row],[选项表]],",","&lt;/x&gt;&lt;x&gt;") &amp;"&lt;/x&gt;&lt;/select&gt;","//x")
        )
    )
),"无合适选项，请联系作者更新数据")</f>
        <v>160</v>
      </c>
    </row>
    <row r="826" spans="2:14" x14ac:dyDescent="0.4">
      <c r="B826" s="4" t="s">
        <v>39</v>
      </c>
      <c r="C826" s="4" t="s">
        <v>10</v>
      </c>
      <c r="D826" s="4" t="s">
        <v>1779</v>
      </c>
      <c r="E826" s="4" t="s">
        <v>1215</v>
      </c>
      <c r="F826">
        <v>72</v>
      </c>
      <c r="G826" s="4" t="str">
        <f t="shared" si="12"/>
        <v>选内存!$N$826#</v>
      </c>
      <c r="H826" s="4" t="str" cm="1">
        <f t="array" ref="H826">_xlfn.LET(_xlpm.x, N826,
         _xlpm.cellAddress, "【 选内存!" &amp; ADDRESS(ROW(选内存[[#This Row],[X自检]]),COLUMN(选内存[[#This Row],[X自检]])) &amp; "】",
         _xlfn.IFS(ISBLANK(_xlpm.x),   "error:右侧选项不足:" &amp;  _xlpm.cellAddress,
               ISERROR(_xlpm.x),   "error:右侧选项执行失败:" &amp; _xlpm.cellAddress,
               TRUE,             "ok")
)</f>
        <v>ok</v>
      </c>
      <c r="N826" cm="1">
        <f t="array" ref="N826">IFERROR(_xlfn._xlws.SORT(
    _xlfn.UNIQUE(
        TRANSPOSE(
            _xlfn.FILTERXML("&lt;select&gt;&lt;x&gt;"&amp;SUBSTITUTE(选内存[[#This Row],[选项表]],",","&lt;/x&gt;&lt;x&gt;") &amp;"&lt;/x&gt;&lt;/select&gt;","//x")
        )
    )
),"无合适选项，请联系作者更新数据")</f>
        <v>320</v>
      </c>
    </row>
    <row r="827" spans="2:14" x14ac:dyDescent="0.4">
      <c r="B827" s="4" t="s">
        <v>39</v>
      </c>
      <c r="C827" s="4" t="s">
        <v>10</v>
      </c>
      <c r="D827" s="4" t="s">
        <v>1272</v>
      </c>
      <c r="E827" s="4" t="s">
        <v>1214</v>
      </c>
      <c r="F827">
        <v>10</v>
      </c>
      <c r="G827" s="4" t="str">
        <f t="shared" si="12"/>
        <v>选内存!$N$827#</v>
      </c>
      <c r="H827" s="4" t="str" cm="1">
        <f t="array" ref="H827">_xlfn.LET(_xlpm.x, N827,
         _xlpm.cellAddress, "【 选内存!" &amp; ADDRESS(ROW(选内存[[#This Row],[X自检]]),COLUMN(选内存[[#This Row],[X自检]])) &amp; "】",
         _xlfn.IFS(ISBLANK(_xlpm.x),   "error:右侧选项不足:" &amp;  _xlpm.cellAddress,
               ISERROR(_xlpm.x),   "error:右侧选项执行失败:" &amp; _xlpm.cellAddress,
               TRUE,             "ok")
)</f>
        <v>ok</v>
      </c>
      <c r="N827" cm="1">
        <f t="array" ref="N827">IFERROR(_xlfn._xlws.SORT(
    _xlfn.UNIQUE(
        TRANSPOSE(
            _xlfn.FILTERXML("&lt;select&gt;&lt;x&gt;"&amp;SUBSTITUTE(选内存[[#This Row],[选项表]],",","&lt;/x&gt;&lt;x&gt;") &amp;"&lt;/x&gt;&lt;/select&gt;","//x")
        )
    )
),"无合适选项，请联系作者更新数据")</f>
        <v>40</v>
      </c>
    </row>
    <row r="828" spans="2:14" x14ac:dyDescent="0.4">
      <c r="B828" s="4" t="s">
        <v>39</v>
      </c>
      <c r="C828" s="4" t="s">
        <v>10</v>
      </c>
      <c r="D828" s="4" t="s">
        <v>1235</v>
      </c>
      <c r="E828" s="4" t="s">
        <v>1214</v>
      </c>
      <c r="F828">
        <v>20</v>
      </c>
      <c r="G828" s="4" t="str">
        <f t="shared" si="12"/>
        <v>选内存!$N$828#</v>
      </c>
      <c r="H828" s="4" t="str" cm="1">
        <f t="array" ref="H828">_xlfn.LET(_xlpm.x, N828,
         _xlpm.cellAddress, "【 选内存!" &amp; ADDRESS(ROW(选内存[[#This Row],[X自检]]),COLUMN(选内存[[#This Row],[X自检]])) &amp; "】",
         _xlfn.IFS(ISBLANK(_xlpm.x),   "error:右侧选项不足:" &amp;  _xlpm.cellAddress,
               ISERROR(_xlpm.x),   "error:右侧选项执行失败:" &amp; _xlpm.cellAddress,
               TRUE,             "ok")
)</f>
        <v>ok</v>
      </c>
      <c r="N828" cm="1">
        <f t="array" ref="N828">IFERROR(_xlfn._xlws.SORT(
    _xlfn.UNIQUE(
        TRANSPOSE(
            _xlfn.FILTERXML("&lt;select&gt;&lt;x&gt;"&amp;SUBSTITUTE(选内存[[#This Row],[选项表]],",","&lt;/x&gt;&lt;x&gt;") &amp;"&lt;/x&gt;&lt;/select&gt;","//x")
        )
    )
),"无合适选项，请联系作者更新数据")</f>
        <v>80</v>
      </c>
    </row>
    <row r="829" spans="2:14" x14ac:dyDescent="0.4">
      <c r="B829" s="4" t="s">
        <v>39</v>
      </c>
      <c r="C829" s="4" t="s">
        <v>10</v>
      </c>
      <c r="D829" s="4" t="s">
        <v>1257</v>
      </c>
      <c r="E829" s="4" t="s">
        <v>1214</v>
      </c>
      <c r="F829">
        <v>40</v>
      </c>
      <c r="G829" s="4" t="str">
        <f t="shared" si="12"/>
        <v>选内存!$N$829#</v>
      </c>
      <c r="H829" s="4" t="str" cm="1">
        <f t="array" ref="H829">_xlfn.LET(_xlpm.x, N829,
         _xlpm.cellAddress, "【 选内存!" &amp; ADDRESS(ROW(选内存[[#This Row],[X自检]]),COLUMN(选内存[[#This Row],[X自检]])) &amp; "】",
         _xlfn.IFS(ISBLANK(_xlpm.x),   "error:右侧选项不足:" &amp;  _xlpm.cellAddress,
               ISERROR(_xlpm.x),   "error:右侧选项执行失败:" &amp; _xlpm.cellAddress,
               TRUE,             "ok")
)</f>
        <v>ok</v>
      </c>
      <c r="N829" cm="1">
        <f t="array" ref="N829">IFERROR(_xlfn._xlws.SORT(
    _xlfn.UNIQUE(
        TRANSPOSE(
            _xlfn.FILTERXML("&lt;select&gt;&lt;x&gt;"&amp;SUBSTITUTE(选内存[[#This Row],[选项表]],",","&lt;/x&gt;&lt;x&gt;") &amp;"&lt;/x&gt;&lt;/select&gt;","//x")
        )
    )
),"无合适选项，请联系作者更新数据")</f>
        <v>160</v>
      </c>
    </row>
    <row r="830" spans="2:14" x14ac:dyDescent="0.4">
      <c r="B830" s="4" t="s">
        <v>39</v>
      </c>
      <c r="C830" s="4" t="s">
        <v>10</v>
      </c>
      <c r="D830" s="4" t="s">
        <v>1779</v>
      </c>
      <c r="E830" s="4" t="s">
        <v>1214</v>
      </c>
      <c r="F830">
        <v>80</v>
      </c>
      <c r="G830" s="4" t="str">
        <f t="shared" si="12"/>
        <v>选内存!$N$830#</v>
      </c>
      <c r="H830" s="4" t="str" cm="1">
        <f t="array" ref="H830">_xlfn.LET(_xlpm.x, N830,
         _xlpm.cellAddress, "【 选内存!" &amp; ADDRESS(ROW(选内存[[#This Row],[X自检]]),COLUMN(选内存[[#This Row],[X自检]])) &amp; "】",
         _xlfn.IFS(ISBLANK(_xlpm.x),   "error:右侧选项不足:" &amp;  _xlpm.cellAddress,
               ISERROR(_xlpm.x),   "error:右侧选项执行失败:" &amp; _xlpm.cellAddress,
               TRUE,             "ok")
)</f>
        <v>ok</v>
      </c>
      <c r="N830" cm="1">
        <f t="array" ref="N830">IFERROR(_xlfn._xlws.SORT(
    _xlfn.UNIQUE(
        TRANSPOSE(
            _xlfn.FILTERXML("&lt;select&gt;&lt;x&gt;"&amp;SUBSTITUTE(选内存[[#This Row],[选项表]],",","&lt;/x&gt;&lt;x&gt;") &amp;"&lt;/x&gt;&lt;/select&gt;","//x")
        )
    )
),"无合适选项，请联系作者更新数据")</f>
        <v>320</v>
      </c>
    </row>
    <row r="831" spans="2:14" x14ac:dyDescent="0.4">
      <c r="B831" s="4" t="s">
        <v>39</v>
      </c>
      <c r="C831" s="4" t="s">
        <v>10</v>
      </c>
      <c r="D831" s="4" t="s">
        <v>1238</v>
      </c>
      <c r="E831" s="4" t="s">
        <v>1216</v>
      </c>
      <c r="F831">
        <v>32</v>
      </c>
      <c r="G831" s="4" t="str">
        <f t="shared" si="12"/>
        <v>选内存!$N$831#</v>
      </c>
      <c r="H831" s="4" t="str" cm="1">
        <f t="array" ref="H831">_xlfn.LET(_xlpm.x, N831,
         _xlpm.cellAddress, "【 选内存!" &amp; ADDRESS(ROW(选内存[[#This Row],[X自检]]),COLUMN(选内存[[#This Row],[X自检]])) &amp; "】",
         _xlfn.IFS(ISBLANK(_xlpm.x),   "error:右侧选项不足:" &amp;  _xlpm.cellAddress,
               ISERROR(_xlpm.x),   "error:右侧选项执行失败:" &amp; _xlpm.cellAddress,
               TRUE,             "ok")
)</f>
        <v>ok</v>
      </c>
      <c r="N831" cm="1">
        <f t="array" ref="N831">IFERROR(_xlfn._xlws.SORT(
    _xlfn.UNIQUE(
        TRANSPOSE(
            _xlfn.FILTERXML("&lt;select&gt;&lt;x&gt;"&amp;SUBSTITUTE(选内存[[#This Row],[选项表]],",","&lt;/x&gt;&lt;x&gt;") &amp;"&lt;/x&gt;&lt;/select&gt;","//x")
        )
    )
),"无合适选项，请联系作者更新数据")</f>
        <v>64</v>
      </c>
    </row>
    <row r="832" spans="2:14" x14ac:dyDescent="0.4">
      <c r="B832" s="4" t="s">
        <v>39</v>
      </c>
      <c r="C832" s="4" t="s">
        <v>10</v>
      </c>
      <c r="D832" s="4" t="s">
        <v>1828</v>
      </c>
      <c r="E832" s="4" t="s">
        <v>1216</v>
      </c>
      <c r="F832">
        <v>90</v>
      </c>
      <c r="G832" s="4" t="str">
        <f t="shared" si="12"/>
        <v>选内存!$N$832#</v>
      </c>
      <c r="H832" s="4" t="str" cm="1">
        <f t="array" ref="H832">_xlfn.LET(_xlpm.x, N832,
         _xlpm.cellAddress, "【 选内存!" &amp; ADDRESS(ROW(选内存[[#This Row],[X自检]]),COLUMN(选内存[[#This Row],[X自检]])) &amp; "】",
         _xlfn.IFS(ISBLANK(_xlpm.x),   "error:右侧选项不足:" &amp;  _xlpm.cellAddress,
               ISERROR(_xlpm.x),   "error:右侧选项执行失败:" &amp; _xlpm.cellAddress,
               TRUE,             "ok")
)</f>
        <v>ok</v>
      </c>
      <c r="N832" cm="1">
        <f t="array" ref="N832">IFERROR(_xlfn._xlws.SORT(
    _xlfn.UNIQUE(
        TRANSPOSE(
            _xlfn.FILTERXML("&lt;select&gt;&lt;x&gt;"&amp;SUBSTITUTE(选内存[[#This Row],[选项表]],",","&lt;/x&gt;&lt;x&gt;") &amp;"&lt;/x&gt;&lt;/select&gt;","//x")
        )
    )
),"无合适选项，请联系作者更新数据")</f>
        <v>226</v>
      </c>
    </row>
    <row r="833" spans="2:14" x14ac:dyDescent="0.4">
      <c r="B833" s="4" t="s">
        <v>39</v>
      </c>
      <c r="C833" s="4" t="s">
        <v>10</v>
      </c>
      <c r="D833" s="4" t="s">
        <v>1829</v>
      </c>
      <c r="E833" s="4" t="s">
        <v>1216</v>
      </c>
      <c r="F833">
        <v>180</v>
      </c>
      <c r="G833" s="4" t="str">
        <f t="shared" si="12"/>
        <v>选内存!$N$833#</v>
      </c>
      <c r="H833" s="4" t="str" cm="1">
        <f t="array" ref="H833">_xlfn.LET(_xlpm.x, N833,
         _xlpm.cellAddress, "【 选内存!" &amp; ADDRESS(ROW(选内存[[#This Row],[X自检]]),COLUMN(选内存[[#This Row],[X自检]])) &amp; "】",
         _xlfn.IFS(ISBLANK(_xlpm.x),   "error:右侧选项不足:" &amp;  _xlpm.cellAddress,
               ISERROR(_xlpm.x),   "error:右侧选项执行失败:" &amp; _xlpm.cellAddress,
               TRUE,             "ok")
)</f>
        <v>ok</v>
      </c>
      <c r="N833" cm="1">
        <f t="array" ref="N833">IFERROR(_xlfn._xlws.SORT(
    _xlfn.UNIQUE(
        TRANSPOSE(
            _xlfn.FILTERXML("&lt;select&gt;&lt;x&gt;"&amp;SUBSTITUTE(选内存[[#This Row],[选项表]],",","&lt;/x&gt;&lt;x&gt;") &amp;"&lt;/x&gt;&lt;/select&gt;","//x")
        )
    )
),"无合适选项，请联系作者更新数据")</f>
        <v>452</v>
      </c>
    </row>
    <row r="834" spans="2:14" x14ac:dyDescent="0.4">
      <c r="B834" s="4" t="s">
        <v>39</v>
      </c>
      <c r="C834" s="4" t="s">
        <v>10</v>
      </c>
      <c r="D834" s="4" t="s">
        <v>1234</v>
      </c>
      <c r="E834" s="4" t="s">
        <v>1210</v>
      </c>
      <c r="F834">
        <v>16</v>
      </c>
      <c r="G834" s="4" t="str">
        <f t="shared" ref="G834:G897" si="13">"选内存!" &amp; ADDRESS(ROW(N834),COLUMN(N834)) &amp; "#"</f>
        <v>选内存!$N$834#</v>
      </c>
      <c r="H834" s="4" t="str" cm="1">
        <f t="array" ref="H834">_xlfn.LET(_xlpm.x, N834,
         _xlpm.cellAddress, "【 选内存!" &amp; ADDRESS(ROW(选内存[[#This Row],[X自检]]),COLUMN(选内存[[#This Row],[X自检]])) &amp; "】",
         _xlfn.IFS(ISBLANK(_xlpm.x),   "error:右侧选项不足:" &amp;  _xlpm.cellAddress,
               ISERROR(_xlpm.x),   "error:右侧选项执行失败:" &amp; _xlpm.cellAddress,
               TRUE,             "ok")
)</f>
        <v>ok</v>
      </c>
      <c r="N834" cm="1">
        <f t="array" ref="N834">IFERROR(_xlfn._xlws.SORT(
    _xlfn.UNIQUE(
        TRANSPOSE(
            _xlfn.FILTERXML("&lt;select&gt;&lt;x&gt;"&amp;SUBSTITUTE(选内存[[#This Row],[选项表]],",","&lt;/x&gt;&lt;x&gt;") &amp;"&lt;/x&gt;&lt;/select&gt;","//x")
        )
    )
),"无合适选项，请联系作者更新数据")</f>
        <v>96</v>
      </c>
    </row>
    <row r="835" spans="2:14" x14ac:dyDescent="0.4">
      <c r="B835" s="4" t="s">
        <v>39</v>
      </c>
      <c r="C835" s="4" t="s">
        <v>10</v>
      </c>
      <c r="D835" s="4" t="s">
        <v>1744</v>
      </c>
      <c r="E835" s="4" t="s">
        <v>1210</v>
      </c>
      <c r="F835">
        <v>32</v>
      </c>
      <c r="G835" s="4" t="str">
        <f t="shared" si="13"/>
        <v>选内存!$N$835#</v>
      </c>
      <c r="H835" s="4" t="str" cm="1">
        <f t="array" ref="H835">_xlfn.LET(_xlpm.x, N835,
         _xlpm.cellAddress, "【 选内存!" &amp; ADDRESS(ROW(选内存[[#This Row],[X自检]]),COLUMN(选内存[[#This Row],[X自检]])) &amp; "】",
         _xlfn.IFS(ISBLANK(_xlpm.x),   "error:右侧选项不足:" &amp;  _xlpm.cellAddress,
               ISERROR(_xlpm.x),   "error:右侧选项执行失败:" &amp; _xlpm.cellAddress,
               TRUE,             "ok")
)</f>
        <v>ok</v>
      </c>
      <c r="N835" cm="1">
        <f t="array" ref="N835">IFERROR(_xlfn._xlws.SORT(
    _xlfn.UNIQUE(
        TRANSPOSE(
            _xlfn.FILTERXML("&lt;select&gt;&lt;x&gt;"&amp;SUBSTITUTE(选内存[[#This Row],[选项表]],",","&lt;/x&gt;&lt;x&gt;") &amp;"&lt;/x&gt;&lt;/select&gt;","//x")
        )
    )
),"无合适选项，请联系作者更新数据")</f>
        <v>192</v>
      </c>
    </row>
    <row r="836" spans="2:14" x14ac:dyDescent="0.4">
      <c r="B836" s="4" t="s">
        <v>39</v>
      </c>
      <c r="C836" s="4" t="s">
        <v>10</v>
      </c>
      <c r="D836" s="4" t="s">
        <v>1786</v>
      </c>
      <c r="E836" s="4" t="s">
        <v>1210</v>
      </c>
      <c r="F836">
        <v>82</v>
      </c>
      <c r="G836" s="4" t="str">
        <f t="shared" si="13"/>
        <v>选内存!$N$836#</v>
      </c>
      <c r="H836" s="4" t="str" cm="1">
        <f t="array" ref="H836">_xlfn.LET(_xlpm.x, N836,
         _xlpm.cellAddress, "【 选内存!" &amp; ADDRESS(ROW(选内存[[#This Row],[X自检]]),COLUMN(选内存[[#This Row],[X自检]])) &amp; "】",
         _xlfn.IFS(ISBLANK(_xlpm.x),   "error:右侧选项不足:" &amp;  _xlpm.cellAddress,
               ISERROR(_xlpm.x),   "error:右侧选项执行失败:" &amp; _xlpm.cellAddress,
               TRUE,             "ok")
)</f>
        <v>ok</v>
      </c>
      <c r="N836" cm="1">
        <f t="array" ref="N836">IFERROR(_xlfn._xlws.SORT(
    _xlfn.UNIQUE(
        TRANSPOSE(
            _xlfn.FILTERXML("&lt;select&gt;&lt;x&gt;"&amp;SUBSTITUTE(选内存[[#This Row],[选项表]],",","&lt;/x&gt;&lt;x&gt;") &amp;"&lt;/x&gt;&lt;/select&gt;","//x")
        )
    )
),"无合适选项，请联系作者更新数据")</f>
        <v>474</v>
      </c>
    </row>
    <row r="837" spans="2:14" x14ac:dyDescent="0.4">
      <c r="B837" s="4" t="s">
        <v>39</v>
      </c>
      <c r="C837" s="4" t="s">
        <v>10</v>
      </c>
      <c r="D837" s="4" t="s">
        <v>1787</v>
      </c>
      <c r="E837" s="4" t="s">
        <v>1210</v>
      </c>
      <c r="F837">
        <v>164</v>
      </c>
      <c r="G837" s="4" t="str">
        <f t="shared" si="13"/>
        <v>选内存!$N$837#</v>
      </c>
      <c r="H837" s="4" t="str" cm="1">
        <f t="array" ref="H837">_xlfn.LET(_xlpm.x, N837,
         _xlpm.cellAddress, "【 选内存!" &amp; ADDRESS(ROW(选内存[[#This Row],[X自检]]),COLUMN(选内存[[#This Row],[X自检]])) &amp; "】",
         _xlfn.IFS(ISBLANK(_xlpm.x),   "error:右侧选项不足:" &amp;  _xlpm.cellAddress,
               ISERROR(_xlpm.x),   "error:右侧选项执行失败:" &amp; _xlpm.cellAddress,
               TRUE,             "ok")
)</f>
        <v>ok</v>
      </c>
      <c r="N837" cm="1">
        <f t="array" ref="N837">IFERROR(_xlfn._xlws.SORT(
    _xlfn.UNIQUE(
        TRANSPOSE(
            _xlfn.FILTERXML("&lt;select&gt;&lt;x&gt;"&amp;SUBSTITUTE(选内存[[#This Row],[选项表]],",","&lt;/x&gt;&lt;x&gt;") &amp;"&lt;/x&gt;&lt;/select&gt;","//x")
        )
    )
),"无合适选项，请联系作者更新数据")</f>
        <v>948</v>
      </c>
    </row>
    <row r="838" spans="2:14" x14ac:dyDescent="0.4">
      <c r="B838" s="4" t="s">
        <v>39</v>
      </c>
      <c r="C838" s="4" t="s">
        <v>10</v>
      </c>
      <c r="D838" s="4" t="s">
        <v>1830</v>
      </c>
      <c r="E838" s="4" t="s">
        <v>1218</v>
      </c>
      <c r="F838">
        <v>10</v>
      </c>
      <c r="G838" s="4" t="str">
        <f t="shared" si="13"/>
        <v>选内存!$N$838#</v>
      </c>
      <c r="H838" s="4" t="str" cm="1">
        <f t="array" ref="H838">_xlfn.LET(_xlpm.x, N838,
         _xlpm.cellAddress, "【 选内存!" &amp; ADDRESS(ROW(选内存[[#This Row],[X自检]]),COLUMN(选内存[[#This Row],[X自检]])) &amp; "】",
         _xlfn.IFS(ISBLANK(_xlpm.x),   "error:右侧选项不足:" &amp;  _xlpm.cellAddress,
               ISERROR(_xlpm.x),   "error:右侧选项执行失败:" &amp; _xlpm.cellAddress,
               TRUE,             "ok")
)</f>
        <v>ok</v>
      </c>
      <c r="N838" cm="1">
        <f t="array" ref="N838">IFERROR(_xlfn._xlws.SORT(
    _xlfn.UNIQUE(
        TRANSPOSE(
            _xlfn.FILTERXML("&lt;select&gt;&lt;x&gt;"&amp;SUBSTITUTE(选内存[[#This Row],[选项表]],",","&lt;/x&gt;&lt;x&gt;") &amp;"&lt;/x&gt;&lt;/select&gt;","//x")
        )
    )
),"无合适选项，请联系作者更新数据")</f>
        <v>88</v>
      </c>
    </row>
    <row r="839" spans="2:14" x14ac:dyDescent="0.4">
      <c r="B839" s="4" t="s">
        <v>39</v>
      </c>
      <c r="C839" s="4" t="s">
        <v>10</v>
      </c>
      <c r="D839" s="4" t="s">
        <v>1788</v>
      </c>
      <c r="E839" s="4" t="s">
        <v>1218</v>
      </c>
      <c r="F839">
        <v>22</v>
      </c>
      <c r="G839" s="4" t="str">
        <f t="shared" si="13"/>
        <v>选内存!$N$839#</v>
      </c>
      <c r="H839" s="4" t="str" cm="1">
        <f t="array" ref="H839">_xlfn.LET(_xlpm.x, N839,
         _xlpm.cellAddress, "【 选内存!" &amp; ADDRESS(ROW(选内存[[#This Row],[X自检]]),COLUMN(选内存[[#This Row],[X自检]])) &amp; "】",
         _xlfn.IFS(ISBLANK(_xlpm.x),   "error:右侧选项不足:" &amp;  _xlpm.cellAddress,
               ISERROR(_xlpm.x),   "error:右侧选项执行失败:" &amp; _xlpm.cellAddress,
               TRUE,             "ok")
)</f>
        <v>ok</v>
      </c>
      <c r="N839" cm="1">
        <f t="array" ref="N839">IFERROR(_xlfn._xlws.SORT(
    _xlfn.UNIQUE(
        TRANSPOSE(
            _xlfn.FILTERXML("&lt;select&gt;&lt;x&gt;"&amp;SUBSTITUTE(选内存[[#This Row],[选项表]],",","&lt;/x&gt;&lt;x&gt;") &amp;"&lt;/x&gt;&lt;/select&gt;","//x")
        )
    )
),"无合适选项，请联系作者更新数据")</f>
        <v>176</v>
      </c>
    </row>
    <row r="840" spans="2:14" x14ac:dyDescent="0.4">
      <c r="B840" s="4" t="s">
        <v>39</v>
      </c>
      <c r="C840" s="4" t="s">
        <v>10</v>
      </c>
      <c r="D840" s="4" t="s">
        <v>1789</v>
      </c>
      <c r="E840" s="4" t="s">
        <v>1218</v>
      </c>
      <c r="F840">
        <v>44</v>
      </c>
      <c r="G840" s="4" t="str">
        <f t="shared" si="13"/>
        <v>选内存!$N$840#</v>
      </c>
      <c r="H840" s="4" t="str" cm="1">
        <f t="array" ref="H840">_xlfn.LET(_xlpm.x, N840,
         _xlpm.cellAddress, "【 选内存!" &amp; ADDRESS(ROW(选内存[[#This Row],[X自检]]),COLUMN(选内存[[#This Row],[X自检]])) &amp; "】",
         _xlfn.IFS(ISBLANK(_xlpm.x),   "error:右侧选项不足:" &amp;  _xlpm.cellAddress,
               ISERROR(_xlpm.x),   "error:右侧选项执行失败:" &amp; _xlpm.cellAddress,
               TRUE,             "ok")
)</f>
        <v>ok</v>
      </c>
      <c r="N840" cm="1">
        <f t="array" ref="N840">IFERROR(_xlfn._xlws.SORT(
    _xlfn.UNIQUE(
        TRANSPOSE(
            _xlfn.FILTERXML("&lt;select&gt;&lt;x&gt;"&amp;SUBSTITUTE(选内存[[#This Row],[选项表]],",","&lt;/x&gt;&lt;x&gt;") &amp;"&lt;/x&gt;&lt;/select&gt;","//x")
        )
    )
),"无合适选项，请联系作者更新数据")</f>
        <v>352</v>
      </c>
    </row>
    <row r="841" spans="2:14" x14ac:dyDescent="0.4">
      <c r="B841" s="4" t="s">
        <v>39</v>
      </c>
      <c r="C841" s="4" t="s">
        <v>10</v>
      </c>
      <c r="D841" s="4" t="s">
        <v>1237</v>
      </c>
      <c r="E841" s="4" t="s">
        <v>1201</v>
      </c>
      <c r="F841">
        <v>8</v>
      </c>
      <c r="G841" s="4" t="str">
        <f t="shared" si="13"/>
        <v>选内存!$N$841#</v>
      </c>
      <c r="H841" s="4" t="str" cm="1">
        <f t="array" ref="H841">_xlfn.LET(_xlpm.x, N841,
         _xlpm.cellAddress, "【 选内存!" &amp; ADDRESS(ROW(选内存[[#This Row],[X自检]]),COLUMN(选内存[[#This Row],[X自检]])) &amp; "】",
         _xlfn.IFS(ISBLANK(_xlpm.x),   "error:右侧选项不足:" &amp;  _xlpm.cellAddress,
               ISERROR(_xlpm.x),   "error:右侧选项执行失败:" &amp; _xlpm.cellAddress,
               TRUE,             "ok")
)</f>
        <v>ok</v>
      </c>
      <c r="N841" cm="1">
        <f t="array" ref="N841">IFERROR(_xlfn._xlws.SORT(
    _xlfn.UNIQUE(
        TRANSPOSE(
            _xlfn.FILTERXML("&lt;select&gt;&lt;x&gt;"&amp;SUBSTITUTE(选内存[[#This Row],[选项表]],",","&lt;/x&gt;&lt;x&gt;") &amp;"&lt;/x&gt;&lt;/select&gt;","//x")
        )
    )
),"无合适选项，请联系作者更新数据")</f>
        <v>32</v>
      </c>
    </row>
    <row r="842" spans="2:14" x14ac:dyDescent="0.4">
      <c r="B842" s="4" t="s">
        <v>39</v>
      </c>
      <c r="C842" s="4" t="s">
        <v>10</v>
      </c>
      <c r="D842" s="4" t="s">
        <v>1238</v>
      </c>
      <c r="E842" s="4" t="s">
        <v>1201</v>
      </c>
      <c r="F842">
        <v>16</v>
      </c>
      <c r="G842" s="4" t="str">
        <f t="shared" si="13"/>
        <v>选内存!$N$842#</v>
      </c>
      <c r="H842" s="4" t="str" cm="1">
        <f t="array" ref="H842">_xlfn.LET(_xlpm.x, N842,
         _xlpm.cellAddress, "【 选内存!" &amp; ADDRESS(ROW(选内存[[#This Row],[X自检]]),COLUMN(选内存[[#This Row],[X自检]])) &amp; "】",
         _xlfn.IFS(ISBLANK(_xlpm.x),   "error:右侧选项不足:" &amp;  _xlpm.cellAddress,
               ISERROR(_xlpm.x),   "error:右侧选项执行失败:" &amp; _xlpm.cellAddress,
               TRUE,             "ok")
)</f>
        <v>ok</v>
      </c>
      <c r="N842" cm="1">
        <f t="array" ref="N842">IFERROR(_xlfn._xlws.SORT(
    _xlfn.UNIQUE(
        TRANSPOSE(
            _xlfn.FILTERXML("&lt;select&gt;&lt;x&gt;"&amp;SUBSTITUTE(选内存[[#This Row],[选项表]],",","&lt;/x&gt;&lt;x&gt;") &amp;"&lt;/x&gt;&lt;/select&gt;","//x")
        )
    )
),"无合适选项，请联系作者更新数据")</f>
        <v>64</v>
      </c>
    </row>
    <row r="843" spans="2:14" x14ac:dyDescent="0.4">
      <c r="B843" s="4" t="s">
        <v>39</v>
      </c>
      <c r="C843" s="4" t="s">
        <v>10</v>
      </c>
      <c r="D843" s="4" t="s">
        <v>1256</v>
      </c>
      <c r="E843" s="4" t="s">
        <v>1201</v>
      </c>
      <c r="F843">
        <v>32</v>
      </c>
      <c r="G843" s="4" t="str">
        <f t="shared" si="13"/>
        <v>选内存!$N$843#</v>
      </c>
      <c r="H843" s="4" t="str" cm="1">
        <f t="array" ref="H843">_xlfn.LET(_xlpm.x, N843,
         _xlpm.cellAddress, "【 选内存!" &amp; ADDRESS(ROW(选内存[[#This Row],[X自检]]),COLUMN(选内存[[#This Row],[X自检]])) &amp; "】",
         _xlfn.IFS(ISBLANK(_xlpm.x),   "error:右侧选项不足:" &amp;  _xlpm.cellAddress,
               ISERROR(_xlpm.x),   "error:右侧选项执行失败:" &amp; _xlpm.cellAddress,
               TRUE,             "ok")
)</f>
        <v>ok</v>
      </c>
      <c r="N843" cm="1">
        <f t="array" ref="N843">IFERROR(_xlfn._xlws.SORT(
    _xlfn.UNIQUE(
        TRANSPOSE(
            _xlfn.FILTERXML("&lt;select&gt;&lt;x&gt;"&amp;SUBSTITUTE(选内存[[#This Row],[选项表]],",","&lt;/x&gt;&lt;x&gt;") &amp;"&lt;/x&gt;&lt;/select&gt;","//x")
        )
    )
),"无合适选项，请联系作者更新数据")</f>
        <v>128</v>
      </c>
    </row>
    <row r="844" spans="2:14" x14ac:dyDescent="0.4">
      <c r="B844" s="4" t="s">
        <v>39</v>
      </c>
      <c r="C844" s="4" t="s">
        <v>10</v>
      </c>
      <c r="D844" s="4" t="s">
        <v>1806</v>
      </c>
      <c r="E844" s="4" t="s">
        <v>1201</v>
      </c>
      <c r="F844">
        <v>64</v>
      </c>
      <c r="G844" s="4" t="str">
        <f t="shared" si="13"/>
        <v>选内存!$N$844#</v>
      </c>
      <c r="H844" s="4" t="str" cm="1">
        <f t="array" ref="H844">_xlfn.LET(_xlpm.x, N844,
         _xlpm.cellAddress, "【 选内存!" &amp; ADDRESS(ROW(选内存[[#This Row],[X自检]]),COLUMN(选内存[[#This Row],[X自检]])) &amp; "】",
         _xlfn.IFS(ISBLANK(_xlpm.x),   "error:右侧选项不足:" &amp;  _xlpm.cellAddress,
               ISERROR(_xlpm.x),   "error:右侧选项执行失败:" &amp; _xlpm.cellAddress,
               TRUE,             "ok")
)</f>
        <v>ok</v>
      </c>
      <c r="N844" cm="1">
        <f t="array" ref="N844">IFERROR(_xlfn._xlws.SORT(
    _xlfn.UNIQUE(
        TRANSPOSE(
            _xlfn.FILTERXML("&lt;select&gt;&lt;x&gt;"&amp;SUBSTITUTE(选内存[[#This Row],[选项表]],",","&lt;/x&gt;&lt;x&gt;") &amp;"&lt;/x&gt;&lt;/select&gt;","//x")
        )
    )
),"无合适选项，请联系作者更新数据")</f>
        <v>256</v>
      </c>
    </row>
    <row r="845" spans="2:14" x14ac:dyDescent="0.4">
      <c r="B845" s="4" t="s">
        <v>39</v>
      </c>
      <c r="C845" s="4" t="s">
        <v>10</v>
      </c>
      <c r="D845" s="4" t="s">
        <v>1779</v>
      </c>
      <c r="E845" s="4" t="s">
        <v>1201</v>
      </c>
      <c r="F845">
        <v>84</v>
      </c>
      <c r="G845" s="4" t="str">
        <f t="shared" si="13"/>
        <v>选内存!$N$845#</v>
      </c>
      <c r="H845" s="4" t="str" cm="1">
        <f t="array" ref="H845">_xlfn.LET(_xlpm.x, N845,
         _xlpm.cellAddress, "【 选内存!" &amp; ADDRESS(ROW(选内存[[#This Row],[X自检]]),COLUMN(选内存[[#This Row],[X自检]])) &amp; "】",
         _xlfn.IFS(ISBLANK(_xlpm.x),   "error:右侧选项不足:" &amp;  _xlpm.cellAddress,
               ISERROR(_xlpm.x),   "error:右侧选项执行失败:" &amp; _xlpm.cellAddress,
               TRUE,             "ok")
)</f>
        <v>ok</v>
      </c>
      <c r="N845" cm="1">
        <f t="array" ref="N845">IFERROR(_xlfn._xlws.SORT(
    _xlfn.UNIQUE(
        TRANSPOSE(
            _xlfn.FILTERXML("&lt;select&gt;&lt;x&gt;"&amp;SUBSTITUTE(选内存[[#This Row],[选项表]],",","&lt;/x&gt;&lt;x&gt;") &amp;"&lt;/x&gt;&lt;/select&gt;","//x")
        )
    )
),"无合适选项，请联系作者更新数据")</f>
        <v>320</v>
      </c>
    </row>
    <row r="846" spans="2:14" x14ac:dyDescent="0.4">
      <c r="B846" s="4" t="s">
        <v>39</v>
      </c>
      <c r="C846" s="4" t="s">
        <v>10</v>
      </c>
      <c r="D846" s="4" t="s">
        <v>1237</v>
      </c>
      <c r="E846" s="4" t="s">
        <v>1202</v>
      </c>
      <c r="F846">
        <v>8</v>
      </c>
      <c r="G846" s="4" t="str">
        <f t="shared" si="13"/>
        <v>选内存!$N$846#</v>
      </c>
      <c r="H846" s="4" t="str" cm="1">
        <f t="array" ref="H846">_xlfn.LET(_xlpm.x, N846,
         _xlpm.cellAddress, "【 选内存!" &amp; ADDRESS(ROW(选内存[[#This Row],[X自检]]),COLUMN(选内存[[#This Row],[X自检]])) &amp; "】",
         _xlfn.IFS(ISBLANK(_xlpm.x),   "error:右侧选项不足:" &amp;  _xlpm.cellAddress,
               ISERROR(_xlpm.x),   "error:右侧选项执行失败:" &amp; _xlpm.cellAddress,
               TRUE,             "ok")
)</f>
        <v>ok</v>
      </c>
      <c r="N846" cm="1">
        <f t="array" ref="N846">IFERROR(_xlfn._xlws.SORT(
    _xlfn.UNIQUE(
        TRANSPOSE(
            _xlfn.FILTERXML("&lt;select&gt;&lt;x&gt;"&amp;SUBSTITUTE(选内存[[#This Row],[选项表]],",","&lt;/x&gt;&lt;x&gt;") &amp;"&lt;/x&gt;&lt;/select&gt;","//x")
        )
    )
),"无合适选项，请联系作者更新数据")</f>
        <v>32</v>
      </c>
    </row>
    <row r="847" spans="2:14" x14ac:dyDescent="0.4">
      <c r="B847" s="4" t="s">
        <v>39</v>
      </c>
      <c r="C847" s="4" t="s">
        <v>10</v>
      </c>
      <c r="D847" s="4" t="s">
        <v>1238</v>
      </c>
      <c r="E847" s="4" t="s">
        <v>1202</v>
      </c>
      <c r="F847">
        <v>16</v>
      </c>
      <c r="G847" s="4" t="str">
        <f t="shared" si="13"/>
        <v>选内存!$N$847#</v>
      </c>
      <c r="H847" s="4" t="str" cm="1">
        <f t="array" ref="H847">_xlfn.LET(_xlpm.x, N847,
         _xlpm.cellAddress, "【 选内存!" &amp; ADDRESS(ROW(选内存[[#This Row],[X自检]]),COLUMN(选内存[[#This Row],[X自检]])) &amp; "】",
         _xlfn.IFS(ISBLANK(_xlpm.x),   "error:右侧选项不足:" &amp;  _xlpm.cellAddress,
               ISERROR(_xlpm.x),   "error:右侧选项执行失败:" &amp; _xlpm.cellAddress,
               TRUE,             "ok")
)</f>
        <v>ok</v>
      </c>
      <c r="N847" cm="1">
        <f t="array" ref="N847">IFERROR(_xlfn._xlws.SORT(
    _xlfn.UNIQUE(
        TRANSPOSE(
            _xlfn.FILTERXML("&lt;select&gt;&lt;x&gt;"&amp;SUBSTITUTE(选内存[[#This Row],[选项表]],",","&lt;/x&gt;&lt;x&gt;") &amp;"&lt;/x&gt;&lt;/select&gt;","//x")
        )
    )
),"无合适选项，请联系作者更新数据")</f>
        <v>64</v>
      </c>
    </row>
    <row r="848" spans="2:14" x14ac:dyDescent="0.4">
      <c r="B848" s="4" t="s">
        <v>39</v>
      </c>
      <c r="C848" s="4" t="s">
        <v>10</v>
      </c>
      <c r="D848" s="4" t="s">
        <v>1234</v>
      </c>
      <c r="E848" s="4" t="s">
        <v>1202</v>
      </c>
      <c r="F848">
        <v>24</v>
      </c>
      <c r="G848" s="4" t="str">
        <f t="shared" si="13"/>
        <v>选内存!$N$848#</v>
      </c>
      <c r="H848" s="4" t="str" cm="1">
        <f t="array" ref="H848">_xlfn.LET(_xlpm.x, N848,
         _xlpm.cellAddress, "【 选内存!" &amp; ADDRESS(ROW(选内存[[#This Row],[X自检]]),COLUMN(选内存[[#This Row],[X自检]])) &amp; "】",
         _xlfn.IFS(ISBLANK(_xlpm.x),   "error:右侧选项不足:" &amp;  _xlpm.cellAddress,
               ISERROR(_xlpm.x),   "error:右侧选项执行失败:" &amp; _xlpm.cellAddress,
               TRUE,             "ok")
)</f>
        <v>ok</v>
      </c>
      <c r="N848" cm="1">
        <f t="array" ref="N848">IFERROR(_xlfn._xlws.SORT(
    _xlfn.UNIQUE(
        TRANSPOSE(
            _xlfn.FILTERXML("&lt;select&gt;&lt;x&gt;"&amp;SUBSTITUTE(选内存[[#This Row],[选项表]],",","&lt;/x&gt;&lt;x&gt;") &amp;"&lt;/x&gt;&lt;/select&gt;","//x")
        )
    )
),"无合适选项，请联系作者更新数据")</f>
        <v>96</v>
      </c>
    </row>
    <row r="849" spans="2:15" x14ac:dyDescent="0.4">
      <c r="B849" s="4" t="s">
        <v>39</v>
      </c>
      <c r="C849" s="4" t="s">
        <v>10</v>
      </c>
      <c r="D849" s="4" t="s">
        <v>1256</v>
      </c>
      <c r="E849" s="4" t="s">
        <v>1202</v>
      </c>
      <c r="F849">
        <v>32</v>
      </c>
      <c r="G849" s="4" t="str">
        <f t="shared" si="13"/>
        <v>选内存!$N$849#</v>
      </c>
      <c r="H849" s="4" t="str" cm="1">
        <f t="array" ref="H849">_xlfn.LET(_xlpm.x, N849,
         _xlpm.cellAddress, "【 选内存!" &amp; ADDRESS(ROW(选内存[[#This Row],[X自检]]),COLUMN(选内存[[#This Row],[X自检]])) &amp; "】",
         _xlfn.IFS(ISBLANK(_xlpm.x),   "error:右侧选项不足:" &amp;  _xlpm.cellAddress,
               ISERROR(_xlpm.x),   "error:右侧选项执行失败:" &amp; _xlpm.cellAddress,
               TRUE,             "ok")
)</f>
        <v>ok</v>
      </c>
      <c r="N849" cm="1">
        <f t="array" ref="N849">IFERROR(_xlfn._xlws.SORT(
    _xlfn.UNIQUE(
        TRANSPOSE(
            _xlfn.FILTERXML("&lt;select&gt;&lt;x&gt;"&amp;SUBSTITUTE(选内存[[#This Row],[选项表]],",","&lt;/x&gt;&lt;x&gt;") &amp;"&lt;/x&gt;&lt;/select&gt;","//x")
        )
    )
),"无合适选项，请联系作者更新数据")</f>
        <v>128</v>
      </c>
    </row>
    <row r="850" spans="2:15" x14ac:dyDescent="0.4">
      <c r="B850" s="4" t="s">
        <v>39</v>
      </c>
      <c r="C850" s="4" t="s">
        <v>10</v>
      </c>
      <c r="D850" s="4" t="s">
        <v>1744</v>
      </c>
      <c r="E850" s="4" t="s">
        <v>1202</v>
      </c>
      <c r="F850">
        <v>48</v>
      </c>
      <c r="G850" s="4" t="str">
        <f t="shared" si="13"/>
        <v>选内存!$N$850#</v>
      </c>
      <c r="H850" s="4" t="str" cm="1">
        <f t="array" ref="H850">_xlfn.LET(_xlpm.x, N850,
         _xlpm.cellAddress, "【 选内存!" &amp; ADDRESS(ROW(选内存[[#This Row],[X自检]]),COLUMN(选内存[[#This Row],[X自检]])) &amp; "】",
         _xlfn.IFS(ISBLANK(_xlpm.x),   "error:右侧选项不足:" &amp;  _xlpm.cellAddress,
               ISERROR(_xlpm.x),   "error:右侧选项执行失败:" &amp; _xlpm.cellAddress,
               TRUE,             "ok")
)</f>
        <v>ok</v>
      </c>
      <c r="N850" cm="1">
        <f t="array" ref="N850">IFERROR(_xlfn._xlws.SORT(
    _xlfn.UNIQUE(
        TRANSPOSE(
            _xlfn.FILTERXML("&lt;select&gt;&lt;x&gt;"&amp;SUBSTITUTE(选内存[[#This Row],[选项表]],",","&lt;/x&gt;&lt;x&gt;") &amp;"&lt;/x&gt;&lt;/select&gt;","//x")
        )
    )
),"无合适选项，请联系作者更新数据")</f>
        <v>192</v>
      </c>
    </row>
    <row r="851" spans="2:15" x14ac:dyDescent="0.4">
      <c r="B851" s="4" t="s">
        <v>39</v>
      </c>
      <c r="C851" s="4" t="s">
        <v>10</v>
      </c>
      <c r="D851" s="4" t="s">
        <v>1806</v>
      </c>
      <c r="E851" s="4" t="s">
        <v>1202</v>
      </c>
      <c r="F851">
        <v>64</v>
      </c>
      <c r="G851" s="4" t="str">
        <f t="shared" si="13"/>
        <v>选内存!$N$851#</v>
      </c>
      <c r="H851" s="4" t="str" cm="1">
        <f t="array" ref="H851">_xlfn.LET(_xlpm.x, N851,
         _xlpm.cellAddress, "【 选内存!" &amp; ADDRESS(ROW(选内存[[#This Row],[X自检]]),COLUMN(选内存[[#This Row],[X自检]])) &amp; "】",
         _xlfn.IFS(ISBLANK(_xlpm.x),   "error:右侧选项不足:" &amp;  _xlpm.cellAddress,
               ISERROR(_xlpm.x),   "error:右侧选项执行失败:" &amp; _xlpm.cellAddress,
               TRUE,             "ok")
)</f>
        <v>ok</v>
      </c>
      <c r="N851" cm="1">
        <f t="array" ref="N851">IFERROR(_xlfn._xlws.SORT(
    _xlfn.UNIQUE(
        TRANSPOSE(
            _xlfn.FILTERXML("&lt;select&gt;&lt;x&gt;"&amp;SUBSTITUTE(选内存[[#This Row],[选项表]],",","&lt;/x&gt;&lt;x&gt;") &amp;"&lt;/x&gt;&lt;/select&gt;","//x")
        )
    )
),"无合适选项，请联系作者更新数据")</f>
        <v>256</v>
      </c>
    </row>
    <row r="852" spans="2:15" x14ac:dyDescent="0.4">
      <c r="B852" s="4" t="s">
        <v>39</v>
      </c>
      <c r="C852" s="4" t="s">
        <v>10</v>
      </c>
      <c r="D852" s="4" t="s">
        <v>1779</v>
      </c>
      <c r="E852" s="4" t="s">
        <v>1202</v>
      </c>
      <c r="F852">
        <v>76</v>
      </c>
      <c r="G852" s="4" t="str">
        <f t="shared" si="13"/>
        <v>选内存!$N$852#</v>
      </c>
      <c r="H852" s="4" t="str" cm="1">
        <f t="array" ref="H852">_xlfn.LET(_xlpm.x, N852,
         _xlpm.cellAddress, "【 选内存!" &amp; ADDRESS(ROW(选内存[[#This Row],[X自检]]),COLUMN(选内存[[#This Row],[X自检]])) &amp; "】",
         _xlfn.IFS(ISBLANK(_xlpm.x),   "error:右侧选项不足:" &amp;  _xlpm.cellAddress,
               ISERROR(_xlpm.x),   "error:右侧选项执行失败:" &amp; _xlpm.cellAddress,
               TRUE,             "ok")
)</f>
        <v>ok</v>
      </c>
      <c r="N852" cm="1">
        <f t="array" ref="N852">IFERROR(_xlfn._xlws.SORT(
    _xlfn.UNIQUE(
        TRANSPOSE(
            _xlfn.FILTERXML("&lt;select&gt;&lt;x&gt;"&amp;SUBSTITUTE(选内存[[#This Row],[选项表]],",","&lt;/x&gt;&lt;x&gt;") &amp;"&lt;/x&gt;&lt;/select&gt;","//x")
        )
    )
),"无合适选项，请联系作者更新数据")</f>
        <v>320</v>
      </c>
    </row>
    <row r="853" spans="2:15" x14ac:dyDescent="0.4">
      <c r="B853" s="4" t="s">
        <v>39</v>
      </c>
      <c r="C853" s="4" t="s">
        <v>10</v>
      </c>
      <c r="D853" s="4" t="s">
        <v>1237</v>
      </c>
      <c r="E853" s="4" t="s">
        <v>1220</v>
      </c>
      <c r="F853">
        <v>8</v>
      </c>
      <c r="G853" s="4" t="str">
        <f t="shared" si="13"/>
        <v>选内存!$N$853#</v>
      </c>
      <c r="H853" s="4" t="str" cm="1">
        <f t="array" ref="H853">_xlfn.LET(_xlpm.x, N853,
         _xlpm.cellAddress, "【 选内存!" &amp; ADDRESS(ROW(选内存[[#This Row],[X自检]]),COLUMN(选内存[[#This Row],[X自检]])) &amp; "】",
         _xlfn.IFS(ISBLANK(_xlpm.x),   "error:右侧选项不足:" &amp;  _xlpm.cellAddress,
               ISERROR(_xlpm.x),   "error:右侧选项执行失败:" &amp; _xlpm.cellAddress,
               TRUE,             "ok")
)</f>
        <v>ok</v>
      </c>
      <c r="N853" cm="1">
        <f t="array" ref="N853">IFERROR(_xlfn._xlws.SORT(
    _xlfn.UNIQUE(
        TRANSPOSE(
            _xlfn.FILTERXML("&lt;select&gt;&lt;x&gt;"&amp;SUBSTITUTE(选内存[[#This Row],[选项表]],",","&lt;/x&gt;&lt;x&gt;") &amp;"&lt;/x&gt;&lt;/select&gt;","//x")
        )
    )
),"无合适选项，请联系作者更新数据")</f>
        <v>32</v>
      </c>
    </row>
    <row r="854" spans="2:15" x14ac:dyDescent="0.4">
      <c r="B854" s="4" t="s">
        <v>39</v>
      </c>
      <c r="C854" s="4" t="s">
        <v>10</v>
      </c>
      <c r="D854" s="4" t="s">
        <v>1238</v>
      </c>
      <c r="E854" s="4" t="s">
        <v>1220</v>
      </c>
      <c r="F854">
        <v>16</v>
      </c>
      <c r="G854" s="4" t="str">
        <f t="shared" si="13"/>
        <v>选内存!$N$854#</v>
      </c>
      <c r="H854" s="4" t="str" cm="1">
        <f t="array" ref="H854">_xlfn.LET(_xlpm.x, N854,
         _xlpm.cellAddress, "【 选内存!" &amp; ADDRESS(ROW(选内存[[#This Row],[X自检]]),COLUMN(选内存[[#This Row],[X自检]])) &amp; "】",
         _xlfn.IFS(ISBLANK(_xlpm.x),   "error:右侧选项不足:" &amp;  _xlpm.cellAddress,
               ISERROR(_xlpm.x),   "error:右侧选项执行失败:" &amp; _xlpm.cellAddress,
               TRUE,             "ok")
)</f>
        <v>ok</v>
      </c>
      <c r="N854" cm="1">
        <f t="array" ref="N854">IFERROR(_xlfn._xlws.SORT(
    _xlfn.UNIQUE(
        TRANSPOSE(
            _xlfn.FILTERXML("&lt;select&gt;&lt;x&gt;"&amp;SUBSTITUTE(选内存[[#This Row],[选项表]],",","&lt;/x&gt;&lt;x&gt;") &amp;"&lt;/x&gt;&lt;/select&gt;","//x")
        )
    )
),"无合适选项，请联系作者更新数据")</f>
        <v>64</v>
      </c>
    </row>
    <row r="855" spans="2:15" x14ac:dyDescent="0.4">
      <c r="B855" s="4" t="s">
        <v>39</v>
      </c>
      <c r="C855" s="4" t="s">
        <v>10</v>
      </c>
      <c r="D855" s="4" t="s">
        <v>1234</v>
      </c>
      <c r="E855" s="4" t="s">
        <v>1220</v>
      </c>
      <c r="F855">
        <v>24</v>
      </c>
      <c r="G855" s="4" t="str">
        <f t="shared" si="13"/>
        <v>选内存!$N$855#</v>
      </c>
      <c r="H855" s="4" t="str" cm="1">
        <f t="array" ref="H855">_xlfn.LET(_xlpm.x, N855,
         _xlpm.cellAddress, "【 选内存!" &amp; ADDRESS(ROW(选内存[[#This Row],[X自检]]),COLUMN(选内存[[#This Row],[X自检]])) &amp; "】",
         _xlfn.IFS(ISBLANK(_xlpm.x),   "error:右侧选项不足:" &amp;  _xlpm.cellAddress,
               ISERROR(_xlpm.x),   "error:右侧选项执行失败:" &amp; _xlpm.cellAddress,
               TRUE,             "ok")
)</f>
        <v>ok</v>
      </c>
      <c r="N855" cm="1">
        <f t="array" ref="N855">IFERROR(_xlfn._xlws.SORT(
    _xlfn.UNIQUE(
        TRANSPOSE(
            _xlfn.FILTERXML("&lt;select&gt;&lt;x&gt;"&amp;SUBSTITUTE(选内存[[#This Row],[选项表]],",","&lt;/x&gt;&lt;x&gt;") &amp;"&lt;/x&gt;&lt;/select&gt;","//x")
        )
    )
),"无合适选项，请联系作者更新数据")</f>
        <v>96</v>
      </c>
    </row>
    <row r="856" spans="2:15" x14ac:dyDescent="0.4">
      <c r="B856" s="4" t="s">
        <v>39</v>
      </c>
      <c r="C856" s="4" t="s">
        <v>10</v>
      </c>
      <c r="D856" s="4" t="s">
        <v>1256</v>
      </c>
      <c r="E856" s="4" t="s">
        <v>1220</v>
      </c>
      <c r="F856">
        <v>32</v>
      </c>
      <c r="G856" s="4" t="str">
        <f t="shared" si="13"/>
        <v>选内存!$N$856#</v>
      </c>
      <c r="H856" s="4" t="str" cm="1">
        <f t="array" ref="H856">_xlfn.LET(_xlpm.x, N856,
         _xlpm.cellAddress, "【 选内存!" &amp; ADDRESS(ROW(选内存[[#This Row],[X自检]]),COLUMN(选内存[[#This Row],[X自检]])) &amp; "】",
         _xlfn.IFS(ISBLANK(_xlpm.x),   "error:右侧选项不足:" &amp;  _xlpm.cellAddress,
               ISERROR(_xlpm.x),   "error:右侧选项执行失败:" &amp; _xlpm.cellAddress,
               TRUE,             "ok")
)</f>
        <v>ok</v>
      </c>
      <c r="N856" cm="1">
        <f t="array" ref="N856">IFERROR(_xlfn._xlws.SORT(
    _xlfn.UNIQUE(
        TRANSPOSE(
            _xlfn.FILTERXML("&lt;select&gt;&lt;x&gt;"&amp;SUBSTITUTE(选内存[[#This Row],[选项表]],",","&lt;/x&gt;&lt;x&gt;") &amp;"&lt;/x&gt;&lt;/select&gt;","//x")
        )
    )
),"无合适选项，请联系作者更新数据")</f>
        <v>128</v>
      </c>
    </row>
    <row r="857" spans="2:15" x14ac:dyDescent="0.4">
      <c r="B857" s="4" t="s">
        <v>39</v>
      </c>
      <c r="C857" s="4" t="s">
        <v>10</v>
      </c>
      <c r="D857" s="4" t="s">
        <v>1752</v>
      </c>
      <c r="E857" s="4" t="s">
        <v>1220</v>
      </c>
      <c r="F857">
        <v>56</v>
      </c>
      <c r="G857" s="4" t="str">
        <f t="shared" si="13"/>
        <v>选内存!$N$857#</v>
      </c>
      <c r="H857" s="4" t="str" cm="1">
        <f t="array" ref="H857">_xlfn.LET(_xlpm.x, N857,
         _xlpm.cellAddress, "【 选内存!" &amp; ADDRESS(ROW(选内存[[#This Row],[X自检]]),COLUMN(选内存[[#This Row],[X自检]])) &amp; "】",
         _xlfn.IFS(ISBLANK(_xlpm.x),   "error:右侧选项不足:" &amp;  _xlpm.cellAddress,
               ISERROR(_xlpm.x),   "error:右侧选项执行失败:" &amp; _xlpm.cellAddress,
               TRUE,             "ok")
)</f>
        <v>ok</v>
      </c>
      <c r="N857" cm="1">
        <f t="array" ref="N857">IFERROR(_xlfn._xlws.SORT(
    _xlfn.UNIQUE(
        TRANSPOSE(
            _xlfn.FILTERXML("&lt;select&gt;&lt;x&gt;"&amp;SUBSTITUTE(选内存[[#This Row],[选项表]],",","&lt;/x&gt;&lt;x&gt;") &amp;"&lt;/x&gt;&lt;/select&gt;","//x")
        )
    )
),"无合适选项，请联系作者更新数据")</f>
        <v>224</v>
      </c>
    </row>
    <row r="858" spans="2:15" x14ac:dyDescent="0.4">
      <c r="B858" s="4" t="s">
        <v>39</v>
      </c>
      <c r="C858" s="4" t="s">
        <v>10</v>
      </c>
      <c r="D858" s="4" t="s">
        <v>1734</v>
      </c>
      <c r="E858" s="4" t="s">
        <v>1190</v>
      </c>
      <c r="F858">
        <v>80</v>
      </c>
      <c r="G858" s="4" t="str">
        <f t="shared" si="13"/>
        <v>选内存!$N$858#</v>
      </c>
      <c r="H858" s="4" t="str" cm="1">
        <f t="array" ref="H858">_xlfn.LET(_xlpm.x, N858,
         _xlpm.cellAddress, "【 选内存!" &amp; ADDRESS(ROW(选内存[[#This Row],[X自检]]),COLUMN(选内存[[#This Row],[X自检]])) &amp; "】",
         _xlfn.IFS(ISBLANK(_xlpm.x),   "error:右侧选项不足:" &amp;  _xlpm.cellAddress,
               ISERROR(_xlpm.x),   "error:右侧选项执行失败:" &amp; _xlpm.cellAddress,
               TRUE,             "ok")
)</f>
        <v>ok</v>
      </c>
      <c r="N858" cm="1">
        <f t="array" ref="N858">IFERROR(_xlfn._xlws.SORT(
    _xlfn.UNIQUE(
        TRANSPOSE(
            _xlfn.FILTERXML("&lt;select&gt;&lt;x&gt;"&amp;SUBSTITUTE(选内存[[#This Row],[选项表]],",","&lt;/x&gt;&lt;x&gt;") &amp;"&lt;/x&gt;&lt;/select&gt;","//x")
        )
    )
),"无合适选项，请联系作者更新数据")</f>
        <v>384</v>
      </c>
    </row>
    <row r="859" spans="2:15" x14ac:dyDescent="0.4">
      <c r="B859" s="4" t="s">
        <v>39</v>
      </c>
      <c r="C859" s="4" t="s">
        <v>10</v>
      </c>
      <c r="D859" s="4" t="s">
        <v>1734</v>
      </c>
      <c r="E859" s="4" t="s">
        <v>1200</v>
      </c>
      <c r="F859">
        <v>80</v>
      </c>
      <c r="G859" s="4" t="str">
        <f t="shared" si="13"/>
        <v>选内存!$N$859#</v>
      </c>
      <c r="H859" s="4" t="str" cm="1">
        <f t="array" ref="H859">_xlfn.LET(_xlpm.x, N859,
         _xlpm.cellAddress, "【 选内存!" &amp; ADDRESS(ROW(选内存[[#This Row],[X自检]]),COLUMN(选内存[[#This Row],[X自检]])) &amp; "】",
         _xlfn.IFS(ISBLANK(_xlpm.x),   "error:右侧选项不足:" &amp;  _xlpm.cellAddress,
               ISERROR(_xlpm.x),   "error:右侧选项执行失败:" &amp; _xlpm.cellAddress,
               TRUE,             "ok")
)</f>
        <v>ok</v>
      </c>
      <c r="N859" cm="1">
        <f t="array" ref="N859">IFERROR(_xlfn._xlws.SORT(
    _xlfn.UNIQUE(
        TRANSPOSE(
            _xlfn.FILTERXML("&lt;select&gt;&lt;x&gt;"&amp;SUBSTITUTE(选内存[[#This Row],[选项表]],",","&lt;/x&gt;&lt;x&gt;") &amp;"&lt;/x&gt;&lt;/select&gt;","//x")
        )
    )
),"无合适选项，请联系作者更新数据")</f>
        <v>384</v>
      </c>
    </row>
    <row r="860" spans="2:15" x14ac:dyDescent="0.4">
      <c r="B860" s="4" t="s">
        <v>39</v>
      </c>
      <c r="C860" s="4" t="s">
        <v>10</v>
      </c>
      <c r="D860" s="4" t="s">
        <v>1744</v>
      </c>
      <c r="E860" s="4" t="s">
        <v>1219</v>
      </c>
      <c r="F860">
        <v>96</v>
      </c>
      <c r="G860" s="4" t="str">
        <f t="shared" si="13"/>
        <v>选内存!$N$860#</v>
      </c>
      <c r="H860" s="4" t="str" cm="1">
        <f t="array" ref="H860">_xlfn.LET(_xlpm.x, N860,
         _xlpm.cellAddress, "【 选内存!" &amp; ADDRESS(ROW(选内存[[#This Row],[X自检]]),COLUMN(选内存[[#This Row],[X自检]])) &amp; "】",
         _xlfn.IFS(ISBLANK(_xlpm.x),   "error:右侧选项不足:" &amp;  _xlpm.cellAddress,
               ISERROR(_xlpm.x),   "error:右侧选项执行失败:" &amp; _xlpm.cellAddress,
               TRUE,             "ok")
)</f>
        <v>ok</v>
      </c>
      <c r="N860" cm="1">
        <f t="array" ref="N860">IFERROR(_xlfn._xlws.SORT(
    _xlfn.UNIQUE(
        TRANSPOSE(
            _xlfn.FILTERXML("&lt;select&gt;&lt;x&gt;"&amp;SUBSTITUTE(选内存[[#This Row],[选项表]],",","&lt;/x&gt;&lt;x&gt;") &amp;"&lt;/x&gt;&lt;/select&gt;","//x")
        )
    )
),"无合适选项，请联系作者更新数据")</f>
        <v>192</v>
      </c>
    </row>
    <row r="861" spans="2:15" x14ac:dyDescent="0.4">
      <c r="B861" s="4" t="s">
        <v>39</v>
      </c>
      <c r="C861" s="4" t="s">
        <v>10</v>
      </c>
      <c r="D861" s="4" t="s">
        <v>1734</v>
      </c>
      <c r="E861" s="4" t="s">
        <v>1178</v>
      </c>
      <c r="F861">
        <v>96</v>
      </c>
      <c r="G861" s="4" t="str">
        <f t="shared" si="13"/>
        <v>选内存!$N$861#</v>
      </c>
      <c r="H861" s="4" t="str" cm="1">
        <f t="array" ref="H861">_xlfn.LET(_xlpm.x, N861,
         _xlpm.cellAddress, "【 选内存!" &amp; ADDRESS(ROW(选内存[[#This Row],[X自检]]),COLUMN(选内存[[#This Row],[X自检]])) &amp; "】",
         _xlfn.IFS(ISBLANK(_xlpm.x),   "error:右侧选项不足:" &amp;  _xlpm.cellAddress,
               ISERROR(_xlpm.x),   "error:右侧选项执行失败:" &amp; _xlpm.cellAddress,
               TRUE,             "ok")
)</f>
        <v>ok</v>
      </c>
      <c r="N861" cm="1">
        <f t="array" ref="N861">IFERROR(_xlfn._xlws.SORT(
    _xlfn.UNIQUE(
        TRANSPOSE(
            _xlfn.FILTERXML("&lt;select&gt;&lt;x&gt;"&amp;SUBSTITUTE(选内存[[#This Row],[选项表]],",","&lt;/x&gt;&lt;x&gt;") &amp;"&lt;/x&gt;&lt;/select&gt;","//x")
        )
    )
),"无合适选项，请联系作者更新数据")</f>
        <v>384</v>
      </c>
    </row>
    <row r="862" spans="2:15" x14ac:dyDescent="0.4">
      <c r="B862" s="4" t="s">
        <v>39</v>
      </c>
      <c r="C862" s="4" t="s">
        <v>10</v>
      </c>
      <c r="D862" s="4" t="s">
        <v>1734</v>
      </c>
      <c r="E862" s="4" t="s">
        <v>1217</v>
      </c>
      <c r="F862">
        <v>96</v>
      </c>
      <c r="G862" s="4" t="str">
        <f t="shared" si="13"/>
        <v>选内存!$N$862#</v>
      </c>
      <c r="H862" s="4" t="str" cm="1">
        <f t="array" ref="H862">_xlfn.LET(_xlpm.x, N862,
         _xlpm.cellAddress, "【 选内存!" &amp; ADDRESS(ROW(选内存[[#This Row],[X自检]]),COLUMN(选内存[[#This Row],[X自检]])) &amp; "】",
         _xlfn.IFS(ISBLANK(_xlpm.x),   "error:右侧选项不足:" &amp;  _xlpm.cellAddress,
               ISERROR(_xlpm.x),   "error:右侧选项执行失败:" &amp; _xlpm.cellAddress,
               TRUE,             "ok")
)</f>
        <v>ok</v>
      </c>
      <c r="N862" cm="1">
        <f t="array" ref="N862">IFERROR(_xlfn._xlws.SORT(
    _xlfn.UNIQUE(
        TRANSPOSE(
            _xlfn.FILTERXML("&lt;select&gt;&lt;x&gt;"&amp;SUBSTITUTE(选内存[[#This Row],[选项表]],",","&lt;/x&gt;&lt;x&gt;") &amp;"&lt;/x&gt;&lt;/select&gt;","//x")
        )
    )
),"无合适选项，请联系作者更新数据")</f>
        <v>384</v>
      </c>
    </row>
    <row r="863" spans="2:15" x14ac:dyDescent="0.4">
      <c r="B863" s="4" t="s">
        <v>39</v>
      </c>
      <c r="C863" s="4" t="s">
        <v>1149</v>
      </c>
      <c r="D863" s="4" t="s">
        <v>1335</v>
      </c>
      <c r="E863" s="4" t="s">
        <v>1194</v>
      </c>
      <c r="F863">
        <v>32</v>
      </c>
      <c r="G863" s="4" t="str">
        <f t="shared" si="13"/>
        <v>选内存!$N$863#</v>
      </c>
      <c r="H863" s="4" t="str" cm="1">
        <f t="array" ref="H863">_xlfn.LET(_xlpm.x, N863,
         _xlpm.cellAddress, "【 选内存!" &amp; ADDRESS(ROW(选内存[[#This Row],[X自检]]),COLUMN(选内存[[#This Row],[X自检]])) &amp; "】",
         _xlfn.IFS(ISBLANK(_xlpm.x),   "error:右侧选项不足:" &amp;  _xlpm.cellAddress,
               ISERROR(_xlpm.x),   "error:右侧选项执行失败:" &amp; _xlpm.cellAddress,
               TRUE,             "ok")
)</f>
        <v>ok</v>
      </c>
      <c r="N863" cm="1">
        <f t="array" ref="N863:O863">IFERROR(_xlfn._xlws.SORT(
    _xlfn.UNIQUE(
        TRANSPOSE(
            _xlfn.FILTERXML("&lt;select&gt;&lt;x&gt;"&amp;SUBSTITUTE(选内存[[#This Row],[选项表]],",","&lt;/x&gt;&lt;x&gt;") &amp;"&lt;/x&gt;&lt;/select&gt;","//x")
        )
    )
),"无合适选项，请联系作者更新数据")</f>
        <v>64</v>
      </c>
      <c r="O863">
        <v>128</v>
      </c>
    </row>
    <row r="864" spans="2:15" x14ac:dyDescent="0.4">
      <c r="B864" s="4" t="s">
        <v>39</v>
      </c>
      <c r="C864" s="4" t="s">
        <v>1149</v>
      </c>
      <c r="D864" s="4" t="s">
        <v>1806</v>
      </c>
      <c r="E864" s="4" t="s">
        <v>1194</v>
      </c>
      <c r="F864">
        <v>64</v>
      </c>
      <c r="G864" s="4" t="str">
        <f t="shared" si="13"/>
        <v>选内存!$N$864#</v>
      </c>
      <c r="H864" s="4" t="str" cm="1">
        <f t="array" ref="H864">_xlfn.LET(_xlpm.x, N864,
         _xlpm.cellAddress, "【 选内存!" &amp; ADDRESS(ROW(选内存[[#This Row],[X自检]]),COLUMN(选内存[[#This Row],[X自检]])) &amp; "】",
         _xlfn.IFS(ISBLANK(_xlpm.x),   "error:右侧选项不足:" &amp;  _xlpm.cellAddress,
               ISERROR(_xlpm.x),   "error:右侧选项执行失败:" &amp; _xlpm.cellAddress,
               TRUE,             "ok")
)</f>
        <v>ok</v>
      </c>
      <c r="N864" cm="1">
        <f t="array" ref="N864">IFERROR(_xlfn._xlws.SORT(
    _xlfn.UNIQUE(
        TRANSPOSE(
            _xlfn.FILTERXML("&lt;select&gt;&lt;x&gt;"&amp;SUBSTITUTE(选内存[[#This Row],[选项表]],",","&lt;/x&gt;&lt;x&gt;") &amp;"&lt;/x&gt;&lt;/select&gt;","//x")
        )
    )
),"无合适选项，请联系作者更新数据")</f>
        <v>256</v>
      </c>
    </row>
    <row r="865" spans="2:16" x14ac:dyDescent="0.4">
      <c r="B865" s="4" t="s">
        <v>39</v>
      </c>
      <c r="C865" s="4" t="s">
        <v>1149</v>
      </c>
      <c r="D865" s="4" t="s">
        <v>1781</v>
      </c>
      <c r="E865" s="4" t="s">
        <v>1194</v>
      </c>
      <c r="F865">
        <v>124</v>
      </c>
      <c r="G865" s="4" t="str">
        <f t="shared" si="13"/>
        <v>选内存!$N$865#</v>
      </c>
      <c r="H865" s="4" t="str" cm="1">
        <f t="array" ref="H865">_xlfn.LET(_xlpm.x, N865,
         _xlpm.cellAddress, "【 选内存!" &amp; ADDRESS(ROW(选内存[[#This Row],[X自检]]),COLUMN(选内存[[#This Row],[X自检]])) &amp; "】",
         _xlfn.IFS(ISBLANK(_xlpm.x),   "error:右侧选项不足:" &amp;  _xlpm.cellAddress,
               ISERROR(_xlpm.x),   "error:右侧选项执行失败:" &amp; _xlpm.cellAddress,
               TRUE,             "ok")
)</f>
        <v>ok</v>
      </c>
      <c r="N865" cm="1">
        <f t="array" ref="N865">IFERROR(_xlfn._xlws.SORT(
    _xlfn.UNIQUE(
        TRANSPOSE(
            _xlfn.FILTERXML("&lt;select&gt;&lt;x&gt;"&amp;SUBSTITUTE(选内存[[#This Row],[选项表]],",","&lt;/x&gt;&lt;x&gt;") &amp;"&lt;/x&gt;&lt;/select&gt;","//x")
        )
    )
),"无合适选项，请联系作者更新数据")</f>
        <v>432</v>
      </c>
    </row>
    <row r="866" spans="2:16" x14ac:dyDescent="0.4">
      <c r="B866" s="4" t="s">
        <v>39</v>
      </c>
      <c r="C866" s="4" t="s">
        <v>1149</v>
      </c>
      <c r="D866" s="4" t="s">
        <v>1326</v>
      </c>
      <c r="E866" s="4" t="s">
        <v>1192</v>
      </c>
      <c r="F866">
        <v>1</v>
      </c>
      <c r="G866" s="4" t="str">
        <f t="shared" si="13"/>
        <v>选内存!$N$866#</v>
      </c>
      <c r="H866" s="4" t="str" cm="1">
        <f t="array" ref="H866">_xlfn.LET(_xlpm.x, N866,
         _xlpm.cellAddress, "【 选内存!" &amp; ADDRESS(ROW(选内存[[#This Row],[X自检]]),COLUMN(选内存[[#This Row],[X自检]])) &amp; "】",
         _xlfn.IFS(ISBLANK(_xlpm.x),   "error:右侧选项不足:" &amp;  _xlpm.cellAddress,
               ISERROR(_xlpm.x),   "error:右侧选项执行失败:" &amp; _xlpm.cellAddress,
               TRUE,             "ok")
)</f>
        <v>ok</v>
      </c>
      <c r="N866" cm="1">
        <f t="array" ref="N866:P866">IFERROR(_xlfn._xlws.SORT(
    _xlfn.UNIQUE(
        TRANSPOSE(
            _xlfn.FILTERXML("&lt;select&gt;&lt;x&gt;"&amp;SUBSTITUTE(选内存[[#This Row],[选项表]],",","&lt;/x&gt;&lt;x&gt;") &amp;"&lt;/x&gt;&lt;/select&gt;","//x")
        )
    )
),"无合适选项，请联系作者更新数据")</f>
        <v>1</v>
      </c>
      <c r="O866">
        <v>2</v>
      </c>
      <c r="P866">
        <v>4</v>
      </c>
    </row>
    <row r="867" spans="2:16" x14ac:dyDescent="0.4">
      <c r="B867" s="4" t="s">
        <v>39</v>
      </c>
      <c r="C867" s="4" t="s">
        <v>1149</v>
      </c>
      <c r="D867" s="4" t="s">
        <v>1236</v>
      </c>
      <c r="E867" s="4" t="s">
        <v>1192</v>
      </c>
      <c r="F867">
        <v>2</v>
      </c>
      <c r="G867" s="4" t="str">
        <f t="shared" si="13"/>
        <v>选内存!$N$867#</v>
      </c>
      <c r="H867" s="4" t="str" cm="1">
        <f t="array" ref="H867">_xlfn.LET(_xlpm.x, N867,
         _xlpm.cellAddress, "【 选内存!" &amp; ADDRESS(ROW(选内存[[#This Row],[X自检]]),COLUMN(选内存[[#This Row],[X自检]])) &amp; "】",
         _xlfn.IFS(ISBLANK(_xlpm.x),   "error:右侧选项不足:" &amp;  _xlpm.cellAddress,
               ISERROR(_xlpm.x),   "error:右侧选项执行失败:" &amp; _xlpm.cellAddress,
               TRUE,             "ok")
)</f>
        <v>ok</v>
      </c>
      <c r="N867" cm="1">
        <f t="array" ref="N867:O867">IFERROR(_xlfn._xlws.SORT(
    _xlfn.UNIQUE(
        TRANSPOSE(
            _xlfn.FILTERXML("&lt;select&gt;&lt;x&gt;"&amp;SUBSTITUTE(选内存[[#This Row],[选项表]],",","&lt;/x&gt;&lt;x&gt;") &amp;"&lt;/x&gt;&lt;/select&gt;","//x")
        )
    )
),"无合适选项，请联系作者更新数据")</f>
        <v>4</v>
      </c>
      <c r="O867">
        <v>8</v>
      </c>
    </row>
    <row r="868" spans="2:16" x14ac:dyDescent="0.4">
      <c r="B868" s="4" t="s">
        <v>39</v>
      </c>
      <c r="C868" s="4" t="s">
        <v>1149</v>
      </c>
      <c r="D868" s="4" t="s">
        <v>1332</v>
      </c>
      <c r="E868" s="4" t="s">
        <v>1192</v>
      </c>
      <c r="F868">
        <v>4</v>
      </c>
      <c r="G868" s="4" t="str">
        <f t="shared" si="13"/>
        <v>选内存!$N$868#</v>
      </c>
      <c r="H868" s="4" t="str" cm="1">
        <f t="array" ref="H868">_xlfn.LET(_xlpm.x, N868,
         _xlpm.cellAddress, "【 选内存!" &amp; ADDRESS(ROW(选内存[[#This Row],[X自检]]),COLUMN(选内存[[#This Row],[X自检]])) &amp; "】",
         _xlfn.IFS(ISBLANK(_xlpm.x),   "error:右侧选项不足:" &amp;  _xlpm.cellAddress,
               ISERROR(_xlpm.x),   "error:右侧选项执行失败:" &amp; _xlpm.cellAddress,
               TRUE,             "ok")
)</f>
        <v>ok</v>
      </c>
      <c r="N868" cm="1">
        <f t="array" ref="N868:O868">IFERROR(_xlfn._xlws.SORT(
    _xlfn.UNIQUE(
        TRANSPOSE(
            _xlfn.FILTERXML("&lt;select&gt;&lt;x&gt;"&amp;SUBSTITUTE(选内存[[#This Row],[选项表]],",","&lt;/x&gt;&lt;x&gt;") &amp;"&lt;/x&gt;&lt;/select&gt;","//x")
        )
    )
),"无合适选项，请联系作者更新数据")</f>
        <v>8</v>
      </c>
      <c r="O868">
        <v>16</v>
      </c>
    </row>
    <row r="869" spans="2:16" x14ac:dyDescent="0.4">
      <c r="B869" s="4" t="s">
        <v>39</v>
      </c>
      <c r="C869" s="4" t="s">
        <v>1149</v>
      </c>
      <c r="D869" s="4" t="s">
        <v>1333</v>
      </c>
      <c r="E869" s="4" t="s">
        <v>1192</v>
      </c>
      <c r="F869">
        <v>8</v>
      </c>
      <c r="G869" s="4" t="str">
        <f t="shared" si="13"/>
        <v>选内存!$N$869#</v>
      </c>
      <c r="H869" s="4" t="str" cm="1">
        <f t="array" ref="H869">_xlfn.LET(_xlpm.x, N869,
         _xlpm.cellAddress, "【 选内存!" &amp; ADDRESS(ROW(选内存[[#This Row],[X自检]]),COLUMN(选内存[[#This Row],[X自检]])) &amp; "】",
         _xlfn.IFS(ISBLANK(_xlpm.x),   "error:右侧选项不足:" &amp;  _xlpm.cellAddress,
               ISERROR(_xlpm.x),   "error:右侧选项执行失败:" &amp; _xlpm.cellAddress,
               TRUE,             "ok")
)</f>
        <v>ok</v>
      </c>
      <c r="N869" cm="1">
        <f t="array" ref="N869:O869">IFERROR(_xlfn._xlws.SORT(
    _xlfn.UNIQUE(
        TRANSPOSE(
            _xlfn.FILTERXML("&lt;select&gt;&lt;x&gt;"&amp;SUBSTITUTE(选内存[[#This Row],[选项表]],",","&lt;/x&gt;&lt;x&gt;") &amp;"&lt;/x&gt;&lt;/select&gt;","//x")
        )
    )
),"无合适选项，请联系作者更新数据")</f>
        <v>16</v>
      </c>
      <c r="O869">
        <v>32</v>
      </c>
    </row>
    <row r="870" spans="2:16" x14ac:dyDescent="0.4">
      <c r="B870" s="4" t="s">
        <v>39</v>
      </c>
      <c r="C870" s="4" t="s">
        <v>1149</v>
      </c>
      <c r="D870" s="4" t="s">
        <v>1334</v>
      </c>
      <c r="E870" s="4" t="s">
        <v>1192</v>
      </c>
      <c r="F870">
        <v>16</v>
      </c>
      <c r="G870" s="4" t="str">
        <f t="shared" si="13"/>
        <v>选内存!$N$870#</v>
      </c>
      <c r="H870" s="4" t="str" cm="1">
        <f t="array" ref="H870">_xlfn.LET(_xlpm.x, N870,
         _xlpm.cellAddress, "【 选内存!" &amp; ADDRESS(ROW(选内存[[#This Row],[X自检]]),COLUMN(选内存[[#This Row],[X自检]])) &amp; "】",
         _xlfn.IFS(ISBLANK(_xlpm.x),   "error:右侧选项不足:" &amp;  _xlpm.cellAddress,
               ISERROR(_xlpm.x),   "error:右侧选项执行失败:" &amp; _xlpm.cellAddress,
               TRUE,             "ok")
)</f>
        <v>ok</v>
      </c>
      <c r="N870" cm="1">
        <f t="array" ref="N870:O870">IFERROR(_xlfn._xlws.SORT(
    _xlfn.UNIQUE(
        TRANSPOSE(
            _xlfn.FILTERXML("&lt;select&gt;&lt;x&gt;"&amp;SUBSTITUTE(选内存[[#This Row],[选项表]],",","&lt;/x&gt;&lt;x&gt;") &amp;"&lt;/x&gt;&lt;/select&gt;","//x")
        )
    )
),"无合适选项，请联系作者更新数据")</f>
        <v>32</v>
      </c>
      <c r="O870">
        <v>64</v>
      </c>
    </row>
    <row r="871" spans="2:16" x14ac:dyDescent="0.4">
      <c r="B871" s="4" t="s">
        <v>39</v>
      </c>
      <c r="C871" s="4" t="s">
        <v>1149</v>
      </c>
      <c r="D871" s="4" t="s">
        <v>1335</v>
      </c>
      <c r="E871" s="4" t="s">
        <v>1192</v>
      </c>
      <c r="F871">
        <v>32</v>
      </c>
      <c r="G871" s="4" t="str">
        <f t="shared" si="13"/>
        <v>选内存!$N$871#</v>
      </c>
      <c r="H871" s="4" t="str" cm="1">
        <f t="array" ref="H871">_xlfn.LET(_xlpm.x, N871,
         _xlpm.cellAddress, "【 选内存!" &amp; ADDRESS(ROW(选内存[[#This Row],[X自检]]),COLUMN(选内存[[#This Row],[X自检]])) &amp; "】",
         _xlfn.IFS(ISBLANK(_xlpm.x),   "error:右侧选项不足:" &amp;  _xlpm.cellAddress,
               ISERROR(_xlpm.x),   "error:右侧选项执行失败:" &amp; _xlpm.cellAddress,
               TRUE,             "ok")
)</f>
        <v>ok</v>
      </c>
      <c r="N871" cm="1">
        <f t="array" ref="N871:O871">IFERROR(_xlfn._xlws.SORT(
    _xlfn.UNIQUE(
        TRANSPOSE(
            _xlfn.FILTERXML("&lt;select&gt;&lt;x&gt;"&amp;SUBSTITUTE(选内存[[#This Row],[选项表]],",","&lt;/x&gt;&lt;x&gt;") &amp;"&lt;/x&gt;&lt;/select&gt;","//x")
        )
    )
),"无合适选项，请联系作者更新数据")</f>
        <v>64</v>
      </c>
      <c r="O871">
        <v>128</v>
      </c>
    </row>
    <row r="872" spans="2:16" x14ac:dyDescent="0.4">
      <c r="B872" s="4" t="s">
        <v>39</v>
      </c>
      <c r="C872" s="4" t="s">
        <v>1149</v>
      </c>
      <c r="D872" s="4" t="s">
        <v>1834</v>
      </c>
      <c r="E872" s="4" t="s">
        <v>1192</v>
      </c>
      <c r="F872">
        <v>48</v>
      </c>
      <c r="G872" s="4" t="str">
        <f t="shared" si="13"/>
        <v>选内存!$N$872#</v>
      </c>
      <c r="H872" s="4" t="str" cm="1">
        <f t="array" ref="H872">_xlfn.LET(_xlpm.x, N872,
         _xlpm.cellAddress, "【 选内存!" &amp; ADDRESS(ROW(选内存[[#This Row],[X自检]]),COLUMN(选内存[[#This Row],[X自检]])) &amp; "】",
         _xlfn.IFS(ISBLANK(_xlpm.x),   "error:右侧选项不足:" &amp;  _xlpm.cellAddress,
               ISERROR(_xlpm.x),   "error:右侧选项执行失败:" &amp; _xlpm.cellAddress,
               TRUE,             "ok")
)</f>
        <v>ok</v>
      </c>
      <c r="N872" cm="1">
        <f t="array" ref="N872:P872">IFERROR(_xlfn._xlws.SORT(
    _xlfn.UNIQUE(
        TRANSPOSE(
            _xlfn.FILTERXML("&lt;select&gt;&lt;x&gt;"&amp;SUBSTITUTE(选内存[[#This Row],[选项表]],",","&lt;/x&gt;&lt;x&gt;") &amp;"&lt;/x&gt;&lt;/select&gt;","//x")
        )
    )
),"无合适选项，请联系作者更新数据")</f>
        <v>96</v>
      </c>
      <c r="O872">
        <v>128</v>
      </c>
      <c r="P872">
        <v>192</v>
      </c>
    </row>
    <row r="873" spans="2:16" x14ac:dyDescent="0.4">
      <c r="B873" s="4" t="s">
        <v>39</v>
      </c>
      <c r="C873" s="4" t="s">
        <v>1149</v>
      </c>
      <c r="D873" s="4" t="s">
        <v>1813</v>
      </c>
      <c r="E873" s="4" t="s">
        <v>1192</v>
      </c>
      <c r="F873">
        <v>64</v>
      </c>
      <c r="G873" s="4" t="str">
        <f t="shared" si="13"/>
        <v>选内存!$N$873#</v>
      </c>
      <c r="H873" s="4" t="str" cm="1">
        <f t="array" ref="H873">_xlfn.LET(_xlpm.x, N873,
         _xlpm.cellAddress, "【 选内存!" &amp; ADDRESS(ROW(选内存[[#This Row],[X自检]]),COLUMN(选内存[[#This Row],[X自检]])) &amp; "】",
         _xlfn.IFS(ISBLANK(_xlpm.x),   "error:右侧选项不足:" &amp;  _xlpm.cellAddress,
               ISERROR(_xlpm.x),   "error:右侧选项执行失败:" &amp; _xlpm.cellAddress,
               TRUE,             "ok")
)</f>
        <v>ok</v>
      </c>
      <c r="N873" cm="1">
        <f t="array" ref="N873:O873">IFERROR(_xlfn._xlws.SORT(
    _xlfn.UNIQUE(
        TRANSPOSE(
            _xlfn.FILTERXML("&lt;select&gt;&lt;x&gt;"&amp;SUBSTITUTE(选内存[[#This Row],[选项表]],",","&lt;/x&gt;&lt;x&gt;") &amp;"&lt;/x&gt;&lt;/select&gt;","//x")
        )
    )
),"无合适选项，请联系作者更新数据")</f>
        <v>128</v>
      </c>
      <c r="O873">
        <v>256</v>
      </c>
    </row>
    <row r="874" spans="2:16" x14ac:dyDescent="0.4">
      <c r="B874" s="4" t="s">
        <v>39</v>
      </c>
      <c r="C874" s="4" t="s">
        <v>1149</v>
      </c>
      <c r="D874" s="4" t="s">
        <v>1257</v>
      </c>
      <c r="E874" s="4" t="s">
        <v>1192</v>
      </c>
      <c r="F874">
        <v>80</v>
      </c>
      <c r="G874" s="4" t="str">
        <f t="shared" si="13"/>
        <v>选内存!$N$874#</v>
      </c>
      <c r="H874" s="4" t="str" cm="1">
        <f t="array" ref="H874">_xlfn.LET(_xlpm.x, N874,
         _xlpm.cellAddress, "【 选内存!" &amp; ADDRESS(ROW(选内存[[#This Row],[X自检]]),COLUMN(选内存[[#This Row],[X自检]])) &amp; "】",
         _xlfn.IFS(ISBLANK(_xlpm.x),   "error:右侧选项不足:" &amp;  _xlpm.cellAddress,
               ISERROR(_xlpm.x),   "error:右侧选项执行失败:" &amp; _xlpm.cellAddress,
               TRUE,             "ok")
)</f>
        <v>ok</v>
      </c>
      <c r="N874" cm="1">
        <f t="array" ref="N874">IFERROR(_xlfn._xlws.SORT(
    _xlfn.UNIQUE(
        TRANSPOSE(
            _xlfn.FILTERXML("&lt;select&gt;&lt;x&gt;"&amp;SUBSTITUTE(选内存[[#This Row],[选项表]],",","&lt;/x&gt;&lt;x&gt;") &amp;"&lt;/x&gt;&lt;/select&gt;","//x")
        )
    )
),"无合适选项，请联系作者更新数据")</f>
        <v>160</v>
      </c>
    </row>
    <row r="875" spans="2:16" x14ac:dyDescent="0.4">
      <c r="B875" s="4" t="s">
        <v>39</v>
      </c>
      <c r="C875" s="4" t="s">
        <v>1149</v>
      </c>
      <c r="D875" s="4" t="s">
        <v>1831</v>
      </c>
      <c r="E875" s="4" t="s">
        <v>1192</v>
      </c>
      <c r="F875">
        <v>90</v>
      </c>
      <c r="G875" s="4" t="str">
        <f t="shared" si="13"/>
        <v>选内存!$N$875#</v>
      </c>
      <c r="H875" s="4" t="str" cm="1">
        <f t="array" ref="H875">_xlfn.LET(_xlpm.x, N875,
         _xlpm.cellAddress, "【 选内存!" &amp; ADDRESS(ROW(选内存[[#This Row],[X自检]]),COLUMN(选内存[[#This Row],[X自检]])) &amp; "】",
         _xlfn.IFS(ISBLANK(_xlpm.x),   "error:右侧选项不足:" &amp;  _xlpm.cellAddress,
               ISERROR(_xlpm.x),   "error:右侧选项执行失败:" &amp; _xlpm.cellAddress,
               TRUE,             "ok")
)</f>
        <v>ok</v>
      </c>
      <c r="N875" cm="1">
        <f t="array" ref="N875:O875">IFERROR(_xlfn._xlws.SORT(
    _xlfn.UNIQUE(
        TRANSPOSE(
            _xlfn.FILTERXML("&lt;select&gt;&lt;x&gt;"&amp;SUBSTITUTE(选内存[[#This Row],[选项表]],",","&lt;/x&gt;&lt;x&gt;") &amp;"&lt;/x&gt;&lt;/select&gt;","//x")
        )
    )
),"无合适选项，请联系作者更新数据")</f>
        <v>224</v>
      </c>
      <c r="O875">
        <v>480</v>
      </c>
    </row>
    <row r="876" spans="2:16" x14ac:dyDescent="0.4">
      <c r="B876" s="4" t="s">
        <v>39</v>
      </c>
      <c r="C876" s="4" t="s">
        <v>1149</v>
      </c>
      <c r="D876" s="4" t="s">
        <v>1744</v>
      </c>
      <c r="E876" s="4" t="s">
        <v>1192</v>
      </c>
      <c r="F876">
        <v>96</v>
      </c>
      <c r="G876" s="4" t="str">
        <f t="shared" si="13"/>
        <v>选内存!$N$876#</v>
      </c>
      <c r="H876" s="4" t="str" cm="1">
        <f t="array" ref="H876">_xlfn.LET(_xlpm.x, N876,
         _xlpm.cellAddress, "【 选内存!" &amp; ADDRESS(ROW(选内存[[#This Row],[X自检]]),COLUMN(选内存[[#This Row],[X自检]])) &amp; "】",
         _xlfn.IFS(ISBLANK(_xlpm.x),   "error:右侧选项不足:" &amp;  _xlpm.cellAddress,
               ISERROR(_xlpm.x),   "error:右侧选项执行失败:" &amp; _xlpm.cellAddress,
               TRUE,             "ok")
)</f>
        <v>ok</v>
      </c>
      <c r="N876" cm="1">
        <f t="array" ref="N876">IFERROR(_xlfn._xlws.SORT(
    _xlfn.UNIQUE(
        TRANSPOSE(
            _xlfn.FILTERXML("&lt;select&gt;&lt;x&gt;"&amp;SUBSTITUTE(选内存[[#This Row],[选项表]],",","&lt;/x&gt;&lt;x&gt;") &amp;"&lt;/x&gt;&lt;/select&gt;","//x")
        )
    )
),"无合适选项，请联系作者更新数据")</f>
        <v>192</v>
      </c>
    </row>
    <row r="877" spans="2:16" x14ac:dyDescent="0.4">
      <c r="B877" s="4" t="s">
        <v>39</v>
      </c>
      <c r="C877" s="4" t="s">
        <v>1149</v>
      </c>
      <c r="D877" s="4" t="s">
        <v>1806</v>
      </c>
      <c r="E877" s="4" t="s">
        <v>1192</v>
      </c>
      <c r="F877">
        <v>128</v>
      </c>
      <c r="G877" s="4" t="str">
        <f t="shared" si="13"/>
        <v>选内存!$N$877#</v>
      </c>
      <c r="H877" s="4" t="str" cm="1">
        <f t="array" ref="H877">_xlfn.LET(_xlpm.x, N877,
         _xlpm.cellAddress, "【 选内存!" &amp; ADDRESS(ROW(选内存[[#This Row],[X自检]]),COLUMN(选内存[[#This Row],[X自检]])) &amp; "】",
         _xlfn.IFS(ISBLANK(_xlpm.x),   "error:右侧选项不足:" &amp;  _xlpm.cellAddress,
               ISERROR(_xlpm.x),   "error:右侧选项执行失败:" &amp; _xlpm.cellAddress,
               TRUE,             "ok")
)</f>
        <v>ok</v>
      </c>
      <c r="N877" cm="1">
        <f t="array" ref="N877">IFERROR(_xlfn._xlws.SORT(
    _xlfn.UNIQUE(
        TRANSPOSE(
            _xlfn.FILTERXML("&lt;select&gt;&lt;x&gt;"&amp;SUBSTITUTE(选内存[[#This Row],[选项表]],",","&lt;/x&gt;&lt;x&gt;") &amp;"&lt;/x&gt;&lt;/select&gt;","//x")
        )
    )
),"无合适选项，请联系作者更新数据")</f>
        <v>256</v>
      </c>
    </row>
    <row r="878" spans="2:16" x14ac:dyDescent="0.4">
      <c r="B878" s="4" t="s">
        <v>39</v>
      </c>
      <c r="C878" s="4" t="s">
        <v>1149</v>
      </c>
      <c r="D878" s="4" t="s">
        <v>1779</v>
      </c>
      <c r="E878" s="4" t="s">
        <v>1192</v>
      </c>
      <c r="F878">
        <v>160</v>
      </c>
      <c r="G878" s="4" t="str">
        <f t="shared" si="13"/>
        <v>选内存!$N$878#</v>
      </c>
      <c r="H878" s="4" t="str" cm="1">
        <f t="array" ref="H878">_xlfn.LET(_xlpm.x, N878,
         _xlpm.cellAddress, "【 选内存!" &amp; ADDRESS(ROW(选内存[[#This Row],[X自检]]),COLUMN(选内存[[#This Row],[X自检]])) &amp; "】",
         _xlfn.IFS(ISBLANK(_xlpm.x),   "error:右侧选项不足:" &amp;  _xlpm.cellAddress,
               ISERROR(_xlpm.x),   "error:右侧选项执行失败:" &amp; _xlpm.cellAddress,
               TRUE,             "ok")
)</f>
        <v>ok</v>
      </c>
      <c r="N878" cm="1">
        <f t="array" ref="N878">IFERROR(_xlfn._xlws.SORT(
    _xlfn.UNIQUE(
        TRANSPOSE(
            _xlfn.FILTERXML("&lt;select&gt;&lt;x&gt;"&amp;SUBSTITUTE(选内存[[#This Row],[选项表]],",","&lt;/x&gt;&lt;x&gt;") &amp;"&lt;/x&gt;&lt;/select&gt;","//x")
        )
    )
),"无合适选项，请联系作者更新数据")</f>
        <v>320</v>
      </c>
    </row>
    <row r="879" spans="2:16" x14ac:dyDescent="0.4">
      <c r="B879" s="4" t="s">
        <v>39</v>
      </c>
      <c r="C879" s="4" t="s">
        <v>1149</v>
      </c>
      <c r="D879" s="4" t="s">
        <v>1832</v>
      </c>
      <c r="E879" s="4" t="s">
        <v>1192</v>
      </c>
      <c r="F879">
        <v>180</v>
      </c>
      <c r="G879" s="4" t="str">
        <f t="shared" si="13"/>
        <v>选内存!$N$879#</v>
      </c>
      <c r="H879" s="4" t="str" cm="1">
        <f t="array" ref="H879">_xlfn.LET(_xlpm.x, N879,
         _xlpm.cellAddress, "【 选内存!" &amp; ADDRESS(ROW(选内存[[#This Row],[X自检]]),COLUMN(选内存[[#This Row],[X自检]])) &amp; "】",
         _xlfn.IFS(ISBLANK(_xlpm.x),   "error:右侧选项不足:" &amp;  _xlpm.cellAddress,
               ISERROR(_xlpm.x),   "error:右侧选项执行失败:" &amp; _xlpm.cellAddress,
               TRUE,             "ok")
)</f>
        <v>ok</v>
      </c>
      <c r="N879" cm="1">
        <f t="array" ref="N879:O879">IFERROR(_xlfn._xlws.SORT(
    _xlfn.UNIQUE(
        TRANSPOSE(
            _xlfn.FILTERXML("&lt;select&gt;&lt;x&gt;"&amp;SUBSTITUTE(选内存[[#This Row],[选项表]],",","&lt;/x&gt;&lt;x&gt;") &amp;"&lt;/x&gt;&lt;/select&gt;","//x")
        )
    )
),"无合适选项，请联系作者更新数据")</f>
        <v>464</v>
      </c>
      <c r="O879">
        <v>960</v>
      </c>
    </row>
    <row r="880" spans="2:16" x14ac:dyDescent="0.4">
      <c r="B880" s="4" t="s">
        <v>39</v>
      </c>
      <c r="C880" s="4" t="s">
        <v>1149</v>
      </c>
      <c r="D880" s="4" t="s">
        <v>1326</v>
      </c>
      <c r="E880" s="4" t="s">
        <v>1195</v>
      </c>
      <c r="F880">
        <v>1</v>
      </c>
      <c r="G880" s="4" t="str">
        <f t="shared" si="13"/>
        <v>选内存!$N$880#</v>
      </c>
      <c r="H880" s="4" t="str" cm="1">
        <f t="array" ref="H880">_xlfn.LET(_xlpm.x, N880,
         _xlpm.cellAddress, "【 选内存!" &amp; ADDRESS(ROW(选内存[[#This Row],[X自检]]),COLUMN(选内存[[#This Row],[X自检]])) &amp; "】",
         _xlfn.IFS(ISBLANK(_xlpm.x),   "error:右侧选项不足:" &amp;  _xlpm.cellAddress,
               ISERROR(_xlpm.x),   "error:右侧选项执行失败:" &amp; _xlpm.cellAddress,
               TRUE,             "ok")
)</f>
        <v>ok</v>
      </c>
      <c r="N880" cm="1">
        <f t="array" ref="N880:P880">IFERROR(_xlfn._xlws.SORT(
    _xlfn.UNIQUE(
        TRANSPOSE(
            _xlfn.FILTERXML("&lt;select&gt;&lt;x&gt;"&amp;SUBSTITUTE(选内存[[#This Row],[选项表]],",","&lt;/x&gt;&lt;x&gt;") &amp;"&lt;/x&gt;&lt;/select&gt;","//x")
        )
    )
),"无合适选项，请联系作者更新数据")</f>
        <v>1</v>
      </c>
      <c r="O880">
        <v>2</v>
      </c>
      <c r="P880">
        <v>4</v>
      </c>
    </row>
    <row r="881" spans="2:15" x14ac:dyDescent="0.4">
      <c r="B881" s="4" t="s">
        <v>39</v>
      </c>
      <c r="C881" s="4" t="s">
        <v>1149</v>
      </c>
      <c r="D881" s="4" t="s">
        <v>1236</v>
      </c>
      <c r="E881" s="4" t="s">
        <v>1195</v>
      </c>
      <c r="F881">
        <v>2</v>
      </c>
      <c r="G881" s="4" t="str">
        <f t="shared" si="13"/>
        <v>选内存!$N$881#</v>
      </c>
      <c r="H881" s="4" t="str" cm="1">
        <f t="array" ref="H881">_xlfn.LET(_xlpm.x, N881,
         _xlpm.cellAddress, "【 选内存!" &amp; ADDRESS(ROW(选内存[[#This Row],[X自检]]),COLUMN(选内存[[#This Row],[X自检]])) &amp; "】",
         _xlfn.IFS(ISBLANK(_xlpm.x),   "error:右侧选项不足:" &amp;  _xlpm.cellAddress,
               ISERROR(_xlpm.x),   "error:右侧选项执行失败:" &amp; _xlpm.cellAddress,
               TRUE,             "ok")
)</f>
        <v>ok</v>
      </c>
      <c r="N881" cm="1">
        <f t="array" ref="N881:O881">IFERROR(_xlfn._xlws.SORT(
    _xlfn.UNIQUE(
        TRANSPOSE(
            _xlfn.FILTERXML("&lt;select&gt;&lt;x&gt;"&amp;SUBSTITUTE(选内存[[#This Row],[选项表]],",","&lt;/x&gt;&lt;x&gt;") &amp;"&lt;/x&gt;&lt;/select&gt;","//x")
        )
    )
),"无合适选项，请联系作者更新数据")</f>
        <v>4</v>
      </c>
      <c r="O881">
        <v>8</v>
      </c>
    </row>
    <row r="882" spans="2:15" x14ac:dyDescent="0.4">
      <c r="B882" s="4" t="s">
        <v>39</v>
      </c>
      <c r="C882" s="4" t="s">
        <v>1149</v>
      </c>
      <c r="D882" s="4" t="s">
        <v>1332</v>
      </c>
      <c r="E882" s="4" t="s">
        <v>1195</v>
      </c>
      <c r="F882">
        <v>4</v>
      </c>
      <c r="G882" s="4" t="str">
        <f t="shared" si="13"/>
        <v>选内存!$N$882#</v>
      </c>
      <c r="H882" s="4" t="str" cm="1">
        <f t="array" ref="H882">_xlfn.LET(_xlpm.x, N882,
         _xlpm.cellAddress, "【 选内存!" &amp; ADDRESS(ROW(选内存[[#This Row],[X自检]]),COLUMN(选内存[[#This Row],[X自检]])) &amp; "】",
         _xlfn.IFS(ISBLANK(_xlpm.x),   "error:右侧选项不足:" &amp;  _xlpm.cellAddress,
               ISERROR(_xlpm.x),   "error:右侧选项执行失败:" &amp; _xlpm.cellAddress,
               TRUE,             "ok")
)</f>
        <v>ok</v>
      </c>
      <c r="N882" cm="1">
        <f t="array" ref="N882:O882">IFERROR(_xlfn._xlws.SORT(
    _xlfn.UNIQUE(
        TRANSPOSE(
            _xlfn.FILTERXML("&lt;select&gt;&lt;x&gt;"&amp;SUBSTITUTE(选内存[[#This Row],[选项表]],",","&lt;/x&gt;&lt;x&gt;") &amp;"&lt;/x&gt;&lt;/select&gt;","//x")
        )
    )
),"无合适选项，请联系作者更新数据")</f>
        <v>8</v>
      </c>
      <c r="O882">
        <v>16</v>
      </c>
    </row>
    <row r="883" spans="2:15" x14ac:dyDescent="0.4">
      <c r="B883" s="4" t="s">
        <v>39</v>
      </c>
      <c r="C883" s="4" t="s">
        <v>1149</v>
      </c>
      <c r="D883" s="4" t="s">
        <v>1333</v>
      </c>
      <c r="E883" s="4" t="s">
        <v>1195</v>
      </c>
      <c r="F883">
        <v>8</v>
      </c>
      <c r="G883" s="4" t="str">
        <f t="shared" si="13"/>
        <v>选内存!$N$883#</v>
      </c>
      <c r="H883" s="4" t="str" cm="1">
        <f t="array" ref="H883">_xlfn.LET(_xlpm.x, N883,
         _xlpm.cellAddress, "【 选内存!" &amp; ADDRESS(ROW(选内存[[#This Row],[X自检]]),COLUMN(选内存[[#This Row],[X自检]])) &amp; "】",
         _xlfn.IFS(ISBLANK(_xlpm.x),   "error:右侧选项不足:" &amp;  _xlpm.cellAddress,
               ISERROR(_xlpm.x),   "error:右侧选项执行失败:" &amp; _xlpm.cellAddress,
               TRUE,             "ok")
)</f>
        <v>ok</v>
      </c>
      <c r="N883" cm="1">
        <f t="array" ref="N883:O883">IFERROR(_xlfn._xlws.SORT(
    _xlfn.UNIQUE(
        TRANSPOSE(
            _xlfn.FILTERXML("&lt;select&gt;&lt;x&gt;"&amp;SUBSTITUTE(选内存[[#This Row],[选项表]],",","&lt;/x&gt;&lt;x&gt;") &amp;"&lt;/x&gt;&lt;/select&gt;","//x")
        )
    )
),"无合适选项，请联系作者更新数据")</f>
        <v>16</v>
      </c>
      <c r="O883">
        <v>32</v>
      </c>
    </row>
    <row r="884" spans="2:15" x14ac:dyDescent="0.4">
      <c r="B884" s="4" t="s">
        <v>39</v>
      </c>
      <c r="C884" s="4" t="s">
        <v>1149</v>
      </c>
      <c r="D884" s="4" t="s">
        <v>1334</v>
      </c>
      <c r="E884" s="4" t="s">
        <v>1195</v>
      </c>
      <c r="F884">
        <v>16</v>
      </c>
      <c r="G884" s="4" t="str">
        <f t="shared" si="13"/>
        <v>选内存!$N$884#</v>
      </c>
      <c r="H884" s="4" t="str" cm="1">
        <f t="array" ref="H884">_xlfn.LET(_xlpm.x, N884,
         _xlpm.cellAddress, "【 选内存!" &amp; ADDRESS(ROW(选内存[[#This Row],[X自检]]),COLUMN(选内存[[#This Row],[X自检]])) &amp; "】",
         _xlfn.IFS(ISBLANK(_xlpm.x),   "error:右侧选项不足:" &amp;  _xlpm.cellAddress,
               ISERROR(_xlpm.x),   "error:右侧选项执行失败:" &amp; _xlpm.cellAddress,
               TRUE,             "ok")
)</f>
        <v>ok</v>
      </c>
      <c r="N884" cm="1">
        <f t="array" ref="N884:O884">IFERROR(_xlfn._xlws.SORT(
    _xlfn.UNIQUE(
        TRANSPOSE(
            _xlfn.FILTERXML("&lt;select&gt;&lt;x&gt;"&amp;SUBSTITUTE(选内存[[#This Row],[选项表]],",","&lt;/x&gt;&lt;x&gt;") &amp;"&lt;/x&gt;&lt;/select&gt;","//x")
        )
    )
),"无合适选项，请联系作者更新数据")</f>
        <v>32</v>
      </c>
      <c r="O884">
        <v>64</v>
      </c>
    </row>
    <row r="885" spans="2:15" x14ac:dyDescent="0.4">
      <c r="B885" s="4" t="s">
        <v>39</v>
      </c>
      <c r="C885" s="4" t="s">
        <v>1149</v>
      </c>
      <c r="D885" s="4" t="s">
        <v>1240</v>
      </c>
      <c r="E885" s="4" t="s">
        <v>1195</v>
      </c>
      <c r="F885">
        <v>24</v>
      </c>
      <c r="G885" s="4" t="str">
        <f t="shared" si="13"/>
        <v>选内存!$N$885#</v>
      </c>
      <c r="H885" s="4" t="str" cm="1">
        <f t="array" ref="H885">_xlfn.LET(_xlpm.x, N885,
         _xlpm.cellAddress, "【 选内存!" &amp; ADDRESS(ROW(选内存[[#This Row],[X自检]]),COLUMN(选内存[[#This Row],[X自检]])) &amp; "】",
         _xlfn.IFS(ISBLANK(_xlpm.x),   "error:右侧选项不足:" &amp;  _xlpm.cellAddress,
               ISERROR(_xlpm.x),   "error:右侧选项执行失败:" &amp; _xlpm.cellAddress,
               TRUE,             "ok")
)</f>
        <v>ok</v>
      </c>
      <c r="N885" cm="1">
        <f t="array" ref="N885:O885">IFERROR(_xlfn._xlws.SORT(
    _xlfn.UNIQUE(
        TRANSPOSE(
            _xlfn.FILTERXML("&lt;select&gt;&lt;x&gt;"&amp;SUBSTITUTE(选内存[[#This Row],[选项表]],",","&lt;/x&gt;&lt;x&gt;") &amp;"&lt;/x&gt;&lt;/select&gt;","//x")
        )
    )
),"无合适选项，请联系作者更新数据")</f>
        <v>48</v>
      </c>
      <c r="O885">
        <v>96</v>
      </c>
    </row>
    <row r="886" spans="2:15" x14ac:dyDescent="0.4">
      <c r="B886" s="4" t="s">
        <v>39</v>
      </c>
      <c r="C886" s="4" t="s">
        <v>1149</v>
      </c>
      <c r="D886" s="4" t="s">
        <v>1335</v>
      </c>
      <c r="E886" s="4" t="s">
        <v>1195</v>
      </c>
      <c r="F886">
        <v>32</v>
      </c>
      <c r="G886" s="4" t="str">
        <f t="shared" si="13"/>
        <v>选内存!$N$886#</v>
      </c>
      <c r="H886" s="4" t="str" cm="1">
        <f t="array" ref="H886">_xlfn.LET(_xlpm.x, N886,
         _xlpm.cellAddress, "【 选内存!" &amp; ADDRESS(ROW(选内存[[#This Row],[X自检]]),COLUMN(选内存[[#This Row],[X自检]])) &amp; "】",
         _xlfn.IFS(ISBLANK(_xlpm.x),   "error:右侧选项不足:" &amp;  _xlpm.cellAddress,
               ISERROR(_xlpm.x),   "error:右侧选项执行失败:" &amp; _xlpm.cellAddress,
               TRUE,             "ok")
)</f>
        <v>ok</v>
      </c>
      <c r="N886" cm="1">
        <f t="array" ref="N886:O886">IFERROR(_xlfn._xlws.SORT(
    _xlfn.UNIQUE(
        TRANSPOSE(
            _xlfn.FILTERXML("&lt;select&gt;&lt;x&gt;"&amp;SUBSTITUTE(选内存[[#This Row],[选项表]],",","&lt;/x&gt;&lt;x&gt;") &amp;"&lt;/x&gt;&lt;/select&gt;","//x")
        )
    )
),"无合适选项，请联系作者更新数据")</f>
        <v>64</v>
      </c>
      <c r="O886">
        <v>128</v>
      </c>
    </row>
    <row r="887" spans="2:15" x14ac:dyDescent="0.4">
      <c r="B887" s="4" t="s">
        <v>39</v>
      </c>
      <c r="C887" s="4" t="s">
        <v>1149</v>
      </c>
      <c r="D887" s="4" t="s">
        <v>1812</v>
      </c>
      <c r="E887" s="4" t="s">
        <v>1195</v>
      </c>
      <c r="F887">
        <v>48</v>
      </c>
      <c r="G887" s="4" t="str">
        <f t="shared" si="13"/>
        <v>选内存!$N$887#</v>
      </c>
      <c r="H887" s="4" t="str" cm="1">
        <f t="array" ref="H887">_xlfn.LET(_xlpm.x, N887,
         _xlpm.cellAddress, "【 选内存!" &amp; ADDRESS(ROW(选内存[[#This Row],[X自检]]),COLUMN(选内存[[#This Row],[X自检]])) &amp; "】",
         _xlfn.IFS(ISBLANK(_xlpm.x),   "error:右侧选项不足:" &amp;  _xlpm.cellAddress,
               ISERROR(_xlpm.x),   "error:右侧选项执行失败:" &amp; _xlpm.cellAddress,
               TRUE,             "ok")
)</f>
        <v>ok</v>
      </c>
      <c r="N887" cm="1">
        <f t="array" ref="N887:O887">IFERROR(_xlfn._xlws.SORT(
    _xlfn.UNIQUE(
        TRANSPOSE(
            _xlfn.FILTERXML("&lt;select&gt;&lt;x&gt;"&amp;SUBSTITUTE(选内存[[#This Row],[选项表]],",","&lt;/x&gt;&lt;x&gt;") &amp;"&lt;/x&gt;&lt;/select&gt;","//x")
        )
    )
),"无合适选项，请联系作者更新数据")</f>
        <v>96</v>
      </c>
      <c r="O887">
        <v>192</v>
      </c>
    </row>
    <row r="888" spans="2:15" x14ac:dyDescent="0.4">
      <c r="B888" s="4" t="s">
        <v>39</v>
      </c>
      <c r="C888" s="4" t="s">
        <v>1149</v>
      </c>
      <c r="D888" s="4" t="s">
        <v>1806</v>
      </c>
      <c r="E888" s="4" t="s">
        <v>1195</v>
      </c>
      <c r="F888">
        <v>64</v>
      </c>
      <c r="G888" s="4" t="str">
        <f t="shared" si="13"/>
        <v>选内存!$N$888#</v>
      </c>
      <c r="H888" s="4" t="str" cm="1">
        <f t="array" ref="H888">_xlfn.LET(_xlpm.x, N888,
         _xlpm.cellAddress, "【 选内存!" &amp; ADDRESS(ROW(选内存[[#This Row],[X自检]]),COLUMN(选内存[[#This Row],[X自检]])) &amp; "】",
         _xlfn.IFS(ISBLANK(_xlpm.x),   "error:右侧选项不足:" &amp;  _xlpm.cellAddress,
               ISERROR(_xlpm.x),   "error:右侧选项执行失败:" &amp; _xlpm.cellAddress,
               TRUE,             "ok")
)</f>
        <v>ok</v>
      </c>
      <c r="N888" cm="1">
        <f t="array" ref="N888">IFERROR(_xlfn._xlws.SORT(
    _xlfn.UNIQUE(
        TRANSPOSE(
            _xlfn.FILTERXML("&lt;select&gt;&lt;x&gt;"&amp;SUBSTITUTE(选内存[[#This Row],[选项表]],",","&lt;/x&gt;&lt;x&gt;") &amp;"&lt;/x&gt;&lt;/select&gt;","//x")
        )
    )
),"无合适选项，请联系作者更新数据")</f>
        <v>256</v>
      </c>
    </row>
    <row r="889" spans="2:15" x14ac:dyDescent="0.4">
      <c r="B889" s="4" t="s">
        <v>39</v>
      </c>
      <c r="C889" s="4" t="s">
        <v>1149</v>
      </c>
      <c r="D889" s="4" t="s">
        <v>1806</v>
      </c>
      <c r="E889" s="4" t="s">
        <v>1195</v>
      </c>
      <c r="F889">
        <v>76</v>
      </c>
      <c r="G889" s="4" t="str">
        <f t="shared" si="13"/>
        <v>选内存!$N$889#</v>
      </c>
      <c r="H889" s="4" t="str" cm="1">
        <f t="array" ref="H889">_xlfn.LET(_xlpm.x, N889,
         _xlpm.cellAddress, "【 选内存!" &amp; ADDRESS(ROW(选内存[[#This Row],[X自检]]),COLUMN(选内存[[#This Row],[X自检]])) &amp; "】",
         _xlfn.IFS(ISBLANK(_xlpm.x),   "error:右侧选项不足:" &amp;  _xlpm.cellAddress,
               ISERROR(_xlpm.x),   "error:右侧选项执行失败:" &amp; _xlpm.cellAddress,
               TRUE,             "ok")
)</f>
        <v>ok</v>
      </c>
      <c r="N889" cm="1">
        <f t="array" ref="N889">IFERROR(_xlfn._xlws.SORT(
    _xlfn.UNIQUE(
        TRANSPOSE(
            _xlfn.FILTERXML("&lt;select&gt;&lt;x&gt;"&amp;SUBSTITUTE(选内存[[#This Row],[选项表]],",","&lt;/x&gt;&lt;x&gt;") &amp;"&lt;/x&gt;&lt;/select&gt;","//x")
        )
    )
),"无合适选项，请联系作者更新数据")</f>
        <v>256</v>
      </c>
    </row>
    <row r="890" spans="2:15" x14ac:dyDescent="0.4">
      <c r="B890" s="4" t="s">
        <v>39</v>
      </c>
      <c r="C890" s="4" t="s">
        <v>1149</v>
      </c>
      <c r="D890" s="4" t="s">
        <v>1257</v>
      </c>
      <c r="E890" s="4" t="s">
        <v>1195</v>
      </c>
      <c r="F890">
        <v>80</v>
      </c>
      <c r="G890" s="4" t="str">
        <f t="shared" si="13"/>
        <v>选内存!$N$890#</v>
      </c>
      <c r="H890" s="4" t="str" cm="1">
        <f t="array" ref="H890">_xlfn.LET(_xlpm.x, N890,
         _xlpm.cellAddress, "【 选内存!" &amp; ADDRESS(ROW(选内存[[#This Row],[X自检]]),COLUMN(选内存[[#This Row],[X自检]])) &amp; "】",
         _xlfn.IFS(ISBLANK(_xlpm.x),   "error:右侧选项不足:" &amp;  _xlpm.cellAddress,
               ISERROR(_xlpm.x),   "error:右侧选项执行失败:" &amp; _xlpm.cellAddress,
               TRUE,             "ok")
)</f>
        <v>ok</v>
      </c>
      <c r="N890" cm="1">
        <f t="array" ref="N890">IFERROR(_xlfn._xlws.SORT(
    _xlfn.UNIQUE(
        TRANSPOSE(
            _xlfn.FILTERXML("&lt;select&gt;&lt;x&gt;"&amp;SUBSTITUTE(选内存[[#This Row],[选项表]],",","&lt;/x&gt;&lt;x&gt;") &amp;"&lt;/x&gt;&lt;/select&gt;","//x")
        )
    )
),"无合适选项，请联系作者更新数据")</f>
        <v>160</v>
      </c>
    </row>
    <row r="891" spans="2:15" x14ac:dyDescent="0.4">
      <c r="B891" s="4" t="s">
        <v>39</v>
      </c>
      <c r="C891" s="4" t="s">
        <v>1149</v>
      </c>
      <c r="D891" s="4" t="s">
        <v>1779</v>
      </c>
      <c r="E891" s="4" t="s">
        <v>1195</v>
      </c>
      <c r="F891">
        <v>84</v>
      </c>
      <c r="G891" s="4" t="str">
        <f t="shared" si="13"/>
        <v>选内存!$N$891#</v>
      </c>
      <c r="H891" s="4" t="str" cm="1">
        <f t="array" ref="H891">_xlfn.LET(_xlpm.x, N891,
         _xlpm.cellAddress, "【 选内存!" &amp; ADDRESS(ROW(选内存[[#This Row],[X自检]]),COLUMN(选内存[[#This Row],[X自检]])) &amp; "】",
         _xlfn.IFS(ISBLANK(_xlpm.x),   "error:右侧选项不足:" &amp;  _xlpm.cellAddress,
               ISERROR(_xlpm.x),   "error:右侧选项执行失败:" &amp; _xlpm.cellAddress,
               TRUE,             "ok")
)</f>
        <v>ok</v>
      </c>
      <c r="N891" cm="1">
        <f t="array" ref="N891">IFERROR(_xlfn._xlws.SORT(
    _xlfn.UNIQUE(
        TRANSPOSE(
            _xlfn.FILTERXML("&lt;select&gt;&lt;x&gt;"&amp;SUBSTITUTE(选内存[[#This Row],[选项表]],",","&lt;/x&gt;&lt;x&gt;") &amp;"&lt;/x&gt;&lt;/select&gt;","//x")
        )
    )
),"无合适选项，请联系作者更新数据")</f>
        <v>320</v>
      </c>
    </row>
    <row r="892" spans="2:15" x14ac:dyDescent="0.4">
      <c r="B892" s="4" t="s">
        <v>39</v>
      </c>
      <c r="C892" s="4" t="s">
        <v>1149</v>
      </c>
      <c r="D892" s="4" t="s">
        <v>1241</v>
      </c>
      <c r="E892" s="4" t="s">
        <v>1189</v>
      </c>
      <c r="F892">
        <v>4</v>
      </c>
      <c r="G892" s="4" t="str">
        <f t="shared" si="13"/>
        <v>选内存!$N$892#</v>
      </c>
      <c r="H892" s="4" t="str" cm="1">
        <f t="array" ref="H892">_xlfn.LET(_xlpm.x, N892,
         _xlpm.cellAddress, "【 选内存!" &amp; ADDRESS(ROW(选内存[[#This Row],[X自检]]),COLUMN(选内存[[#This Row],[X自检]])) &amp; "】",
         _xlfn.IFS(ISBLANK(_xlpm.x),   "error:右侧选项不足:" &amp;  _xlpm.cellAddress,
               ISERROR(_xlpm.x),   "error:右侧选项执行失败:" &amp; _xlpm.cellAddress,
               TRUE,             "ok")
)</f>
        <v>ok</v>
      </c>
      <c r="N892" cm="1">
        <f t="array" ref="N892">IFERROR(_xlfn._xlws.SORT(
    _xlfn.UNIQUE(
        TRANSPOSE(
            _xlfn.FILTERXML("&lt;select&gt;&lt;x&gt;"&amp;SUBSTITUTE(选内存[[#This Row],[选项表]],",","&lt;/x&gt;&lt;x&gt;") &amp;"&lt;/x&gt;&lt;/select&gt;","//x")
        )
    )
),"无合适选项，请联系作者更新数据")</f>
        <v>16</v>
      </c>
    </row>
    <row r="893" spans="2:15" x14ac:dyDescent="0.4">
      <c r="B893" s="4" t="s">
        <v>39</v>
      </c>
      <c r="C893" s="4" t="s">
        <v>1149</v>
      </c>
      <c r="D893" s="4" t="s">
        <v>1333</v>
      </c>
      <c r="E893" s="4" t="s">
        <v>1189</v>
      </c>
      <c r="F893">
        <v>8</v>
      </c>
      <c r="G893" s="4" t="str">
        <f t="shared" si="13"/>
        <v>选内存!$N$893#</v>
      </c>
      <c r="H893" s="4" t="str" cm="1">
        <f t="array" ref="H893">_xlfn.LET(_xlpm.x, N893,
         _xlpm.cellAddress, "【 选内存!" &amp; ADDRESS(ROW(选内存[[#This Row],[X自检]]),COLUMN(选内存[[#This Row],[X自检]])) &amp; "】",
         _xlfn.IFS(ISBLANK(_xlpm.x),   "error:右侧选项不足:" &amp;  _xlpm.cellAddress,
               ISERROR(_xlpm.x),   "error:右侧选项执行失败:" &amp; _xlpm.cellAddress,
               TRUE,             "ok")
)</f>
        <v>ok</v>
      </c>
      <c r="N893" cm="1">
        <f t="array" ref="N893:O893">IFERROR(_xlfn._xlws.SORT(
    _xlfn.UNIQUE(
        TRANSPOSE(
            _xlfn.FILTERXML("&lt;select&gt;&lt;x&gt;"&amp;SUBSTITUTE(选内存[[#This Row],[选项表]],",","&lt;/x&gt;&lt;x&gt;") &amp;"&lt;/x&gt;&lt;/select&gt;","//x")
        )
    )
),"无合适选项，请联系作者更新数据")</f>
        <v>16</v>
      </c>
      <c r="O893">
        <v>32</v>
      </c>
    </row>
    <row r="894" spans="2:15" x14ac:dyDescent="0.4">
      <c r="B894" s="4" t="s">
        <v>39</v>
      </c>
      <c r="C894" s="4" t="s">
        <v>1149</v>
      </c>
      <c r="D894" s="4" t="s">
        <v>1334</v>
      </c>
      <c r="E894" s="4" t="s">
        <v>1189</v>
      </c>
      <c r="F894">
        <v>16</v>
      </c>
      <c r="G894" s="4" t="str">
        <f t="shared" si="13"/>
        <v>选内存!$N$894#</v>
      </c>
      <c r="H894" s="4" t="str" cm="1">
        <f t="array" ref="H894">_xlfn.LET(_xlpm.x, N894,
         _xlpm.cellAddress, "【 选内存!" &amp; ADDRESS(ROW(选内存[[#This Row],[X自检]]),COLUMN(选内存[[#This Row],[X自检]])) &amp; "】",
         _xlfn.IFS(ISBLANK(_xlpm.x),   "error:右侧选项不足:" &amp;  _xlpm.cellAddress,
               ISERROR(_xlpm.x),   "error:右侧选项执行失败:" &amp; _xlpm.cellAddress,
               TRUE,             "ok")
)</f>
        <v>ok</v>
      </c>
      <c r="N894" cm="1">
        <f t="array" ref="N894:O894">IFERROR(_xlfn._xlws.SORT(
    _xlfn.UNIQUE(
        TRANSPOSE(
            _xlfn.FILTERXML("&lt;select&gt;&lt;x&gt;"&amp;SUBSTITUTE(选内存[[#This Row],[选项表]],",","&lt;/x&gt;&lt;x&gt;") &amp;"&lt;/x&gt;&lt;/select&gt;","//x")
        )
    )
),"无合适选项，请联系作者更新数据")</f>
        <v>32</v>
      </c>
      <c r="O894">
        <v>64</v>
      </c>
    </row>
    <row r="895" spans="2:15" x14ac:dyDescent="0.4">
      <c r="B895" s="4" t="s">
        <v>39</v>
      </c>
      <c r="C895" s="4" t="s">
        <v>1149</v>
      </c>
      <c r="D895" s="4" t="s">
        <v>1335</v>
      </c>
      <c r="E895" s="4" t="s">
        <v>1189</v>
      </c>
      <c r="F895">
        <v>32</v>
      </c>
      <c r="G895" s="4" t="str">
        <f t="shared" si="13"/>
        <v>选内存!$N$895#</v>
      </c>
      <c r="H895" s="4" t="str" cm="1">
        <f t="array" ref="H895">_xlfn.LET(_xlpm.x, N895,
         _xlpm.cellAddress, "【 选内存!" &amp; ADDRESS(ROW(选内存[[#This Row],[X自检]]),COLUMN(选内存[[#This Row],[X自检]])) &amp; "】",
         _xlfn.IFS(ISBLANK(_xlpm.x),   "error:右侧选项不足:" &amp;  _xlpm.cellAddress,
               ISERROR(_xlpm.x),   "error:右侧选项执行失败:" &amp; _xlpm.cellAddress,
               TRUE,             "ok")
)</f>
        <v>ok</v>
      </c>
      <c r="N895" cm="1">
        <f t="array" ref="N895:O895">IFERROR(_xlfn._xlws.SORT(
    _xlfn.UNIQUE(
        TRANSPOSE(
            _xlfn.FILTERXML("&lt;select&gt;&lt;x&gt;"&amp;SUBSTITUTE(选内存[[#This Row],[选项表]],",","&lt;/x&gt;&lt;x&gt;") &amp;"&lt;/x&gt;&lt;/select&gt;","//x")
        )
    )
),"无合适选项，请联系作者更新数据")</f>
        <v>64</v>
      </c>
      <c r="O895">
        <v>128</v>
      </c>
    </row>
    <row r="896" spans="2:15" x14ac:dyDescent="0.4">
      <c r="B896" s="4" t="s">
        <v>39</v>
      </c>
      <c r="C896" s="4" t="s">
        <v>1149</v>
      </c>
      <c r="D896" s="4" t="s">
        <v>1774</v>
      </c>
      <c r="E896" s="4" t="s">
        <v>1189</v>
      </c>
      <c r="F896">
        <v>68</v>
      </c>
      <c r="G896" s="4" t="str">
        <f t="shared" si="13"/>
        <v>选内存!$N$896#</v>
      </c>
      <c r="H896" s="4" t="str" cm="1">
        <f t="array" ref="H896">_xlfn.LET(_xlpm.x, N896,
         _xlpm.cellAddress, "【 选内存!" &amp; ADDRESS(ROW(选内存[[#This Row],[X自检]]),COLUMN(选内存[[#This Row],[X自检]])) &amp; "】",
         _xlfn.IFS(ISBLANK(_xlpm.x),   "error:右侧选项不足:" &amp;  _xlpm.cellAddress,
               ISERROR(_xlpm.x),   "error:右侧选项执行失败:" &amp; _xlpm.cellAddress,
               TRUE,             "ok")
)</f>
        <v>ok</v>
      </c>
      <c r="N896" cm="1">
        <f t="array" ref="N896">IFERROR(_xlfn._xlws.SORT(
    _xlfn.UNIQUE(
        TRANSPOSE(
            _xlfn.FILTERXML("&lt;select&gt;&lt;x&gt;"&amp;SUBSTITUTE(选内存[[#This Row],[选项表]],",","&lt;/x&gt;&lt;x&gt;") &amp;"&lt;/x&gt;&lt;/select&gt;","//x")
        )
    )
),"无合适选项，请联系作者更新数据")</f>
        <v>316</v>
      </c>
    </row>
    <row r="897" spans="2:16" x14ac:dyDescent="0.4">
      <c r="B897" s="4" t="s">
        <v>39</v>
      </c>
      <c r="C897" s="4" t="s">
        <v>1149</v>
      </c>
      <c r="D897" s="4" t="s">
        <v>1326</v>
      </c>
      <c r="E897" s="4" t="s">
        <v>1191</v>
      </c>
      <c r="F897">
        <v>1</v>
      </c>
      <c r="G897" s="4" t="str">
        <f t="shared" si="13"/>
        <v>选内存!$N$897#</v>
      </c>
      <c r="H897" s="4" t="str" cm="1">
        <f t="array" ref="H897">_xlfn.LET(_xlpm.x, N897,
         _xlpm.cellAddress, "【 选内存!" &amp; ADDRESS(ROW(选内存[[#This Row],[X自检]]),COLUMN(选内存[[#This Row],[X自检]])) &amp; "】",
         _xlfn.IFS(ISBLANK(_xlpm.x),   "error:右侧选项不足:" &amp;  _xlpm.cellAddress,
               ISERROR(_xlpm.x),   "error:右侧选项执行失败:" &amp; _xlpm.cellAddress,
               TRUE,             "ok")
)</f>
        <v>ok</v>
      </c>
      <c r="N897" cm="1">
        <f t="array" ref="N897:P897">IFERROR(_xlfn._xlws.SORT(
    _xlfn.UNIQUE(
        TRANSPOSE(
            _xlfn.FILTERXML("&lt;select&gt;&lt;x&gt;"&amp;SUBSTITUTE(选内存[[#This Row],[选项表]],",","&lt;/x&gt;&lt;x&gt;") &amp;"&lt;/x&gt;&lt;/select&gt;","//x")
        )
    )
),"无合适选项，请联系作者更新数据")</f>
        <v>1</v>
      </c>
      <c r="O897">
        <v>2</v>
      </c>
      <c r="P897">
        <v>4</v>
      </c>
    </row>
    <row r="898" spans="2:16" x14ac:dyDescent="0.4">
      <c r="B898" s="4" t="s">
        <v>39</v>
      </c>
      <c r="C898" s="4" t="s">
        <v>1149</v>
      </c>
      <c r="D898" s="4" t="s">
        <v>1236</v>
      </c>
      <c r="E898" s="4" t="s">
        <v>1191</v>
      </c>
      <c r="F898">
        <v>2</v>
      </c>
      <c r="G898" s="4" t="str">
        <f t="shared" ref="G898:G961" si="14">"选内存!" &amp; ADDRESS(ROW(N898),COLUMN(N898)) &amp; "#"</f>
        <v>选内存!$N$898#</v>
      </c>
      <c r="H898" s="4" t="str" cm="1">
        <f t="array" ref="H898">_xlfn.LET(_xlpm.x, N898,
         _xlpm.cellAddress, "【 选内存!" &amp; ADDRESS(ROW(选内存[[#This Row],[X自检]]),COLUMN(选内存[[#This Row],[X自检]])) &amp; "】",
         _xlfn.IFS(ISBLANK(_xlpm.x),   "error:右侧选项不足:" &amp;  _xlpm.cellAddress,
               ISERROR(_xlpm.x),   "error:右侧选项执行失败:" &amp; _xlpm.cellAddress,
               TRUE,             "ok")
)</f>
        <v>ok</v>
      </c>
      <c r="N898" cm="1">
        <f t="array" ref="N898:O898">IFERROR(_xlfn._xlws.SORT(
    _xlfn.UNIQUE(
        TRANSPOSE(
            _xlfn.FILTERXML("&lt;select&gt;&lt;x&gt;"&amp;SUBSTITUTE(选内存[[#This Row],[选项表]],",","&lt;/x&gt;&lt;x&gt;") &amp;"&lt;/x&gt;&lt;/select&gt;","//x")
        )
    )
),"无合适选项，请联系作者更新数据")</f>
        <v>4</v>
      </c>
      <c r="O898">
        <v>8</v>
      </c>
    </row>
    <row r="899" spans="2:16" x14ac:dyDescent="0.4">
      <c r="B899" s="4" t="s">
        <v>39</v>
      </c>
      <c r="C899" s="4" t="s">
        <v>1149</v>
      </c>
      <c r="D899" s="4" t="s">
        <v>1332</v>
      </c>
      <c r="E899" s="4" t="s">
        <v>1191</v>
      </c>
      <c r="F899">
        <v>4</v>
      </c>
      <c r="G899" s="4" t="str">
        <f t="shared" si="14"/>
        <v>选内存!$N$899#</v>
      </c>
      <c r="H899" s="4" t="str" cm="1">
        <f t="array" ref="H899">_xlfn.LET(_xlpm.x, N899,
         _xlpm.cellAddress, "【 选内存!" &amp; ADDRESS(ROW(选内存[[#This Row],[X自检]]),COLUMN(选内存[[#This Row],[X自检]])) &amp; "】",
         _xlfn.IFS(ISBLANK(_xlpm.x),   "error:右侧选项不足:" &amp;  _xlpm.cellAddress,
               ISERROR(_xlpm.x),   "error:右侧选项执行失败:" &amp; _xlpm.cellAddress,
               TRUE,             "ok")
)</f>
        <v>ok</v>
      </c>
      <c r="N899" cm="1">
        <f t="array" ref="N899:O899">IFERROR(_xlfn._xlws.SORT(
    _xlfn.UNIQUE(
        TRANSPOSE(
            _xlfn.FILTERXML("&lt;select&gt;&lt;x&gt;"&amp;SUBSTITUTE(选内存[[#This Row],[选项表]],",","&lt;/x&gt;&lt;x&gt;") &amp;"&lt;/x&gt;&lt;/select&gt;","//x")
        )
    )
),"无合适选项，请联系作者更新数据")</f>
        <v>8</v>
      </c>
      <c r="O899">
        <v>16</v>
      </c>
    </row>
    <row r="900" spans="2:16" x14ac:dyDescent="0.4">
      <c r="B900" s="4" t="s">
        <v>39</v>
      </c>
      <c r="C900" s="4" t="s">
        <v>1149</v>
      </c>
      <c r="D900" s="4" t="s">
        <v>1333</v>
      </c>
      <c r="E900" s="4" t="s">
        <v>1191</v>
      </c>
      <c r="F900">
        <v>8</v>
      </c>
      <c r="G900" s="4" t="str">
        <f t="shared" si="14"/>
        <v>选内存!$N$900#</v>
      </c>
      <c r="H900" s="4" t="str" cm="1">
        <f t="array" ref="H900">_xlfn.LET(_xlpm.x, N900,
         _xlpm.cellAddress, "【 选内存!" &amp; ADDRESS(ROW(选内存[[#This Row],[X自检]]),COLUMN(选内存[[#This Row],[X自检]])) &amp; "】",
         _xlfn.IFS(ISBLANK(_xlpm.x),   "error:右侧选项不足:" &amp;  _xlpm.cellAddress,
               ISERROR(_xlpm.x),   "error:右侧选项执行失败:" &amp; _xlpm.cellAddress,
               TRUE,             "ok")
)</f>
        <v>ok</v>
      </c>
      <c r="N900" cm="1">
        <f t="array" ref="N900:O900">IFERROR(_xlfn._xlws.SORT(
    _xlfn.UNIQUE(
        TRANSPOSE(
            _xlfn.FILTERXML("&lt;select&gt;&lt;x&gt;"&amp;SUBSTITUTE(选内存[[#This Row],[选项表]],",","&lt;/x&gt;&lt;x&gt;") &amp;"&lt;/x&gt;&lt;/select&gt;","//x")
        )
    )
),"无合适选项，请联系作者更新数据")</f>
        <v>16</v>
      </c>
      <c r="O900">
        <v>32</v>
      </c>
    </row>
    <row r="901" spans="2:16" x14ac:dyDescent="0.4">
      <c r="B901" s="4" t="s">
        <v>39</v>
      </c>
      <c r="C901" s="4" t="s">
        <v>1149</v>
      </c>
      <c r="D901" s="4" t="s">
        <v>1334</v>
      </c>
      <c r="E901" s="4" t="s">
        <v>1191</v>
      </c>
      <c r="F901">
        <v>16</v>
      </c>
      <c r="G901" s="4" t="str">
        <f t="shared" si="14"/>
        <v>选内存!$N$901#</v>
      </c>
      <c r="H901" s="4" t="str" cm="1">
        <f t="array" ref="H901">_xlfn.LET(_xlpm.x, N901,
         _xlpm.cellAddress, "【 选内存!" &amp; ADDRESS(ROW(选内存[[#This Row],[X自检]]),COLUMN(选内存[[#This Row],[X自检]])) &amp; "】",
         _xlfn.IFS(ISBLANK(_xlpm.x),   "error:右侧选项不足:" &amp;  _xlpm.cellAddress,
               ISERROR(_xlpm.x),   "error:右侧选项执行失败:" &amp; _xlpm.cellAddress,
               TRUE,             "ok")
)</f>
        <v>ok</v>
      </c>
      <c r="N901" cm="1">
        <f t="array" ref="N901:O901">IFERROR(_xlfn._xlws.SORT(
    _xlfn.UNIQUE(
        TRANSPOSE(
            _xlfn.FILTERXML("&lt;select&gt;&lt;x&gt;"&amp;SUBSTITUTE(选内存[[#This Row],[选项表]],",","&lt;/x&gt;&lt;x&gt;") &amp;"&lt;/x&gt;&lt;/select&gt;","//x")
        )
    )
),"无合适选项，请联系作者更新数据")</f>
        <v>32</v>
      </c>
      <c r="O901">
        <v>64</v>
      </c>
    </row>
    <row r="902" spans="2:16" x14ac:dyDescent="0.4">
      <c r="B902" s="4" t="s">
        <v>39</v>
      </c>
      <c r="C902" s="4" t="s">
        <v>1149</v>
      </c>
      <c r="D902" s="4" t="s">
        <v>1335</v>
      </c>
      <c r="E902" s="4" t="s">
        <v>1191</v>
      </c>
      <c r="F902">
        <v>32</v>
      </c>
      <c r="G902" s="4" t="str">
        <f t="shared" si="14"/>
        <v>选内存!$N$902#</v>
      </c>
      <c r="H902" s="4" t="str" cm="1">
        <f t="array" ref="H902">_xlfn.LET(_xlpm.x, N902,
         _xlpm.cellAddress, "【 选内存!" &amp; ADDRESS(ROW(选内存[[#This Row],[X自检]]),COLUMN(选内存[[#This Row],[X自检]])) &amp; "】",
         _xlfn.IFS(ISBLANK(_xlpm.x),   "error:右侧选项不足:" &amp;  _xlpm.cellAddress,
               ISERROR(_xlpm.x),   "error:右侧选项执行失败:" &amp; _xlpm.cellAddress,
               TRUE,             "ok")
)</f>
        <v>ok</v>
      </c>
      <c r="N902" cm="1">
        <f t="array" ref="N902:O902">IFERROR(_xlfn._xlws.SORT(
    _xlfn.UNIQUE(
        TRANSPOSE(
            _xlfn.FILTERXML("&lt;select&gt;&lt;x&gt;"&amp;SUBSTITUTE(选内存[[#This Row],[选项表]],",","&lt;/x&gt;&lt;x&gt;") &amp;"&lt;/x&gt;&lt;/select&gt;","//x")
        )
    )
),"无合适选项，请联系作者更新数据")</f>
        <v>64</v>
      </c>
      <c r="O902">
        <v>128</v>
      </c>
    </row>
    <row r="903" spans="2:16" x14ac:dyDescent="0.4">
      <c r="B903" s="4" t="s">
        <v>39</v>
      </c>
      <c r="C903" s="4" t="s">
        <v>1149</v>
      </c>
      <c r="D903" s="4" t="s">
        <v>1812</v>
      </c>
      <c r="E903" s="4" t="s">
        <v>1191</v>
      </c>
      <c r="F903">
        <v>48</v>
      </c>
      <c r="G903" s="4" t="str">
        <f t="shared" si="14"/>
        <v>选内存!$N$903#</v>
      </c>
      <c r="H903" s="4" t="str" cm="1">
        <f t="array" ref="H903">_xlfn.LET(_xlpm.x, N903,
         _xlpm.cellAddress, "【 选内存!" &amp; ADDRESS(ROW(选内存[[#This Row],[X自检]]),COLUMN(选内存[[#This Row],[X自检]])) &amp; "】",
         _xlfn.IFS(ISBLANK(_xlpm.x),   "error:右侧选项不足:" &amp;  _xlpm.cellAddress,
               ISERROR(_xlpm.x),   "error:右侧选项执行失败:" &amp; _xlpm.cellAddress,
               TRUE,             "ok")
)</f>
        <v>ok</v>
      </c>
      <c r="N903" cm="1">
        <f t="array" ref="N903:O903">IFERROR(_xlfn._xlws.SORT(
    _xlfn.UNIQUE(
        TRANSPOSE(
            _xlfn.FILTERXML("&lt;select&gt;&lt;x&gt;"&amp;SUBSTITUTE(选内存[[#This Row],[选项表]],",","&lt;/x&gt;&lt;x&gt;") &amp;"&lt;/x&gt;&lt;/select&gt;","//x")
        )
    )
),"无合适选项，请联系作者更新数据")</f>
        <v>96</v>
      </c>
      <c r="O903">
        <v>192</v>
      </c>
    </row>
    <row r="904" spans="2:16" x14ac:dyDescent="0.4">
      <c r="B904" s="4" t="s">
        <v>39</v>
      </c>
      <c r="C904" s="4" t="s">
        <v>1149</v>
      </c>
      <c r="D904" s="4" t="s">
        <v>1813</v>
      </c>
      <c r="E904" s="4" t="s">
        <v>1191</v>
      </c>
      <c r="F904">
        <v>64</v>
      </c>
      <c r="G904" s="4" t="str">
        <f t="shared" si="14"/>
        <v>选内存!$N$904#</v>
      </c>
      <c r="H904" s="4" t="str" cm="1">
        <f t="array" ref="H904">_xlfn.LET(_xlpm.x, N904,
         _xlpm.cellAddress, "【 选内存!" &amp; ADDRESS(ROW(选内存[[#This Row],[X自检]]),COLUMN(选内存[[#This Row],[X自检]])) &amp; "】",
         _xlfn.IFS(ISBLANK(_xlpm.x),   "error:右侧选项不足:" &amp;  _xlpm.cellAddress,
               ISERROR(_xlpm.x),   "error:右侧选项执行失败:" &amp; _xlpm.cellAddress,
               TRUE,             "ok")
)</f>
        <v>ok</v>
      </c>
      <c r="N904" cm="1">
        <f t="array" ref="N904:O904">IFERROR(_xlfn._xlws.SORT(
    _xlfn.UNIQUE(
        TRANSPOSE(
            _xlfn.FILTERXML("&lt;select&gt;&lt;x&gt;"&amp;SUBSTITUTE(选内存[[#This Row],[选项表]],",","&lt;/x&gt;&lt;x&gt;") &amp;"&lt;/x&gt;&lt;/select&gt;","//x")
        )
    )
),"无合适选项，请联系作者更新数据")</f>
        <v>128</v>
      </c>
      <c r="O904">
        <v>256</v>
      </c>
    </row>
    <row r="905" spans="2:16" x14ac:dyDescent="0.4">
      <c r="B905" s="4" t="s">
        <v>39</v>
      </c>
      <c r="C905" s="4" t="s">
        <v>1149</v>
      </c>
      <c r="D905" s="4" t="s">
        <v>1807</v>
      </c>
      <c r="E905" s="4" t="s">
        <v>1191</v>
      </c>
      <c r="F905">
        <v>80</v>
      </c>
      <c r="G905" s="4" t="str">
        <f t="shared" si="14"/>
        <v>选内存!$N$905#</v>
      </c>
      <c r="H905" s="4" t="str" cm="1">
        <f t="array" ref="H905">_xlfn.LET(_xlpm.x, N905,
         _xlpm.cellAddress, "【 选内存!" &amp; ADDRESS(ROW(选内存[[#This Row],[X自检]]),COLUMN(选内存[[#This Row],[X自检]])) &amp; "】",
         _xlfn.IFS(ISBLANK(_xlpm.x),   "error:右侧选项不足:" &amp;  _xlpm.cellAddress,
               ISERROR(_xlpm.x),   "error:右侧选项执行失败:" &amp; _xlpm.cellAddress,
               TRUE,             "ok")
)</f>
        <v>ok</v>
      </c>
      <c r="N905" cm="1">
        <f t="array" ref="N905:O905">IFERROR(_xlfn._xlws.SORT(
    _xlfn.UNIQUE(
        TRANSPOSE(
            _xlfn.FILTERXML("&lt;select&gt;&lt;x&gt;"&amp;SUBSTITUTE(选内存[[#This Row],[选项表]],",","&lt;/x&gt;&lt;x&gt;") &amp;"&lt;/x&gt;&lt;/select&gt;","//x")
        )
    )
),"无合适选项，请联系作者更新数据")</f>
        <v>160</v>
      </c>
      <c r="O905">
        <v>320</v>
      </c>
    </row>
    <row r="906" spans="2:16" x14ac:dyDescent="0.4">
      <c r="B906" s="4" t="s">
        <v>39</v>
      </c>
      <c r="C906" s="4" t="s">
        <v>1149</v>
      </c>
      <c r="D906" s="4" t="s">
        <v>1775</v>
      </c>
      <c r="E906" s="4" t="s">
        <v>1191</v>
      </c>
      <c r="F906">
        <v>96</v>
      </c>
      <c r="G906" s="4" t="str">
        <f t="shared" si="14"/>
        <v>选内存!$N$906#</v>
      </c>
      <c r="H906" s="4" t="str" cm="1">
        <f t="array" ref="H906">_xlfn.LET(_xlpm.x, N906,
         _xlpm.cellAddress, "【 选内存!" &amp; ADDRESS(ROW(选内存[[#This Row],[X自检]]),COLUMN(选内存[[#This Row],[X自检]])) &amp; "】",
         _xlfn.IFS(ISBLANK(_xlpm.x),   "error:右侧选项不足:" &amp;  _xlpm.cellAddress,
               ISERROR(_xlpm.x),   "error:右侧选项执行失败:" &amp; _xlpm.cellAddress,
               TRUE,             "ok")
)</f>
        <v>ok</v>
      </c>
      <c r="N906" cm="1">
        <f t="array" ref="N906:O906">IFERROR(_xlfn._xlws.SORT(
    _xlfn.UNIQUE(
        TRANSPOSE(
            _xlfn.FILTERXML("&lt;select&gt;&lt;x&gt;"&amp;SUBSTITUTE(选内存[[#This Row],[选项表]],",","&lt;/x&gt;&lt;x&gt;") &amp;"&lt;/x&gt;&lt;/select&gt;","//x")
        )
    )
),"无合适选项，请联系作者更新数据")</f>
        <v>192</v>
      </c>
      <c r="O906">
        <v>384</v>
      </c>
    </row>
    <row r="907" spans="2:16" x14ac:dyDescent="0.4">
      <c r="B907" s="4" t="s">
        <v>39</v>
      </c>
      <c r="C907" s="4" t="s">
        <v>1149</v>
      </c>
      <c r="D907" s="4" t="s">
        <v>1765</v>
      </c>
      <c r="E907" s="4" t="s">
        <v>1191</v>
      </c>
      <c r="F907">
        <v>116</v>
      </c>
      <c r="G907" s="4" t="str">
        <f t="shared" si="14"/>
        <v>选内存!$N$907#</v>
      </c>
      <c r="H907" s="4" t="str" cm="1">
        <f t="array" ref="H907">_xlfn.LET(_xlpm.x, N907,
         _xlpm.cellAddress, "【 选内存!" &amp; ADDRESS(ROW(选内存[[#This Row],[X自检]]),COLUMN(选内存[[#This Row],[X自检]])) &amp; "】",
         _xlfn.IFS(ISBLANK(_xlpm.x),   "error:右侧选项不足:" &amp;  _xlpm.cellAddress,
               ISERROR(_xlpm.x),   "error:右侧选项执行失败:" &amp; _xlpm.cellAddress,
               TRUE,             "ok")
)</f>
        <v>ok</v>
      </c>
      <c r="N907" cm="1">
        <f t="array" ref="N907:O907">IFERROR(_xlfn._xlws.SORT(
    _xlfn.UNIQUE(
        TRANSPOSE(
            _xlfn.FILTERXML("&lt;select&gt;&lt;x&gt;"&amp;SUBSTITUTE(选内存[[#This Row],[选项表]],",","&lt;/x&gt;&lt;x&gt;") &amp;"&lt;/x&gt;&lt;/select&gt;","//x")
        )
    )
),"无合适选项，请联系作者更新数据")</f>
        <v>216</v>
      </c>
      <c r="O907">
        <v>470</v>
      </c>
    </row>
    <row r="908" spans="2:16" x14ac:dyDescent="0.4">
      <c r="B908" s="4" t="s">
        <v>39</v>
      </c>
      <c r="C908" s="4" t="s">
        <v>1149</v>
      </c>
      <c r="D908" s="4" t="s">
        <v>1815</v>
      </c>
      <c r="E908" s="4" t="s">
        <v>1191</v>
      </c>
      <c r="F908">
        <v>128</v>
      </c>
      <c r="G908" s="4" t="str">
        <f t="shared" si="14"/>
        <v>选内存!$N$908#</v>
      </c>
      <c r="H908" s="4" t="str" cm="1">
        <f t="array" ref="H908">_xlfn.LET(_xlpm.x, N908,
         _xlpm.cellAddress, "【 选内存!" &amp; ADDRESS(ROW(选内存[[#This Row],[X自检]]),COLUMN(选内存[[#This Row],[X自检]])) &amp; "】",
         _xlfn.IFS(ISBLANK(_xlpm.x),   "error:右侧选项不足:" &amp;  _xlpm.cellAddress,
               ISERROR(_xlpm.x),   "error:右侧选项执行失败:" &amp; _xlpm.cellAddress,
               TRUE,             "ok")
)</f>
        <v>ok</v>
      </c>
      <c r="N908" cm="1">
        <f t="array" ref="N908:O908">IFERROR(_xlfn._xlws.SORT(
    _xlfn.UNIQUE(
        TRANSPOSE(
            _xlfn.FILTERXML("&lt;select&gt;&lt;x&gt;"&amp;SUBSTITUTE(选内存[[#This Row],[选项表]],",","&lt;/x&gt;&lt;x&gt;") &amp;"&lt;/x&gt;&lt;/select&gt;","//x")
        )
    )
),"无合适选项，请联系作者更新数据")</f>
        <v>215</v>
      </c>
      <c r="O908">
        <v>256</v>
      </c>
    </row>
    <row r="909" spans="2:16" x14ac:dyDescent="0.4">
      <c r="B909" s="4" t="s">
        <v>39</v>
      </c>
      <c r="C909" s="4" t="s">
        <v>1149</v>
      </c>
      <c r="D909" s="4" t="s">
        <v>1771</v>
      </c>
      <c r="E909" s="4" t="s">
        <v>1191</v>
      </c>
      <c r="F909">
        <v>160</v>
      </c>
      <c r="G909" s="4" t="str">
        <f t="shared" si="14"/>
        <v>选内存!$N$909#</v>
      </c>
      <c r="H909" s="4" t="str" cm="1">
        <f t="array" ref="H909">_xlfn.LET(_xlpm.x, N909,
         _xlpm.cellAddress, "【 选内存!" &amp; ADDRESS(ROW(选内存[[#This Row],[X自检]]),COLUMN(选内存[[#This Row],[X自检]])) &amp; "】",
         _xlfn.IFS(ISBLANK(_xlpm.x),   "error:右侧选项不足:" &amp;  _xlpm.cellAddress,
               ISERROR(_xlpm.x),   "error:右侧选项执行失败:" &amp; _xlpm.cellAddress,
               TRUE,             "ok")
)</f>
        <v>ok</v>
      </c>
      <c r="N909" cm="1">
        <f t="array" ref="N909:O909">IFERROR(_xlfn._xlws.SORT(
    _xlfn.UNIQUE(
        TRANSPOSE(
            _xlfn.FILTERXML("&lt;select&gt;&lt;x&gt;"&amp;SUBSTITUTE(选内存[[#This Row],[选项表]],",","&lt;/x&gt;&lt;x&gt;") &amp;"&lt;/x&gt;&lt;/select&gt;","//x")
        )
    )
),"无合适选项，请联系作者更新数据")</f>
        <v>320</v>
      </c>
      <c r="O909">
        <v>640</v>
      </c>
    </row>
    <row r="910" spans="2:16" x14ac:dyDescent="0.4">
      <c r="B910" s="4" t="s">
        <v>39</v>
      </c>
      <c r="C910" s="4" t="s">
        <v>1149</v>
      </c>
      <c r="D910" s="4" t="s">
        <v>1800</v>
      </c>
      <c r="E910" s="4" t="s">
        <v>1191</v>
      </c>
      <c r="F910">
        <v>232</v>
      </c>
      <c r="G910" s="4" t="str">
        <f t="shared" si="14"/>
        <v>选内存!$N$910#</v>
      </c>
      <c r="H910" s="4" t="str" cm="1">
        <f t="array" ref="H910">_xlfn.LET(_xlpm.x, N910,
         _xlpm.cellAddress, "【 选内存!" &amp; ADDRESS(ROW(选内存[[#This Row],[X自检]]),COLUMN(选内存[[#This Row],[X自检]])) &amp; "】",
         _xlfn.IFS(ISBLANK(_xlpm.x),   "error:右侧选项不足:" &amp;  _xlpm.cellAddress,
               ISERROR(_xlpm.x),   "error:右侧选项执行失败:" &amp; _xlpm.cellAddress,
               TRUE,             "ok")
)</f>
        <v>ok</v>
      </c>
      <c r="N910" cm="1">
        <f t="array" ref="N910:P910">IFERROR(_xlfn._xlws.SORT(
    _xlfn.UNIQUE(
        TRANSPOSE(
            _xlfn.FILTERXML("&lt;select&gt;&lt;x&gt;"&amp;SUBSTITUTE(选内存[[#This Row],[选项表]],",","&lt;/x&gt;&lt;x&gt;") &amp;"&lt;/x&gt;&lt;/select&gt;","//x")
        )
    )
),"无合适选项，请联系作者更新数据")</f>
        <v>432</v>
      </c>
      <c r="O910">
        <v>696</v>
      </c>
      <c r="P910">
        <v>940</v>
      </c>
    </row>
    <row r="911" spans="2:16" x14ac:dyDescent="0.4">
      <c r="B911" s="4" t="s">
        <v>39</v>
      </c>
      <c r="C911" s="4" t="s">
        <v>1149</v>
      </c>
      <c r="D911" s="4" t="s">
        <v>1326</v>
      </c>
      <c r="E911" s="4" t="s">
        <v>1196</v>
      </c>
      <c r="F911">
        <v>1</v>
      </c>
      <c r="G911" s="4" t="str">
        <f t="shared" si="14"/>
        <v>选内存!$N$911#</v>
      </c>
      <c r="H911" s="4" t="str" cm="1">
        <f t="array" ref="H911">_xlfn.LET(_xlpm.x, N911,
         _xlpm.cellAddress, "【 选内存!" &amp; ADDRESS(ROW(选内存[[#This Row],[X自检]]),COLUMN(选内存[[#This Row],[X自检]])) &amp; "】",
         _xlfn.IFS(ISBLANK(_xlpm.x),   "error:右侧选项不足:" &amp;  _xlpm.cellAddress,
               ISERROR(_xlpm.x),   "error:右侧选项执行失败:" &amp; _xlpm.cellAddress,
               TRUE,             "ok")
)</f>
        <v>ok</v>
      </c>
      <c r="N911" cm="1">
        <f t="array" ref="N911:P911">IFERROR(_xlfn._xlws.SORT(
    _xlfn.UNIQUE(
        TRANSPOSE(
            _xlfn.FILTERXML("&lt;select&gt;&lt;x&gt;"&amp;SUBSTITUTE(选内存[[#This Row],[选项表]],",","&lt;/x&gt;&lt;x&gt;") &amp;"&lt;/x&gt;&lt;/select&gt;","//x")
        )
    )
),"无合适选项，请联系作者更新数据")</f>
        <v>1</v>
      </c>
      <c r="O911">
        <v>2</v>
      </c>
      <c r="P911">
        <v>4</v>
      </c>
    </row>
    <row r="912" spans="2:16" x14ac:dyDescent="0.4">
      <c r="B912" s="4" t="s">
        <v>39</v>
      </c>
      <c r="C912" s="4" t="s">
        <v>1149</v>
      </c>
      <c r="D912" s="4" t="s">
        <v>1236</v>
      </c>
      <c r="E912" s="4" t="s">
        <v>1196</v>
      </c>
      <c r="F912">
        <v>2</v>
      </c>
      <c r="G912" s="4" t="str">
        <f t="shared" si="14"/>
        <v>选内存!$N$912#</v>
      </c>
      <c r="H912" s="4" t="str" cm="1">
        <f t="array" ref="H912">_xlfn.LET(_xlpm.x, N912,
         _xlpm.cellAddress, "【 选内存!" &amp; ADDRESS(ROW(选内存[[#This Row],[X自检]]),COLUMN(选内存[[#This Row],[X自检]])) &amp; "】",
         _xlfn.IFS(ISBLANK(_xlpm.x),   "error:右侧选项不足:" &amp;  _xlpm.cellAddress,
               ISERROR(_xlpm.x),   "error:右侧选项执行失败:" &amp; _xlpm.cellAddress,
               TRUE,             "ok")
)</f>
        <v>ok</v>
      </c>
      <c r="N912" cm="1">
        <f t="array" ref="N912:O912">IFERROR(_xlfn._xlws.SORT(
    _xlfn.UNIQUE(
        TRANSPOSE(
            _xlfn.FILTERXML("&lt;select&gt;&lt;x&gt;"&amp;SUBSTITUTE(选内存[[#This Row],[选项表]],",","&lt;/x&gt;&lt;x&gt;") &amp;"&lt;/x&gt;&lt;/select&gt;","//x")
        )
    )
),"无合适选项，请联系作者更新数据")</f>
        <v>4</v>
      </c>
      <c r="O912">
        <v>8</v>
      </c>
    </row>
    <row r="913" spans="2:15" x14ac:dyDescent="0.4">
      <c r="B913" s="4" t="s">
        <v>39</v>
      </c>
      <c r="C913" s="4" t="s">
        <v>1149</v>
      </c>
      <c r="D913" s="4" t="s">
        <v>1332</v>
      </c>
      <c r="E913" s="4" t="s">
        <v>1196</v>
      </c>
      <c r="F913">
        <v>4</v>
      </c>
      <c r="G913" s="4" t="str">
        <f t="shared" si="14"/>
        <v>选内存!$N$913#</v>
      </c>
      <c r="H913" s="4" t="str" cm="1">
        <f t="array" ref="H913">_xlfn.LET(_xlpm.x, N913,
         _xlpm.cellAddress, "【 选内存!" &amp; ADDRESS(ROW(选内存[[#This Row],[X自检]]),COLUMN(选内存[[#This Row],[X自检]])) &amp; "】",
         _xlfn.IFS(ISBLANK(_xlpm.x),   "error:右侧选项不足:" &amp;  _xlpm.cellAddress,
               ISERROR(_xlpm.x),   "error:右侧选项执行失败:" &amp; _xlpm.cellAddress,
               TRUE,             "ok")
)</f>
        <v>ok</v>
      </c>
      <c r="N913" cm="1">
        <f t="array" ref="N913:O913">IFERROR(_xlfn._xlws.SORT(
    _xlfn.UNIQUE(
        TRANSPOSE(
            _xlfn.FILTERXML("&lt;select&gt;&lt;x&gt;"&amp;SUBSTITUTE(选内存[[#This Row],[选项表]],",","&lt;/x&gt;&lt;x&gt;") &amp;"&lt;/x&gt;&lt;/select&gt;","//x")
        )
    )
),"无合适选项，请联系作者更新数据")</f>
        <v>8</v>
      </c>
      <c r="O913">
        <v>16</v>
      </c>
    </row>
    <row r="914" spans="2:15" x14ac:dyDescent="0.4">
      <c r="B914" s="4" t="s">
        <v>39</v>
      </c>
      <c r="C914" s="4" t="s">
        <v>1149</v>
      </c>
      <c r="D914" s="4" t="s">
        <v>1333</v>
      </c>
      <c r="E914" s="4" t="s">
        <v>1196</v>
      </c>
      <c r="F914">
        <v>8</v>
      </c>
      <c r="G914" s="4" t="str">
        <f t="shared" si="14"/>
        <v>选内存!$N$914#</v>
      </c>
      <c r="H914" s="4" t="str" cm="1">
        <f t="array" ref="H914">_xlfn.LET(_xlpm.x, N914,
         _xlpm.cellAddress, "【 选内存!" &amp; ADDRESS(ROW(选内存[[#This Row],[X自检]]),COLUMN(选内存[[#This Row],[X自检]])) &amp; "】",
         _xlfn.IFS(ISBLANK(_xlpm.x),   "error:右侧选项不足:" &amp;  _xlpm.cellAddress,
               ISERROR(_xlpm.x),   "error:右侧选项执行失败:" &amp; _xlpm.cellAddress,
               TRUE,             "ok")
)</f>
        <v>ok</v>
      </c>
      <c r="N914" cm="1">
        <f t="array" ref="N914:O914">IFERROR(_xlfn._xlws.SORT(
    _xlfn.UNIQUE(
        TRANSPOSE(
            _xlfn.FILTERXML("&lt;select&gt;&lt;x&gt;"&amp;SUBSTITUTE(选内存[[#This Row],[选项表]],",","&lt;/x&gt;&lt;x&gt;") &amp;"&lt;/x&gt;&lt;/select&gt;","//x")
        )
    )
),"无合适选项，请联系作者更新数据")</f>
        <v>16</v>
      </c>
      <c r="O914">
        <v>32</v>
      </c>
    </row>
    <row r="915" spans="2:15" x14ac:dyDescent="0.4">
      <c r="B915" s="4" t="s">
        <v>39</v>
      </c>
      <c r="C915" s="4" t="s">
        <v>1149</v>
      </c>
      <c r="D915" s="4" t="s">
        <v>1247</v>
      </c>
      <c r="E915" s="4" t="s">
        <v>1196</v>
      </c>
      <c r="F915">
        <v>12</v>
      </c>
      <c r="G915" s="4" t="str">
        <f t="shared" si="14"/>
        <v>选内存!$N$915#</v>
      </c>
      <c r="H915" s="4" t="str" cm="1">
        <f t="array" ref="H915">_xlfn.LET(_xlpm.x, N915,
         _xlpm.cellAddress, "【 选内存!" &amp; ADDRESS(ROW(选内存[[#This Row],[X自检]]),COLUMN(选内存[[#This Row],[X自检]])) &amp; "】",
         _xlfn.IFS(ISBLANK(_xlpm.x),   "error:右侧选项不足:" &amp;  _xlpm.cellAddress,
               ISERROR(_xlpm.x),   "error:右侧选项执行失败:" &amp; _xlpm.cellAddress,
               TRUE,             "ok")
)</f>
        <v>ok</v>
      </c>
      <c r="N915" cm="1">
        <f t="array" ref="N915">IFERROR(_xlfn._xlws.SORT(
    _xlfn.UNIQUE(
        TRANSPOSE(
            _xlfn.FILTERXML("&lt;select&gt;&lt;x&gt;"&amp;SUBSTITUTE(选内存[[#This Row],[选项表]],",","&lt;/x&gt;&lt;x&gt;") &amp;"&lt;/x&gt;&lt;/select&gt;","//x")
        )
    )
),"无合适选项，请联系作者更新数据")</f>
        <v>48</v>
      </c>
    </row>
    <row r="916" spans="2:15" x14ac:dyDescent="0.4">
      <c r="B916" s="4" t="s">
        <v>39</v>
      </c>
      <c r="C916" s="4" t="s">
        <v>1149</v>
      </c>
      <c r="D916" s="4" t="s">
        <v>1334</v>
      </c>
      <c r="E916" s="4" t="s">
        <v>1196</v>
      </c>
      <c r="F916">
        <v>16</v>
      </c>
      <c r="G916" s="4" t="str">
        <f t="shared" si="14"/>
        <v>选内存!$N$916#</v>
      </c>
      <c r="H916" s="4" t="str" cm="1">
        <f t="array" ref="H916">_xlfn.LET(_xlpm.x, N916,
         _xlpm.cellAddress, "【 选内存!" &amp; ADDRESS(ROW(选内存[[#This Row],[X自检]]),COLUMN(选内存[[#This Row],[X自检]])) &amp; "】",
         _xlfn.IFS(ISBLANK(_xlpm.x),   "error:右侧选项不足:" &amp;  _xlpm.cellAddress,
               ISERROR(_xlpm.x),   "error:右侧选项执行失败:" &amp; _xlpm.cellAddress,
               TRUE,             "ok")
)</f>
        <v>ok</v>
      </c>
      <c r="N916" cm="1">
        <f t="array" ref="N916:O916">IFERROR(_xlfn._xlws.SORT(
    _xlfn.UNIQUE(
        TRANSPOSE(
            _xlfn.FILTERXML("&lt;select&gt;&lt;x&gt;"&amp;SUBSTITUTE(选内存[[#This Row],[选项表]],",","&lt;/x&gt;&lt;x&gt;") &amp;"&lt;/x&gt;&lt;/select&gt;","//x")
        )
    )
),"无合适选项，请联系作者更新数据")</f>
        <v>32</v>
      </c>
      <c r="O916">
        <v>64</v>
      </c>
    </row>
    <row r="917" spans="2:15" x14ac:dyDescent="0.4">
      <c r="B917" s="4" t="s">
        <v>39</v>
      </c>
      <c r="C917" s="4" t="s">
        <v>1149</v>
      </c>
      <c r="D917" s="4" t="s">
        <v>1240</v>
      </c>
      <c r="E917" s="4" t="s">
        <v>1196</v>
      </c>
      <c r="F917">
        <v>24</v>
      </c>
      <c r="G917" s="4" t="str">
        <f t="shared" si="14"/>
        <v>选内存!$N$917#</v>
      </c>
      <c r="H917" s="4" t="str" cm="1">
        <f t="array" ref="H917">_xlfn.LET(_xlpm.x, N917,
         _xlpm.cellAddress, "【 选内存!" &amp; ADDRESS(ROW(选内存[[#This Row],[X自检]]),COLUMN(选内存[[#This Row],[X自检]])) &amp; "】",
         _xlfn.IFS(ISBLANK(_xlpm.x),   "error:右侧选项不足:" &amp;  _xlpm.cellAddress,
               ISERROR(_xlpm.x),   "error:右侧选项执行失败:" &amp; _xlpm.cellAddress,
               TRUE,             "ok")
)</f>
        <v>ok</v>
      </c>
      <c r="N917" cm="1">
        <f t="array" ref="N917:O917">IFERROR(_xlfn._xlws.SORT(
    _xlfn.UNIQUE(
        TRANSPOSE(
            _xlfn.FILTERXML("&lt;select&gt;&lt;x&gt;"&amp;SUBSTITUTE(选内存[[#This Row],[选项表]],",","&lt;/x&gt;&lt;x&gt;") &amp;"&lt;/x&gt;&lt;/select&gt;","//x")
        )
    )
),"无合适选项，请联系作者更新数据")</f>
        <v>48</v>
      </c>
      <c r="O917">
        <v>96</v>
      </c>
    </row>
    <row r="918" spans="2:15" x14ac:dyDescent="0.4">
      <c r="B918" s="4" t="s">
        <v>39</v>
      </c>
      <c r="C918" s="4" t="s">
        <v>1149</v>
      </c>
      <c r="D918" s="4" t="s">
        <v>1256</v>
      </c>
      <c r="E918" s="4" t="s">
        <v>1196</v>
      </c>
      <c r="F918">
        <v>28</v>
      </c>
      <c r="G918" s="4" t="str">
        <f t="shared" si="14"/>
        <v>选内存!$N$918#</v>
      </c>
      <c r="H918" s="4" t="str" cm="1">
        <f t="array" ref="H918">_xlfn.LET(_xlpm.x, N918,
         _xlpm.cellAddress, "【 选内存!" &amp; ADDRESS(ROW(选内存[[#This Row],[X自检]]),COLUMN(选内存[[#This Row],[X自检]])) &amp; "】",
         _xlfn.IFS(ISBLANK(_xlpm.x),   "error:右侧选项不足:" &amp;  _xlpm.cellAddress,
               ISERROR(_xlpm.x),   "error:右侧选项执行失败:" &amp; _xlpm.cellAddress,
               TRUE,             "ok")
)</f>
        <v>ok</v>
      </c>
      <c r="N918" cm="1">
        <f t="array" ref="N918">IFERROR(_xlfn._xlws.SORT(
    _xlfn.UNIQUE(
        TRANSPOSE(
            _xlfn.FILTERXML("&lt;select&gt;&lt;x&gt;"&amp;SUBSTITUTE(选内存[[#This Row],[选项表]],",","&lt;/x&gt;&lt;x&gt;") &amp;"&lt;/x&gt;&lt;/select&gt;","//x")
        )
    )
),"无合适选项，请联系作者更新数据")</f>
        <v>128</v>
      </c>
    </row>
    <row r="919" spans="2:15" x14ac:dyDescent="0.4">
      <c r="B919" s="4" t="s">
        <v>39</v>
      </c>
      <c r="C919" s="4" t="s">
        <v>1149</v>
      </c>
      <c r="D919" s="4" t="s">
        <v>1335</v>
      </c>
      <c r="E919" s="4" t="s">
        <v>1196</v>
      </c>
      <c r="F919">
        <v>32</v>
      </c>
      <c r="G919" s="4" t="str">
        <f t="shared" si="14"/>
        <v>选内存!$N$919#</v>
      </c>
      <c r="H919" s="4" t="str" cm="1">
        <f t="array" ref="H919">_xlfn.LET(_xlpm.x, N919,
         _xlpm.cellAddress, "【 选内存!" &amp; ADDRESS(ROW(选内存[[#This Row],[X自检]]),COLUMN(选内存[[#This Row],[X自检]])) &amp; "】",
         _xlfn.IFS(ISBLANK(_xlpm.x),   "error:右侧选项不足:" &amp;  _xlpm.cellAddress,
               ISERROR(_xlpm.x),   "error:右侧选项执行失败:" &amp; _xlpm.cellAddress,
               TRUE,             "ok")
)</f>
        <v>ok</v>
      </c>
      <c r="N919" cm="1">
        <f t="array" ref="N919:O919">IFERROR(_xlfn._xlws.SORT(
    _xlfn.UNIQUE(
        TRANSPOSE(
            _xlfn.FILTERXML("&lt;select&gt;&lt;x&gt;"&amp;SUBSTITUTE(选内存[[#This Row],[选项表]],",","&lt;/x&gt;&lt;x&gt;") &amp;"&lt;/x&gt;&lt;/select&gt;","//x")
        )
    )
),"无合适选项，请联系作者更新数据")</f>
        <v>64</v>
      </c>
      <c r="O919">
        <v>128</v>
      </c>
    </row>
    <row r="920" spans="2:15" x14ac:dyDescent="0.4">
      <c r="B920" s="4" t="s">
        <v>39</v>
      </c>
      <c r="C920" s="4" t="s">
        <v>1149</v>
      </c>
      <c r="D920" s="4" t="s">
        <v>1812</v>
      </c>
      <c r="E920" s="4" t="s">
        <v>1196</v>
      </c>
      <c r="F920">
        <v>48</v>
      </c>
      <c r="G920" s="4" t="str">
        <f t="shared" si="14"/>
        <v>选内存!$N$920#</v>
      </c>
      <c r="H920" s="4" t="str" cm="1">
        <f t="array" ref="H920">_xlfn.LET(_xlpm.x, N920,
         _xlpm.cellAddress, "【 选内存!" &amp; ADDRESS(ROW(选内存[[#This Row],[X自检]]),COLUMN(选内存[[#This Row],[X自检]])) &amp; "】",
         _xlfn.IFS(ISBLANK(_xlpm.x),   "error:右侧选项不足:" &amp;  _xlpm.cellAddress,
               ISERROR(_xlpm.x),   "error:右侧选项执行失败:" &amp; _xlpm.cellAddress,
               TRUE,             "ok")
)</f>
        <v>ok</v>
      </c>
      <c r="N920" cm="1">
        <f t="array" ref="N920:O920">IFERROR(_xlfn._xlws.SORT(
    _xlfn.UNIQUE(
        TRANSPOSE(
            _xlfn.FILTERXML("&lt;select&gt;&lt;x&gt;"&amp;SUBSTITUTE(选内存[[#This Row],[选项表]],",","&lt;/x&gt;&lt;x&gt;") &amp;"&lt;/x&gt;&lt;/select&gt;","//x")
        )
    )
),"无合适选项，请联系作者更新数据")</f>
        <v>96</v>
      </c>
      <c r="O920">
        <v>192</v>
      </c>
    </row>
    <row r="921" spans="2:15" x14ac:dyDescent="0.4">
      <c r="B921" s="4" t="s">
        <v>39</v>
      </c>
      <c r="C921" s="4" t="s">
        <v>1149</v>
      </c>
      <c r="D921" s="4" t="s">
        <v>1806</v>
      </c>
      <c r="E921" s="4" t="s">
        <v>1196</v>
      </c>
      <c r="F921">
        <v>64</v>
      </c>
      <c r="G921" s="4" t="str">
        <f t="shared" si="14"/>
        <v>选内存!$N$921#</v>
      </c>
      <c r="H921" s="4" t="str" cm="1">
        <f t="array" ref="H921">_xlfn.LET(_xlpm.x, N921,
         _xlpm.cellAddress, "【 选内存!" &amp; ADDRESS(ROW(选内存[[#This Row],[X自检]]),COLUMN(选内存[[#This Row],[X自检]])) &amp; "】",
         _xlfn.IFS(ISBLANK(_xlpm.x),   "error:右侧选项不足:" &amp;  _xlpm.cellAddress,
               ISERROR(_xlpm.x),   "error:右侧选项执行失败:" &amp; _xlpm.cellAddress,
               TRUE,             "ok")
)</f>
        <v>ok</v>
      </c>
      <c r="N921" cm="1">
        <f t="array" ref="N921">IFERROR(_xlfn._xlws.SORT(
    _xlfn.UNIQUE(
        TRANSPOSE(
            _xlfn.FILTERXML("&lt;select&gt;&lt;x&gt;"&amp;SUBSTITUTE(选内存[[#This Row],[选项表]],",","&lt;/x&gt;&lt;x&gt;") &amp;"&lt;/x&gt;&lt;/select&gt;","//x")
        )
    )
),"无合适选项，请联系作者更新数据")</f>
        <v>256</v>
      </c>
    </row>
    <row r="922" spans="2:15" x14ac:dyDescent="0.4">
      <c r="B922" s="4" t="s">
        <v>39</v>
      </c>
      <c r="C922" s="4" t="s">
        <v>1149</v>
      </c>
      <c r="D922" s="4" t="s">
        <v>1817</v>
      </c>
      <c r="E922" s="4" t="s">
        <v>1196</v>
      </c>
      <c r="F922">
        <v>72</v>
      </c>
      <c r="G922" s="4" t="str">
        <f t="shared" si="14"/>
        <v>选内存!$N$922#</v>
      </c>
      <c r="H922" s="4" t="str" cm="1">
        <f t="array" ref="H922">_xlfn.LET(_xlpm.x, N922,
         _xlpm.cellAddress, "【 选内存!" &amp; ADDRESS(ROW(选内存[[#This Row],[X自检]]),COLUMN(选内存[[#This Row],[X自检]])) &amp; "】",
         _xlfn.IFS(ISBLANK(_xlpm.x),   "error:右侧选项不足:" &amp;  _xlpm.cellAddress,
               ISERROR(_xlpm.x),   "error:右侧选项执行失败:" &amp; _xlpm.cellAddress,
               TRUE,             "ok")
)</f>
        <v>ok</v>
      </c>
      <c r="N922" cm="1">
        <f t="array" ref="N922">IFERROR(_xlfn._xlws.SORT(
    _xlfn.UNIQUE(
        TRANSPOSE(
            _xlfn.FILTERXML("&lt;select&gt;&lt;x&gt;"&amp;SUBSTITUTE(选内存[[#This Row],[选项表]],",","&lt;/x&gt;&lt;x&gt;") &amp;"&lt;/x&gt;&lt;/select&gt;","//x")
        )
    )
),"无合适选项，请联系作者更新数据")</f>
        <v>288</v>
      </c>
    </row>
    <row r="923" spans="2:15" x14ac:dyDescent="0.4">
      <c r="B923" s="4" t="s">
        <v>39</v>
      </c>
      <c r="C923" s="4" t="s">
        <v>1149</v>
      </c>
      <c r="D923" s="4" t="s">
        <v>1238</v>
      </c>
      <c r="E923" s="4" t="s">
        <v>1188</v>
      </c>
      <c r="F923">
        <v>32</v>
      </c>
      <c r="G923" s="4" t="str">
        <f t="shared" si="14"/>
        <v>选内存!$N$923#</v>
      </c>
      <c r="H923" s="4" t="str" cm="1">
        <f t="array" ref="H923">_xlfn.LET(_xlpm.x, N923,
         _xlpm.cellAddress, "【 选内存!" &amp; ADDRESS(ROW(选内存[[#This Row],[X自检]]),COLUMN(选内存[[#This Row],[X自检]])) &amp; "】",
         _xlfn.IFS(ISBLANK(_xlpm.x),   "error:右侧选项不足:" &amp;  _xlpm.cellAddress,
               ISERROR(_xlpm.x),   "error:右侧选项执行失败:" &amp; _xlpm.cellAddress,
               TRUE,             "ok")
)</f>
        <v>ok</v>
      </c>
      <c r="N923" cm="1">
        <f t="array" ref="N923">IFERROR(_xlfn._xlws.SORT(
    _xlfn.UNIQUE(
        TRANSPOSE(
            _xlfn.FILTERXML("&lt;select&gt;&lt;x&gt;"&amp;SUBSTITUTE(选内存[[#This Row],[选项表]],",","&lt;/x&gt;&lt;x&gt;") &amp;"&lt;/x&gt;&lt;/select&gt;","//x")
        )
    )
),"无合适选项，请联系作者更新数据")</f>
        <v>64</v>
      </c>
    </row>
    <row r="924" spans="2:15" x14ac:dyDescent="0.4">
      <c r="B924" s="4" t="s">
        <v>39</v>
      </c>
      <c r="C924" s="4" t="s">
        <v>1149</v>
      </c>
      <c r="D924" s="4" t="s">
        <v>1835</v>
      </c>
      <c r="E924" s="4" t="s">
        <v>1197</v>
      </c>
      <c r="F924">
        <v>1</v>
      </c>
      <c r="G924" s="4" t="str">
        <f t="shared" si="14"/>
        <v>选内存!$N$924#</v>
      </c>
      <c r="H924" s="4" t="str" cm="1">
        <f t="array" ref="H924">_xlfn.LET(_xlpm.x, N924,
         _xlpm.cellAddress, "【 选内存!" &amp; ADDRESS(ROW(选内存[[#This Row],[X自检]]),COLUMN(选内存[[#This Row],[X自检]])) &amp; "】",
         _xlfn.IFS(ISBLANK(_xlpm.x),   "error:右侧选项不足:" &amp;  _xlpm.cellAddress,
               ISERROR(_xlpm.x),   "error:右侧选项执行失败:" &amp; _xlpm.cellAddress,
               TRUE,             "ok")
)</f>
        <v>ok</v>
      </c>
      <c r="N924" cm="1">
        <f t="array" ref="N924:O924">IFERROR(_xlfn._xlws.SORT(
    _xlfn.UNIQUE(
        TRANSPOSE(
            _xlfn.FILTERXML("&lt;select&gt;&lt;x&gt;"&amp;SUBSTITUTE(选内存[[#This Row],[选项表]],",","&lt;/x&gt;&lt;x&gt;") &amp;"&lt;/x&gt;&lt;/select&gt;","//x")
        )
    )
),"无合适选项，请联系作者更新数据")</f>
        <v>1</v>
      </c>
      <c r="O924">
        <v>4</v>
      </c>
    </row>
    <row r="925" spans="2:15" x14ac:dyDescent="0.4">
      <c r="B925" s="4" t="s">
        <v>39</v>
      </c>
      <c r="C925" s="4" t="s">
        <v>1149</v>
      </c>
      <c r="D925" s="4" t="s">
        <v>1236</v>
      </c>
      <c r="E925" s="4" t="s">
        <v>1197</v>
      </c>
      <c r="F925">
        <v>2</v>
      </c>
      <c r="G925" s="4" t="str">
        <f t="shared" si="14"/>
        <v>选内存!$N$925#</v>
      </c>
      <c r="H925" s="4" t="str" cm="1">
        <f t="array" ref="H925">_xlfn.LET(_xlpm.x, N925,
         _xlpm.cellAddress, "【 选内存!" &amp; ADDRESS(ROW(选内存[[#This Row],[X自检]]),COLUMN(选内存[[#This Row],[X自检]])) &amp; "】",
         _xlfn.IFS(ISBLANK(_xlpm.x),   "error:右侧选项不足:" &amp;  _xlpm.cellAddress,
               ISERROR(_xlpm.x),   "error:右侧选项执行失败:" &amp; _xlpm.cellAddress,
               TRUE,             "ok")
)</f>
        <v>ok</v>
      </c>
      <c r="N925" cm="1">
        <f t="array" ref="N925:O925">IFERROR(_xlfn._xlws.SORT(
    _xlfn.UNIQUE(
        TRANSPOSE(
            _xlfn.FILTERXML("&lt;select&gt;&lt;x&gt;"&amp;SUBSTITUTE(选内存[[#This Row],[选项表]],",","&lt;/x&gt;&lt;x&gt;") &amp;"&lt;/x&gt;&lt;/select&gt;","//x")
        )
    )
),"无合适选项，请联系作者更新数据")</f>
        <v>4</v>
      </c>
      <c r="O925">
        <v>8</v>
      </c>
    </row>
    <row r="926" spans="2:15" x14ac:dyDescent="0.4">
      <c r="B926" s="4" t="s">
        <v>39</v>
      </c>
      <c r="C926" s="4" t="s">
        <v>1149</v>
      </c>
      <c r="D926" s="4" t="s">
        <v>1332</v>
      </c>
      <c r="E926" s="4" t="s">
        <v>1197</v>
      </c>
      <c r="F926">
        <v>4</v>
      </c>
      <c r="G926" s="4" t="str">
        <f t="shared" si="14"/>
        <v>选内存!$N$926#</v>
      </c>
      <c r="H926" s="4" t="str" cm="1">
        <f t="array" ref="H926">_xlfn.LET(_xlpm.x, N926,
         _xlpm.cellAddress, "【 选内存!" &amp; ADDRESS(ROW(选内存[[#This Row],[X自检]]),COLUMN(选内存[[#This Row],[X自检]])) &amp; "】",
         _xlfn.IFS(ISBLANK(_xlpm.x),   "error:右侧选项不足:" &amp;  _xlpm.cellAddress,
               ISERROR(_xlpm.x),   "error:右侧选项执行失败:" &amp; _xlpm.cellAddress,
               TRUE,             "ok")
)</f>
        <v>ok</v>
      </c>
      <c r="N926" cm="1">
        <f t="array" ref="N926:O926">IFERROR(_xlfn._xlws.SORT(
    _xlfn.UNIQUE(
        TRANSPOSE(
            _xlfn.FILTERXML("&lt;select&gt;&lt;x&gt;"&amp;SUBSTITUTE(选内存[[#This Row],[选项表]],",","&lt;/x&gt;&lt;x&gt;") &amp;"&lt;/x&gt;&lt;/select&gt;","//x")
        )
    )
),"无合适选项，请联系作者更新数据")</f>
        <v>8</v>
      </c>
      <c r="O926">
        <v>16</v>
      </c>
    </row>
    <row r="927" spans="2:15" x14ac:dyDescent="0.4">
      <c r="B927" s="4" t="s">
        <v>39</v>
      </c>
      <c r="C927" s="4" t="s">
        <v>1149</v>
      </c>
      <c r="D927" s="4" t="s">
        <v>1333</v>
      </c>
      <c r="E927" s="4" t="s">
        <v>1197</v>
      </c>
      <c r="F927">
        <v>8</v>
      </c>
      <c r="G927" s="4" t="str">
        <f t="shared" si="14"/>
        <v>选内存!$N$927#</v>
      </c>
      <c r="H927" s="4" t="str" cm="1">
        <f t="array" ref="H927">_xlfn.LET(_xlpm.x, N927,
         _xlpm.cellAddress, "【 选内存!" &amp; ADDRESS(ROW(选内存[[#This Row],[X自检]]),COLUMN(选内存[[#This Row],[X自检]])) &amp; "】",
         _xlfn.IFS(ISBLANK(_xlpm.x),   "error:右侧选项不足:" &amp;  _xlpm.cellAddress,
               ISERROR(_xlpm.x),   "error:右侧选项执行失败:" &amp; _xlpm.cellAddress,
               TRUE,             "ok")
)</f>
        <v>ok</v>
      </c>
      <c r="N927" cm="1">
        <f t="array" ref="N927:O927">IFERROR(_xlfn._xlws.SORT(
    _xlfn.UNIQUE(
        TRANSPOSE(
            _xlfn.FILTERXML("&lt;select&gt;&lt;x&gt;"&amp;SUBSTITUTE(选内存[[#This Row],[选项表]],",","&lt;/x&gt;&lt;x&gt;") &amp;"&lt;/x&gt;&lt;/select&gt;","//x")
        )
    )
),"无合适选项，请联系作者更新数据")</f>
        <v>16</v>
      </c>
      <c r="O927">
        <v>32</v>
      </c>
    </row>
    <row r="928" spans="2:15" x14ac:dyDescent="0.4">
      <c r="B928" s="4" t="s">
        <v>39</v>
      </c>
      <c r="C928" s="4" t="s">
        <v>1149</v>
      </c>
      <c r="D928" s="4" t="s">
        <v>1337</v>
      </c>
      <c r="E928" s="4" t="s">
        <v>1197</v>
      </c>
      <c r="F928">
        <v>12</v>
      </c>
      <c r="G928" s="4" t="str">
        <f t="shared" si="14"/>
        <v>选内存!$N$928#</v>
      </c>
      <c r="H928" s="4" t="str" cm="1">
        <f t="array" ref="H928">_xlfn.LET(_xlpm.x, N928,
         _xlpm.cellAddress, "【 选内存!" &amp; ADDRESS(ROW(选内存[[#This Row],[X自检]]),COLUMN(选内存[[#This Row],[X自检]])) &amp; "】",
         _xlfn.IFS(ISBLANK(_xlpm.x),   "error:右侧选项不足:" &amp;  _xlpm.cellAddress,
               ISERROR(_xlpm.x),   "error:右侧选项执行失败:" &amp; _xlpm.cellAddress,
               TRUE,             "ok")
)</f>
        <v>ok</v>
      </c>
      <c r="N928" cm="1">
        <f t="array" ref="N928:O928">IFERROR(_xlfn._xlws.SORT(
    _xlfn.UNIQUE(
        TRANSPOSE(
            _xlfn.FILTERXML("&lt;select&gt;&lt;x&gt;"&amp;SUBSTITUTE(选内存[[#This Row],[选项表]],",","&lt;/x&gt;&lt;x&gt;") &amp;"&lt;/x&gt;&lt;/select&gt;","//x")
        )
    )
),"无合适选项，请联系作者更新数据")</f>
        <v>24</v>
      </c>
      <c r="O928">
        <v>48</v>
      </c>
    </row>
    <row r="929" spans="2:16" x14ac:dyDescent="0.4">
      <c r="B929" s="4" t="s">
        <v>39</v>
      </c>
      <c r="C929" s="4" t="s">
        <v>1149</v>
      </c>
      <c r="D929" s="4" t="s">
        <v>1334</v>
      </c>
      <c r="E929" s="4" t="s">
        <v>1197</v>
      </c>
      <c r="F929">
        <v>16</v>
      </c>
      <c r="G929" s="4" t="str">
        <f t="shared" si="14"/>
        <v>选内存!$N$929#</v>
      </c>
      <c r="H929" s="4" t="str" cm="1">
        <f t="array" ref="H929">_xlfn.LET(_xlpm.x, N929,
         _xlpm.cellAddress, "【 选内存!" &amp; ADDRESS(ROW(选内存[[#This Row],[X自检]]),COLUMN(选内存[[#This Row],[X自检]])) &amp; "】",
         _xlfn.IFS(ISBLANK(_xlpm.x),   "error:右侧选项不足:" &amp;  _xlpm.cellAddress,
               ISERROR(_xlpm.x),   "error:右侧选项执行失败:" &amp; _xlpm.cellAddress,
               TRUE,             "ok")
)</f>
        <v>ok</v>
      </c>
      <c r="N929" cm="1">
        <f t="array" ref="N929:O929">IFERROR(_xlfn._xlws.SORT(
    _xlfn.UNIQUE(
        TRANSPOSE(
            _xlfn.FILTERXML("&lt;select&gt;&lt;x&gt;"&amp;SUBSTITUTE(选内存[[#This Row],[选项表]],",","&lt;/x&gt;&lt;x&gt;") &amp;"&lt;/x&gt;&lt;/select&gt;","//x")
        )
    )
),"无合适选项，请联系作者更新数据")</f>
        <v>32</v>
      </c>
      <c r="O929">
        <v>64</v>
      </c>
    </row>
    <row r="930" spans="2:16" x14ac:dyDescent="0.4">
      <c r="B930" s="4" t="s">
        <v>39</v>
      </c>
      <c r="C930" s="4" t="s">
        <v>1149</v>
      </c>
      <c r="D930" s="4" t="s">
        <v>1240</v>
      </c>
      <c r="E930" s="4" t="s">
        <v>1197</v>
      </c>
      <c r="F930">
        <v>24</v>
      </c>
      <c r="G930" s="4" t="str">
        <f t="shared" si="14"/>
        <v>选内存!$N$930#</v>
      </c>
      <c r="H930" s="4" t="str" cm="1">
        <f t="array" ref="H930">_xlfn.LET(_xlpm.x, N930,
         _xlpm.cellAddress, "【 选内存!" &amp; ADDRESS(ROW(选内存[[#This Row],[X自检]]),COLUMN(选内存[[#This Row],[X自检]])) &amp; "】",
         _xlfn.IFS(ISBLANK(_xlpm.x),   "error:右侧选项不足:" &amp;  _xlpm.cellAddress,
               ISERROR(_xlpm.x),   "error:右侧选项执行失败:" &amp; _xlpm.cellAddress,
               TRUE,             "ok")
)</f>
        <v>ok</v>
      </c>
      <c r="N930" cm="1">
        <f t="array" ref="N930:O930">IFERROR(_xlfn._xlws.SORT(
    _xlfn.UNIQUE(
        TRANSPOSE(
            _xlfn.FILTERXML("&lt;select&gt;&lt;x&gt;"&amp;SUBSTITUTE(选内存[[#This Row],[选项表]],",","&lt;/x&gt;&lt;x&gt;") &amp;"&lt;/x&gt;&lt;/select&gt;","//x")
        )
    )
),"无合适选项，请联系作者更新数据")</f>
        <v>48</v>
      </c>
      <c r="O930">
        <v>96</v>
      </c>
    </row>
    <row r="931" spans="2:16" x14ac:dyDescent="0.4">
      <c r="B931" s="4" t="s">
        <v>39</v>
      </c>
      <c r="C931" s="4" t="s">
        <v>1149</v>
      </c>
      <c r="D931" s="4" t="s">
        <v>1335</v>
      </c>
      <c r="E931" s="4" t="s">
        <v>1197</v>
      </c>
      <c r="F931">
        <v>32</v>
      </c>
      <c r="G931" s="4" t="str">
        <f t="shared" si="14"/>
        <v>选内存!$N$931#</v>
      </c>
      <c r="H931" s="4" t="str" cm="1">
        <f t="array" ref="H931">_xlfn.LET(_xlpm.x, N931,
         _xlpm.cellAddress, "【 选内存!" &amp; ADDRESS(ROW(选内存[[#This Row],[X自检]]),COLUMN(选内存[[#This Row],[X自检]])) &amp; "】",
         _xlfn.IFS(ISBLANK(_xlpm.x),   "error:右侧选项不足:" &amp;  _xlpm.cellAddress,
               ISERROR(_xlpm.x),   "error:右侧选项执行失败:" &amp; _xlpm.cellAddress,
               TRUE,             "ok")
)</f>
        <v>ok</v>
      </c>
      <c r="N931" cm="1">
        <f t="array" ref="N931:O931">IFERROR(_xlfn._xlws.SORT(
    _xlfn.UNIQUE(
        TRANSPOSE(
            _xlfn.FILTERXML("&lt;select&gt;&lt;x&gt;"&amp;SUBSTITUTE(选内存[[#This Row],[选项表]],",","&lt;/x&gt;&lt;x&gt;") &amp;"&lt;/x&gt;&lt;/select&gt;","//x")
        )
    )
),"无合适选项，请联系作者更新数据")</f>
        <v>64</v>
      </c>
      <c r="O931">
        <v>128</v>
      </c>
    </row>
    <row r="932" spans="2:16" x14ac:dyDescent="0.4">
      <c r="B932" s="4" t="s">
        <v>39</v>
      </c>
      <c r="C932" s="4" t="s">
        <v>1149</v>
      </c>
      <c r="D932" s="4" t="s">
        <v>1812</v>
      </c>
      <c r="E932" s="4" t="s">
        <v>1197</v>
      </c>
      <c r="F932">
        <v>48</v>
      </c>
      <c r="G932" s="4" t="str">
        <f t="shared" si="14"/>
        <v>选内存!$N$932#</v>
      </c>
      <c r="H932" s="4" t="str" cm="1">
        <f t="array" ref="H932">_xlfn.LET(_xlpm.x, N932,
         _xlpm.cellAddress, "【 选内存!" &amp; ADDRESS(ROW(选内存[[#This Row],[X自检]]),COLUMN(选内存[[#This Row],[X自检]])) &amp; "】",
         _xlfn.IFS(ISBLANK(_xlpm.x),   "error:右侧选项不足:" &amp;  _xlpm.cellAddress,
               ISERROR(_xlpm.x),   "error:右侧选项执行失败:" &amp; _xlpm.cellAddress,
               TRUE,             "ok")
)</f>
        <v>ok</v>
      </c>
      <c r="N932" cm="1">
        <f t="array" ref="N932:O932">IFERROR(_xlfn._xlws.SORT(
    _xlfn.UNIQUE(
        TRANSPOSE(
            _xlfn.FILTERXML("&lt;select&gt;&lt;x&gt;"&amp;SUBSTITUTE(选内存[[#This Row],[选项表]],",","&lt;/x&gt;&lt;x&gt;") &amp;"&lt;/x&gt;&lt;/select&gt;","//x")
        )
    )
),"无合适选项，请联系作者更新数据")</f>
        <v>96</v>
      </c>
      <c r="O932">
        <v>192</v>
      </c>
    </row>
    <row r="933" spans="2:16" x14ac:dyDescent="0.4">
      <c r="B933" s="4" t="s">
        <v>39</v>
      </c>
      <c r="C933" s="4" t="s">
        <v>1149</v>
      </c>
      <c r="D933" s="4" t="s">
        <v>1806</v>
      </c>
      <c r="E933" s="4" t="s">
        <v>1197</v>
      </c>
      <c r="F933">
        <v>64</v>
      </c>
      <c r="G933" s="4" t="str">
        <f t="shared" si="14"/>
        <v>选内存!$N$933#</v>
      </c>
      <c r="H933" s="4" t="str" cm="1">
        <f t="array" ref="H933">_xlfn.LET(_xlpm.x, N933,
         _xlpm.cellAddress, "【 选内存!" &amp; ADDRESS(ROW(选内存[[#This Row],[X自检]]),COLUMN(选内存[[#This Row],[X自检]])) &amp; "】",
         _xlfn.IFS(ISBLANK(_xlpm.x),   "error:右侧选项不足:" &amp;  _xlpm.cellAddress,
               ISERROR(_xlpm.x),   "error:右侧选项执行失败:" &amp; _xlpm.cellAddress,
               TRUE,             "ok")
)</f>
        <v>ok</v>
      </c>
      <c r="N933" cm="1">
        <f t="array" ref="N933">IFERROR(_xlfn._xlws.SORT(
    _xlfn.UNIQUE(
        TRANSPOSE(
            _xlfn.FILTERXML("&lt;select&gt;&lt;x&gt;"&amp;SUBSTITUTE(选内存[[#This Row],[选项表]],",","&lt;/x&gt;&lt;x&gt;") &amp;"&lt;/x&gt;&lt;/select&gt;","//x")
        )
    )
),"无合适选项，请联系作者更新数据")</f>
        <v>256</v>
      </c>
    </row>
    <row r="934" spans="2:16" x14ac:dyDescent="0.4">
      <c r="B934" s="4" t="s">
        <v>39</v>
      </c>
      <c r="C934" s="4" t="s">
        <v>1149</v>
      </c>
      <c r="D934" s="4" t="s">
        <v>1779</v>
      </c>
      <c r="E934" s="4" t="s">
        <v>1197</v>
      </c>
      <c r="F934">
        <v>80</v>
      </c>
      <c r="G934" s="4" t="str">
        <f t="shared" si="14"/>
        <v>选内存!$N$934#</v>
      </c>
      <c r="H934" s="4" t="str" cm="1">
        <f t="array" ref="H934">_xlfn.LET(_xlpm.x, N934,
         _xlpm.cellAddress, "【 选内存!" &amp; ADDRESS(ROW(选内存[[#This Row],[X自检]]),COLUMN(选内存[[#This Row],[X自检]])) &amp; "】",
         _xlfn.IFS(ISBLANK(_xlpm.x),   "error:右侧选项不足:" &amp;  _xlpm.cellAddress,
               ISERROR(_xlpm.x),   "error:右侧选项执行失败:" &amp; _xlpm.cellAddress,
               TRUE,             "ok")
)</f>
        <v>ok</v>
      </c>
      <c r="N934" cm="1">
        <f t="array" ref="N934">IFERROR(_xlfn._xlws.SORT(
    _xlfn.UNIQUE(
        TRANSPOSE(
            _xlfn.FILTERXML("&lt;select&gt;&lt;x&gt;"&amp;SUBSTITUTE(选内存[[#This Row],[选项表]],",","&lt;/x&gt;&lt;x&gt;") &amp;"&lt;/x&gt;&lt;/select&gt;","//x")
        )
    )
),"无合适选项，请联系作者更新数据")</f>
        <v>320</v>
      </c>
    </row>
    <row r="935" spans="2:16" x14ac:dyDescent="0.4">
      <c r="B935" s="4" t="s">
        <v>39</v>
      </c>
      <c r="C935" s="4" t="s">
        <v>1149</v>
      </c>
      <c r="D935" s="4" t="s">
        <v>1326</v>
      </c>
      <c r="E935" s="4" t="s">
        <v>1193</v>
      </c>
      <c r="F935">
        <v>1</v>
      </c>
      <c r="G935" s="4" t="str">
        <f t="shared" si="14"/>
        <v>选内存!$N$935#</v>
      </c>
      <c r="H935" s="4" t="str" cm="1">
        <f t="array" ref="H935">_xlfn.LET(_xlpm.x, N935,
         _xlpm.cellAddress, "【 选内存!" &amp; ADDRESS(ROW(选内存[[#This Row],[X自检]]),COLUMN(选内存[[#This Row],[X自检]])) &amp; "】",
         _xlfn.IFS(ISBLANK(_xlpm.x),   "error:右侧选项不足:" &amp;  _xlpm.cellAddress,
               ISERROR(_xlpm.x),   "error:右侧选项执行失败:" &amp; _xlpm.cellAddress,
               TRUE,             "ok")
)</f>
        <v>ok</v>
      </c>
      <c r="N935" cm="1">
        <f t="array" ref="N935:P935">IFERROR(_xlfn._xlws.SORT(
    _xlfn.UNIQUE(
        TRANSPOSE(
            _xlfn.FILTERXML("&lt;select&gt;&lt;x&gt;"&amp;SUBSTITUTE(选内存[[#This Row],[选项表]],",","&lt;/x&gt;&lt;x&gt;") &amp;"&lt;/x&gt;&lt;/select&gt;","//x")
        )
    )
),"无合适选项，请联系作者更新数据")</f>
        <v>1</v>
      </c>
      <c r="O935">
        <v>2</v>
      </c>
      <c r="P935">
        <v>4</v>
      </c>
    </row>
    <row r="936" spans="2:16" x14ac:dyDescent="0.4">
      <c r="B936" s="4" t="s">
        <v>39</v>
      </c>
      <c r="C936" s="4" t="s">
        <v>1149</v>
      </c>
      <c r="D936" s="4" t="s">
        <v>1236</v>
      </c>
      <c r="E936" s="4" t="s">
        <v>1193</v>
      </c>
      <c r="F936">
        <v>2</v>
      </c>
      <c r="G936" s="4" t="str">
        <f t="shared" si="14"/>
        <v>选内存!$N$936#</v>
      </c>
      <c r="H936" s="4" t="str" cm="1">
        <f t="array" ref="H936">_xlfn.LET(_xlpm.x, N936,
         _xlpm.cellAddress, "【 选内存!" &amp; ADDRESS(ROW(选内存[[#This Row],[X自检]]),COLUMN(选内存[[#This Row],[X自检]])) &amp; "】",
         _xlfn.IFS(ISBLANK(_xlpm.x),   "error:右侧选项不足:" &amp;  _xlpm.cellAddress,
               ISERROR(_xlpm.x),   "error:右侧选项执行失败:" &amp; _xlpm.cellAddress,
               TRUE,             "ok")
)</f>
        <v>ok</v>
      </c>
      <c r="N936" cm="1">
        <f t="array" ref="N936:O936">IFERROR(_xlfn._xlws.SORT(
    _xlfn.UNIQUE(
        TRANSPOSE(
            _xlfn.FILTERXML("&lt;select&gt;&lt;x&gt;"&amp;SUBSTITUTE(选内存[[#This Row],[选项表]],",","&lt;/x&gt;&lt;x&gt;") &amp;"&lt;/x&gt;&lt;/select&gt;","//x")
        )
    )
),"无合适选项，请联系作者更新数据")</f>
        <v>4</v>
      </c>
      <c r="O936">
        <v>8</v>
      </c>
    </row>
    <row r="937" spans="2:16" x14ac:dyDescent="0.4">
      <c r="B937" s="4" t="s">
        <v>39</v>
      </c>
      <c r="C937" s="4" t="s">
        <v>1149</v>
      </c>
      <c r="D937" s="4" t="s">
        <v>1332</v>
      </c>
      <c r="E937" s="4" t="s">
        <v>1193</v>
      </c>
      <c r="F937">
        <v>4</v>
      </c>
      <c r="G937" s="4" t="str">
        <f t="shared" si="14"/>
        <v>选内存!$N$937#</v>
      </c>
      <c r="H937" s="4" t="str" cm="1">
        <f t="array" ref="H937">_xlfn.LET(_xlpm.x, N937,
         _xlpm.cellAddress, "【 选内存!" &amp; ADDRESS(ROW(选内存[[#This Row],[X自检]]),COLUMN(选内存[[#This Row],[X自检]])) &amp; "】",
         _xlfn.IFS(ISBLANK(_xlpm.x),   "error:右侧选项不足:" &amp;  _xlpm.cellAddress,
               ISERROR(_xlpm.x),   "error:右侧选项执行失败:" &amp; _xlpm.cellAddress,
               TRUE,             "ok")
)</f>
        <v>ok</v>
      </c>
      <c r="N937" cm="1">
        <f t="array" ref="N937:O937">IFERROR(_xlfn._xlws.SORT(
    _xlfn.UNIQUE(
        TRANSPOSE(
            _xlfn.FILTERXML("&lt;select&gt;&lt;x&gt;"&amp;SUBSTITUTE(选内存[[#This Row],[选项表]],",","&lt;/x&gt;&lt;x&gt;") &amp;"&lt;/x&gt;&lt;/select&gt;","//x")
        )
    )
),"无合适选项，请联系作者更新数据")</f>
        <v>8</v>
      </c>
      <c r="O937">
        <v>16</v>
      </c>
    </row>
    <row r="938" spans="2:16" x14ac:dyDescent="0.4">
      <c r="B938" s="4" t="s">
        <v>39</v>
      </c>
      <c r="C938" s="4" t="s">
        <v>1149</v>
      </c>
      <c r="D938" s="4" t="s">
        <v>1333</v>
      </c>
      <c r="E938" s="4" t="s">
        <v>1193</v>
      </c>
      <c r="F938">
        <v>8</v>
      </c>
      <c r="G938" s="4" t="str">
        <f t="shared" si="14"/>
        <v>选内存!$N$938#</v>
      </c>
      <c r="H938" s="4" t="str" cm="1">
        <f t="array" ref="H938">_xlfn.LET(_xlpm.x, N938,
         _xlpm.cellAddress, "【 选内存!" &amp; ADDRESS(ROW(选内存[[#This Row],[X自检]]),COLUMN(选内存[[#This Row],[X自检]])) &amp; "】",
         _xlfn.IFS(ISBLANK(_xlpm.x),   "error:右侧选项不足:" &amp;  _xlpm.cellAddress,
               ISERROR(_xlpm.x),   "error:右侧选项执行失败:" &amp; _xlpm.cellAddress,
               TRUE,             "ok")
)</f>
        <v>ok</v>
      </c>
      <c r="N938" cm="1">
        <f t="array" ref="N938:O938">IFERROR(_xlfn._xlws.SORT(
    _xlfn.UNIQUE(
        TRANSPOSE(
            _xlfn.FILTERXML("&lt;select&gt;&lt;x&gt;"&amp;SUBSTITUTE(选内存[[#This Row],[选项表]],",","&lt;/x&gt;&lt;x&gt;") &amp;"&lt;/x&gt;&lt;/select&gt;","//x")
        )
    )
),"无合适选项，请联系作者更新数据")</f>
        <v>16</v>
      </c>
      <c r="O938">
        <v>32</v>
      </c>
    </row>
    <row r="939" spans="2:16" x14ac:dyDescent="0.4">
      <c r="B939" s="4" t="s">
        <v>39</v>
      </c>
      <c r="C939" s="4" t="s">
        <v>1149</v>
      </c>
      <c r="D939" s="4" t="s">
        <v>1334</v>
      </c>
      <c r="E939" s="4" t="s">
        <v>1193</v>
      </c>
      <c r="F939">
        <v>16</v>
      </c>
      <c r="G939" s="4" t="str">
        <f t="shared" si="14"/>
        <v>选内存!$N$939#</v>
      </c>
      <c r="H939" s="4" t="str" cm="1">
        <f t="array" ref="H939">_xlfn.LET(_xlpm.x, N939,
         _xlpm.cellAddress, "【 选内存!" &amp; ADDRESS(ROW(选内存[[#This Row],[X自检]]),COLUMN(选内存[[#This Row],[X自检]])) &amp; "】",
         _xlfn.IFS(ISBLANK(_xlpm.x),   "error:右侧选项不足:" &amp;  _xlpm.cellAddress,
               ISERROR(_xlpm.x),   "error:右侧选项执行失败:" &amp; _xlpm.cellAddress,
               TRUE,             "ok")
)</f>
        <v>ok</v>
      </c>
      <c r="N939" cm="1">
        <f t="array" ref="N939:O939">IFERROR(_xlfn._xlws.SORT(
    _xlfn.UNIQUE(
        TRANSPOSE(
            _xlfn.FILTERXML("&lt;select&gt;&lt;x&gt;"&amp;SUBSTITUTE(选内存[[#This Row],[选项表]],",","&lt;/x&gt;&lt;x&gt;") &amp;"&lt;/x&gt;&lt;/select&gt;","//x")
        )
    )
),"无合适选项，请联系作者更新数据")</f>
        <v>32</v>
      </c>
      <c r="O939">
        <v>64</v>
      </c>
    </row>
    <row r="940" spans="2:16" x14ac:dyDescent="0.4">
      <c r="B940" s="4" t="s">
        <v>39</v>
      </c>
      <c r="C940" s="4" t="s">
        <v>1149</v>
      </c>
      <c r="D940" s="4" t="s">
        <v>1335</v>
      </c>
      <c r="E940" s="4" t="s">
        <v>1193</v>
      </c>
      <c r="F940">
        <v>32</v>
      </c>
      <c r="G940" s="4" t="str">
        <f t="shared" si="14"/>
        <v>选内存!$N$940#</v>
      </c>
      <c r="H940" s="4" t="str" cm="1">
        <f t="array" ref="H940">_xlfn.LET(_xlpm.x, N940,
         _xlpm.cellAddress, "【 选内存!" &amp; ADDRESS(ROW(选内存[[#This Row],[X自检]]),COLUMN(选内存[[#This Row],[X自检]])) &amp; "】",
         _xlfn.IFS(ISBLANK(_xlpm.x),   "error:右侧选项不足:" &amp;  _xlpm.cellAddress,
               ISERROR(_xlpm.x),   "error:右侧选项执行失败:" &amp; _xlpm.cellAddress,
               TRUE,             "ok")
)</f>
        <v>ok</v>
      </c>
      <c r="N940" cm="1">
        <f t="array" ref="N940:O940">IFERROR(_xlfn._xlws.SORT(
    _xlfn.UNIQUE(
        TRANSPOSE(
            _xlfn.FILTERXML("&lt;select&gt;&lt;x&gt;"&amp;SUBSTITUTE(选内存[[#This Row],[选项表]],",","&lt;/x&gt;&lt;x&gt;") &amp;"&lt;/x&gt;&lt;/select&gt;","//x")
        )
    )
),"无合适选项，请联系作者更新数据")</f>
        <v>64</v>
      </c>
      <c r="O940">
        <v>128</v>
      </c>
    </row>
    <row r="941" spans="2:16" x14ac:dyDescent="0.4">
      <c r="B941" s="4" t="s">
        <v>39</v>
      </c>
      <c r="C941" s="4" t="s">
        <v>1149</v>
      </c>
      <c r="D941" s="4" t="s">
        <v>1813</v>
      </c>
      <c r="E941" s="4" t="s">
        <v>1193</v>
      </c>
      <c r="F941">
        <v>64</v>
      </c>
      <c r="G941" s="4" t="str">
        <f t="shared" si="14"/>
        <v>选内存!$N$941#</v>
      </c>
      <c r="H941" s="4" t="str" cm="1">
        <f t="array" ref="H941">_xlfn.LET(_xlpm.x, N941,
         _xlpm.cellAddress, "【 选内存!" &amp; ADDRESS(ROW(选内存[[#This Row],[X自检]]),COLUMN(选内存[[#This Row],[X自检]])) &amp; "】",
         _xlfn.IFS(ISBLANK(_xlpm.x),   "error:右侧选项不足:" &amp;  _xlpm.cellAddress,
               ISERROR(_xlpm.x),   "error:右侧选项执行失败:" &amp; _xlpm.cellAddress,
               TRUE,             "ok")
)</f>
        <v>ok</v>
      </c>
      <c r="N941" cm="1">
        <f t="array" ref="N941:O941">IFERROR(_xlfn._xlws.SORT(
    _xlfn.UNIQUE(
        TRANSPOSE(
            _xlfn.FILTERXML("&lt;select&gt;&lt;x&gt;"&amp;SUBSTITUTE(选内存[[#This Row],[选项表]],",","&lt;/x&gt;&lt;x&gt;") &amp;"&lt;/x&gt;&lt;/select&gt;","//x")
        )
    )
),"无合适选项，请联系作者更新数据")</f>
        <v>128</v>
      </c>
      <c r="O941">
        <v>256</v>
      </c>
    </row>
    <row r="942" spans="2:16" x14ac:dyDescent="0.4">
      <c r="B942" s="4" t="s">
        <v>39</v>
      </c>
      <c r="C942" s="4" t="s">
        <v>1149</v>
      </c>
      <c r="D942" s="4" t="s">
        <v>1818</v>
      </c>
      <c r="E942" s="4" t="s">
        <v>1193</v>
      </c>
      <c r="F942">
        <v>128</v>
      </c>
      <c r="G942" s="4" t="str">
        <f t="shared" si="14"/>
        <v>选内存!$N$942#</v>
      </c>
      <c r="H942" s="4" t="str" cm="1">
        <f t="array" ref="H942">_xlfn.LET(_xlpm.x, N942,
         _xlpm.cellAddress, "【 选内存!" &amp; ADDRESS(ROW(选内存[[#This Row],[X自检]]),COLUMN(选内存[[#This Row],[X自检]])) &amp; "】",
         _xlfn.IFS(ISBLANK(_xlpm.x),   "error:右侧选项不足:" &amp;  _xlpm.cellAddress,
               ISERROR(_xlpm.x),   "error:右侧选项执行失败:" &amp; _xlpm.cellAddress,
               TRUE,             "ok")
)</f>
        <v>ok</v>
      </c>
      <c r="N942" cm="1">
        <f t="array" ref="N942">IFERROR(_xlfn._xlws.SORT(
    _xlfn.UNIQUE(
        TRANSPOSE(
            _xlfn.FILTERXML("&lt;select&gt;&lt;x&gt;"&amp;SUBSTITUTE(选内存[[#This Row],[选项表]],",","&lt;/x&gt;&lt;x&gt;") &amp;"&lt;/x&gt;&lt;/select&gt;","//x")
        )
    )
),"无合适选项，请联系作者更新数据")</f>
        <v>448</v>
      </c>
    </row>
    <row r="943" spans="2:16" x14ac:dyDescent="0.4">
      <c r="B943" s="4" t="s">
        <v>39</v>
      </c>
      <c r="C943" s="4" t="s">
        <v>1149</v>
      </c>
      <c r="D943" s="4" t="s">
        <v>1326</v>
      </c>
      <c r="E943" s="4" t="s">
        <v>1198</v>
      </c>
      <c r="F943">
        <v>1</v>
      </c>
      <c r="G943" s="4" t="str">
        <f t="shared" si="14"/>
        <v>选内存!$N$943#</v>
      </c>
      <c r="H943" s="4" t="str" cm="1">
        <f t="array" ref="H943">_xlfn.LET(_xlpm.x, N943,
         _xlpm.cellAddress, "【 选内存!" &amp; ADDRESS(ROW(选内存[[#This Row],[X自检]]),COLUMN(选内存[[#This Row],[X自检]])) &amp; "】",
         _xlfn.IFS(ISBLANK(_xlpm.x),   "error:右侧选项不足:" &amp;  _xlpm.cellAddress,
               ISERROR(_xlpm.x),   "error:右侧选项执行失败:" &amp; _xlpm.cellAddress,
               TRUE,             "ok")
)</f>
        <v>ok</v>
      </c>
      <c r="N943" cm="1">
        <f t="array" ref="N943:P943">IFERROR(_xlfn._xlws.SORT(
    _xlfn.UNIQUE(
        TRANSPOSE(
            _xlfn.FILTERXML("&lt;select&gt;&lt;x&gt;"&amp;SUBSTITUTE(选内存[[#This Row],[选项表]],",","&lt;/x&gt;&lt;x&gt;") &amp;"&lt;/x&gt;&lt;/select&gt;","//x")
        )
    )
),"无合适选项，请联系作者更新数据")</f>
        <v>1</v>
      </c>
      <c r="O943">
        <v>2</v>
      </c>
      <c r="P943">
        <v>4</v>
      </c>
    </row>
    <row r="944" spans="2:16" x14ac:dyDescent="0.4">
      <c r="B944" s="4" t="s">
        <v>39</v>
      </c>
      <c r="C944" s="4" t="s">
        <v>1149</v>
      </c>
      <c r="D944" s="4" t="s">
        <v>1338</v>
      </c>
      <c r="E944" s="4" t="s">
        <v>1198</v>
      </c>
      <c r="F944">
        <v>2</v>
      </c>
      <c r="G944" s="4" t="str">
        <f t="shared" si="14"/>
        <v>选内存!$N$944#</v>
      </c>
      <c r="H944" s="4" t="str" cm="1">
        <f t="array" ref="H944">_xlfn.LET(_xlpm.x, N944,
         _xlpm.cellAddress, "【 选内存!" &amp; ADDRESS(ROW(选内存[[#This Row],[X自检]]),COLUMN(选内存[[#This Row],[X自检]])) &amp; "】",
         _xlfn.IFS(ISBLANK(_xlpm.x),   "error:右侧选项不足:" &amp;  _xlpm.cellAddress,
               ISERROR(_xlpm.x),   "error:右侧选项执行失败:" &amp; _xlpm.cellAddress,
               TRUE,             "ok")
)</f>
        <v>ok</v>
      </c>
      <c r="N944" cm="1">
        <f t="array" ref="N944:P944">IFERROR(_xlfn._xlws.SORT(
    _xlfn.UNIQUE(
        TRANSPOSE(
            _xlfn.FILTERXML("&lt;select&gt;&lt;x&gt;"&amp;SUBSTITUTE(选内存[[#This Row],[选项表]],",","&lt;/x&gt;&lt;x&gt;") &amp;"&lt;/x&gt;&lt;/select&gt;","//x")
        )
    )
),"无合适选项，请联系作者更新数据")</f>
        <v>2</v>
      </c>
      <c r="O944">
        <v>4</v>
      </c>
      <c r="P944">
        <v>8</v>
      </c>
    </row>
    <row r="945" spans="2:16" x14ac:dyDescent="0.4">
      <c r="B945" s="4" t="s">
        <v>39</v>
      </c>
      <c r="C945" s="4" t="s">
        <v>1149</v>
      </c>
      <c r="D945" s="4" t="s">
        <v>1332</v>
      </c>
      <c r="E945" s="4" t="s">
        <v>1198</v>
      </c>
      <c r="F945">
        <v>4</v>
      </c>
      <c r="G945" s="4" t="str">
        <f t="shared" si="14"/>
        <v>选内存!$N$945#</v>
      </c>
      <c r="H945" s="4" t="str" cm="1">
        <f t="array" ref="H945">_xlfn.LET(_xlpm.x, N945,
         _xlpm.cellAddress, "【 选内存!" &amp; ADDRESS(ROW(选内存[[#This Row],[X自检]]),COLUMN(选内存[[#This Row],[X自检]])) &amp; "】",
         _xlfn.IFS(ISBLANK(_xlpm.x),   "error:右侧选项不足:" &amp;  _xlpm.cellAddress,
               ISERROR(_xlpm.x),   "error:右侧选项执行失败:" &amp; _xlpm.cellAddress,
               TRUE,             "ok")
)</f>
        <v>ok</v>
      </c>
      <c r="N945" cm="1">
        <f t="array" ref="N945:O945">IFERROR(_xlfn._xlws.SORT(
    _xlfn.UNIQUE(
        TRANSPOSE(
            _xlfn.FILTERXML("&lt;select&gt;&lt;x&gt;"&amp;SUBSTITUTE(选内存[[#This Row],[选项表]],",","&lt;/x&gt;&lt;x&gt;") &amp;"&lt;/x&gt;&lt;/select&gt;","//x")
        )
    )
),"无合适选项，请联系作者更新数据")</f>
        <v>8</v>
      </c>
      <c r="O945">
        <v>16</v>
      </c>
    </row>
    <row r="946" spans="2:16" x14ac:dyDescent="0.4">
      <c r="B946" s="4" t="s">
        <v>39</v>
      </c>
      <c r="C946" s="4" t="s">
        <v>1149</v>
      </c>
      <c r="D946" s="4" t="s">
        <v>1333</v>
      </c>
      <c r="E946" s="4" t="s">
        <v>1198</v>
      </c>
      <c r="F946">
        <v>8</v>
      </c>
      <c r="G946" s="4" t="str">
        <f t="shared" si="14"/>
        <v>选内存!$N$946#</v>
      </c>
      <c r="H946" s="4" t="str" cm="1">
        <f t="array" ref="H946">_xlfn.LET(_xlpm.x, N946,
         _xlpm.cellAddress, "【 选内存!" &amp; ADDRESS(ROW(选内存[[#This Row],[X自检]]),COLUMN(选内存[[#This Row],[X自检]])) &amp; "】",
         _xlfn.IFS(ISBLANK(_xlpm.x),   "error:右侧选项不足:" &amp;  _xlpm.cellAddress,
               ISERROR(_xlpm.x),   "error:右侧选项执行失败:" &amp; _xlpm.cellAddress,
               TRUE,             "ok")
)</f>
        <v>ok</v>
      </c>
      <c r="N946" cm="1">
        <f t="array" ref="N946:O946">IFERROR(_xlfn._xlws.SORT(
    _xlfn.UNIQUE(
        TRANSPOSE(
            _xlfn.FILTERXML("&lt;select&gt;&lt;x&gt;"&amp;SUBSTITUTE(选内存[[#This Row],[选项表]],",","&lt;/x&gt;&lt;x&gt;") &amp;"&lt;/x&gt;&lt;/select&gt;","//x")
        )
    )
),"无合适选项，请联系作者更新数据")</f>
        <v>16</v>
      </c>
      <c r="O946">
        <v>32</v>
      </c>
    </row>
    <row r="947" spans="2:16" x14ac:dyDescent="0.4">
      <c r="B947" s="4" t="s">
        <v>39</v>
      </c>
      <c r="C947" s="4" t="s">
        <v>1149</v>
      </c>
      <c r="D947" s="4" t="s">
        <v>1337</v>
      </c>
      <c r="E947" s="4" t="s">
        <v>1198</v>
      </c>
      <c r="F947">
        <v>12</v>
      </c>
      <c r="G947" s="4" t="str">
        <f t="shared" si="14"/>
        <v>选内存!$N$947#</v>
      </c>
      <c r="H947" s="4" t="str" cm="1">
        <f t="array" ref="H947">_xlfn.LET(_xlpm.x, N947,
         _xlpm.cellAddress, "【 选内存!" &amp; ADDRESS(ROW(选内存[[#This Row],[X自检]]),COLUMN(选内存[[#This Row],[X自检]])) &amp; "】",
         _xlfn.IFS(ISBLANK(_xlpm.x),   "error:右侧选项不足:" &amp;  _xlpm.cellAddress,
               ISERROR(_xlpm.x),   "error:右侧选项执行失败:" &amp; _xlpm.cellAddress,
               TRUE,             "ok")
)</f>
        <v>ok</v>
      </c>
      <c r="N947" cm="1">
        <f t="array" ref="N947:O947">IFERROR(_xlfn._xlws.SORT(
    _xlfn.UNIQUE(
        TRANSPOSE(
            _xlfn.FILTERXML("&lt;select&gt;&lt;x&gt;"&amp;SUBSTITUTE(选内存[[#This Row],[选项表]],",","&lt;/x&gt;&lt;x&gt;") &amp;"&lt;/x&gt;&lt;/select&gt;","//x")
        )
    )
),"无合适选项，请联系作者更新数据")</f>
        <v>24</v>
      </c>
      <c r="O947">
        <v>48</v>
      </c>
    </row>
    <row r="948" spans="2:16" x14ac:dyDescent="0.4">
      <c r="B948" s="4" t="s">
        <v>39</v>
      </c>
      <c r="C948" s="4" t="s">
        <v>1149</v>
      </c>
      <c r="D948" s="4" t="s">
        <v>1334</v>
      </c>
      <c r="E948" s="4" t="s">
        <v>1198</v>
      </c>
      <c r="F948">
        <v>16</v>
      </c>
      <c r="G948" s="4" t="str">
        <f t="shared" si="14"/>
        <v>选内存!$N$948#</v>
      </c>
      <c r="H948" s="4" t="str" cm="1">
        <f t="array" ref="H948">_xlfn.LET(_xlpm.x, N948,
         _xlpm.cellAddress, "【 选内存!" &amp; ADDRESS(ROW(选内存[[#This Row],[X自检]]),COLUMN(选内存[[#This Row],[X自检]])) &amp; "】",
         _xlfn.IFS(ISBLANK(_xlpm.x),   "error:右侧选项不足:" &amp;  _xlpm.cellAddress,
               ISERROR(_xlpm.x),   "error:右侧选项执行失败:" &amp; _xlpm.cellAddress,
               TRUE,             "ok")
)</f>
        <v>ok</v>
      </c>
      <c r="N948" cm="1">
        <f t="array" ref="N948:O948">IFERROR(_xlfn._xlws.SORT(
    _xlfn.UNIQUE(
        TRANSPOSE(
            _xlfn.FILTERXML("&lt;select&gt;&lt;x&gt;"&amp;SUBSTITUTE(选内存[[#This Row],[选项表]],",","&lt;/x&gt;&lt;x&gt;") &amp;"&lt;/x&gt;&lt;/select&gt;","//x")
        )
    )
),"无合适选项，请联系作者更新数据")</f>
        <v>32</v>
      </c>
      <c r="O948">
        <v>64</v>
      </c>
    </row>
    <row r="949" spans="2:16" x14ac:dyDescent="0.4">
      <c r="B949" s="4" t="s">
        <v>39</v>
      </c>
      <c r="C949" s="4" t="s">
        <v>1149</v>
      </c>
      <c r="D949" s="4" t="s">
        <v>1240</v>
      </c>
      <c r="E949" s="4" t="s">
        <v>1198</v>
      </c>
      <c r="F949">
        <v>24</v>
      </c>
      <c r="G949" s="4" t="str">
        <f t="shared" si="14"/>
        <v>选内存!$N$949#</v>
      </c>
      <c r="H949" s="4" t="str" cm="1">
        <f t="array" ref="H949">_xlfn.LET(_xlpm.x, N949,
         _xlpm.cellAddress, "【 选内存!" &amp; ADDRESS(ROW(选内存[[#This Row],[X自检]]),COLUMN(选内存[[#This Row],[X自检]])) &amp; "】",
         _xlfn.IFS(ISBLANK(_xlpm.x),   "error:右侧选项不足:" &amp;  _xlpm.cellAddress,
               ISERROR(_xlpm.x),   "error:右侧选项执行失败:" &amp; _xlpm.cellAddress,
               TRUE,             "ok")
)</f>
        <v>ok</v>
      </c>
      <c r="N949" cm="1">
        <f t="array" ref="N949:O949">IFERROR(_xlfn._xlws.SORT(
    _xlfn.UNIQUE(
        TRANSPOSE(
            _xlfn.FILTERXML("&lt;select&gt;&lt;x&gt;"&amp;SUBSTITUTE(选内存[[#This Row],[选项表]],",","&lt;/x&gt;&lt;x&gt;") &amp;"&lt;/x&gt;&lt;/select&gt;","//x")
        )
    )
),"无合适选项，请联系作者更新数据")</f>
        <v>48</v>
      </c>
      <c r="O949">
        <v>96</v>
      </c>
    </row>
    <row r="950" spans="2:16" x14ac:dyDescent="0.4">
      <c r="B950" s="4" t="s">
        <v>39</v>
      </c>
      <c r="C950" s="4" t="s">
        <v>1149</v>
      </c>
      <c r="D950" s="4" t="s">
        <v>1335</v>
      </c>
      <c r="E950" s="4" t="s">
        <v>1198</v>
      </c>
      <c r="F950">
        <v>32</v>
      </c>
      <c r="G950" s="4" t="str">
        <f t="shared" si="14"/>
        <v>选内存!$N$950#</v>
      </c>
      <c r="H950" s="4" t="str" cm="1">
        <f t="array" ref="H950">_xlfn.LET(_xlpm.x, N950,
         _xlpm.cellAddress, "【 选内存!" &amp; ADDRESS(ROW(选内存[[#This Row],[X自检]]),COLUMN(选内存[[#This Row],[X自检]])) &amp; "】",
         _xlfn.IFS(ISBLANK(_xlpm.x),   "error:右侧选项不足:" &amp;  _xlpm.cellAddress,
               ISERROR(_xlpm.x),   "error:右侧选项执行失败:" &amp; _xlpm.cellAddress,
               TRUE,             "ok")
)</f>
        <v>ok</v>
      </c>
      <c r="N950" cm="1">
        <f t="array" ref="N950:O950">IFERROR(_xlfn._xlws.SORT(
    _xlfn.UNIQUE(
        TRANSPOSE(
            _xlfn.FILTERXML("&lt;select&gt;&lt;x&gt;"&amp;SUBSTITUTE(选内存[[#This Row],[选项表]],",","&lt;/x&gt;&lt;x&gt;") &amp;"&lt;/x&gt;&lt;/select&gt;","//x")
        )
    )
),"无合适选项，请联系作者更新数据")</f>
        <v>64</v>
      </c>
      <c r="O950">
        <v>128</v>
      </c>
    </row>
    <row r="951" spans="2:16" x14ac:dyDescent="0.4">
      <c r="B951" s="4" t="s">
        <v>39</v>
      </c>
      <c r="C951" s="4" t="s">
        <v>1149</v>
      </c>
      <c r="D951" s="4" t="s">
        <v>1752</v>
      </c>
      <c r="E951" s="4" t="s">
        <v>1198</v>
      </c>
      <c r="F951">
        <v>56</v>
      </c>
      <c r="G951" s="4" t="str">
        <f t="shared" si="14"/>
        <v>选内存!$N$951#</v>
      </c>
      <c r="H951" s="4" t="str" cm="1">
        <f t="array" ref="H951">_xlfn.LET(_xlpm.x, N951,
         _xlpm.cellAddress, "【 选内存!" &amp; ADDRESS(ROW(选内存[[#This Row],[X自检]]),COLUMN(选内存[[#This Row],[X自检]])) &amp; "】",
         _xlfn.IFS(ISBLANK(_xlpm.x),   "error:右侧选项不足:" &amp;  _xlpm.cellAddress,
               ISERROR(_xlpm.x),   "error:右侧选项执行失败:" &amp; _xlpm.cellAddress,
               TRUE,             "ok")
)</f>
        <v>ok</v>
      </c>
      <c r="N951" cm="1">
        <f t="array" ref="N951">IFERROR(_xlfn._xlws.SORT(
    _xlfn.UNIQUE(
        TRANSPOSE(
            _xlfn.FILTERXML("&lt;select&gt;&lt;x&gt;"&amp;SUBSTITUTE(选内存[[#This Row],[选项表]],",","&lt;/x&gt;&lt;x&gt;") &amp;"&lt;/x&gt;&lt;/select&gt;","//x")
        )
    )
),"无合适选项，请联系作者更新数据")</f>
        <v>224</v>
      </c>
    </row>
    <row r="952" spans="2:16" x14ac:dyDescent="0.4">
      <c r="B952" s="4" t="s">
        <v>39</v>
      </c>
      <c r="C952" s="4" t="s">
        <v>1149</v>
      </c>
      <c r="D952" s="4" t="s">
        <v>1326</v>
      </c>
      <c r="E952" s="4" t="s">
        <v>1199</v>
      </c>
      <c r="F952">
        <v>1</v>
      </c>
      <c r="G952" s="4" t="str">
        <f t="shared" si="14"/>
        <v>选内存!$N$952#</v>
      </c>
      <c r="H952" s="4" t="str" cm="1">
        <f t="array" ref="H952">_xlfn.LET(_xlpm.x, N952,
         _xlpm.cellAddress, "【 选内存!" &amp; ADDRESS(ROW(选内存[[#This Row],[X自检]]),COLUMN(选内存[[#This Row],[X自检]])) &amp; "】",
         _xlfn.IFS(ISBLANK(_xlpm.x),   "error:右侧选项不足:" &amp;  _xlpm.cellAddress,
               ISERROR(_xlpm.x),   "error:右侧选项执行失败:" &amp; _xlpm.cellAddress,
               TRUE,             "ok")
)</f>
        <v>ok</v>
      </c>
      <c r="N952" cm="1">
        <f t="array" ref="N952:P952">IFERROR(_xlfn._xlws.SORT(
    _xlfn.UNIQUE(
        TRANSPOSE(
            _xlfn.FILTERXML("&lt;select&gt;&lt;x&gt;"&amp;SUBSTITUTE(选内存[[#This Row],[选项表]],",","&lt;/x&gt;&lt;x&gt;") &amp;"&lt;/x&gt;&lt;/select&gt;","//x")
        )
    )
),"无合适选项，请联系作者更新数据")</f>
        <v>1</v>
      </c>
      <c r="O952">
        <v>2</v>
      </c>
      <c r="P952">
        <v>4</v>
      </c>
    </row>
    <row r="953" spans="2:16" x14ac:dyDescent="0.4">
      <c r="B953" s="4" t="s">
        <v>39</v>
      </c>
      <c r="C953" s="4" t="s">
        <v>1149</v>
      </c>
      <c r="D953" s="4" t="s">
        <v>1338</v>
      </c>
      <c r="E953" s="4" t="s">
        <v>1199</v>
      </c>
      <c r="F953">
        <v>2</v>
      </c>
      <c r="G953" s="4" t="str">
        <f t="shared" si="14"/>
        <v>选内存!$N$953#</v>
      </c>
      <c r="H953" s="4" t="str" cm="1">
        <f t="array" ref="H953">_xlfn.LET(_xlpm.x, N953,
         _xlpm.cellAddress, "【 选内存!" &amp; ADDRESS(ROW(选内存[[#This Row],[X自检]]),COLUMN(选内存[[#This Row],[X自检]])) &amp; "】",
         _xlfn.IFS(ISBLANK(_xlpm.x),   "error:右侧选项不足:" &amp;  _xlpm.cellAddress,
               ISERROR(_xlpm.x),   "error:右侧选项执行失败:" &amp; _xlpm.cellAddress,
               TRUE,             "ok")
)</f>
        <v>ok</v>
      </c>
      <c r="N953" cm="1">
        <f t="array" ref="N953:P953">IFERROR(_xlfn._xlws.SORT(
    _xlfn.UNIQUE(
        TRANSPOSE(
            _xlfn.FILTERXML("&lt;select&gt;&lt;x&gt;"&amp;SUBSTITUTE(选内存[[#This Row],[选项表]],",","&lt;/x&gt;&lt;x&gt;") &amp;"&lt;/x&gt;&lt;/select&gt;","//x")
        )
    )
),"无合适选项，请联系作者更新数据")</f>
        <v>2</v>
      </c>
      <c r="O953">
        <v>4</v>
      </c>
      <c r="P953">
        <v>8</v>
      </c>
    </row>
    <row r="954" spans="2:16" x14ac:dyDescent="0.4">
      <c r="B954" s="4" t="s">
        <v>39</v>
      </c>
      <c r="C954" s="4" t="s">
        <v>1149</v>
      </c>
      <c r="D954" s="4" t="s">
        <v>1339</v>
      </c>
      <c r="E954" s="4" t="s">
        <v>1199</v>
      </c>
      <c r="F954">
        <v>4</v>
      </c>
      <c r="G954" s="4" t="str">
        <f t="shared" si="14"/>
        <v>选内存!$N$954#</v>
      </c>
      <c r="H954" s="4" t="str" cm="1">
        <f t="array" ref="H954">_xlfn.LET(_xlpm.x, N954,
         _xlpm.cellAddress, "【 选内存!" &amp; ADDRESS(ROW(选内存[[#This Row],[X自检]]),COLUMN(选内存[[#This Row],[X自检]])) &amp; "】",
         _xlfn.IFS(ISBLANK(_xlpm.x),   "error:右侧选项不足:" &amp;  _xlpm.cellAddress,
               ISERROR(_xlpm.x),   "error:右侧选项执行失败:" &amp; _xlpm.cellAddress,
               TRUE,             "ok")
)</f>
        <v>ok</v>
      </c>
      <c r="N954" cm="1">
        <f t="array" ref="N954:P954">IFERROR(_xlfn._xlws.SORT(
    _xlfn.UNIQUE(
        TRANSPOSE(
            _xlfn.FILTERXML("&lt;select&gt;&lt;x&gt;"&amp;SUBSTITUTE(选内存[[#This Row],[选项表]],",","&lt;/x&gt;&lt;x&gt;") &amp;"&lt;/x&gt;&lt;/select&gt;","//x")
        )
    )
),"无合适选项，请联系作者更新数据")</f>
        <v>4</v>
      </c>
      <c r="O954">
        <v>8</v>
      </c>
      <c r="P954">
        <v>16</v>
      </c>
    </row>
    <row r="955" spans="2:16" x14ac:dyDescent="0.4">
      <c r="B955" s="4" t="s">
        <v>39</v>
      </c>
      <c r="C955" s="4" t="s">
        <v>1149</v>
      </c>
      <c r="D955" s="4" t="s">
        <v>1333</v>
      </c>
      <c r="E955" s="4" t="s">
        <v>1199</v>
      </c>
      <c r="F955">
        <v>8</v>
      </c>
      <c r="G955" s="4" t="str">
        <f t="shared" si="14"/>
        <v>选内存!$N$955#</v>
      </c>
      <c r="H955" s="4" t="str" cm="1">
        <f t="array" ref="H955">_xlfn.LET(_xlpm.x, N955,
         _xlpm.cellAddress, "【 选内存!" &amp; ADDRESS(ROW(选内存[[#This Row],[X自检]]),COLUMN(选内存[[#This Row],[X自检]])) &amp; "】",
         _xlfn.IFS(ISBLANK(_xlpm.x),   "error:右侧选项不足:" &amp;  _xlpm.cellAddress,
               ISERROR(_xlpm.x),   "error:右侧选项执行失败:" &amp; _xlpm.cellAddress,
               TRUE,             "ok")
)</f>
        <v>ok</v>
      </c>
      <c r="N955" cm="1">
        <f t="array" ref="N955:O955">IFERROR(_xlfn._xlws.SORT(
    _xlfn.UNIQUE(
        TRANSPOSE(
            _xlfn.FILTERXML("&lt;select&gt;&lt;x&gt;"&amp;SUBSTITUTE(选内存[[#This Row],[选项表]],",","&lt;/x&gt;&lt;x&gt;") &amp;"&lt;/x&gt;&lt;/select&gt;","//x")
        )
    )
),"无合适选项，请联系作者更新数据")</f>
        <v>16</v>
      </c>
      <c r="O955">
        <v>32</v>
      </c>
    </row>
    <row r="956" spans="2:16" x14ac:dyDescent="0.4">
      <c r="B956" s="4" t="s">
        <v>39</v>
      </c>
      <c r="C956" s="4" t="s">
        <v>1149</v>
      </c>
      <c r="D956" s="4" t="s">
        <v>1337</v>
      </c>
      <c r="E956" s="4" t="s">
        <v>1199</v>
      </c>
      <c r="F956">
        <v>12</v>
      </c>
      <c r="G956" s="4" t="str">
        <f t="shared" si="14"/>
        <v>选内存!$N$956#</v>
      </c>
      <c r="H956" s="4" t="str" cm="1">
        <f t="array" ref="H956">_xlfn.LET(_xlpm.x, N956,
         _xlpm.cellAddress, "【 选内存!" &amp; ADDRESS(ROW(选内存[[#This Row],[X自检]]),COLUMN(选内存[[#This Row],[X自检]])) &amp; "】",
         _xlfn.IFS(ISBLANK(_xlpm.x),   "error:右侧选项不足:" &amp;  _xlpm.cellAddress,
               ISERROR(_xlpm.x),   "error:右侧选项执行失败:" &amp; _xlpm.cellAddress,
               TRUE,             "ok")
)</f>
        <v>ok</v>
      </c>
      <c r="N956" cm="1">
        <f t="array" ref="N956:O956">IFERROR(_xlfn._xlws.SORT(
    _xlfn.UNIQUE(
        TRANSPOSE(
            _xlfn.FILTERXML("&lt;select&gt;&lt;x&gt;"&amp;SUBSTITUTE(选内存[[#This Row],[选项表]],",","&lt;/x&gt;&lt;x&gt;") &amp;"&lt;/x&gt;&lt;/select&gt;","//x")
        )
    )
),"无合适选项，请联系作者更新数据")</f>
        <v>24</v>
      </c>
      <c r="O956">
        <v>48</v>
      </c>
    </row>
    <row r="957" spans="2:16" x14ac:dyDescent="0.4">
      <c r="B957" s="4" t="s">
        <v>39</v>
      </c>
      <c r="C957" s="4" t="s">
        <v>1149</v>
      </c>
      <c r="D957" s="4" t="s">
        <v>1333</v>
      </c>
      <c r="E957" s="4" t="s">
        <v>1199</v>
      </c>
      <c r="F957">
        <v>16</v>
      </c>
      <c r="G957" s="4" t="str">
        <f t="shared" si="14"/>
        <v>选内存!$N$957#</v>
      </c>
      <c r="H957" s="4" t="str" cm="1">
        <f t="array" ref="H957">_xlfn.LET(_xlpm.x, N957,
         _xlpm.cellAddress, "【 选内存!" &amp; ADDRESS(ROW(选内存[[#This Row],[X自检]]),COLUMN(选内存[[#This Row],[X自检]])) &amp; "】",
         _xlfn.IFS(ISBLANK(_xlpm.x),   "error:右侧选项不足:" &amp;  _xlpm.cellAddress,
               ISERROR(_xlpm.x),   "error:右侧选项执行失败:" &amp; _xlpm.cellAddress,
               TRUE,             "ok")
)</f>
        <v>ok</v>
      </c>
      <c r="N957" cm="1">
        <f t="array" ref="N957:O957">IFERROR(_xlfn._xlws.SORT(
    _xlfn.UNIQUE(
        TRANSPOSE(
            _xlfn.FILTERXML("&lt;select&gt;&lt;x&gt;"&amp;SUBSTITUTE(选内存[[#This Row],[选项表]],",","&lt;/x&gt;&lt;x&gt;") &amp;"&lt;/x&gt;&lt;/select&gt;","//x")
        )
    )
),"无合适选项，请联系作者更新数据")</f>
        <v>16</v>
      </c>
      <c r="O957">
        <v>32</v>
      </c>
    </row>
    <row r="958" spans="2:16" x14ac:dyDescent="0.4">
      <c r="B958" s="4" t="s">
        <v>39</v>
      </c>
      <c r="C958" s="4" t="s">
        <v>1149</v>
      </c>
      <c r="D958" s="4" t="s">
        <v>1247</v>
      </c>
      <c r="E958" s="4" t="s">
        <v>1199</v>
      </c>
      <c r="F958">
        <v>24</v>
      </c>
      <c r="G958" s="4" t="str">
        <f t="shared" si="14"/>
        <v>选内存!$N$958#</v>
      </c>
      <c r="H958" s="4" t="str" cm="1">
        <f t="array" ref="H958">_xlfn.LET(_xlpm.x, N958,
         _xlpm.cellAddress, "【 选内存!" &amp; ADDRESS(ROW(选内存[[#This Row],[X自检]]),COLUMN(选内存[[#This Row],[X自检]])) &amp; "】",
         _xlfn.IFS(ISBLANK(_xlpm.x),   "error:右侧选项不足:" &amp;  _xlpm.cellAddress,
               ISERROR(_xlpm.x),   "error:右侧选项执行失败:" &amp; _xlpm.cellAddress,
               TRUE,             "ok")
)</f>
        <v>ok</v>
      </c>
      <c r="N958" cm="1">
        <f t="array" ref="N958">IFERROR(_xlfn._xlws.SORT(
    _xlfn.UNIQUE(
        TRANSPOSE(
            _xlfn.FILTERXML("&lt;select&gt;&lt;x&gt;"&amp;SUBSTITUTE(选内存[[#This Row],[选项表]],",","&lt;/x&gt;&lt;x&gt;") &amp;"&lt;/x&gt;&lt;/select&gt;","//x")
        )
    )
),"无合适选项，请联系作者更新数据")</f>
        <v>48</v>
      </c>
    </row>
    <row r="959" spans="2:16" x14ac:dyDescent="0.4">
      <c r="B959" s="4" t="s">
        <v>39</v>
      </c>
      <c r="C959" s="4" t="s">
        <v>1149</v>
      </c>
      <c r="D959" s="4" t="s">
        <v>1238</v>
      </c>
      <c r="E959" s="4" t="s">
        <v>1199</v>
      </c>
      <c r="F959">
        <v>32</v>
      </c>
      <c r="G959" s="4" t="str">
        <f t="shared" si="14"/>
        <v>选内存!$N$959#</v>
      </c>
      <c r="H959" s="4" t="str" cm="1">
        <f t="array" ref="H959">_xlfn.LET(_xlpm.x, N959,
         _xlpm.cellAddress, "【 选内存!" &amp; ADDRESS(ROW(选内存[[#This Row],[X自检]]),COLUMN(选内存[[#This Row],[X自检]])) &amp; "】",
         _xlfn.IFS(ISBLANK(_xlpm.x),   "error:右侧选项不足:" &amp;  _xlpm.cellAddress,
               ISERROR(_xlpm.x),   "error:右侧选项执行失败:" &amp; _xlpm.cellAddress,
               TRUE,             "ok")
)</f>
        <v>ok</v>
      </c>
      <c r="N959" cm="1">
        <f t="array" ref="N959">IFERROR(_xlfn._xlws.SORT(
    _xlfn.UNIQUE(
        TRANSPOSE(
            _xlfn.FILTERXML("&lt;select&gt;&lt;x&gt;"&amp;SUBSTITUTE(选内存[[#This Row],[选项表]],",","&lt;/x&gt;&lt;x&gt;") &amp;"&lt;/x&gt;&lt;/select&gt;","//x")
        )
    )
),"无合适选项，请联系作者更新数据")</f>
        <v>64</v>
      </c>
    </row>
    <row r="960" spans="2:16" x14ac:dyDescent="0.4">
      <c r="B960" s="4" t="s">
        <v>39</v>
      </c>
      <c r="C960" s="4" t="s">
        <v>1149</v>
      </c>
      <c r="D960" s="4" t="s">
        <v>1234</v>
      </c>
      <c r="E960" s="4" t="s">
        <v>1199</v>
      </c>
      <c r="F960">
        <v>48</v>
      </c>
      <c r="G960" s="4" t="str">
        <f t="shared" si="14"/>
        <v>选内存!$N$960#</v>
      </c>
      <c r="H960" s="4" t="str" cm="1">
        <f t="array" ref="H960">_xlfn.LET(_xlpm.x, N960,
         _xlpm.cellAddress, "【 选内存!" &amp; ADDRESS(ROW(选内存[[#This Row],[X自检]]),COLUMN(选内存[[#This Row],[X自检]])) &amp; "】",
         _xlfn.IFS(ISBLANK(_xlpm.x),   "error:右侧选项不足:" &amp;  _xlpm.cellAddress,
               ISERROR(_xlpm.x),   "error:右侧选项执行失败:" &amp; _xlpm.cellAddress,
               TRUE,             "ok")
)</f>
        <v>ok</v>
      </c>
      <c r="N960" cm="1">
        <f t="array" ref="N960">IFERROR(_xlfn._xlws.SORT(
    _xlfn.UNIQUE(
        TRANSPOSE(
            _xlfn.FILTERXML("&lt;select&gt;&lt;x&gt;"&amp;SUBSTITUTE(选内存[[#This Row],[选项表]],",","&lt;/x&gt;&lt;x&gt;") &amp;"&lt;/x&gt;&lt;/select&gt;","//x")
        )
    )
),"无合适选项，请联系作者更新数据")</f>
        <v>96</v>
      </c>
    </row>
    <row r="961" spans="2:14" x14ac:dyDescent="0.4">
      <c r="B961" s="4" t="s">
        <v>39</v>
      </c>
      <c r="C961" s="4" t="s">
        <v>1149</v>
      </c>
      <c r="D961" s="4" t="s">
        <v>1238</v>
      </c>
      <c r="E961" s="4" t="s">
        <v>1179</v>
      </c>
      <c r="F961">
        <v>16</v>
      </c>
      <c r="G961" s="4" t="str">
        <f t="shared" si="14"/>
        <v>选内存!$N$961#</v>
      </c>
      <c r="H961" s="4" t="str" cm="1">
        <f t="array" ref="H961">_xlfn.LET(_xlpm.x, N961,
         _xlpm.cellAddress, "【 选内存!" &amp; ADDRESS(ROW(选内存[[#This Row],[X自检]]),COLUMN(选内存[[#This Row],[X自检]])) &amp; "】",
         _xlfn.IFS(ISBLANK(_xlpm.x),   "error:右侧选项不足:" &amp;  _xlpm.cellAddress,
               ISERROR(_xlpm.x),   "error:右侧选项执行失败:" &amp; _xlpm.cellAddress,
               TRUE,             "ok")
)</f>
        <v>ok</v>
      </c>
      <c r="N961" cm="1">
        <f t="array" ref="N961">IFERROR(_xlfn._xlws.SORT(
    _xlfn.UNIQUE(
        TRANSPOSE(
            _xlfn.FILTERXML("&lt;select&gt;&lt;x&gt;"&amp;SUBSTITUTE(选内存[[#This Row],[选项表]],",","&lt;/x&gt;&lt;x&gt;") &amp;"&lt;/x&gt;&lt;/select&gt;","//x")
        )
    )
),"无合适选项，请联系作者更新数据")</f>
        <v>64</v>
      </c>
    </row>
    <row r="962" spans="2:14" x14ac:dyDescent="0.4">
      <c r="B962" s="4" t="s">
        <v>39</v>
      </c>
      <c r="C962" s="4" t="s">
        <v>1149</v>
      </c>
      <c r="D962" s="4" t="s">
        <v>1256</v>
      </c>
      <c r="E962" s="4" t="s">
        <v>1179</v>
      </c>
      <c r="F962">
        <v>32</v>
      </c>
      <c r="G962" s="4" t="str">
        <f t="shared" ref="G962:G1025" si="15">"选内存!" &amp; ADDRESS(ROW(N962),COLUMN(N962)) &amp; "#"</f>
        <v>选内存!$N$962#</v>
      </c>
      <c r="H962" s="4" t="str" cm="1">
        <f t="array" ref="H962">_xlfn.LET(_xlpm.x, N962,
         _xlpm.cellAddress, "【 选内存!" &amp; ADDRESS(ROW(选内存[[#This Row],[X自检]]),COLUMN(选内存[[#This Row],[X自检]])) &amp; "】",
         _xlfn.IFS(ISBLANK(_xlpm.x),   "error:右侧选项不足:" &amp;  _xlpm.cellAddress,
               ISERROR(_xlpm.x),   "error:右侧选项执行失败:" &amp; _xlpm.cellAddress,
               TRUE,             "ok")
)</f>
        <v>ok</v>
      </c>
      <c r="N962" cm="1">
        <f t="array" ref="N962">IFERROR(_xlfn._xlws.SORT(
    _xlfn.UNIQUE(
        TRANSPOSE(
            _xlfn.FILTERXML("&lt;select&gt;&lt;x&gt;"&amp;SUBSTITUTE(选内存[[#This Row],[选项表]],",","&lt;/x&gt;&lt;x&gt;") &amp;"&lt;/x&gt;&lt;/select&gt;","//x")
        )
    )
),"无合适选项，请联系作者更新数据")</f>
        <v>128</v>
      </c>
    </row>
    <row r="963" spans="2:14" x14ac:dyDescent="0.4">
      <c r="B963" s="4" t="s">
        <v>39</v>
      </c>
      <c r="C963" s="4" t="s">
        <v>1149</v>
      </c>
      <c r="D963" s="4" t="s">
        <v>1806</v>
      </c>
      <c r="E963" s="4" t="s">
        <v>1179</v>
      </c>
      <c r="F963">
        <v>64</v>
      </c>
      <c r="G963" s="4" t="str">
        <f t="shared" si="15"/>
        <v>选内存!$N$963#</v>
      </c>
      <c r="H963" s="4" t="str" cm="1">
        <f t="array" ref="H963">_xlfn.LET(_xlpm.x, N963,
         _xlpm.cellAddress, "【 选内存!" &amp; ADDRESS(ROW(选内存[[#This Row],[X自检]]),COLUMN(选内存[[#This Row],[X自检]])) &amp; "】",
         _xlfn.IFS(ISBLANK(_xlpm.x),   "error:右侧选项不足:" &amp;  _xlpm.cellAddress,
               ISERROR(_xlpm.x),   "error:右侧选项执行失败:" &amp; _xlpm.cellAddress,
               TRUE,             "ok")
)</f>
        <v>ok</v>
      </c>
      <c r="N963" cm="1">
        <f t="array" ref="N963">IFERROR(_xlfn._xlws.SORT(
    _xlfn.UNIQUE(
        TRANSPOSE(
            _xlfn.FILTERXML("&lt;select&gt;&lt;x&gt;"&amp;SUBSTITUTE(选内存[[#This Row],[选项表]],",","&lt;/x&gt;&lt;x&gt;") &amp;"&lt;/x&gt;&lt;/select&gt;","//x")
        )
    )
),"无合适选项，请联系作者更新数据")</f>
        <v>256</v>
      </c>
    </row>
    <row r="964" spans="2:14" x14ac:dyDescent="0.4">
      <c r="B964" s="4" t="s">
        <v>39</v>
      </c>
      <c r="C964" s="4" t="s">
        <v>1149</v>
      </c>
      <c r="D964" s="4" t="s">
        <v>1237</v>
      </c>
      <c r="E964" s="4" t="s">
        <v>1180</v>
      </c>
      <c r="F964">
        <v>8</v>
      </c>
      <c r="G964" s="4" t="str">
        <f t="shared" si="15"/>
        <v>选内存!$N$964#</v>
      </c>
      <c r="H964" s="4" t="str" cm="1">
        <f t="array" ref="H964">_xlfn.LET(_xlpm.x, N964,
         _xlpm.cellAddress, "【 选内存!" &amp; ADDRESS(ROW(选内存[[#This Row],[X自检]]),COLUMN(选内存[[#This Row],[X自检]])) &amp; "】",
         _xlfn.IFS(ISBLANK(_xlpm.x),   "error:右侧选项不足:" &amp;  _xlpm.cellAddress,
               ISERROR(_xlpm.x),   "error:右侧选项执行失败:" &amp; _xlpm.cellAddress,
               TRUE,             "ok")
)</f>
        <v>ok</v>
      </c>
      <c r="N964" cm="1">
        <f t="array" ref="N964">IFERROR(_xlfn._xlws.SORT(
    _xlfn.UNIQUE(
        TRANSPOSE(
            _xlfn.FILTERXML("&lt;select&gt;&lt;x&gt;"&amp;SUBSTITUTE(选内存[[#This Row],[选项表]],",","&lt;/x&gt;&lt;x&gt;") &amp;"&lt;/x&gt;&lt;/select&gt;","//x")
        )
    )
),"无合适选项，请联系作者更新数据")</f>
        <v>32</v>
      </c>
    </row>
    <row r="965" spans="2:14" x14ac:dyDescent="0.4">
      <c r="B965" s="4" t="s">
        <v>39</v>
      </c>
      <c r="C965" s="4" t="s">
        <v>1149</v>
      </c>
      <c r="D965" s="4" t="s">
        <v>1238</v>
      </c>
      <c r="E965" s="4" t="s">
        <v>1180</v>
      </c>
      <c r="F965">
        <v>16</v>
      </c>
      <c r="G965" s="4" t="str">
        <f t="shared" si="15"/>
        <v>选内存!$N$965#</v>
      </c>
      <c r="H965" s="4" t="str" cm="1">
        <f t="array" ref="H965">_xlfn.LET(_xlpm.x, N965,
         _xlpm.cellAddress, "【 选内存!" &amp; ADDRESS(ROW(选内存[[#This Row],[X自检]]),COLUMN(选内存[[#This Row],[X自检]])) &amp; "】",
         _xlfn.IFS(ISBLANK(_xlpm.x),   "error:右侧选项不足:" &amp;  _xlpm.cellAddress,
               ISERROR(_xlpm.x),   "error:右侧选项执行失败:" &amp; _xlpm.cellAddress,
               TRUE,             "ok")
)</f>
        <v>ok</v>
      </c>
      <c r="N965" cm="1">
        <f t="array" ref="N965">IFERROR(_xlfn._xlws.SORT(
    _xlfn.UNIQUE(
        TRANSPOSE(
            _xlfn.FILTERXML("&lt;select&gt;&lt;x&gt;"&amp;SUBSTITUTE(选内存[[#This Row],[选项表]],",","&lt;/x&gt;&lt;x&gt;") &amp;"&lt;/x&gt;&lt;/select&gt;","//x")
        )
    )
),"无合适选项，请联系作者更新数据")</f>
        <v>64</v>
      </c>
    </row>
    <row r="966" spans="2:14" x14ac:dyDescent="0.4">
      <c r="B966" s="4" t="s">
        <v>39</v>
      </c>
      <c r="C966" s="4" t="s">
        <v>1149</v>
      </c>
      <c r="D966" s="4" t="s">
        <v>1256</v>
      </c>
      <c r="E966" s="4" t="s">
        <v>1180</v>
      </c>
      <c r="F966">
        <v>32</v>
      </c>
      <c r="G966" s="4" t="str">
        <f t="shared" si="15"/>
        <v>选内存!$N$966#</v>
      </c>
      <c r="H966" s="4" t="str" cm="1">
        <f t="array" ref="H966">_xlfn.LET(_xlpm.x, N966,
         _xlpm.cellAddress, "【 选内存!" &amp; ADDRESS(ROW(选内存[[#This Row],[X自检]]),COLUMN(选内存[[#This Row],[X自检]])) &amp; "】",
         _xlfn.IFS(ISBLANK(_xlpm.x),   "error:右侧选项不足:" &amp;  _xlpm.cellAddress,
               ISERROR(_xlpm.x),   "error:右侧选项执行失败:" &amp; _xlpm.cellAddress,
               TRUE,             "ok")
)</f>
        <v>ok</v>
      </c>
      <c r="N966" cm="1">
        <f t="array" ref="N966">IFERROR(_xlfn._xlws.SORT(
    _xlfn.UNIQUE(
        TRANSPOSE(
            _xlfn.FILTERXML("&lt;select&gt;&lt;x&gt;"&amp;SUBSTITUTE(选内存[[#This Row],[选项表]],",","&lt;/x&gt;&lt;x&gt;") &amp;"&lt;/x&gt;&lt;/select&gt;","//x")
        )
    )
),"无合适选项，请联系作者更新数据")</f>
        <v>128</v>
      </c>
    </row>
    <row r="967" spans="2:14" x14ac:dyDescent="0.4">
      <c r="B967" s="4" t="s">
        <v>39</v>
      </c>
      <c r="C967" s="4" t="s">
        <v>1149</v>
      </c>
      <c r="D967" s="4" t="s">
        <v>1806</v>
      </c>
      <c r="E967" s="4" t="s">
        <v>1180</v>
      </c>
      <c r="F967">
        <v>64</v>
      </c>
      <c r="G967" s="4" t="str">
        <f t="shared" si="15"/>
        <v>选内存!$N$967#</v>
      </c>
      <c r="H967" s="4" t="str" cm="1">
        <f t="array" ref="H967">_xlfn.LET(_xlpm.x, N967,
         _xlpm.cellAddress, "【 选内存!" &amp; ADDRESS(ROW(选内存[[#This Row],[X自检]]),COLUMN(选内存[[#This Row],[X自检]])) &amp; "】",
         _xlfn.IFS(ISBLANK(_xlpm.x),   "error:右侧选项不足:" &amp;  _xlpm.cellAddress,
               ISERROR(_xlpm.x),   "error:右侧选项执行失败:" &amp; _xlpm.cellAddress,
               TRUE,             "ok")
)</f>
        <v>ok</v>
      </c>
      <c r="N967" cm="1">
        <f t="array" ref="N967">IFERROR(_xlfn._xlws.SORT(
    _xlfn.UNIQUE(
        TRANSPOSE(
            _xlfn.FILTERXML("&lt;select&gt;&lt;x&gt;"&amp;SUBSTITUTE(选内存[[#This Row],[选项表]],",","&lt;/x&gt;&lt;x&gt;") &amp;"&lt;/x&gt;&lt;/select&gt;","//x")
        )
    )
),"无合适选项，请联系作者更新数据")</f>
        <v>256</v>
      </c>
    </row>
    <row r="968" spans="2:14" x14ac:dyDescent="0.4">
      <c r="B968" s="4" t="s">
        <v>39</v>
      </c>
      <c r="C968" s="4" t="s">
        <v>1149</v>
      </c>
      <c r="D968" s="4" t="s">
        <v>1237</v>
      </c>
      <c r="E968" s="4" t="s">
        <v>1181</v>
      </c>
      <c r="F968">
        <v>8</v>
      </c>
      <c r="G968" s="4" t="str">
        <f t="shared" si="15"/>
        <v>选内存!$N$968#</v>
      </c>
      <c r="H968" s="4" t="str" cm="1">
        <f t="array" ref="H968">_xlfn.LET(_xlpm.x, N968,
         _xlpm.cellAddress, "【 选内存!" &amp; ADDRESS(ROW(选内存[[#This Row],[X自检]]),COLUMN(选内存[[#This Row],[X自检]])) &amp; "】",
         _xlfn.IFS(ISBLANK(_xlpm.x),   "error:右侧选项不足:" &amp;  _xlpm.cellAddress,
               ISERROR(_xlpm.x),   "error:右侧选项执行失败:" &amp; _xlpm.cellAddress,
               TRUE,             "ok")
)</f>
        <v>ok</v>
      </c>
      <c r="N968" cm="1">
        <f t="array" ref="N968">IFERROR(_xlfn._xlws.SORT(
    _xlfn.UNIQUE(
        TRANSPOSE(
            _xlfn.FILTERXML("&lt;select&gt;&lt;x&gt;"&amp;SUBSTITUTE(选内存[[#This Row],[选项表]],",","&lt;/x&gt;&lt;x&gt;") &amp;"&lt;/x&gt;&lt;/select&gt;","//x")
        )
    )
),"无合适选项，请联系作者更新数据")</f>
        <v>32</v>
      </c>
    </row>
    <row r="969" spans="2:14" x14ac:dyDescent="0.4">
      <c r="B969" s="4" t="s">
        <v>39</v>
      </c>
      <c r="C969" s="4" t="s">
        <v>1149</v>
      </c>
      <c r="D969" s="4" t="s">
        <v>1238</v>
      </c>
      <c r="E969" s="4" t="s">
        <v>1181</v>
      </c>
      <c r="F969">
        <v>16</v>
      </c>
      <c r="G969" s="4" t="str">
        <f t="shared" si="15"/>
        <v>选内存!$N$969#</v>
      </c>
      <c r="H969" s="4" t="str" cm="1">
        <f t="array" ref="H969">_xlfn.LET(_xlpm.x, N969,
         _xlpm.cellAddress, "【 选内存!" &amp; ADDRESS(ROW(选内存[[#This Row],[X自检]]),COLUMN(选内存[[#This Row],[X自检]])) &amp; "】",
         _xlfn.IFS(ISBLANK(_xlpm.x),   "error:右侧选项不足:" &amp;  _xlpm.cellAddress,
               ISERROR(_xlpm.x),   "error:右侧选项执行失败:" &amp; _xlpm.cellAddress,
               TRUE,             "ok")
)</f>
        <v>ok</v>
      </c>
      <c r="N969" cm="1">
        <f t="array" ref="N969">IFERROR(_xlfn._xlws.SORT(
    _xlfn.UNIQUE(
        TRANSPOSE(
            _xlfn.FILTERXML("&lt;select&gt;&lt;x&gt;"&amp;SUBSTITUTE(选内存[[#This Row],[选项表]],",","&lt;/x&gt;&lt;x&gt;") &amp;"&lt;/x&gt;&lt;/select&gt;","//x")
        )
    )
),"无合适选项，请联系作者更新数据")</f>
        <v>64</v>
      </c>
    </row>
    <row r="970" spans="2:14" x14ac:dyDescent="0.4">
      <c r="B970" s="4" t="s">
        <v>39</v>
      </c>
      <c r="C970" s="4" t="s">
        <v>1149</v>
      </c>
      <c r="D970" s="4" t="s">
        <v>1234</v>
      </c>
      <c r="E970" s="4" t="s">
        <v>1181</v>
      </c>
      <c r="F970">
        <v>24</v>
      </c>
      <c r="G970" s="4" t="str">
        <f t="shared" si="15"/>
        <v>选内存!$N$970#</v>
      </c>
      <c r="H970" s="4" t="str" cm="1">
        <f t="array" ref="H970">_xlfn.LET(_xlpm.x, N970,
         _xlpm.cellAddress, "【 选内存!" &amp; ADDRESS(ROW(选内存[[#This Row],[X自检]]),COLUMN(选内存[[#This Row],[X自检]])) &amp; "】",
         _xlfn.IFS(ISBLANK(_xlpm.x),   "error:右侧选项不足:" &amp;  _xlpm.cellAddress,
               ISERROR(_xlpm.x),   "error:右侧选项执行失败:" &amp; _xlpm.cellAddress,
               TRUE,             "ok")
)</f>
        <v>ok</v>
      </c>
      <c r="N970" cm="1">
        <f t="array" ref="N970">IFERROR(_xlfn._xlws.SORT(
    _xlfn.UNIQUE(
        TRANSPOSE(
            _xlfn.FILTERXML("&lt;select&gt;&lt;x&gt;"&amp;SUBSTITUTE(选内存[[#This Row],[选项表]],",","&lt;/x&gt;&lt;x&gt;") &amp;"&lt;/x&gt;&lt;/select&gt;","//x")
        )
    )
),"无合适选项，请联系作者更新数据")</f>
        <v>96</v>
      </c>
    </row>
    <row r="971" spans="2:14" x14ac:dyDescent="0.4">
      <c r="B971" s="4" t="s">
        <v>39</v>
      </c>
      <c r="C971" s="4" t="s">
        <v>1149</v>
      </c>
      <c r="D971" s="4" t="s">
        <v>1256</v>
      </c>
      <c r="E971" s="4" t="s">
        <v>1181</v>
      </c>
      <c r="F971">
        <v>32</v>
      </c>
      <c r="G971" s="4" t="str">
        <f t="shared" si="15"/>
        <v>选内存!$N$971#</v>
      </c>
      <c r="H971" s="4" t="str" cm="1">
        <f t="array" ref="H971">_xlfn.LET(_xlpm.x, N971,
         _xlpm.cellAddress, "【 选内存!" &amp; ADDRESS(ROW(选内存[[#This Row],[X自检]]),COLUMN(选内存[[#This Row],[X自检]])) &amp; "】",
         _xlfn.IFS(ISBLANK(_xlpm.x),   "error:右侧选项不足:" &amp;  _xlpm.cellAddress,
               ISERROR(_xlpm.x),   "error:右侧选项执行失败:" &amp; _xlpm.cellAddress,
               TRUE,             "ok")
)</f>
        <v>ok</v>
      </c>
      <c r="N971" cm="1">
        <f t="array" ref="N971">IFERROR(_xlfn._xlws.SORT(
    _xlfn.UNIQUE(
        TRANSPOSE(
            _xlfn.FILTERXML("&lt;select&gt;&lt;x&gt;"&amp;SUBSTITUTE(选内存[[#This Row],[选项表]],",","&lt;/x&gt;&lt;x&gt;") &amp;"&lt;/x&gt;&lt;/select&gt;","//x")
        )
    )
),"无合适选项，请联系作者更新数据")</f>
        <v>128</v>
      </c>
    </row>
    <row r="972" spans="2:14" x14ac:dyDescent="0.4">
      <c r="B972" s="4" t="s">
        <v>39</v>
      </c>
      <c r="C972" s="4" t="s">
        <v>1149</v>
      </c>
      <c r="D972" s="4" t="s">
        <v>1806</v>
      </c>
      <c r="E972" s="4" t="s">
        <v>1181</v>
      </c>
      <c r="F972">
        <v>64</v>
      </c>
      <c r="G972" s="4" t="str">
        <f t="shared" si="15"/>
        <v>选内存!$N$972#</v>
      </c>
      <c r="H972" s="4" t="str" cm="1">
        <f t="array" ref="H972">_xlfn.LET(_xlpm.x, N972,
         _xlpm.cellAddress, "【 选内存!" &amp; ADDRESS(ROW(选内存[[#This Row],[X自检]]),COLUMN(选内存[[#This Row],[X自检]])) &amp; "】",
         _xlfn.IFS(ISBLANK(_xlpm.x),   "error:右侧选项不足:" &amp;  _xlpm.cellAddress,
               ISERROR(_xlpm.x),   "error:右侧选项执行失败:" &amp; _xlpm.cellAddress,
               TRUE,             "ok")
)</f>
        <v>ok</v>
      </c>
      <c r="N972" cm="1">
        <f t="array" ref="N972">IFERROR(_xlfn._xlws.SORT(
    _xlfn.UNIQUE(
        TRANSPOSE(
            _xlfn.FILTERXML("&lt;select&gt;&lt;x&gt;"&amp;SUBSTITUTE(选内存[[#This Row],[选项表]],",","&lt;/x&gt;&lt;x&gt;") &amp;"&lt;/x&gt;&lt;/select&gt;","//x")
        )
    )
),"无合适选项，请联系作者更新数据")</f>
        <v>256</v>
      </c>
    </row>
    <row r="973" spans="2:14" x14ac:dyDescent="0.4">
      <c r="B973" s="4" t="s">
        <v>39</v>
      </c>
      <c r="C973" s="4" t="s">
        <v>1149</v>
      </c>
      <c r="D973" s="4" t="s">
        <v>1779</v>
      </c>
      <c r="E973" s="4" t="s">
        <v>1181</v>
      </c>
      <c r="F973">
        <v>76</v>
      </c>
      <c r="G973" s="4" t="str">
        <f t="shared" si="15"/>
        <v>选内存!$N$973#</v>
      </c>
      <c r="H973" s="4" t="str" cm="1">
        <f t="array" ref="H973">_xlfn.LET(_xlpm.x, N973,
         _xlpm.cellAddress, "【 选内存!" &amp; ADDRESS(ROW(选内存[[#This Row],[X自检]]),COLUMN(选内存[[#This Row],[X自检]])) &amp; "】",
         _xlfn.IFS(ISBLANK(_xlpm.x),   "error:右侧选项不足:" &amp;  _xlpm.cellAddress,
               ISERROR(_xlpm.x),   "error:右侧选项执行失败:" &amp; _xlpm.cellAddress,
               TRUE,             "ok")
)</f>
        <v>ok</v>
      </c>
      <c r="N973" cm="1">
        <f t="array" ref="N973">IFERROR(_xlfn._xlws.SORT(
    _xlfn.UNIQUE(
        TRANSPOSE(
            _xlfn.FILTERXML("&lt;select&gt;&lt;x&gt;"&amp;SUBSTITUTE(选内存[[#This Row],[选项表]],",","&lt;/x&gt;&lt;x&gt;") &amp;"&lt;/x&gt;&lt;/select&gt;","//x")
        )
    )
),"无合适选项，请联系作者更新数据")</f>
        <v>320</v>
      </c>
    </row>
    <row r="974" spans="2:14" x14ac:dyDescent="0.4">
      <c r="B974" s="4" t="s">
        <v>39</v>
      </c>
      <c r="C974" s="4" t="s">
        <v>1149</v>
      </c>
      <c r="D974" s="4" t="s">
        <v>1244</v>
      </c>
      <c r="E974" s="4" t="s">
        <v>1204</v>
      </c>
      <c r="F974">
        <v>1</v>
      </c>
      <c r="G974" s="4" t="str">
        <f t="shared" si="15"/>
        <v>选内存!$N$974#</v>
      </c>
      <c r="H974" s="4" t="str" cm="1">
        <f t="array" ref="H974">_xlfn.LET(_xlpm.x, N974,
         _xlpm.cellAddress, "【 选内存!" &amp; ADDRESS(ROW(选内存[[#This Row],[X自检]]),COLUMN(选内存[[#This Row],[X自检]])) &amp; "】",
         _xlfn.IFS(ISBLANK(_xlpm.x),   "error:右侧选项不足:" &amp;  _xlpm.cellAddress,
               ISERROR(_xlpm.x),   "error:右侧选项执行失败:" &amp; _xlpm.cellAddress,
               TRUE,             "ok")
)</f>
        <v>ok</v>
      </c>
      <c r="N974" cm="1">
        <f t="array" ref="N974">IFERROR(_xlfn._xlws.SORT(
    _xlfn.UNIQUE(
        TRANSPOSE(
            _xlfn.FILTERXML("&lt;select&gt;&lt;x&gt;"&amp;SUBSTITUTE(选内存[[#This Row],[选项表]],",","&lt;/x&gt;&lt;x&gt;") &amp;"&lt;/x&gt;&lt;/select&gt;","//x")
        )
    )
),"无合适选项，请联系作者更新数据")</f>
        <v>8</v>
      </c>
    </row>
    <row r="975" spans="2:14" x14ac:dyDescent="0.4">
      <c r="B975" s="4" t="s">
        <v>39</v>
      </c>
      <c r="C975" s="4" t="s">
        <v>1149</v>
      </c>
      <c r="D975" s="4" t="s">
        <v>1252</v>
      </c>
      <c r="E975" s="4" t="s">
        <v>1204</v>
      </c>
      <c r="F975">
        <v>2</v>
      </c>
      <c r="G975" s="4" t="str">
        <f t="shared" si="15"/>
        <v>选内存!$N$975#</v>
      </c>
      <c r="H975" s="4" t="str" cm="1">
        <f t="array" ref="H975">_xlfn.LET(_xlpm.x, N975,
         _xlpm.cellAddress, "【 选内存!" &amp; ADDRESS(ROW(选内存[[#This Row],[X自检]]),COLUMN(选内存[[#This Row],[X自检]])) &amp; "】",
         _xlfn.IFS(ISBLANK(_xlpm.x),   "error:右侧选项不足:" &amp;  _xlpm.cellAddress,
               ISERROR(_xlpm.x),   "error:右侧选项执行失败:" &amp; _xlpm.cellAddress,
               TRUE,             "ok")
)</f>
        <v>ok</v>
      </c>
      <c r="N975" cm="1">
        <f t="array" ref="N975">IFERROR(_xlfn._xlws.SORT(
    _xlfn.UNIQUE(
        TRANSPOSE(
            _xlfn.FILTERXML("&lt;select&gt;&lt;x&gt;"&amp;SUBSTITUTE(选内存[[#This Row],[选项表]],",","&lt;/x&gt;&lt;x&gt;") &amp;"&lt;/x&gt;&lt;/select&gt;","//x")
        )
    )
),"无合适选项，请联系作者更新数据")</f>
        <v>12</v>
      </c>
    </row>
    <row r="976" spans="2:14" x14ac:dyDescent="0.4">
      <c r="B976" s="4" t="s">
        <v>39</v>
      </c>
      <c r="C976" s="4" t="s">
        <v>1149</v>
      </c>
      <c r="D976" s="4" t="s">
        <v>1237</v>
      </c>
      <c r="E976" s="4" t="s">
        <v>1204</v>
      </c>
      <c r="F976">
        <v>4</v>
      </c>
      <c r="G976" s="4" t="str">
        <f t="shared" si="15"/>
        <v>选内存!$N$976#</v>
      </c>
      <c r="H976" s="4" t="str" cm="1">
        <f t="array" ref="H976">_xlfn.LET(_xlpm.x, N976,
         _xlpm.cellAddress, "【 选内存!" &amp; ADDRESS(ROW(选内存[[#This Row],[X自检]]),COLUMN(选内存[[#This Row],[X自检]])) &amp; "】",
         _xlfn.IFS(ISBLANK(_xlpm.x),   "error:右侧选项不足:" &amp;  _xlpm.cellAddress,
               ISERROR(_xlpm.x),   "error:右侧选项执行失败:" &amp; _xlpm.cellAddress,
               TRUE,             "ok")
)</f>
        <v>ok</v>
      </c>
      <c r="N976" cm="1">
        <f t="array" ref="N976">IFERROR(_xlfn._xlws.SORT(
    _xlfn.UNIQUE(
        TRANSPOSE(
            _xlfn.FILTERXML("&lt;select&gt;&lt;x&gt;"&amp;SUBSTITUTE(选内存[[#This Row],[选项表]],",","&lt;/x&gt;&lt;x&gt;") &amp;"&lt;/x&gt;&lt;/select&gt;","//x")
        )
    )
),"无合适选项，请联系作者更新数据")</f>
        <v>32</v>
      </c>
    </row>
    <row r="977" spans="2:14" x14ac:dyDescent="0.4">
      <c r="B977" s="4" t="s">
        <v>39</v>
      </c>
      <c r="C977" s="4" t="s">
        <v>1149</v>
      </c>
      <c r="D977" s="4" t="s">
        <v>1238</v>
      </c>
      <c r="E977" s="4" t="s">
        <v>1204</v>
      </c>
      <c r="F977">
        <v>8</v>
      </c>
      <c r="G977" s="4" t="str">
        <f t="shared" si="15"/>
        <v>选内存!$N$977#</v>
      </c>
      <c r="H977" s="4" t="str" cm="1">
        <f t="array" ref="H977">_xlfn.LET(_xlpm.x, N977,
         _xlpm.cellAddress, "【 选内存!" &amp; ADDRESS(ROW(选内存[[#This Row],[X自检]]),COLUMN(选内存[[#This Row],[X自检]])) &amp; "】",
         _xlfn.IFS(ISBLANK(_xlpm.x),   "error:右侧选项不足:" &amp;  _xlpm.cellAddress,
               ISERROR(_xlpm.x),   "error:右侧选项执行失败:" &amp; _xlpm.cellAddress,
               TRUE,             "ok")
)</f>
        <v>ok</v>
      </c>
      <c r="N977" cm="1">
        <f t="array" ref="N977">IFERROR(_xlfn._xlws.SORT(
    _xlfn.UNIQUE(
        TRANSPOSE(
            _xlfn.FILTERXML("&lt;select&gt;&lt;x&gt;"&amp;SUBSTITUTE(选内存[[#This Row],[选项表]],",","&lt;/x&gt;&lt;x&gt;") &amp;"&lt;/x&gt;&lt;/select&gt;","//x")
        )
    )
),"无合适选项，请联系作者更新数据")</f>
        <v>64</v>
      </c>
    </row>
    <row r="978" spans="2:14" x14ac:dyDescent="0.4">
      <c r="B978" s="4" t="s">
        <v>39</v>
      </c>
      <c r="C978" s="4" t="s">
        <v>1149</v>
      </c>
      <c r="D978" s="4" t="s">
        <v>1256</v>
      </c>
      <c r="E978" s="4" t="s">
        <v>1204</v>
      </c>
      <c r="F978">
        <v>16</v>
      </c>
      <c r="G978" s="4" t="str">
        <f t="shared" si="15"/>
        <v>选内存!$N$978#</v>
      </c>
      <c r="H978" s="4" t="str" cm="1">
        <f t="array" ref="H978">_xlfn.LET(_xlpm.x, N978,
         _xlpm.cellAddress, "【 选内存!" &amp; ADDRESS(ROW(选内存[[#This Row],[X自检]]),COLUMN(选内存[[#This Row],[X自检]])) &amp; "】",
         _xlfn.IFS(ISBLANK(_xlpm.x),   "error:右侧选项不足:" &amp;  _xlpm.cellAddress,
               ISERROR(_xlpm.x),   "error:右侧选项执行失败:" &amp; _xlpm.cellAddress,
               TRUE,             "ok")
)</f>
        <v>ok</v>
      </c>
      <c r="N978" cm="1">
        <f t="array" ref="N978">IFERROR(_xlfn._xlws.SORT(
    _xlfn.UNIQUE(
        TRANSPOSE(
            _xlfn.FILTERXML("&lt;select&gt;&lt;x&gt;"&amp;SUBSTITUTE(选内存[[#This Row],[选项表]],",","&lt;/x&gt;&lt;x&gt;") &amp;"&lt;/x&gt;&lt;/select&gt;","//x")
        )
    )
),"无合适选项，请联系作者更新数据")</f>
        <v>128</v>
      </c>
    </row>
    <row r="979" spans="2:14" x14ac:dyDescent="0.4">
      <c r="B979" s="4" t="s">
        <v>39</v>
      </c>
      <c r="C979" s="4" t="s">
        <v>1149</v>
      </c>
      <c r="D979" s="4" t="s">
        <v>1806</v>
      </c>
      <c r="E979" s="4" t="s">
        <v>1204</v>
      </c>
      <c r="F979">
        <v>32</v>
      </c>
      <c r="G979" s="4" t="str">
        <f t="shared" si="15"/>
        <v>选内存!$N$979#</v>
      </c>
      <c r="H979" s="4" t="str" cm="1">
        <f t="array" ref="H979">_xlfn.LET(_xlpm.x, N979,
         _xlpm.cellAddress, "【 选内存!" &amp; ADDRESS(ROW(选内存[[#This Row],[X自检]]),COLUMN(选内存[[#This Row],[X自检]])) &amp; "】",
         _xlfn.IFS(ISBLANK(_xlpm.x),   "error:右侧选项不足:" &amp;  _xlpm.cellAddress,
               ISERROR(_xlpm.x),   "error:右侧选项执行失败:" &amp; _xlpm.cellAddress,
               TRUE,             "ok")
)</f>
        <v>ok</v>
      </c>
      <c r="N979" cm="1">
        <f t="array" ref="N979">IFERROR(_xlfn._xlws.SORT(
    _xlfn.UNIQUE(
        TRANSPOSE(
            _xlfn.FILTERXML("&lt;select&gt;&lt;x&gt;"&amp;SUBSTITUTE(选内存[[#This Row],[选项表]],",","&lt;/x&gt;&lt;x&gt;") &amp;"&lt;/x&gt;&lt;/select&gt;","//x")
        )
    )
),"无合适选项，请联系作者更新数据")</f>
        <v>256</v>
      </c>
    </row>
    <row r="980" spans="2:14" x14ac:dyDescent="0.4">
      <c r="B980" s="4" t="s">
        <v>39</v>
      </c>
      <c r="C980" s="4" t="s">
        <v>1149</v>
      </c>
      <c r="D980" s="4" t="s">
        <v>1804</v>
      </c>
      <c r="E980" s="4" t="s">
        <v>1204</v>
      </c>
      <c r="F980">
        <v>62</v>
      </c>
      <c r="G980" s="4" t="str">
        <f t="shared" si="15"/>
        <v>选内存!$N$980#</v>
      </c>
      <c r="H980" s="4" t="str" cm="1">
        <f t="array" ref="H980">_xlfn.LET(_xlpm.x, N980,
         _xlpm.cellAddress, "【 选内存!" &amp; ADDRESS(ROW(选内存[[#This Row],[X自检]]),COLUMN(选内存[[#This Row],[X自检]])) &amp; "】",
         _xlfn.IFS(ISBLANK(_xlpm.x),   "error:右侧选项不足:" &amp;  _xlpm.cellAddress,
               ISERROR(_xlpm.x),   "error:右侧选项执行失败:" &amp; _xlpm.cellAddress,
               TRUE,             "ok")
)</f>
        <v>ok</v>
      </c>
      <c r="N980" cm="1">
        <f t="array" ref="N980">IFERROR(_xlfn._xlws.SORT(
    _xlfn.UNIQUE(
        TRANSPOSE(
            _xlfn.FILTERXML("&lt;select&gt;&lt;x&gt;"&amp;SUBSTITUTE(选内存[[#This Row],[选项表]],",","&lt;/x&gt;&lt;x&gt;") &amp;"&lt;/x&gt;&lt;/select&gt;","//x")
        )
    )
),"无合适选项，请联系作者更新数据")</f>
        <v>470</v>
      </c>
    </row>
    <row r="981" spans="2:14" x14ac:dyDescent="0.4">
      <c r="B981" s="4" t="s">
        <v>39</v>
      </c>
      <c r="C981" s="4" t="s">
        <v>1149</v>
      </c>
      <c r="D981" s="4" t="s">
        <v>1819</v>
      </c>
      <c r="E981" s="4" t="s">
        <v>1204</v>
      </c>
      <c r="F981">
        <v>64</v>
      </c>
      <c r="G981" s="4" t="str">
        <f t="shared" si="15"/>
        <v>选内存!$N$981#</v>
      </c>
      <c r="H981" s="4" t="str" cm="1">
        <f t="array" ref="H981">_xlfn.LET(_xlpm.x, N981,
         _xlpm.cellAddress, "【 选内存!" &amp; ADDRESS(ROW(选内存[[#This Row],[X自检]]),COLUMN(选内存[[#This Row],[X自检]])) &amp; "】",
         _xlfn.IFS(ISBLANK(_xlpm.x),   "error:右侧选项不足:" &amp;  _xlpm.cellAddress,
               ISERROR(_xlpm.x),   "error:右侧选项执行失败:" &amp; _xlpm.cellAddress,
               TRUE,             "ok")
)</f>
        <v>ok</v>
      </c>
      <c r="N981" cm="1">
        <f t="array" ref="N981">IFERROR(_xlfn._xlws.SORT(
    _xlfn.UNIQUE(
        TRANSPOSE(
            _xlfn.FILTERXML("&lt;select&gt;&lt;x&gt;"&amp;SUBSTITUTE(选内存[[#This Row],[选项表]],",","&lt;/x&gt;&lt;x&gt;") &amp;"&lt;/x&gt;&lt;/select&gt;","//x")
        )
    )
),"无合适选项，请联系作者更新数据")</f>
        <v>512</v>
      </c>
    </row>
    <row r="982" spans="2:14" x14ac:dyDescent="0.4">
      <c r="B982" s="4" t="s">
        <v>39</v>
      </c>
      <c r="C982" s="4" t="s">
        <v>1149</v>
      </c>
      <c r="D982" s="4" t="s">
        <v>1820</v>
      </c>
      <c r="E982" s="4" t="s">
        <v>1204</v>
      </c>
      <c r="F982">
        <v>124</v>
      </c>
      <c r="G982" s="4" t="str">
        <f t="shared" si="15"/>
        <v>选内存!$N$982#</v>
      </c>
      <c r="H982" s="4" t="str" cm="1">
        <f t="array" ref="H982">_xlfn.LET(_xlpm.x, N982,
         _xlpm.cellAddress, "【 选内存!" &amp; ADDRESS(ROW(选内存[[#This Row],[X自检]]),COLUMN(选内存[[#This Row],[X自检]])) &amp; "】",
         _xlfn.IFS(ISBLANK(_xlpm.x),   "error:右侧选项不足:" &amp;  _xlpm.cellAddress,
               ISERROR(_xlpm.x),   "error:右侧选项执行失败:" &amp; _xlpm.cellAddress,
               TRUE,             "ok")
)</f>
        <v>ok</v>
      </c>
      <c r="N982" cm="1">
        <f t="array" ref="N982">IFERROR(_xlfn._xlws.SORT(
    _xlfn.UNIQUE(
        TRANSPOSE(
            _xlfn.FILTERXML("&lt;select&gt;&lt;x&gt;"&amp;SUBSTITUTE(选内存[[#This Row],[选项表]],",","&lt;/x&gt;&lt;x&gt;") &amp;"&lt;/x&gt;&lt;/select&gt;","//x")
        )
    )
),"无合适选项，请联系作者更新数据")</f>
        <v>940</v>
      </c>
    </row>
    <row r="983" spans="2:14" x14ac:dyDescent="0.4">
      <c r="B983" s="4" t="s">
        <v>39</v>
      </c>
      <c r="C983" s="4" t="s">
        <v>1149</v>
      </c>
      <c r="D983" s="4" t="s">
        <v>1244</v>
      </c>
      <c r="E983" s="4" t="s">
        <v>1203</v>
      </c>
      <c r="F983">
        <v>1</v>
      </c>
      <c r="G983" s="4" t="str">
        <f t="shared" si="15"/>
        <v>选内存!$N$983#</v>
      </c>
      <c r="H983" s="4" t="str" cm="1">
        <f t="array" ref="H983">_xlfn.LET(_xlpm.x, N983,
         _xlpm.cellAddress, "【 选内存!" &amp; ADDRESS(ROW(选内存[[#This Row],[X自检]]),COLUMN(选内存[[#This Row],[X自检]])) &amp; "】",
         _xlfn.IFS(ISBLANK(_xlpm.x),   "error:右侧选项不足:" &amp;  _xlpm.cellAddress,
               ISERROR(_xlpm.x),   "error:右侧选项执行失败:" &amp; _xlpm.cellAddress,
               TRUE,             "ok")
)</f>
        <v>ok</v>
      </c>
      <c r="N983" cm="1">
        <f t="array" ref="N983">IFERROR(_xlfn._xlws.SORT(
    _xlfn.UNIQUE(
        TRANSPOSE(
            _xlfn.FILTERXML("&lt;select&gt;&lt;x&gt;"&amp;SUBSTITUTE(选内存[[#This Row],[选项表]],",","&lt;/x&gt;&lt;x&gt;") &amp;"&lt;/x&gt;&lt;/select&gt;","//x")
        )
    )
),"无合适选项，请联系作者更新数据")</f>
        <v>8</v>
      </c>
    </row>
    <row r="984" spans="2:14" x14ac:dyDescent="0.4">
      <c r="B984" s="4" t="s">
        <v>39</v>
      </c>
      <c r="C984" s="4" t="s">
        <v>1149</v>
      </c>
      <c r="D984" s="4" t="s">
        <v>1237</v>
      </c>
      <c r="E984" s="4" t="s">
        <v>1203</v>
      </c>
      <c r="F984">
        <v>4</v>
      </c>
      <c r="G984" s="4" t="str">
        <f t="shared" si="15"/>
        <v>选内存!$N$984#</v>
      </c>
      <c r="H984" s="4" t="str" cm="1">
        <f t="array" ref="H984">_xlfn.LET(_xlpm.x, N984,
         _xlpm.cellAddress, "【 选内存!" &amp; ADDRESS(ROW(选内存[[#This Row],[X自检]]),COLUMN(选内存[[#This Row],[X自检]])) &amp; "】",
         _xlfn.IFS(ISBLANK(_xlpm.x),   "error:右侧选项不足:" &amp;  _xlpm.cellAddress,
               ISERROR(_xlpm.x),   "error:右侧选项执行失败:" &amp; _xlpm.cellAddress,
               TRUE,             "ok")
)</f>
        <v>ok</v>
      </c>
      <c r="N984" cm="1">
        <f t="array" ref="N984">IFERROR(_xlfn._xlws.SORT(
    _xlfn.UNIQUE(
        TRANSPOSE(
            _xlfn.FILTERXML("&lt;select&gt;&lt;x&gt;"&amp;SUBSTITUTE(选内存[[#This Row],[选项表]],",","&lt;/x&gt;&lt;x&gt;") &amp;"&lt;/x&gt;&lt;/select&gt;","//x")
        )
    )
),"无合适选项，请联系作者更新数据")</f>
        <v>32</v>
      </c>
    </row>
    <row r="985" spans="2:14" x14ac:dyDescent="0.4">
      <c r="B985" s="4" t="s">
        <v>39</v>
      </c>
      <c r="C985" s="4" t="s">
        <v>1149</v>
      </c>
      <c r="D985" s="4" t="s">
        <v>1238</v>
      </c>
      <c r="E985" s="4" t="s">
        <v>1203</v>
      </c>
      <c r="F985">
        <v>8</v>
      </c>
      <c r="G985" s="4" t="str">
        <f t="shared" si="15"/>
        <v>选内存!$N$985#</v>
      </c>
      <c r="H985" s="4" t="str" cm="1">
        <f t="array" ref="H985">_xlfn.LET(_xlpm.x, N985,
         _xlpm.cellAddress, "【 选内存!" &amp; ADDRESS(ROW(选内存[[#This Row],[X自检]]),COLUMN(选内存[[#This Row],[X自检]])) &amp; "】",
         _xlfn.IFS(ISBLANK(_xlpm.x),   "error:右侧选项不足:" &amp;  _xlpm.cellAddress,
               ISERROR(_xlpm.x),   "error:右侧选项执行失败:" &amp; _xlpm.cellAddress,
               TRUE,             "ok")
)</f>
        <v>ok</v>
      </c>
      <c r="N985" cm="1">
        <f t="array" ref="N985">IFERROR(_xlfn._xlws.SORT(
    _xlfn.UNIQUE(
        TRANSPOSE(
            _xlfn.FILTERXML("&lt;select&gt;&lt;x&gt;"&amp;SUBSTITUTE(选内存[[#This Row],[选项表]],",","&lt;/x&gt;&lt;x&gt;") &amp;"&lt;/x&gt;&lt;/select&gt;","//x")
        )
    )
),"无合适选项，请联系作者更新数据")</f>
        <v>64</v>
      </c>
    </row>
    <row r="986" spans="2:14" x14ac:dyDescent="0.4">
      <c r="B986" s="4" t="s">
        <v>39</v>
      </c>
      <c r="C986" s="4" t="s">
        <v>1149</v>
      </c>
      <c r="D986" s="4" t="s">
        <v>1256</v>
      </c>
      <c r="E986" s="4" t="s">
        <v>1203</v>
      </c>
      <c r="F986">
        <v>16</v>
      </c>
      <c r="G986" s="4" t="str">
        <f t="shared" si="15"/>
        <v>选内存!$N$986#</v>
      </c>
      <c r="H986" s="4" t="str" cm="1">
        <f t="array" ref="H986">_xlfn.LET(_xlpm.x, N986,
         _xlpm.cellAddress, "【 选内存!" &amp; ADDRESS(ROW(选内存[[#This Row],[X自检]]),COLUMN(选内存[[#This Row],[X自检]])) &amp; "】",
         _xlfn.IFS(ISBLANK(_xlpm.x),   "error:右侧选项不足:" &amp;  _xlpm.cellAddress,
               ISERROR(_xlpm.x),   "error:右侧选项执行失败:" &amp; _xlpm.cellAddress,
               TRUE,             "ok")
)</f>
        <v>ok</v>
      </c>
      <c r="N986" cm="1">
        <f t="array" ref="N986">IFERROR(_xlfn._xlws.SORT(
    _xlfn.UNIQUE(
        TRANSPOSE(
            _xlfn.FILTERXML("&lt;select&gt;&lt;x&gt;"&amp;SUBSTITUTE(选内存[[#This Row],[选项表]],",","&lt;/x&gt;&lt;x&gt;") &amp;"&lt;/x&gt;&lt;/select&gt;","//x")
        )
    )
),"无合适选项，请联系作者更新数据")</f>
        <v>128</v>
      </c>
    </row>
    <row r="987" spans="2:14" x14ac:dyDescent="0.4">
      <c r="B987" s="4" t="s">
        <v>39</v>
      </c>
      <c r="C987" s="4" t="s">
        <v>1149</v>
      </c>
      <c r="D987" s="4" t="s">
        <v>1806</v>
      </c>
      <c r="E987" s="4" t="s">
        <v>1203</v>
      </c>
      <c r="F987">
        <v>32</v>
      </c>
      <c r="G987" s="4" t="str">
        <f t="shared" si="15"/>
        <v>选内存!$N$987#</v>
      </c>
      <c r="H987" s="4" t="str" cm="1">
        <f t="array" ref="H987">_xlfn.LET(_xlpm.x, N987,
         _xlpm.cellAddress, "【 选内存!" &amp; ADDRESS(ROW(选内存[[#This Row],[X自检]]),COLUMN(选内存[[#This Row],[X自检]])) &amp; "】",
         _xlfn.IFS(ISBLANK(_xlpm.x),   "error:右侧选项不足:" &amp;  _xlpm.cellAddress,
               ISERROR(_xlpm.x),   "error:右侧选项执行失败:" &amp; _xlpm.cellAddress,
               TRUE,             "ok")
)</f>
        <v>ok</v>
      </c>
      <c r="N987" cm="1">
        <f t="array" ref="N987">IFERROR(_xlfn._xlws.SORT(
    _xlfn.UNIQUE(
        TRANSPOSE(
            _xlfn.FILTERXML("&lt;select&gt;&lt;x&gt;"&amp;SUBSTITUTE(选内存[[#This Row],[选项表]],",","&lt;/x&gt;&lt;x&gt;") &amp;"&lt;/x&gt;&lt;/select&gt;","//x")
        )
    )
),"无合适选项，请联系作者更新数据")</f>
        <v>256</v>
      </c>
    </row>
    <row r="988" spans="2:14" x14ac:dyDescent="0.4">
      <c r="B988" s="4" t="s">
        <v>39</v>
      </c>
      <c r="C988" s="4" t="s">
        <v>1149</v>
      </c>
      <c r="D988" s="4" t="s">
        <v>1734</v>
      </c>
      <c r="E988" s="4" t="s">
        <v>1203</v>
      </c>
      <c r="F988">
        <v>48</v>
      </c>
      <c r="G988" s="4" t="str">
        <f t="shared" si="15"/>
        <v>选内存!$N$988#</v>
      </c>
      <c r="H988" s="4" t="str" cm="1">
        <f t="array" ref="H988">_xlfn.LET(_xlpm.x, N988,
         _xlpm.cellAddress, "【 选内存!" &amp; ADDRESS(ROW(选内存[[#This Row],[X自检]]),COLUMN(选内存[[#This Row],[X自检]])) &amp; "】",
         _xlfn.IFS(ISBLANK(_xlpm.x),   "error:右侧选项不足:" &amp;  _xlpm.cellAddress,
               ISERROR(_xlpm.x),   "error:右侧选项执行失败:" &amp; _xlpm.cellAddress,
               TRUE,             "ok")
)</f>
        <v>ok</v>
      </c>
      <c r="N988" cm="1">
        <f t="array" ref="N988">IFERROR(_xlfn._xlws.SORT(
    _xlfn.UNIQUE(
        TRANSPOSE(
            _xlfn.FILTERXML("&lt;select&gt;&lt;x&gt;"&amp;SUBSTITUTE(选内存[[#This Row],[选项表]],",","&lt;/x&gt;&lt;x&gt;") &amp;"&lt;/x&gt;&lt;/select&gt;","//x")
        )
    )
),"无合适选项，请联系作者更新数据")</f>
        <v>384</v>
      </c>
    </row>
    <row r="989" spans="2:14" x14ac:dyDescent="0.4">
      <c r="B989" s="4" t="s">
        <v>39</v>
      </c>
      <c r="C989" s="4" t="s">
        <v>1149</v>
      </c>
      <c r="D989" s="4" t="s">
        <v>1244</v>
      </c>
      <c r="E989" s="4" t="s">
        <v>1205</v>
      </c>
      <c r="F989">
        <v>1</v>
      </c>
      <c r="G989" s="4" t="str">
        <f t="shared" si="15"/>
        <v>选内存!$N$989#</v>
      </c>
      <c r="H989" s="4" t="str" cm="1">
        <f t="array" ref="H989">_xlfn.LET(_xlpm.x, N989,
         _xlpm.cellAddress, "【 选内存!" &amp; ADDRESS(ROW(选内存[[#This Row],[X自检]]),COLUMN(选内存[[#This Row],[X自检]])) &amp; "】",
         _xlfn.IFS(ISBLANK(_xlpm.x),   "error:右侧选项不足:" &amp;  _xlpm.cellAddress,
               ISERROR(_xlpm.x),   "error:右侧选项执行失败:" &amp; _xlpm.cellAddress,
               TRUE,             "ok")
)</f>
        <v>ok</v>
      </c>
      <c r="N989" cm="1">
        <f t="array" ref="N989">IFERROR(_xlfn._xlws.SORT(
    _xlfn.UNIQUE(
        TRANSPOSE(
            _xlfn.FILTERXML("&lt;select&gt;&lt;x&gt;"&amp;SUBSTITUTE(选内存[[#This Row],[选项表]],",","&lt;/x&gt;&lt;x&gt;") &amp;"&lt;/x&gt;&lt;/select&gt;","//x")
        )
    )
),"无合适选项，请联系作者更新数据")</f>
        <v>8</v>
      </c>
    </row>
    <row r="990" spans="2:14" x14ac:dyDescent="0.4">
      <c r="B990" s="4" t="s">
        <v>39</v>
      </c>
      <c r="C990" s="4" t="s">
        <v>1149</v>
      </c>
      <c r="D990" s="4" t="s">
        <v>1241</v>
      </c>
      <c r="E990" s="4" t="s">
        <v>1205</v>
      </c>
      <c r="F990">
        <v>2</v>
      </c>
      <c r="G990" s="4" t="str">
        <f t="shared" si="15"/>
        <v>选内存!$N$990#</v>
      </c>
      <c r="H990" s="4" t="str" cm="1">
        <f t="array" ref="H990">_xlfn.LET(_xlpm.x, N990,
         _xlpm.cellAddress, "【 选内存!" &amp; ADDRESS(ROW(选内存[[#This Row],[X自检]]),COLUMN(选内存[[#This Row],[X自检]])) &amp; "】",
         _xlfn.IFS(ISBLANK(_xlpm.x),   "error:右侧选项不足:" &amp;  _xlpm.cellAddress,
               ISERROR(_xlpm.x),   "error:右侧选项执行失败:" &amp; _xlpm.cellAddress,
               TRUE,             "ok")
)</f>
        <v>ok</v>
      </c>
      <c r="N990" cm="1">
        <f t="array" ref="N990">IFERROR(_xlfn._xlws.SORT(
    _xlfn.UNIQUE(
        TRANSPOSE(
            _xlfn.FILTERXML("&lt;select&gt;&lt;x&gt;"&amp;SUBSTITUTE(选内存[[#This Row],[选项表]],",","&lt;/x&gt;&lt;x&gt;") &amp;"&lt;/x&gt;&lt;/select&gt;","//x")
        )
    )
),"无合适选项，请联系作者更新数据")</f>
        <v>16</v>
      </c>
    </row>
    <row r="991" spans="2:14" x14ac:dyDescent="0.4">
      <c r="B991" s="4" t="s">
        <v>39</v>
      </c>
      <c r="C991" s="4" t="s">
        <v>1149</v>
      </c>
      <c r="D991" s="4" t="s">
        <v>1237</v>
      </c>
      <c r="E991" s="4" t="s">
        <v>1205</v>
      </c>
      <c r="F991">
        <v>4</v>
      </c>
      <c r="G991" s="4" t="str">
        <f t="shared" si="15"/>
        <v>选内存!$N$991#</v>
      </c>
      <c r="H991" s="4" t="str" cm="1">
        <f t="array" ref="H991">_xlfn.LET(_xlpm.x, N991,
         _xlpm.cellAddress, "【 选内存!" &amp; ADDRESS(ROW(选内存[[#This Row],[X自检]]),COLUMN(选内存[[#This Row],[X自检]])) &amp; "】",
         _xlfn.IFS(ISBLANK(_xlpm.x),   "error:右侧选项不足:" &amp;  _xlpm.cellAddress,
               ISERROR(_xlpm.x),   "error:右侧选项执行失败:" &amp; _xlpm.cellAddress,
               TRUE,             "ok")
)</f>
        <v>ok</v>
      </c>
      <c r="N991" cm="1">
        <f t="array" ref="N991">IFERROR(_xlfn._xlws.SORT(
    _xlfn.UNIQUE(
        TRANSPOSE(
            _xlfn.FILTERXML("&lt;select&gt;&lt;x&gt;"&amp;SUBSTITUTE(选内存[[#This Row],[选项表]],",","&lt;/x&gt;&lt;x&gt;") &amp;"&lt;/x&gt;&lt;/select&gt;","//x")
        )
    )
),"无合适选项，请联系作者更新数据")</f>
        <v>32</v>
      </c>
    </row>
    <row r="992" spans="2:14" x14ac:dyDescent="0.4">
      <c r="B992" s="4" t="s">
        <v>39</v>
      </c>
      <c r="C992" s="4" t="s">
        <v>1149</v>
      </c>
      <c r="D992" s="4" t="s">
        <v>1238</v>
      </c>
      <c r="E992" s="4" t="s">
        <v>1205</v>
      </c>
      <c r="F992">
        <v>8</v>
      </c>
      <c r="G992" s="4" t="str">
        <f t="shared" si="15"/>
        <v>选内存!$N$992#</v>
      </c>
      <c r="H992" s="4" t="str" cm="1">
        <f t="array" ref="H992">_xlfn.LET(_xlpm.x, N992,
         _xlpm.cellAddress, "【 选内存!" &amp; ADDRESS(ROW(选内存[[#This Row],[X自检]]),COLUMN(选内存[[#This Row],[X自检]])) &amp; "】",
         _xlfn.IFS(ISBLANK(_xlpm.x),   "error:右侧选项不足:" &amp;  _xlpm.cellAddress,
               ISERROR(_xlpm.x),   "error:右侧选项执行失败:" &amp; _xlpm.cellAddress,
               TRUE,             "ok")
)</f>
        <v>ok</v>
      </c>
      <c r="N992" cm="1">
        <f t="array" ref="N992">IFERROR(_xlfn._xlws.SORT(
    _xlfn.UNIQUE(
        TRANSPOSE(
            _xlfn.FILTERXML("&lt;select&gt;&lt;x&gt;"&amp;SUBSTITUTE(选内存[[#This Row],[选项表]],",","&lt;/x&gt;&lt;x&gt;") &amp;"&lt;/x&gt;&lt;/select&gt;","//x")
        )
    )
),"无合适选项，请联系作者更新数据")</f>
        <v>64</v>
      </c>
    </row>
    <row r="993" spans="2:15" x14ac:dyDescent="0.4">
      <c r="B993" s="4" t="s">
        <v>39</v>
      </c>
      <c r="C993" s="4" t="s">
        <v>1149</v>
      </c>
      <c r="D993" s="4" t="s">
        <v>1234</v>
      </c>
      <c r="E993" s="4" t="s">
        <v>1205</v>
      </c>
      <c r="F993">
        <v>12</v>
      </c>
      <c r="G993" s="4" t="str">
        <f t="shared" si="15"/>
        <v>选内存!$N$993#</v>
      </c>
      <c r="H993" s="4" t="str" cm="1">
        <f t="array" ref="H993">_xlfn.LET(_xlpm.x, N993,
         _xlpm.cellAddress, "【 选内存!" &amp; ADDRESS(ROW(选内存[[#This Row],[X自检]]),COLUMN(选内存[[#This Row],[X自检]])) &amp; "】",
         _xlfn.IFS(ISBLANK(_xlpm.x),   "error:右侧选项不足:" &amp;  _xlpm.cellAddress,
               ISERROR(_xlpm.x),   "error:右侧选项执行失败:" &amp; _xlpm.cellAddress,
               TRUE,             "ok")
)</f>
        <v>ok</v>
      </c>
      <c r="N993" cm="1">
        <f t="array" ref="N993">IFERROR(_xlfn._xlws.SORT(
    _xlfn.UNIQUE(
        TRANSPOSE(
            _xlfn.FILTERXML("&lt;select&gt;&lt;x&gt;"&amp;SUBSTITUTE(选内存[[#This Row],[选项表]],",","&lt;/x&gt;&lt;x&gt;") &amp;"&lt;/x&gt;&lt;/select&gt;","//x")
        )
    )
),"无合适选项，请联系作者更新数据")</f>
        <v>96</v>
      </c>
    </row>
    <row r="994" spans="2:15" x14ac:dyDescent="0.4">
      <c r="B994" s="4" t="s">
        <v>39</v>
      </c>
      <c r="C994" s="4" t="s">
        <v>1149</v>
      </c>
      <c r="D994" s="4" t="s">
        <v>1256</v>
      </c>
      <c r="E994" s="4" t="s">
        <v>1205</v>
      </c>
      <c r="F994">
        <v>16</v>
      </c>
      <c r="G994" s="4" t="str">
        <f t="shared" si="15"/>
        <v>选内存!$N$994#</v>
      </c>
      <c r="H994" s="4" t="str" cm="1">
        <f t="array" ref="H994">_xlfn.LET(_xlpm.x, N994,
         _xlpm.cellAddress, "【 选内存!" &amp; ADDRESS(ROW(选内存[[#This Row],[X自检]]),COLUMN(选内存[[#This Row],[X自检]])) &amp; "】",
         _xlfn.IFS(ISBLANK(_xlpm.x),   "error:右侧选项不足:" &amp;  _xlpm.cellAddress,
               ISERROR(_xlpm.x),   "error:右侧选项执行失败:" &amp; _xlpm.cellAddress,
               TRUE,             "ok")
)</f>
        <v>ok</v>
      </c>
      <c r="N994" cm="1">
        <f t="array" ref="N994">IFERROR(_xlfn._xlws.SORT(
    _xlfn.UNIQUE(
        TRANSPOSE(
            _xlfn.FILTERXML("&lt;select&gt;&lt;x&gt;"&amp;SUBSTITUTE(选内存[[#This Row],[选项表]],",","&lt;/x&gt;&lt;x&gt;") &amp;"&lt;/x&gt;&lt;/select&gt;","//x")
        )
    )
),"无合适选项，请联系作者更新数据")</f>
        <v>128</v>
      </c>
    </row>
    <row r="995" spans="2:15" x14ac:dyDescent="0.4">
      <c r="B995" s="4" t="s">
        <v>39</v>
      </c>
      <c r="C995" s="4" t="s">
        <v>1149</v>
      </c>
      <c r="D995" s="4" t="s">
        <v>1744</v>
      </c>
      <c r="E995" s="4" t="s">
        <v>1205</v>
      </c>
      <c r="F995">
        <v>24</v>
      </c>
      <c r="G995" s="4" t="str">
        <f t="shared" si="15"/>
        <v>选内存!$N$995#</v>
      </c>
      <c r="H995" s="4" t="str" cm="1">
        <f t="array" ref="H995">_xlfn.LET(_xlpm.x, N995,
         _xlpm.cellAddress, "【 选内存!" &amp; ADDRESS(ROW(选内存[[#This Row],[X自检]]),COLUMN(选内存[[#This Row],[X自检]])) &amp; "】",
         _xlfn.IFS(ISBLANK(_xlpm.x),   "error:右侧选项不足:" &amp;  _xlpm.cellAddress,
               ISERROR(_xlpm.x),   "error:右侧选项执行失败:" &amp; _xlpm.cellAddress,
               TRUE,             "ok")
)</f>
        <v>ok</v>
      </c>
      <c r="N995" cm="1">
        <f t="array" ref="N995">IFERROR(_xlfn._xlws.SORT(
    _xlfn.UNIQUE(
        TRANSPOSE(
            _xlfn.FILTERXML("&lt;select&gt;&lt;x&gt;"&amp;SUBSTITUTE(选内存[[#This Row],[选项表]],",","&lt;/x&gt;&lt;x&gt;") &amp;"&lt;/x&gt;&lt;/select&gt;","//x")
        )
    )
),"无合适选项，请联系作者更新数据")</f>
        <v>192</v>
      </c>
    </row>
    <row r="996" spans="2:15" x14ac:dyDescent="0.4">
      <c r="B996" s="4" t="s">
        <v>39</v>
      </c>
      <c r="C996" s="4" t="s">
        <v>1149</v>
      </c>
      <c r="D996" s="4" t="s">
        <v>1806</v>
      </c>
      <c r="E996" s="4" t="s">
        <v>1205</v>
      </c>
      <c r="F996">
        <v>32</v>
      </c>
      <c r="G996" s="4" t="str">
        <f t="shared" si="15"/>
        <v>选内存!$N$996#</v>
      </c>
      <c r="H996" s="4" t="str" cm="1">
        <f t="array" ref="H996">_xlfn.LET(_xlpm.x, N996,
         _xlpm.cellAddress, "【 选内存!" &amp; ADDRESS(ROW(选内存[[#This Row],[X自检]]),COLUMN(选内存[[#This Row],[X自检]])) &amp; "】",
         _xlfn.IFS(ISBLANK(_xlpm.x),   "error:右侧选项不足:" &amp;  _xlpm.cellAddress,
               ISERROR(_xlpm.x),   "error:右侧选项执行失败:" &amp; _xlpm.cellAddress,
               TRUE,             "ok")
)</f>
        <v>ok</v>
      </c>
      <c r="N996" cm="1">
        <f t="array" ref="N996">IFERROR(_xlfn._xlws.SORT(
    _xlfn.UNIQUE(
        TRANSPOSE(
            _xlfn.FILTERXML("&lt;select&gt;&lt;x&gt;"&amp;SUBSTITUTE(选内存[[#This Row],[选项表]],",","&lt;/x&gt;&lt;x&gt;") &amp;"&lt;/x&gt;&lt;/select&gt;","//x")
        )
    )
),"无合适选项，请联系作者更新数据")</f>
        <v>256</v>
      </c>
    </row>
    <row r="997" spans="2:15" x14ac:dyDescent="0.4">
      <c r="B997" s="4" t="s">
        <v>39</v>
      </c>
      <c r="C997" s="4" t="s">
        <v>1149</v>
      </c>
      <c r="D997" s="4" t="s">
        <v>1819</v>
      </c>
      <c r="E997" s="4" t="s">
        <v>1205</v>
      </c>
      <c r="F997">
        <v>64</v>
      </c>
      <c r="G997" s="4" t="str">
        <f t="shared" si="15"/>
        <v>选内存!$N$997#</v>
      </c>
      <c r="H997" s="4" t="str" cm="1">
        <f t="array" ref="H997">_xlfn.LET(_xlpm.x, N997,
         _xlpm.cellAddress, "【 选内存!" &amp; ADDRESS(ROW(选内存[[#This Row],[X自检]]),COLUMN(选内存[[#This Row],[X自检]])) &amp; "】",
         _xlfn.IFS(ISBLANK(_xlpm.x),   "error:右侧选项不足:" &amp;  _xlpm.cellAddress,
               ISERROR(_xlpm.x),   "error:右侧选项执行失败:" &amp; _xlpm.cellAddress,
               TRUE,             "ok")
)</f>
        <v>ok</v>
      </c>
      <c r="N997" cm="1">
        <f t="array" ref="N997">IFERROR(_xlfn._xlws.SORT(
    _xlfn.UNIQUE(
        TRANSPOSE(
            _xlfn.FILTERXML("&lt;select&gt;&lt;x&gt;"&amp;SUBSTITUTE(选内存[[#This Row],[选项表]],",","&lt;/x&gt;&lt;x&gt;") &amp;"&lt;/x&gt;&lt;/select&gt;","//x")
        )
    )
),"无合适选项，请联系作者更新数据")</f>
        <v>512</v>
      </c>
    </row>
    <row r="998" spans="2:15" x14ac:dyDescent="0.4">
      <c r="B998" s="4" t="s">
        <v>39</v>
      </c>
      <c r="C998" s="4" t="s">
        <v>1149</v>
      </c>
      <c r="D998" s="4" t="s">
        <v>1836</v>
      </c>
      <c r="E998" s="4" t="s">
        <v>1205</v>
      </c>
      <c r="F998">
        <v>84</v>
      </c>
      <c r="G998" s="4" t="str">
        <f t="shared" si="15"/>
        <v>选内存!$N$998#</v>
      </c>
      <c r="H998" s="4" t="str" cm="1">
        <f t="array" ref="H998">_xlfn.LET(_xlpm.x, N998,
         _xlpm.cellAddress, "【 选内存!" &amp; ADDRESS(ROW(选内存[[#This Row],[X自检]]),COLUMN(选内存[[#This Row],[X自检]])) &amp; "】",
         _xlfn.IFS(ISBLANK(_xlpm.x),   "error:右侧选项不足:" &amp;  _xlpm.cellAddress,
               ISERROR(_xlpm.x),   "error:右侧选项执行失败:" &amp; _xlpm.cellAddress,
               TRUE,             "ok")
)</f>
        <v>ok</v>
      </c>
      <c r="N998" cm="1">
        <f t="array" ref="N998">IFERROR(_xlfn._xlws.SORT(
    _xlfn.UNIQUE(
        TRANSPOSE(
            _xlfn.FILTERXML("&lt;select&gt;&lt;x&gt;"&amp;SUBSTITUTE(选内存[[#This Row],[选项表]],",","&lt;/x&gt;&lt;x&gt;") &amp;"&lt;/x&gt;&lt;/select&gt;","//x")
        )
    )
),"无合适选项，请联系作者更新数据")</f>
        <v>700</v>
      </c>
    </row>
    <row r="999" spans="2:15" x14ac:dyDescent="0.4">
      <c r="B999" s="4" t="s">
        <v>39</v>
      </c>
      <c r="C999" s="4" t="s">
        <v>1149</v>
      </c>
      <c r="D999" s="4" t="s">
        <v>1244</v>
      </c>
      <c r="E999" s="4" t="s">
        <v>1206</v>
      </c>
      <c r="F999">
        <v>1</v>
      </c>
      <c r="G999" s="4" t="str">
        <f t="shared" si="15"/>
        <v>选内存!$N$999#</v>
      </c>
      <c r="H999" s="4" t="str" cm="1">
        <f t="array" ref="H999">_xlfn.LET(_xlpm.x, N999,
         _xlpm.cellAddress, "【 选内存!" &amp; ADDRESS(ROW(选内存[[#This Row],[X自检]]),COLUMN(选内存[[#This Row],[X自检]])) &amp; "】",
         _xlfn.IFS(ISBLANK(_xlpm.x),   "error:右侧选项不足:" &amp;  _xlpm.cellAddress,
               ISERROR(_xlpm.x),   "error:右侧选项执行失败:" &amp; _xlpm.cellAddress,
               TRUE,             "ok")
)</f>
        <v>ok</v>
      </c>
      <c r="N999" cm="1">
        <f t="array" ref="N999">IFERROR(_xlfn._xlws.SORT(
    _xlfn.UNIQUE(
        TRANSPOSE(
            _xlfn.FILTERXML("&lt;select&gt;&lt;x&gt;"&amp;SUBSTITUTE(选内存[[#This Row],[选项表]],",","&lt;/x&gt;&lt;x&gt;") &amp;"&lt;/x&gt;&lt;/select&gt;","//x")
        )
    )
),"无合适选项，请联系作者更新数据")</f>
        <v>8</v>
      </c>
    </row>
    <row r="1000" spans="2:15" x14ac:dyDescent="0.4">
      <c r="B1000" s="4" t="s">
        <v>39</v>
      </c>
      <c r="C1000" s="4" t="s">
        <v>1149</v>
      </c>
      <c r="D1000" s="4" t="s">
        <v>1241</v>
      </c>
      <c r="E1000" s="4" t="s">
        <v>1206</v>
      </c>
      <c r="F1000">
        <v>2</v>
      </c>
      <c r="G1000" s="4" t="str">
        <f t="shared" si="15"/>
        <v>选内存!$N$1000#</v>
      </c>
      <c r="H1000" s="4" t="str" cm="1">
        <f t="array" ref="H1000">_xlfn.LET(_xlpm.x, N1000,
         _xlpm.cellAddress, "【 选内存!" &amp; ADDRESS(ROW(选内存[[#This Row],[X自检]]),COLUMN(选内存[[#This Row],[X自检]])) &amp; "】",
         _xlfn.IFS(ISBLANK(_xlpm.x),   "error:右侧选项不足:" &amp;  _xlpm.cellAddress,
               ISERROR(_xlpm.x),   "error:右侧选项执行失败:" &amp; _xlpm.cellAddress,
               TRUE,             "ok")
)</f>
        <v>ok</v>
      </c>
      <c r="N1000" cm="1">
        <f t="array" ref="N1000">IFERROR(_xlfn._xlws.SORT(
    _xlfn.UNIQUE(
        TRANSPOSE(
            _xlfn.FILTERXML("&lt;select&gt;&lt;x&gt;"&amp;SUBSTITUTE(选内存[[#This Row],[选项表]],",","&lt;/x&gt;&lt;x&gt;") &amp;"&lt;/x&gt;&lt;/select&gt;","//x")
        )
    )
),"无合适选项，请联系作者更新数据")</f>
        <v>16</v>
      </c>
    </row>
    <row r="1001" spans="2:15" x14ac:dyDescent="0.4">
      <c r="B1001" s="4" t="s">
        <v>39</v>
      </c>
      <c r="C1001" s="4" t="s">
        <v>1149</v>
      </c>
      <c r="D1001" s="4" t="s">
        <v>1237</v>
      </c>
      <c r="E1001" s="4" t="s">
        <v>1206</v>
      </c>
      <c r="F1001">
        <v>4</v>
      </c>
      <c r="G1001" s="4" t="str">
        <f t="shared" si="15"/>
        <v>选内存!$N$1001#</v>
      </c>
      <c r="H1001" s="4" t="str" cm="1">
        <f t="array" ref="H1001">_xlfn.LET(_xlpm.x, N1001,
         _xlpm.cellAddress, "【 选内存!" &amp; ADDRESS(ROW(选内存[[#This Row],[X自检]]),COLUMN(选内存[[#This Row],[X自检]])) &amp; "】",
         _xlfn.IFS(ISBLANK(_xlpm.x),   "error:右侧选项不足:" &amp;  _xlpm.cellAddress,
               ISERROR(_xlpm.x),   "error:右侧选项执行失败:" &amp; _xlpm.cellAddress,
               TRUE,             "ok")
)</f>
        <v>ok</v>
      </c>
      <c r="N1001" cm="1">
        <f t="array" ref="N1001">IFERROR(_xlfn._xlws.SORT(
    _xlfn.UNIQUE(
        TRANSPOSE(
            _xlfn.FILTERXML("&lt;select&gt;&lt;x&gt;"&amp;SUBSTITUTE(选内存[[#This Row],[选项表]],",","&lt;/x&gt;&lt;x&gt;") &amp;"&lt;/x&gt;&lt;/select&gt;","//x")
        )
    )
),"无合适选项，请联系作者更新数据")</f>
        <v>32</v>
      </c>
    </row>
    <row r="1002" spans="2:15" x14ac:dyDescent="0.4">
      <c r="B1002" s="4" t="s">
        <v>39</v>
      </c>
      <c r="C1002" s="4" t="s">
        <v>1149</v>
      </c>
      <c r="D1002" s="4" t="s">
        <v>1238</v>
      </c>
      <c r="E1002" s="4" t="s">
        <v>1206</v>
      </c>
      <c r="F1002">
        <v>8</v>
      </c>
      <c r="G1002" s="4" t="str">
        <f t="shared" si="15"/>
        <v>选内存!$N$1002#</v>
      </c>
      <c r="H1002" s="4" t="str" cm="1">
        <f t="array" ref="H1002">_xlfn.LET(_xlpm.x, N1002,
         _xlpm.cellAddress, "【 选内存!" &amp; ADDRESS(ROW(选内存[[#This Row],[X自检]]),COLUMN(选内存[[#This Row],[X自检]])) &amp; "】",
         _xlfn.IFS(ISBLANK(_xlpm.x),   "error:右侧选项不足:" &amp;  _xlpm.cellAddress,
               ISERROR(_xlpm.x),   "error:右侧选项执行失败:" &amp; _xlpm.cellAddress,
               TRUE,             "ok")
)</f>
        <v>ok</v>
      </c>
      <c r="N1002" cm="1">
        <f t="array" ref="N1002">IFERROR(_xlfn._xlws.SORT(
    _xlfn.UNIQUE(
        TRANSPOSE(
            _xlfn.FILTERXML("&lt;select&gt;&lt;x&gt;"&amp;SUBSTITUTE(选内存[[#This Row],[选项表]],",","&lt;/x&gt;&lt;x&gt;") &amp;"&lt;/x&gt;&lt;/select&gt;","//x")
        )
    )
),"无合适选项，请联系作者更新数据")</f>
        <v>64</v>
      </c>
    </row>
    <row r="1003" spans="2:15" x14ac:dyDescent="0.4">
      <c r="B1003" s="4" t="s">
        <v>39</v>
      </c>
      <c r="C1003" s="4" t="s">
        <v>1149</v>
      </c>
      <c r="D1003" s="4" t="s">
        <v>1821</v>
      </c>
      <c r="E1003" s="4" t="s">
        <v>1206</v>
      </c>
      <c r="F1003">
        <v>12</v>
      </c>
      <c r="G1003" s="4" t="str">
        <f t="shared" si="15"/>
        <v>选内存!$N$1003#</v>
      </c>
      <c r="H1003" s="4" t="str" cm="1">
        <f t="array" ref="H1003">_xlfn.LET(_xlpm.x, N1003,
         _xlpm.cellAddress, "【 选内存!" &amp; ADDRESS(ROW(选内存[[#This Row],[X自检]]),COLUMN(选内存[[#This Row],[X自检]])) &amp; "】",
         _xlfn.IFS(ISBLANK(_xlpm.x),   "error:右侧选项不足:" &amp;  _xlpm.cellAddress,
               ISERROR(_xlpm.x),   "error:右侧选项执行失败:" &amp; _xlpm.cellAddress,
               TRUE,             "ok")
)</f>
        <v>ok</v>
      </c>
      <c r="N1003" cm="1">
        <f t="array" ref="N1003:O1003">IFERROR(_xlfn._xlws.SORT(
    _xlfn.UNIQUE(
        TRANSPOSE(
            _xlfn.FILTERXML("&lt;select&gt;&lt;x&gt;"&amp;SUBSTITUTE(选内存[[#This Row],[选项表]],",","&lt;/x&gt;&lt;x&gt;") &amp;"&lt;/x&gt;&lt;/select&gt;","//x")
        )
    )
),"无合适选项，请联系作者更新数据")</f>
        <v>96</v>
      </c>
      <c r="O1003">
        <v>144</v>
      </c>
    </row>
    <row r="1004" spans="2:15" x14ac:dyDescent="0.4">
      <c r="B1004" s="4" t="s">
        <v>39</v>
      </c>
      <c r="C1004" s="4" t="s">
        <v>1149</v>
      </c>
      <c r="D1004" s="4" t="s">
        <v>1822</v>
      </c>
      <c r="E1004" s="4" t="s">
        <v>1206</v>
      </c>
      <c r="F1004">
        <v>16</v>
      </c>
      <c r="G1004" s="4" t="str">
        <f t="shared" si="15"/>
        <v>选内存!$N$1004#</v>
      </c>
      <c r="H1004" s="4" t="str" cm="1">
        <f t="array" ref="H1004">_xlfn.LET(_xlpm.x, N1004,
         _xlpm.cellAddress, "【 选内存!" &amp; ADDRESS(ROW(选内存[[#This Row],[X自检]]),COLUMN(选内存[[#This Row],[X自检]])) &amp; "】",
         _xlfn.IFS(ISBLANK(_xlpm.x),   "error:右侧选项不足:" &amp;  _xlpm.cellAddress,
               ISERROR(_xlpm.x),   "error:右侧选项执行失败:" &amp; _xlpm.cellAddress,
               TRUE,             "ok")
)</f>
        <v>ok</v>
      </c>
      <c r="N1004" cm="1">
        <f t="array" ref="N1004:O1004">IFERROR(_xlfn._xlws.SORT(
    _xlfn.UNIQUE(
        TRANSPOSE(
            _xlfn.FILTERXML("&lt;select&gt;&lt;x&gt;"&amp;SUBSTITUTE(选内存[[#This Row],[选项表]],",","&lt;/x&gt;&lt;x&gt;") &amp;"&lt;/x&gt;&lt;/select&gt;","//x")
        )
    )
),"无合适选项，请联系作者更新数据")</f>
        <v>128</v>
      </c>
      <c r="O1004">
        <v>192</v>
      </c>
    </row>
    <row r="1005" spans="2:15" x14ac:dyDescent="0.4">
      <c r="B1005" s="4" t="s">
        <v>39</v>
      </c>
      <c r="C1005" s="4" t="s">
        <v>1149</v>
      </c>
      <c r="D1005" s="4" t="s">
        <v>1823</v>
      </c>
      <c r="E1005" s="4" t="s">
        <v>1206</v>
      </c>
      <c r="F1005">
        <v>32</v>
      </c>
      <c r="G1005" s="4" t="str">
        <f t="shared" si="15"/>
        <v>选内存!$N$1005#</v>
      </c>
      <c r="H1005" s="4" t="str" cm="1">
        <f t="array" ref="H1005">_xlfn.LET(_xlpm.x, N1005,
         _xlpm.cellAddress, "【 选内存!" &amp; ADDRESS(ROW(选内存[[#This Row],[X自检]]),COLUMN(选内存[[#This Row],[X自检]])) &amp; "】",
         _xlfn.IFS(ISBLANK(_xlpm.x),   "error:右侧选项不足:" &amp;  _xlpm.cellAddress,
               ISERROR(_xlpm.x),   "error:右侧选项执行失败:" &amp; _xlpm.cellAddress,
               TRUE,             "ok")
)</f>
        <v>ok</v>
      </c>
      <c r="N1005" cm="1">
        <f t="array" ref="N1005:O1005">IFERROR(_xlfn._xlws.SORT(
    _xlfn.UNIQUE(
        TRANSPOSE(
            _xlfn.FILTERXML("&lt;select&gt;&lt;x&gt;"&amp;SUBSTITUTE(选内存[[#This Row],[选项表]],",","&lt;/x&gt;&lt;x&gt;") &amp;"&lt;/x&gt;&lt;/select&gt;","//x")
        )
    )
),"无合适选项，请联系作者更新数据")</f>
        <v>256</v>
      </c>
      <c r="O1005">
        <v>384</v>
      </c>
    </row>
    <row r="1006" spans="2:15" x14ac:dyDescent="0.4">
      <c r="B1006" s="4" t="s">
        <v>39</v>
      </c>
      <c r="C1006" s="4" t="s">
        <v>1149</v>
      </c>
      <c r="D1006" s="4" t="s">
        <v>1819</v>
      </c>
      <c r="E1006" s="4" t="s">
        <v>1206</v>
      </c>
      <c r="F1006">
        <v>64</v>
      </c>
      <c r="G1006" s="4" t="str">
        <f t="shared" si="15"/>
        <v>选内存!$N$1006#</v>
      </c>
      <c r="H1006" s="4" t="str" cm="1">
        <f t="array" ref="H1006">_xlfn.LET(_xlpm.x, N1006,
         _xlpm.cellAddress, "【 选内存!" &amp; ADDRESS(ROW(选内存[[#This Row],[X自检]]),COLUMN(选内存[[#This Row],[X自检]])) &amp; "】",
         _xlfn.IFS(ISBLANK(_xlpm.x),   "error:右侧选项不足:" &amp;  _xlpm.cellAddress,
               ISERROR(_xlpm.x),   "error:右侧选项执行失败:" &amp; _xlpm.cellAddress,
               TRUE,             "ok")
)</f>
        <v>ok</v>
      </c>
      <c r="N1006" cm="1">
        <f t="array" ref="N1006">IFERROR(_xlfn._xlws.SORT(
    _xlfn.UNIQUE(
        TRANSPOSE(
            _xlfn.FILTERXML("&lt;select&gt;&lt;x&gt;"&amp;SUBSTITUTE(选内存[[#This Row],[选项表]],",","&lt;/x&gt;&lt;x&gt;") &amp;"&lt;/x&gt;&lt;/select&gt;","//x")
        )
    )
),"无合适选项，请联系作者更新数据")</f>
        <v>512</v>
      </c>
    </row>
    <row r="1007" spans="2:15" x14ac:dyDescent="0.4">
      <c r="B1007" s="4" t="s">
        <v>39</v>
      </c>
      <c r="C1007" s="4" t="s">
        <v>1149</v>
      </c>
      <c r="D1007" s="4" t="s">
        <v>1824</v>
      </c>
      <c r="E1007" s="4" t="s">
        <v>1206</v>
      </c>
      <c r="F1007">
        <v>72</v>
      </c>
      <c r="G1007" s="4" t="str">
        <f t="shared" si="15"/>
        <v>选内存!$N$1007#</v>
      </c>
      <c r="H1007" s="4" t="str" cm="1">
        <f t="array" ref="H1007">_xlfn.LET(_xlpm.x, N1007,
         _xlpm.cellAddress, "【 选内存!" &amp; ADDRESS(ROW(选内存[[#This Row],[X自检]]),COLUMN(选内存[[#This Row],[X自检]])) &amp; "】",
         _xlfn.IFS(ISBLANK(_xlpm.x),   "error:右侧选项不足:" &amp;  _xlpm.cellAddress,
               ISERROR(_xlpm.x),   "error:右侧选项执行失败:" &amp; _xlpm.cellAddress,
               TRUE,             "ok")
)</f>
        <v>ok</v>
      </c>
      <c r="N1007" cm="1">
        <f t="array" ref="N1007">IFERROR(_xlfn._xlws.SORT(
    _xlfn.UNIQUE(
        TRANSPOSE(
            _xlfn.FILTERXML("&lt;select&gt;&lt;x&gt;"&amp;SUBSTITUTE(选内存[[#This Row],[选项表]],",","&lt;/x&gt;&lt;x&gt;") &amp;"&lt;/x&gt;&lt;/select&gt;","//x")
        )
    )
),"无合适选项，请联系作者更新数据")</f>
        <v>648</v>
      </c>
    </row>
    <row r="1008" spans="2:15" x14ac:dyDescent="0.4">
      <c r="B1008" s="4" t="s">
        <v>39</v>
      </c>
      <c r="C1008" s="4" t="s">
        <v>1149</v>
      </c>
      <c r="D1008" s="4" t="s">
        <v>1244</v>
      </c>
      <c r="E1008" s="4" t="s">
        <v>1208</v>
      </c>
      <c r="F1008">
        <v>1</v>
      </c>
      <c r="G1008" s="4" t="str">
        <f t="shared" si="15"/>
        <v>选内存!$N$1008#</v>
      </c>
      <c r="H1008" s="4" t="str" cm="1">
        <f t="array" ref="H1008">_xlfn.LET(_xlpm.x, N1008,
         _xlpm.cellAddress, "【 选内存!" &amp; ADDRESS(ROW(选内存[[#This Row],[X自检]]),COLUMN(选内存[[#This Row],[X自检]])) &amp; "】",
         _xlfn.IFS(ISBLANK(_xlpm.x),   "error:右侧选项不足:" &amp;  _xlpm.cellAddress,
               ISERROR(_xlpm.x),   "error:右侧选项执行失败:" &amp; _xlpm.cellAddress,
               TRUE,             "ok")
)</f>
        <v>ok</v>
      </c>
      <c r="N1008" cm="1">
        <f t="array" ref="N1008">IFERROR(_xlfn._xlws.SORT(
    _xlfn.UNIQUE(
        TRANSPOSE(
            _xlfn.FILTERXML("&lt;select&gt;&lt;x&gt;"&amp;SUBSTITUTE(选内存[[#This Row],[选项表]],",","&lt;/x&gt;&lt;x&gt;") &amp;"&lt;/x&gt;&lt;/select&gt;","//x")
        )
    )
),"无合适选项，请联系作者更新数据")</f>
        <v>8</v>
      </c>
    </row>
    <row r="1009" spans="2:14" x14ac:dyDescent="0.4">
      <c r="B1009" s="4" t="s">
        <v>39</v>
      </c>
      <c r="C1009" s="4" t="s">
        <v>1149</v>
      </c>
      <c r="D1009" s="4" t="s">
        <v>1241</v>
      </c>
      <c r="E1009" s="4" t="s">
        <v>1208</v>
      </c>
      <c r="F1009">
        <v>2</v>
      </c>
      <c r="G1009" s="4" t="str">
        <f t="shared" si="15"/>
        <v>选内存!$N$1009#</v>
      </c>
      <c r="H1009" s="4" t="str" cm="1">
        <f t="array" ref="H1009">_xlfn.LET(_xlpm.x, N1009,
         _xlpm.cellAddress, "【 选内存!" &amp; ADDRESS(ROW(选内存[[#This Row],[X自检]]),COLUMN(选内存[[#This Row],[X自检]])) &amp; "】",
         _xlfn.IFS(ISBLANK(_xlpm.x),   "error:右侧选项不足:" &amp;  _xlpm.cellAddress,
               ISERROR(_xlpm.x),   "error:右侧选项执行失败:" &amp; _xlpm.cellAddress,
               TRUE,             "ok")
)</f>
        <v>ok</v>
      </c>
      <c r="N1009" cm="1">
        <f t="array" ref="N1009">IFERROR(_xlfn._xlws.SORT(
    _xlfn.UNIQUE(
        TRANSPOSE(
            _xlfn.FILTERXML("&lt;select&gt;&lt;x&gt;"&amp;SUBSTITUTE(选内存[[#This Row],[选项表]],",","&lt;/x&gt;&lt;x&gt;") &amp;"&lt;/x&gt;&lt;/select&gt;","//x")
        )
    )
),"无合适选项，请联系作者更新数据")</f>
        <v>16</v>
      </c>
    </row>
    <row r="1010" spans="2:14" x14ac:dyDescent="0.4">
      <c r="B1010" s="4" t="s">
        <v>39</v>
      </c>
      <c r="C1010" s="4" t="s">
        <v>1149</v>
      </c>
      <c r="D1010" s="4" t="s">
        <v>1237</v>
      </c>
      <c r="E1010" s="4" t="s">
        <v>1208</v>
      </c>
      <c r="F1010">
        <v>4</v>
      </c>
      <c r="G1010" s="4" t="str">
        <f t="shared" si="15"/>
        <v>选内存!$N$1010#</v>
      </c>
      <c r="H1010" s="4" t="str" cm="1">
        <f t="array" ref="H1010">_xlfn.LET(_xlpm.x, N1010,
         _xlpm.cellAddress, "【 选内存!" &amp; ADDRESS(ROW(选内存[[#This Row],[X自检]]),COLUMN(选内存[[#This Row],[X自检]])) &amp; "】",
         _xlfn.IFS(ISBLANK(_xlpm.x),   "error:右侧选项不足:" &amp;  _xlpm.cellAddress,
               ISERROR(_xlpm.x),   "error:右侧选项执行失败:" &amp; _xlpm.cellAddress,
               TRUE,             "ok")
)</f>
        <v>ok</v>
      </c>
      <c r="N1010" cm="1">
        <f t="array" ref="N1010">IFERROR(_xlfn._xlws.SORT(
    _xlfn.UNIQUE(
        TRANSPOSE(
            _xlfn.FILTERXML("&lt;select&gt;&lt;x&gt;"&amp;SUBSTITUTE(选内存[[#This Row],[选项表]],",","&lt;/x&gt;&lt;x&gt;") &amp;"&lt;/x&gt;&lt;/select&gt;","//x")
        )
    )
),"无合适选项，请联系作者更新数据")</f>
        <v>32</v>
      </c>
    </row>
    <row r="1011" spans="2:14" x14ac:dyDescent="0.4">
      <c r="B1011" s="4" t="s">
        <v>39</v>
      </c>
      <c r="C1011" s="4" t="s">
        <v>1149</v>
      </c>
      <c r="D1011" s="4" t="s">
        <v>1238</v>
      </c>
      <c r="E1011" s="4" t="s">
        <v>1208</v>
      </c>
      <c r="F1011">
        <v>8</v>
      </c>
      <c r="G1011" s="4" t="str">
        <f t="shared" si="15"/>
        <v>选内存!$N$1011#</v>
      </c>
      <c r="H1011" s="4" t="str" cm="1">
        <f t="array" ref="H1011">_xlfn.LET(_xlpm.x, N1011,
         _xlpm.cellAddress, "【 选内存!" &amp; ADDRESS(ROW(选内存[[#This Row],[X自检]]),COLUMN(选内存[[#This Row],[X自检]])) &amp; "】",
         _xlfn.IFS(ISBLANK(_xlpm.x),   "error:右侧选项不足:" &amp;  _xlpm.cellAddress,
               ISERROR(_xlpm.x),   "error:右侧选项执行失败:" &amp; _xlpm.cellAddress,
               TRUE,             "ok")
)</f>
        <v>ok</v>
      </c>
      <c r="N1011" cm="1">
        <f t="array" ref="N1011">IFERROR(_xlfn._xlws.SORT(
    _xlfn.UNIQUE(
        TRANSPOSE(
            _xlfn.FILTERXML("&lt;select&gt;&lt;x&gt;"&amp;SUBSTITUTE(选内存[[#This Row],[选项表]],",","&lt;/x&gt;&lt;x&gt;") &amp;"&lt;/x&gt;&lt;/select&gt;","//x")
        )
    )
),"无合适选项，请联系作者更新数据")</f>
        <v>64</v>
      </c>
    </row>
    <row r="1012" spans="2:14" x14ac:dyDescent="0.4">
      <c r="B1012" s="4" t="s">
        <v>39</v>
      </c>
      <c r="C1012" s="4" t="s">
        <v>1149</v>
      </c>
      <c r="D1012" s="4" t="s">
        <v>1234</v>
      </c>
      <c r="E1012" s="4" t="s">
        <v>1208</v>
      </c>
      <c r="F1012">
        <v>12</v>
      </c>
      <c r="G1012" s="4" t="str">
        <f t="shared" si="15"/>
        <v>选内存!$N$1012#</v>
      </c>
      <c r="H1012" s="4" t="str" cm="1">
        <f t="array" ref="H1012">_xlfn.LET(_xlpm.x, N1012,
         _xlpm.cellAddress, "【 选内存!" &amp; ADDRESS(ROW(选内存[[#This Row],[X自检]]),COLUMN(选内存[[#This Row],[X自检]])) &amp; "】",
         _xlfn.IFS(ISBLANK(_xlpm.x),   "error:右侧选项不足:" &amp;  _xlpm.cellAddress,
               ISERROR(_xlpm.x),   "error:右侧选项执行失败:" &amp; _xlpm.cellAddress,
               TRUE,             "ok")
)</f>
        <v>ok</v>
      </c>
      <c r="N1012" cm="1">
        <f t="array" ref="N1012">IFERROR(_xlfn._xlws.SORT(
    _xlfn.UNIQUE(
        TRANSPOSE(
            _xlfn.FILTERXML("&lt;select&gt;&lt;x&gt;"&amp;SUBSTITUTE(选内存[[#This Row],[选项表]],",","&lt;/x&gt;&lt;x&gt;") &amp;"&lt;/x&gt;&lt;/select&gt;","//x")
        )
    )
),"无合适选项，请联系作者更新数据")</f>
        <v>96</v>
      </c>
    </row>
    <row r="1013" spans="2:14" x14ac:dyDescent="0.4">
      <c r="B1013" s="4" t="s">
        <v>39</v>
      </c>
      <c r="C1013" s="4" t="s">
        <v>1149</v>
      </c>
      <c r="D1013" s="4" t="s">
        <v>1256</v>
      </c>
      <c r="E1013" s="4" t="s">
        <v>1208</v>
      </c>
      <c r="F1013">
        <v>16</v>
      </c>
      <c r="G1013" s="4" t="str">
        <f t="shared" si="15"/>
        <v>选内存!$N$1013#</v>
      </c>
      <c r="H1013" s="4" t="str" cm="1">
        <f t="array" ref="H1013">_xlfn.LET(_xlpm.x, N1013,
         _xlpm.cellAddress, "【 选内存!" &amp; ADDRESS(ROW(选内存[[#This Row],[X自检]]),COLUMN(选内存[[#This Row],[X自检]])) &amp; "】",
         _xlfn.IFS(ISBLANK(_xlpm.x),   "error:右侧选项不足:" &amp;  _xlpm.cellAddress,
               ISERROR(_xlpm.x),   "error:右侧选项执行失败:" &amp; _xlpm.cellAddress,
               TRUE,             "ok")
)</f>
        <v>ok</v>
      </c>
      <c r="N1013" cm="1">
        <f t="array" ref="N1013">IFERROR(_xlfn._xlws.SORT(
    _xlfn.UNIQUE(
        TRANSPOSE(
            _xlfn.FILTERXML("&lt;select&gt;&lt;x&gt;"&amp;SUBSTITUTE(选内存[[#This Row],[选项表]],",","&lt;/x&gt;&lt;x&gt;") &amp;"&lt;/x&gt;&lt;/select&gt;","//x")
        )
    )
),"无合适选项，请联系作者更新数据")</f>
        <v>128</v>
      </c>
    </row>
    <row r="1014" spans="2:14" x14ac:dyDescent="0.4">
      <c r="B1014" s="4" t="s">
        <v>39</v>
      </c>
      <c r="C1014" s="4" t="s">
        <v>1149</v>
      </c>
      <c r="D1014" s="4" t="s">
        <v>1744</v>
      </c>
      <c r="E1014" s="4" t="s">
        <v>1208</v>
      </c>
      <c r="F1014">
        <v>24</v>
      </c>
      <c r="G1014" s="4" t="str">
        <f t="shared" si="15"/>
        <v>选内存!$N$1014#</v>
      </c>
      <c r="H1014" s="4" t="str" cm="1">
        <f t="array" ref="H1014">_xlfn.LET(_xlpm.x, N1014,
         _xlpm.cellAddress, "【 选内存!" &amp; ADDRESS(ROW(选内存[[#This Row],[X自检]]),COLUMN(选内存[[#This Row],[X自检]])) &amp; "】",
         _xlfn.IFS(ISBLANK(_xlpm.x),   "error:右侧选项不足:" &amp;  _xlpm.cellAddress,
               ISERROR(_xlpm.x),   "error:右侧选项执行失败:" &amp; _xlpm.cellAddress,
               TRUE,             "ok")
)</f>
        <v>ok</v>
      </c>
      <c r="N1014" cm="1">
        <f t="array" ref="N1014">IFERROR(_xlfn._xlws.SORT(
    _xlfn.UNIQUE(
        TRANSPOSE(
            _xlfn.FILTERXML("&lt;select&gt;&lt;x&gt;"&amp;SUBSTITUTE(选内存[[#This Row],[选项表]],",","&lt;/x&gt;&lt;x&gt;") &amp;"&lt;/x&gt;&lt;/select&gt;","//x")
        )
    )
),"无合适选项，请联系作者更新数据")</f>
        <v>192</v>
      </c>
    </row>
    <row r="1015" spans="2:14" x14ac:dyDescent="0.4">
      <c r="B1015" s="4" t="s">
        <v>39</v>
      </c>
      <c r="C1015" s="4" t="s">
        <v>1149</v>
      </c>
      <c r="D1015" s="4" t="s">
        <v>1806</v>
      </c>
      <c r="E1015" s="4" t="s">
        <v>1208</v>
      </c>
      <c r="F1015">
        <v>32</v>
      </c>
      <c r="G1015" s="4" t="str">
        <f t="shared" si="15"/>
        <v>选内存!$N$1015#</v>
      </c>
      <c r="H1015" s="4" t="str" cm="1">
        <f t="array" ref="H1015">_xlfn.LET(_xlpm.x, N1015,
         _xlpm.cellAddress, "【 选内存!" &amp; ADDRESS(ROW(选内存[[#This Row],[X自检]]),COLUMN(选内存[[#This Row],[X自检]])) &amp; "】",
         _xlfn.IFS(ISBLANK(_xlpm.x),   "error:右侧选项不足:" &amp;  _xlpm.cellAddress,
               ISERROR(_xlpm.x),   "error:右侧选项执行失败:" &amp; _xlpm.cellAddress,
               TRUE,             "ok")
)</f>
        <v>ok</v>
      </c>
      <c r="N1015" cm="1">
        <f t="array" ref="N1015">IFERROR(_xlfn._xlws.SORT(
    _xlfn.UNIQUE(
        TRANSPOSE(
            _xlfn.FILTERXML("&lt;select&gt;&lt;x&gt;"&amp;SUBSTITUTE(选内存[[#This Row],[选项表]],",","&lt;/x&gt;&lt;x&gt;") &amp;"&lt;/x&gt;&lt;/select&gt;","//x")
        )
    )
),"无合适选项，请联系作者更新数据")</f>
        <v>256</v>
      </c>
    </row>
    <row r="1016" spans="2:14" x14ac:dyDescent="0.4">
      <c r="B1016" s="4" t="s">
        <v>39</v>
      </c>
      <c r="C1016" s="4" t="s">
        <v>1149</v>
      </c>
      <c r="D1016" s="4" t="s">
        <v>1734</v>
      </c>
      <c r="E1016" s="4" t="s">
        <v>1208</v>
      </c>
      <c r="F1016">
        <v>48</v>
      </c>
      <c r="G1016" s="4" t="str">
        <f t="shared" si="15"/>
        <v>选内存!$N$1016#</v>
      </c>
      <c r="H1016" s="4" t="str" cm="1">
        <f t="array" ref="H1016">_xlfn.LET(_xlpm.x, N1016,
         _xlpm.cellAddress, "【 选内存!" &amp; ADDRESS(ROW(选内存[[#This Row],[X自检]]),COLUMN(选内存[[#This Row],[X自检]])) &amp; "】",
         _xlfn.IFS(ISBLANK(_xlpm.x),   "error:右侧选项不足:" &amp;  _xlpm.cellAddress,
               ISERROR(_xlpm.x),   "error:右侧选项执行失败:" &amp; _xlpm.cellAddress,
               TRUE,             "ok")
)</f>
        <v>ok</v>
      </c>
      <c r="N1016" cm="1">
        <f t="array" ref="N1016">IFERROR(_xlfn._xlws.SORT(
    _xlfn.UNIQUE(
        TRANSPOSE(
            _xlfn.FILTERXML("&lt;select&gt;&lt;x&gt;"&amp;SUBSTITUTE(选内存[[#This Row],[选项表]],",","&lt;/x&gt;&lt;x&gt;") &amp;"&lt;/x&gt;&lt;/select&gt;","//x")
        )
    )
),"无合适选项，请联系作者更新数据")</f>
        <v>384</v>
      </c>
    </row>
    <row r="1017" spans="2:14" x14ac:dyDescent="0.4">
      <c r="B1017" s="4" t="s">
        <v>39</v>
      </c>
      <c r="C1017" s="4" t="s">
        <v>1149</v>
      </c>
      <c r="D1017" s="4" t="s">
        <v>1818</v>
      </c>
      <c r="E1017" s="4" t="s">
        <v>1208</v>
      </c>
      <c r="F1017">
        <v>56</v>
      </c>
      <c r="G1017" s="4" t="str">
        <f t="shared" si="15"/>
        <v>选内存!$N$1017#</v>
      </c>
      <c r="H1017" s="4" t="str" cm="1">
        <f t="array" ref="H1017">_xlfn.LET(_xlpm.x, N1017,
         _xlpm.cellAddress, "【 选内存!" &amp; ADDRESS(ROW(选内存[[#This Row],[X自检]]),COLUMN(选内存[[#This Row],[X自检]])) &amp; "】",
         _xlfn.IFS(ISBLANK(_xlpm.x),   "error:右侧选项不足:" &amp;  _xlpm.cellAddress,
               ISERROR(_xlpm.x),   "error:右侧选项执行失败:" &amp; _xlpm.cellAddress,
               TRUE,             "ok")
)</f>
        <v>ok</v>
      </c>
      <c r="N1017" cm="1">
        <f t="array" ref="N1017">IFERROR(_xlfn._xlws.SORT(
    _xlfn.UNIQUE(
        TRANSPOSE(
            _xlfn.FILTERXML("&lt;select&gt;&lt;x&gt;"&amp;SUBSTITUTE(选内存[[#This Row],[选项表]],",","&lt;/x&gt;&lt;x&gt;") &amp;"&lt;/x&gt;&lt;/select&gt;","//x")
        )
    )
),"无合适选项，请联系作者更新数据")</f>
        <v>448</v>
      </c>
    </row>
    <row r="1018" spans="2:14" x14ac:dyDescent="0.4">
      <c r="B1018" s="4" t="s">
        <v>39</v>
      </c>
      <c r="C1018" s="4" t="s">
        <v>1149</v>
      </c>
      <c r="D1018" s="4" t="s">
        <v>1244</v>
      </c>
      <c r="E1018" s="4" t="s">
        <v>1209</v>
      </c>
      <c r="F1018">
        <v>1</v>
      </c>
      <c r="G1018" s="4" t="str">
        <f t="shared" si="15"/>
        <v>选内存!$N$1018#</v>
      </c>
      <c r="H1018" s="4" t="str" cm="1">
        <f t="array" ref="H1018">_xlfn.LET(_xlpm.x, N1018,
         _xlpm.cellAddress, "【 选内存!" &amp; ADDRESS(ROW(选内存[[#This Row],[X自检]]),COLUMN(选内存[[#This Row],[X自检]])) &amp; "】",
         _xlfn.IFS(ISBLANK(_xlpm.x),   "error:右侧选项不足:" &amp;  _xlpm.cellAddress,
               ISERROR(_xlpm.x),   "error:右侧选项执行失败:" &amp; _xlpm.cellAddress,
               TRUE,             "ok")
)</f>
        <v>ok</v>
      </c>
      <c r="N1018" cm="1">
        <f t="array" ref="N1018">IFERROR(_xlfn._xlws.SORT(
    _xlfn.UNIQUE(
        TRANSPOSE(
            _xlfn.FILTERXML("&lt;select&gt;&lt;x&gt;"&amp;SUBSTITUTE(选内存[[#This Row],[选项表]],",","&lt;/x&gt;&lt;x&gt;") &amp;"&lt;/x&gt;&lt;/select&gt;","//x")
        )
    )
),"无合适选项，请联系作者更新数据")</f>
        <v>8</v>
      </c>
    </row>
    <row r="1019" spans="2:14" x14ac:dyDescent="0.4">
      <c r="B1019" s="4" t="s">
        <v>39</v>
      </c>
      <c r="C1019" s="4" t="s">
        <v>1149</v>
      </c>
      <c r="D1019" s="4" t="s">
        <v>1241</v>
      </c>
      <c r="E1019" s="4" t="s">
        <v>1209</v>
      </c>
      <c r="F1019">
        <v>2</v>
      </c>
      <c r="G1019" s="4" t="str">
        <f t="shared" si="15"/>
        <v>选内存!$N$1019#</v>
      </c>
      <c r="H1019" s="4" t="str" cm="1">
        <f t="array" ref="H1019">_xlfn.LET(_xlpm.x, N1019,
         _xlpm.cellAddress, "【 选内存!" &amp; ADDRESS(ROW(选内存[[#This Row],[X自检]]),COLUMN(选内存[[#This Row],[X自检]])) &amp; "】",
         _xlfn.IFS(ISBLANK(_xlpm.x),   "error:右侧选项不足:" &amp;  _xlpm.cellAddress,
               ISERROR(_xlpm.x),   "error:右侧选项执行失败:" &amp; _xlpm.cellAddress,
               TRUE,             "ok")
)</f>
        <v>ok</v>
      </c>
      <c r="N1019" cm="1">
        <f t="array" ref="N1019">IFERROR(_xlfn._xlws.SORT(
    _xlfn.UNIQUE(
        TRANSPOSE(
            _xlfn.FILTERXML("&lt;select&gt;&lt;x&gt;"&amp;SUBSTITUTE(选内存[[#This Row],[选项表]],",","&lt;/x&gt;&lt;x&gt;") &amp;"&lt;/x&gt;&lt;/select&gt;","//x")
        )
    )
),"无合适选项，请联系作者更新数据")</f>
        <v>16</v>
      </c>
    </row>
    <row r="1020" spans="2:14" x14ac:dyDescent="0.4">
      <c r="B1020" s="4" t="s">
        <v>39</v>
      </c>
      <c r="C1020" s="4" t="s">
        <v>1149</v>
      </c>
      <c r="D1020" s="4" t="s">
        <v>1237</v>
      </c>
      <c r="E1020" s="4" t="s">
        <v>1209</v>
      </c>
      <c r="F1020">
        <v>4</v>
      </c>
      <c r="G1020" s="4" t="str">
        <f t="shared" si="15"/>
        <v>选内存!$N$1020#</v>
      </c>
      <c r="H1020" s="4" t="str" cm="1">
        <f t="array" ref="H1020">_xlfn.LET(_xlpm.x, N1020,
         _xlpm.cellAddress, "【 选内存!" &amp; ADDRESS(ROW(选内存[[#This Row],[X自检]]),COLUMN(选内存[[#This Row],[X自检]])) &amp; "】",
         _xlfn.IFS(ISBLANK(_xlpm.x),   "error:右侧选项不足:" &amp;  _xlpm.cellAddress,
               ISERROR(_xlpm.x),   "error:右侧选项执行失败:" &amp; _xlpm.cellAddress,
               TRUE,             "ok")
)</f>
        <v>ok</v>
      </c>
      <c r="N1020" cm="1">
        <f t="array" ref="N1020">IFERROR(_xlfn._xlws.SORT(
    _xlfn.UNIQUE(
        TRANSPOSE(
            _xlfn.FILTERXML("&lt;select&gt;&lt;x&gt;"&amp;SUBSTITUTE(选内存[[#This Row],[选项表]],",","&lt;/x&gt;&lt;x&gt;") &amp;"&lt;/x&gt;&lt;/select&gt;","//x")
        )
    )
),"无合适选项，请联系作者更新数据")</f>
        <v>32</v>
      </c>
    </row>
    <row r="1021" spans="2:14" x14ac:dyDescent="0.4">
      <c r="B1021" s="4" t="s">
        <v>39</v>
      </c>
      <c r="C1021" s="4" t="s">
        <v>1149</v>
      </c>
      <c r="D1021" s="4" t="s">
        <v>1238</v>
      </c>
      <c r="E1021" s="4" t="s">
        <v>1209</v>
      </c>
      <c r="F1021">
        <v>8</v>
      </c>
      <c r="G1021" s="4" t="str">
        <f t="shared" si="15"/>
        <v>选内存!$N$1021#</v>
      </c>
      <c r="H1021" s="4" t="str" cm="1">
        <f t="array" ref="H1021">_xlfn.LET(_xlpm.x, N1021,
         _xlpm.cellAddress, "【 选内存!" &amp; ADDRESS(ROW(选内存[[#This Row],[X自检]]),COLUMN(选内存[[#This Row],[X自检]])) &amp; "】",
         _xlfn.IFS(ISBLANK(_xlpm.x),   "error:右侧选项不足:" &amp;  _xlpm.cellAddress,
               ISERROR(_xlpm.x),   "error:右侧选项执行失败:" &amp; _xlpm.cellAddress,
               TRUE,             "ok")
)</f>
        <v>ok</v>
      </c>
      <c r="N1021" cm="1">
        <f t="array" ref="N1021">IFERROR(_xlfn._xlws.SORT(
    _xlfn.UNIQUE(
        TRANSPOSE(
            _xlfn.FILTERXML("&lt;select&gt;&lt;x&gt;"&amp;SUBSTITUTE(选内存[[#This Row],[选项表]],",","&lt;/x&gt;&lt;x&gt;") &amp;"&lt;/x&gt;&lt;/select&gt;","//x")
        )
    )
),"无合适选项，请联系作者更新数据")</f>
        <v>64</v>
      </c>
    </row>
    <row r="1022" spans="2:14" x14ac:dyDescent="0.4">
      <c r="B1022" s="4" t="s">
        <v>39</v>
      </c>
      <c r="C1022" s="4" t="s">
        <v>1149</v>
      </c>
      <c r="D1022" s="4" t="s">
        <v>1234</v>
      </c>
      <c r="E1022" s="4" t="s">
        <v>1209</v>
      </c>
      <c r="F1022">
        <v>12</v>
      </c>
      <c r="G1022" s="4" t="str">
        <f t="shared" si="15"/>
        <v>选内存!$N$1022#</v>
      </c>
      <c r="H1022" s="4" t="str" cm="1">
        <f t="array" ref="H1022">_xlfn.LET(_xlpm.x, N1022,
         _xlpm.cellAddress, "【 选内存!" &amp; ADDRESS(ROW(选内存[[#This Row],[X自检]]),COLUMN(选内存[[#This Row],[X自检]])) &amp; "】",
         _xlfn.IFS(ISBLANK(_xlpm.x),   "error:右侧选项不足:" &amp;  _xlpm.cellAddress,
               ISERROR(_xlpm.x),   "error:右侧选项执行失败:" &amp; _xlpm.cellAddress,
               TRUE,             "ok")
)</f>
        <v>ok</v>
      </c>
      <c r="N1022" cm="1">
        <f t="array" ref="N1022">IFERROR(_xlfn._xlws.SORT(
    _xlfn.UNIQUE(
        TRANSPOSE(
            _xlfn.FILTERXML("&lt;select&gt;&lt;x&gt;"&amp;SUBSTITUTE(选内存[[#This Row],[选项表]],",","&lt;/x&gt;&lt;x&gt;") &amp;"&lt;/x&gt;&lt;/select&gt;","//x")
        )
    )
),"无合适选项，请联系作者更新数据")</f>
        <v>96</v>
      </c>
    </row>
    <row r="1023" spans="2:14" x14ac:dyDescent="0.4">
      <c r="B1023" s="4" t="s">
        <v>39</v>
      </c>
      <c r="C1023" s="4" t="s">
        <v>1149</v>
      </c>
      <c r="D1023" s="4" t="s">
        <v>1256</v>
      </c>
      <c r="E1023" s="4" t="s">
        <v>1209</v>
      </c>
      <c r="F1023">
        <v>16</v>
      </c>
      <c r="G1023" s="4" t="str">
        <f t="shared" si="15"/>
        <v>选内存!$N$1023#</v>
      </c>
      <c r="H1023" s="4" t="str" cm="1">
        <f t="array" ref="H1023">_xlfn.LET(_xlpm.x, N1023,
         _xlpm.cellAddress, "【 选内存!" &amp; ADDRESS(ROW(选内存[[#This Row],[X自检]]),COLUMN(选内存[[#This Row],[X自检]])) &amp; "】",
         _xlfn.IFS(ISBLANK(_xlpm.x),   "error:右侧选项不足:" &amp;  _xlpm.cellAddress,
               ISERROR(_xlpm.x),   "error:右侧选项执行失败:" &amp; _xlpm.cellAddress,
               TRUE,             "ok")
)</f>
        <v>ok</v>
      </c>
      <c r="N1023" cm="1">
        <f t="array" ref="N1023">IFERROR(_xlfn._xlws.SORT(
    _xlfn.UNIQUE(
        TRANSPOSE(
            _xlfn.FILTERXML("&lt;select&gt;&lt;x&gt;"&amp;SUBSTITUTE(选内存[[#This Row],[选项表]],",","&lt;/x&gt;&lt;x&gt;") &amp;"&lt;/x&gt;&lt;/select&gt;","//x")
        )
    )
),"无合适选项，请联系作者更新数据")</f>
        <v>128</v>
      </c>
    </row>
    <row r="1024" spans="2:14" x14ac:dyDescent="0.4">
      <c r="B1024" s="4" t="s">
        <v>39</v>
      </c>
      <c r="C1024" s="4" t="s">
        <v>1149</v>
      </c>
      <c r="D1024" s="4" t="s">
        <v>1744</v>
      </c>
      <c r="E1024" s="4" t="s">
        <v>1209</v>
      </c>
      <c r="F1024">
        <v>24</v>
      </c>
      <c r="G1024" s="4" t="str">
        <f t="shared" si="15"/>
        <v>选内存!$N$1024#</v>
      </c>
      <c r="H1024" s="4" t="str" cm="1">
        <f t="array" ref="H1024">_xlfn.LET(_xlpm.x, N1024,
         _xlpm.cellAddress, "【 选内存!" &amp; ADDRESS(ROW(选内存[[#This Row],[X自检]]),COLUMN(选内存[[#This Row],[X自检]])) &amp; "】",
         _xlfn.IFS(ISBLANK(_xlpm.x),   "error:右侧选项不足:" &amp;  _xlpm.cellAddress,
               ISERROR(_xlpm.x),   "error:右侧选项执行失败:" &amp; _xlpm.cellAddress,
               TRUE,             "ok")
)</f>
        <v>ok</v>
      </c>
      <c r="N1024" cm="1">
        <f t="array" ref="N1024">IFERROR(_xlfn._xlws.SORT(
    _xlfn.UNIQUE(
        TRANSPOSE(
            _xlfn.FILTERXML("&lt;select&gt;&lt;x&gt;"&amp;SUBSTITUTE(选内存[[#This Row],[选项表]],",","&lt;/x&gt;&lt;x&gt;") &amp;"&lt;/x&gt;&lt;/select&gt;","//x")
        )
    )
),"无合适选项，请联系作者更新数据")</f>
        <v>192</v>
      </c>
    </row>
    <row r="1025" spans="2:15" x14ac:dyDescent="0.4">
      <c r="B1025" s="4" t="s">
        <v>39</v>
      </c>
      <c r="C1025" s="4" t="s">
        <v>1149</v>
      </c>
      <c r="D1025" s="4" t="s">
        <v>1806</v>
      </c>
      <c r="E1025" s="4" t="s">
        <v>1209</v>
      </c>
      <c r="F1025">
        <v>32</v>
      </c>
      <c r="G1025" s="4" t="str">
        <f t="shared" si="15"/>
        <v>选内存!$N$1025#</v>
      </c>
      <c r="H1025" s="4" t="str" cm="1">
        <f t="array" ref="H1025">_xlfn.LET(_xlpm.x, N1025,
         _xlpm.cellAddress, "【 选内存!" &amp; ADDRESS(ROW(选内存[[#This Row],[X自检]]),COLUMN(选内存[[#This Row],[X自检]])) &amp; "】",
         _xlfn.IFS(ISBLANK(_xlpm.x),   "error:右侧选项不足:" &amp;  _xlpm.cellAddress,
               ISERROR(_xlpm.x),   "error:右侧选项执行失败:" &amp; _xlpm.cellAddress,
               TRUE,             "ok")
)</f>
        <v>ok</v>
      </c>
      <c r="N1025" cm="1">
        <f t="array" ref="N1025">IFERROR(_xlfn._xlws.SORT(
    _xlfn.UNIQUE(
        TRANSPOSE(
            _xlfn.FILTERXML("&lt;select&gt;&lt;x&gt;"&amp;SUBSTITUTE(选内存[[#This Row],[选项表]],",","&lt;/x&gt;&lt;x&gt;") &amp;"&lt;/x&gt;&lt;/select&gt;","//x")
        )
    )
),"无合适选项，请联系作者更新数据")</f>
        <v>256</v>
      </c>
    </row>
    <row r="1026" spans="2:15" x14ac:dyDescent="0.4">
      <c r="B1026" s="4" t="s">
        <v>39</v>
      </c>
      <c r="C1026" s="4" t="s">
        <v>1149</v>
      </c>
      <c r="D1026" s="4" t="s">
        <v>1332</v>
      </c>
      <c r="E1026" s="4" t="s">
        <v>1183</v>
      </c>
      <c r="F1026">
        <v>4</v>
      </c>
      <c r="G1026" s="4" t="str">
        <f t="shared" ref="G1026:G1089" si="16">"选内存!" &amp; ADDRESS(ROW(N1026),COLUMN(N1026)) &amp; "#"</f>
        <v>选内存!$N$1026#</v>
      </c>
      <c r="H1026" s="4" t="str" cm="1">
        <f t="array" ref="H1026">_xlfn.LET(_xlpm.x, N1026,
         _xlpm.cellAddress, "【 选内存!" &amp; ADDRESS(ROW(选内存[[#This Row],[X自检]]),COLUMN(选内存[[#This Row],[X自检]])) &amp; "】",
         _xlfn.IFS(ISBLANK(_xlpm.x),   "error:右侧选项不足:" &amp;  _xlpm.cellAddress,
               ISERROR(_xlpm.x),   "error:右侧选项执行失败:" &amp; _xlpm.cellAddress,
               TRUE,             "ok")
)</f>
        <v>ok</v>
      </c>
      <c r="N1026" cm="1">
        <f t="array" ref="N1026:O1026">IFERROR(_xlfn._xlws.SORT(
    _xlfn.UNIQUE(
        TRANSPOSE(
            _xlfn.FILTERXML("&lt;select&gt;&lt;x&gt;"&amp;SUBSTITUTE(选内存[[#This Row],[选项表]],",","&lt;/x&gt;&lt;x&gt;") &amp;"&lt;/x&gt;&lt;/select&gt;","//x")
        )
    )
),"无合适选项，请联系作者更新数据")</f>
        <v>8</v>
      </c>
      <c r="O1026">
        <v>16</v>
      </c>
    </row>
    <row r="1027" spans="2:15" x14ac:dyDescent="0.4">
      <c r="B1027" s="4" t="s">
        <v>39</v>
      </c>
      <c r="C1027" s="4" t="s">
        <v>1149</v>
      </c>
      <c r="D1027" s="4" t="s">
        <v>1333</v>
      </c>
      <c r="E1027" s="4" t="s">
        <v>1183</v>
      </c>
      <c r="F1027">
        <v>8</v>
      </c>
      <c r="G1027" s="4" t="str">
        <f t="shared" si="16"/>
        <v>选内存!$N$1027#</v>
      </c>
      <c r="H1027" s="4" t="str" cm="1">
        <f t="array" ref="H1027">_xlfn.LET(_xlpm.x, N1027,
         _xlpm.cellAddress, "【 选内存!" &amp; ADDRESS(ROW(选内存[[#This Row],[X自检]]),COLUMN(选内存[[#This Row],[X自检]])) &amp; "】",
         _xlfn.IFS(ISBLANK(_xlpm.x),   "error:右侧选项不足:" &amp;  _xlpm.cellAddress,
               ISERROR(_xlpm.x),   "error:右侧选项执行失败:" &amp; _xlpm.cellAddress,
               TRUE,             "ok")
)</f>
        <v>ok</v>
      </c>
      <c r="N1027" cm="1">
        <f t="array" ref="N1027:O1027">IFERROR(_xlfn._xlws.SORT(
    _xlfn.UNIQUE(
        TRANSPOSE(
            _xlfn.FILTERXML("&lt;select&gt;&lt;x&gt;"&amp;SUBSTITUTE(选内存[[#This Row],[选项表]],",","&lt;/x&gt;&lt;x&gt;") &amp;"&lt;/x&gt;&lt;/select&gt;","//x")
        )
    )
),"无合适选项，请联系作者更新数据")</f>
        <v>16</v>
      </c>
      <c r="O1027">
        <v>32</v>
      </c>
    </row>
    <row r="1028" spans="2:15" x14ac:dyDescent="0.4">
      <c r="B1028" s="4" t="s">
        <v>39</v>
      </c>
      <c r="C1028" s="4" t="s">
        <v>1149</v>
      </c>
      <c r="D1028" s="4" t="s">
        <v>1334</v>
      </c>
      <c r="E1028" s="4" t="s">
        <v>1183</v>
      </c>
      <c r="F1028">
        <v>16</v>
      </c>
      <c r="G1028" s="4" t="str">
        <f t="shared" si="16"/>
        <v>选内存!$N$1028#</v>
      </c>
      <c r="H1028" s="4" t="str" cm="1">
        <f t="array" ref="H1028">_xlfn.LET(_xlpm.x, N1028,
         _xlpm.cellAddress, "【 选内存!" &amp; ADDRESS(ROW(选内存[[#This Row],[X自检]]),COLUMN(选内存[[#This Row],[X自检]])) &amp; "】",
         _xlfn.IFS(ISBLANK(_xlpm.x),   "error:右侧选项不足:" &amp;  _xlpm.cellAddress,
               ISERROR(_xlpm.x),   "error:右侧选项执行失败:" &amp; _xlpm.cellAddress,
               TRUE,             "ok")
)</f>
        <v>ok</v>
      </c>
      <c r="N1028" cm="1">
        <f t="array" ref="N1028:O1028">IFERROR(_xlfn._xlws.SORT(
    _xlfn.UNIQUE(
        TRANSPOSE(
            _xlfn.FILTERXML("&lt;select&gt;&lt;x&gt;"&amp;SUBSTITUTE(选内存[[#This Row],[选项表]],",","&lt;/x&gt;&lt;x&gt;") &amp;"&lt;/x&gt;&lt;/select&gt;","//x")
        )
    )
),"无合适选项，请联系作者更新数据")</f>
        <v>32</v>
      </c>
      <c r="O1028">
        <v>64</v>
      </c>
    </row>
    <row r="1029" spans="2:15" x14ac:dyDescent="0.4">
      <c r="B1029" s="4" t="s">
        <v>39</v>
      </c>
      <c r="C1029" s="4" t="s">
        <v>1149</v>
      </c>
      <c r="D1029" s="4" t="s">
        <v>1256</v>
      </c>
      <c r="E1029" s="4" t="s">
        <v>1183</v>
      </c>
      <c r="F1029">
        <v>32</v>
      </c>
      <c r="G1029" s="4" t="str">
        <f t="shared" si="16"/>
        <v>选内存!$N$1029#</v>
      </c>
      <c r="H1029" s="4" t="str" cm="1">
        <f t="array" ref="H1029">_xlfn.LET(_xlpm.x, N1029,
         _xlpm.cellAddress, "【 选内存!" &amp; ADDRESS(ROW(选内存[[#This Row],[X自检]]),COLUMN(选内存[[#This Row],[X自检]])) &amp; "】",
         _xlfn.IFS(ISBLANK(_xlpm.x),   "error:右侧选项不足:" &amp;  _xlpm.cellAddress,
               ISERROR(_xlpm.x),   "error:右侧选项执行失败:" &amp; _xlpm.cellAddress,
               TRUE,             "ok")
)</f>
        <v>ok</v>
      </c>
      <c r="N1029" cm="1">
        <f t="array" ref="N1029">IFERROR(_xlfn._xlws.SORT(
    _xlfn.UNIQUE(
        TRANSPOSE(
            _xlfn.FILTERXML("&lt;select&gt;&lt;x&gt;"&amp;SUBSTITUTE(选内存[[#This Row],[选项表]],",","&lt;/x&gt;&lt;x&gt;") &amp;"&lt;/x&gt;&lt;/select&gt;","//x")
        )
    )
),"无合适选项，请联系作者更新数据")</f>
        <v>128</v>
      </c>
    </row>
    <row r="1030" spans="2:15" x14ac:dyDescent="0.4">
      <c r="B1030" s="4" t="s">
        <v>39</v>
      </c>
      <c r="C1030" s="4" t="s">
        <v>1149</v>
      </c>
      <c r="D1030" s="4" t="s">
        <v>1780</v>
      </c>
      <c r="E1030" s="4" t="s">
        <v>1183</v>
      </c>
      <c r="F1030">
        <v>46</v>
      </c>
      <c r="G1030" s="4" t="str">
        <f t="shared" si="16"/>
        <v>选内存!$N$1030#</v>
      </c>
      <c r="H1030" s="4" t="str" cm="1">
        <f t="array" ref="H1030">_xlfn.LET(_xlpm.x, N1030,
         _xlpm.cellAddress, "【 选内存!" &amp; ADDRESS(ROW(选内存[[#This Row],[X自检]]),COLUMN(选内存[[#This Row],[X自检]])) &amp; "】",
         _xlfn.IFS(ISBLANK(_xlpm.x),   "error:右侧选项不足:" &amp;  _xlpm.cellAddress,
               ISERROR(_xlpm.x),   "error:右侧选项执行失败:" &amp; _xlpm.cellAddress,
               TRUE,             "ok")
)</f>
        <v>ok</v>
      </c>
      <c r="N1030" cm="1">
        <f t="array" ref="N1030">IFERROR(_xlfn._xlws.SORT(
    _xlfn.UNIQUE(
        TRANSPOSE(
            _xlfn.FILTERXML("&lt;select&gt;&lt;x&gt;"&amp;SUBSTITUTE(选内存[[#This Row],[选项表]],",","&lt;/x&gt;&lt;x&gt;") &amp;"&lt;/x&gt;&lt;/select&gt;","//x")
        )
    )
),"无合适选项，请联系作者更新数据")</f>
        <v>216</v>
      </c>
    </row>
    <row r="1031" spans="2:15" x14ac:dyDescent="0.4">
      <c r="B1031" s="4" t="s">
        <v>39</v>
      </c>
      <c r="C1031" s="4" t="s">
        <v>1149</v>
      </c>
      <c r="D1031" s="4" t="s">
        <v>1806</v>
      </c>
      <c r="E1031" s="4" t="s">
        <v>1183</v>
      </c>
      <c r="F1031">
        <v>64</v>
      </c>
      <c r="G1031" s="4" t="str">
        <f t="shared" si="16"/>
        <v>选内存!$N$1031#</v>
      </c>
      <c r="H1031" s="4" t="str" cm="1">
        <f t="array" ref="H1031">_xlfn.LET(_xlpm.x, N1031,
         _xlpm.cellAddress, "【 选内存!" &amp; ADDRESS(ROW(选内存[[#This Row],[X自检]]),COLUMN(选内存[[#This Row],[X自检]])) &amp; "】",
         _xlfn.IFS(ISBLANK(_xlpm.x),   "error:右侧选项不足:" &amp;  _xlpm.cellAddress,
               ISERROR(_xlpm.x),   "error:右侧选项执行失败:" &amp; _xlpm.cellAddress,
               TRUE,             "ok")
)</f>
        <v>ok</v>
      </c>
      <c r="N1031" cm="1">
        <f t="array" ref="N1031">IFERROR(_xlfn._xlws.SORT(
    _xlfn.UNIQUE(
        TRANSPOSE(
            _xlfn.FILTERXML("&lt;select&gt;&lt;x&gt;"&amp;SUBSTITUTE(选内存[[#This Row],[选项表]],",","&lt;/x&gt;&lt;x&gt;") &amp;"&lt;/x&gt;&lt;/select&gt;","//x")
        )
    )
),"无合适选项，请联系作者更新数据")</f>
        <v>256</v>
      </c>
    </row>
    <row r="1032" spans="2:15" x14ac:dyDescent="0.4">
      <c r="B1032" s="4" t="s">
        <v>39</v>
      </c>
      <c r="C1032" s="4" t="s">
        <v>1149</v>
      </c>
      <c r="D1032" s="4" t="s">
        <v>1779</v>
      </c>
      <c r="E1032" s="4" t="s">
        <v>1183</v>
      </c>
      <c r="F1032">
        <v>80</v>
      </c>
      <c r="G1032" s="4" t="str">
        <f t="shared" si="16"/>
        <v>选内存!$N$1032#</v>
      </c>
      <c r="H1032" s="4" t="str" cm="1">
        <f t="array" ref="H1032">_xlfn.LET(_xlpm.x, N1032,
         _xlpm.cellAddress, "【 选内存!" &amp; ADDRESS(ROW(选内存[[#This Row],[X自检]]),COLUMN(选内存[[#This Row],[X自检]])) &amp; "】",
         _xlfn.IFS(ISBLANK(_xlpm.x),   "error:右侧选项不足:" &amp;  _xlpm.cellAddress,
               ISERROR(_xlpm.x),   "error:右侧选项执行失败:" &amp; _xlpm.cellAddress,
               TRUE,             "ok")
)</f>
        <v>ok</v>
      </c>
      <c r="N1032" cm="1">
        <f t="array" ref="N1032">IFERROR(_xlfn._xlws.SORT(
    _xlfn.UNIQUE(
        TRANSPOSE(
            _xlfn.FILTERXML("&lt;select&gt;&lt;x&gt;"&amp;SUBSTITUTE(选内存[[#This Row],[选项表]],",","&lt;/x&gt;&lt;x&gt;") &amp;"&lt;/x&gt;&lt;/select&gt;","//x")
        )
    )
),"无合适选项，请联系作者更新数据")</f>
        <v>320</v>
      </c>
    </row>
    <row r="1033" spans="2:15" x14ac:dyDescent="0.4">
      <c r="B1033" s="4" t="s">
        <v>39</v>
      </c>
      <c r="C1033" s="4" t="s">
        <v>1149</v>
      </c>
      <c r="D1033" s="4" t="s">
        <v>1781</v>
      </c>
      <c r="E1033" s="4" t="s">
        <v>1183</v>
      </c>
      <c r="F1033">
        <v>92</v>
      </c>
      <c r="G1033" s="4" t="str">
        <f t="shared" si="16"/>
        <v>选内存!$N$1033#</v>
      </c>
      <c r="H1033" s="4" t="str" cm="1">
        <f t="array" ref="H1033">_xlfn.LET(_xlpm.x, N1033,
         _xlpm.cellAddress, "【 选内存!" &amp; ADDRESS(ROW(选内存[[#This Row],[X自检]]),COLUMN(选内存[[#This Row],[X自检]])) &amp; "】",
         _xlfn.IFS(ISBLANK(_xlpm.x),   "error:右侧选项不足:" &amp;  _xlpm.cellAddress,
               ISERROR(_xlpm.x),   "error:右侧选项执行失败:" &amp; _xlpm.cellAddress,
               TRUE,             "ok")
)</f>
        <v>ok</v>
      </c>
      <c r="N1033" cm="1">
        <f t="array" ref="N1033">IFERROR(_xlfn._xlws.SORT(
    _xlfn.UNIQUE(
        TRANSPOSE(
            _xlfn.FILTERXML("&lt;select&gt;&lt;x&gt;"&amp;SUBSTITUTE(选内存[[#This Row],[选项表]],",","&lt;/x&gt;&lt;x&gt;") &amp;"&lt;/x&gt;&lt;/select&gt;","//x")
        )
    )
),"无合适选项，请联系作者更新数据")</f>
        <v>432</v>
      </c>
    </row>
    <row r="1034" spans="2:15" x14ac:dyDescent="0.4">
      <c r="B1034" s="4" t="s">
        <v>39</v>
      </c>
      <c r="C1034" s="4" t="s">
        <v>1149</v>
      </c>
      <c r="D1034" s="4" t="s">
        <v>1332</v>
      </c>
      <c r="E1034" s="4" t="s">
        <v>1184</v>
      </c>
      <c r="F1034">
        <v>4</v>
      </c>
      <c r="G1034" s="4" t="str">
        <f t="shared" si="16"/>
        <v>选内存!$N$1034#</v>
      </c>
      <c r="H1034" s="4" t="str" cm="1">
        <f t="array" ref="H1034">_xlfn.LET(_xlpm.x, N1034,
         _xlpm.cellAddress, "【 选内存!" &amp; ADDRESS(ROW(选内存[[#This Row],[X自检]]),COLUMN(选内存[[#This Row],[X自检]])) &amp; "】",
         _xlfn.IFS(ISBLANK(_xlpm.x),   "error:右侧选项不足:" &amp;  _xlpm.cellAddress,
               ISERROR(_xlpm.x),   "error:右侧选项执行失败:" &amp; _xlpm.cellAddress,
               TRUE,             "ok")
)</f>
        <v>ok</v>
      </c>
      <c r="N1034" cm="1">
        <f t="array" ref="N1034:O1034">IFERROR(_xlfn._xlws.SORT(
    _xlfn.UNIQUE(
        TRANSPOSE(
            _xlfn.FILTERXML("&lt;select&gt;&lt;x&gt;"&amp;SUBSTITUTE(选内存[[#This Row],[选项表]],",","&lt;/x&gt;&lt;x&gt;") &amp;"&lt;/x&gt;&lt;/select&gt;","//x")
        )
    )
),"无合适选项，请联系作者更新数据")</f>
        <v>8</v>
      </c>
      <c r="O1034">
        <v>16</v>
      </c>
    </row>
    <row r="1035" spans="2:15" x14ac:dyDescent="0.4">
      <c r="B1035" s="4" t="s">
        <v>39</v>
      </c>
      <c r="C1035" s="4" t="s">
        <v>1149</v>
      </c>
      <c r="D1035" s="4" t="s">
        <v>1333</v>
      </c>
      <c r="E1035" s="4" t="s">
        <v>1184</v>
      </c>
      <c r="F1035">
        <v>8</v>
      </c>
      <c r="G1035" s="4" t="str">
        <f t="shared" si="16"/>
        <v>选内存!$N$1035#</v>
      </c>
      <c r="H1035" s="4" t="str" cm="1">
        <f t="array" ref="H1035">_xlfn.LET(_xlpm.x, N1035,
         _xlpm.cellAddress, "【 选内存!" &amp; ADDRESS(ROW(选内存[[#This Row],[X自检]]),COLUMN(选内存[[#This Row],[X自检]])) &amp; "】",
         _xlfn.IFS(ISBLANK(_xlpm.x),   "error:右侧选项不足:" &amp;  _xlpm.cellAddress,
               ISERROR(_xlpm.x),   "error:右侧选项执行失败:" &amp; _xlpm.cellAddress,
               TRUE,             "ok")
)</f>
        <v>ok</v>
      </c>
      <c r="N1035" cm="1">
        <f t="array" ref="N1035:O1035">IFERROR(_xlfn._xlws.SORT(
    _xlfn.UNIQUE(
        TRANSPOSE(
            _xlfn.FILTERXML("&lt;select&gt;&lt;x&gt;"&amp;SUBSTITUTE(选内存[[#This Row],[选项表]],",","&lt;/x&gt;&lt;x&gt;") &amp;"&lt;/x&gt;&lt;/select&gt;","//x")
        )
    )
),"无合适选项，请联系作者更新数据")</f>
        <v>16</v>
      </c>
      <c r="O1035">
        <v>32</v>
      </c>
    </row>
    <row r="1036" spans="2:15" x14ac:dyDescent="0.4">
      <c r="B1036" s="4" t="s">
        <v>39</v>
      </c>
      <c r="C1036" s="4" t="s">
        <v>1149</v>
      </c>
      <c r="D1036" s="4" t="s">
        <v>1334</v>
      </c>
      <c r="E1036" s="4" t="s">
        <v>1184</v>
      </c>
      <c r="F1036">
        <v>16</v>
      </c>
      <c r="G1036" s="4" t="str">
        <f t="shared" si="16"/>
        <v>选内存!$N$1036#</v>
      </c>
      <c r="H1036" s="4" t="str" cm="1">
        <f t="array" ref="H1036">_xlfn.LET(_xlpm.x, N1036,
         _xlpm.cellAddress, "【 选内存!" &amp; ADDRESS(ROW(选内存[[#This Row],[X自检]]),COLUMN(选内存[[#This Row],[X自检]])) &amp; "】",
         _xlfn.IFS(ISBLANK(_xlpm.x),   "error:右侧选项不足:" &amp;  _xlpm.cellAddress,
               ISERROR(_xlpm.x),   "error:右侧选项执行失败:" &amp; _xlpm.cellAddress,
               TRUE,             "ok")
)</f>
        <v>ok</v>
      </c>
      <c r="N1036" cm="1">
        <f t="array" ref="N1036:O1036">IFERROR(_xlfn._xlws.SORT(
    _xlfn.UNIQUE(
        TRANSPOSE(
            _xlfn.FILTERXML("&lt;select&gt;&lt;x&gt;"&amp;SUBSTITUTE(选内存[[#This Row],[选项表]],",","&lt;/x&gt;&lt;x&gt;") &amp;"&lt;/x&gt;&lt;/select&gt;","//x")
        )
    )
),"无合适选项，请联系作者更新数据")</f>
        <v>32</v>
      </c>
      <c r="O1036">
        <v>64</v>
      </c>
    </row>
    <row r="1037" spans="2:15" x14ac:dyDescent="0.4">
      <c r="B1037" s="4" t="s">
        <v>39</v>
      </c>
      <c r="C1037" s="4" t="s">
        <v>1149</v>
      </c>
      <c r="D1037" s="4" t="s">
        <v>1335</v>
      </c>
      <c r="E1037" s="4" t="s">
        <v>1184</v>
      </c>
      <c r="F1037">
        <v>32</v>
      </c>
      <c r="G1037" s="4" t="str">
        <f t="shared" si="16"/>
        <v>选内存!$N$1037#</v>
      </c>
      <c r="H1037" s="4" t="str" cm="1">
        <f t="array" ref="H1037">_xlfn.LET(_xlpm.x, N1037,
         _xlpm.cellAddress, "【 选内存!" &amp; ADDRESS(ROW(选内存[[#This Row],[X自检]]),COLUMN(选内存[[#This Row],[X自检]])) &amp; "】",
         _xlfn.IFS(ISBLANK(_xlpm.x),   "error:右侧选项不足:" &amp;  _xlpm.cellAddress,
               ISERROR(_xlpm.x),   "error:右侧选项执行失败:" &amp; _xlpm.cellAddress,
               TRUE,             "ok")
)</f>
        <v>ok</v>
      </c>
      <c r="N1037" cm="1">
        <f t="array" ref="N1037:O1037">IFERROR(_xlfn._xlws.SORT(
    _xlfn.UNIQUE(
        TRANSPOSE(
            _xlfn.FILTERXML("&lt;select&gt;&lt;x&gt;"&amp;SUBSTITUTE(选内存[[#This Row],[选项表]],",","&lt;/x&gt;&lt;x&gt;") &amp;"&lt;/x&gt;&lt;/select&gt;","//x")
        )
    )
),"无合适选项，请联系作者更新数据")</f>
        <v>64</v>
      </c>
      <c r="O1037">
        <v>128</v>
      </c>
    </row>
    <row r="1038" spans="2:15" x14ac:dyDescent="0.4">
      <c r="B1038" s="4" t="s">
        <v>39</v>
      </c>
      <c r="C1038" s="4" t="s">
        <v>1149</v>
      </c>
      <c r="D1038" s="4" t="s">
        <v>1812</v>
      </c>
      <c r="E1038" s="4" t="s">
        <v>1184</v>
      </c>
      <c r="F1038">
        <v>48</v>
      </c>
      <c r="G1038" s="4" t="str">
        <f t="shared" si="16"/>
        <v>选内存!$N$1038#</v>
      </c>
      <c r="H1038" s="4" t="str" cm="1">
        <f t="array" ref="H1038">_xlfn.LET(_xlpm.x, N1038,
         _xlpm.cellAddress, "【 选内存!" &amp; ADDRESS(ROW(选内存[[#This Row],[X自检]]),COLUMN(选内存[[#This Row],[X自检]])) &amp; "】",
         _xlfn.IFS(ISBLANK(_xlpm.x),   "error:右侧选项不足:" &amp;  _xlpm.cellAddress,
               ISERROR(_xlpm.x),   "error:右侧选项执行失败:" &amp; _xlpm.cellAddress,
               TRUE,             "ok")
)</f>
        <v>ok</v>
      </c>
      <c r="N1038" cm="1">
        <f t="array" ref="N1038:O1038">IFERROR(_xlfn._xlws.SORT(
    _xlfn.UNIQUE(
        TRANSPOSE(
            _xlfn.FILTERXML("&lt;select&gt;&lt;x&gt;"&amp;SUBSTITUTE(选内存[[#This Row],[选项表]],",","&lt;/x&gt;&lt;x&gt;") &amp;"&lt;/x&gt;&lt;/select&gt;","//x")
        )
    )
),"无合适选项，请联系作者更新数据")</f>
        <v>96</v>
      </c>
      <c r="O1038">
        <v>192</v>
      </c>
    </row>
    <row r="1039" spans="2:15" x14ac:dyDescent="0.4">
      <c r="B1039" s="4" t="s">
        <v>39</v>
      </c>
      <c r="C1039" s="4" t="s">
        <v>1149</v>
      </c>
      <c r="D1039" s="4" t="s">
        <v>1782</v>
      </c>
      <c r="E1039" s="4" t="s">
        <v>1184</v>
      </c>
      <c r="F1039">
        <v>52</v>
      </c>
      <c r="G1039" s="4" t="str">
        <f t="shared" si="16"/>
        <v>选内存!$N$1039#</v>
      </c>
      <c r="H1039" s="4" t="str" cm="1">
        <f t="array" ref="H1039">_xlfn.LET(_xlpm.x, N1039,
         _xlpm.cellAddress, "【 选内存!" &amp; ADDRESS(ROW(选内存[[#This Row],[X自检]]),COLUMN(选内存[[#This Row],[X自检]])) &amp; "】",
         _xlfn.IFS(ISBLANK(_xlpm.x),   "error:右侧选项不足:" &amp;  _xlpm.cellAddress,
               ISERROR(_xlpm.x),   "error:右侧选项执行失败:" &amp; _xlpm.cellAddress,
               TRUE,             "ok")
)</f>
        <v>ok</v>
      </c>
      <c r="N1039" cm="1">
        <f t="array" ref="N1039">IFERROR(_xlfn._xlws.SORT(
    _xlfn.UNIQUE(
        TRANSPOSE(
            _xlfn.FILTERXML("&lt;select&gt;&lt;x&gt;"&amp;SUBSTITUTE(选内存[[#This Row],[选项表]],",","&lt;/x&gt;&lt;x&gt;") &amp;"&lt;/x&gt;&lt;/select&gt;","//x")
        )
    )
),"无合适选项，请联系作者更新数据")</f>
        <v>184</v>
      </c>
    </row>
    <row r="1040" spans="2:15" x14ac:dyDescent="0.4">
      <c r="B1040" s="4" t="s">
        <v>39</v>
      </c>
      <c r="C1040" s="4" t="s">
        <v>1149</v>
      </c>
      <c r="D1040" s="4" t="s">
        <v>1813</v>
      </c>
      <c r="E1040" s="4" t="s">
        <v>1184</v>
      </c>
      <c r="F1040">
        <v>64</v>
      </c>
      <c r="G1040" s="4" t="str">
        <f t="shared" si="16"/>
        <v>选内存!$N$1040#</v>
      </c>
      <c r="H1040" s="4" t="str" cm="1">
        <f t="array" ref="H1040">_xlfn.LET(_xlpm.x, N1040,
         _xlpm.cellAddress, "【 选内存!" &amp; ADDRESS(ROW(选内存[[#This Row],[X自检]]),COLUMN(选内存[[#This Row],[X自检]])) &amp; "】",
         _xlfn.IFS(ISBLANK(_xlpm.x),   "error:右侧选项不足:" &amp;  _xlpm.cellAddress,
               ISERROR(_xlpm.x),   "error:右侧选项执行失败:" &amp; _xlpm.cellAddress,
               TRUE,             "ok")
)</f>
        <v>ok</v>
      </c>
      <c r="N1040" cm="1">
        <f t="array" ref="N1040:O1040">IFERROR(_xlfn._xlws.SORT(
    _xlfn.UNIQUE(
        TRANSPOSE(
            _xlfn.FILTERXML("&lt;select&gt;&lt;x&gt;"&amp;SUBSTITUTE(选内存[[#This Row],[选项表]],",","&lt;/x&gt;&lt;x&gt;") &amp;"&lt;/x&gt;&lt;/select&gt;","//x")
        )
    )
),"无合适选项，请联系作者更新数据")</f>
        <v>128</v>
      </c>
      <c r="O1040">
        <v>256</v>
      </c>
    </row>
    <row r="1041" spans="2:15" x14ac:dyDescent="0.4">
      <c r="B1041" s="4" t="s">
        <v>39</v>
      </c>
      <c r="C1041" s="4" t="s">
        <v>1149</v>
      </c>
      <c r="D1041" s="4" t="s">
        <v>1783</v>
      </c>
      <c r="E1041" s="4" t="s">
        <v>1184</v>
      </c>
      <c r="F1041">
        <v>104</v>
      </c>
      <c r="G1041" s="4" t="str">
        <f t="shared" si="16"/>
        <v>选内存!$N$1041#</v>
      </c>
      <c r="H1041" s="4" t="str" cm="1">
        <f t="array" ref="H1041">_xlfn.LET(_xlpm.x, N1041,
         _xlpm.cellAddress, "【 选内存!" &amp; ADDRESS(ROW(选内存[[#This Row],[X自检]]),COLUMN(选内存[[#This Row],[X自检]])) &amp; "】",
         _xlfn.IFS(ISBLANK(_xlpm.x),   "error:右侧选项不足:" &amp;  _xlpm.cellAddress,
               ISERROR(_xlpm.x),   "error:右侧选项执行失败:" &amp; _xlpm.cellAddress,
               TRUE,             "ok")
)</f>
        <v>ok</v>
      </c>
      <c r="N1041" cm="1">
        <f t="array" ref="N1041">IFERROR(_xlfn._xlws.SORT(
    _xlfn.UNIQUE(
        TRANSPOSE(
            _xlfn.FILTERXML("&lt;select&gt;&lt;x&gt;"&amp;SUBSTITUTE(选内存[[#This Row],[选项表]],",","&lt;/x&gt;&lt;x&gt;") &amp;"&lt;/x&gt;&lt;/select&gt;","//x")
        )
    )
),"无合适选项，请联系作者更新数据")</f>
        <v>368</v>
      </c>
    </row>
    <row r="1042" spans="2:15" x14ac:dyDescent="0.4">
      <c r="B1042" s="4" t="s">
        <v>39</v>
      </c>
      <c r="C1042" s="4" t="s">
        <v>1149</v>
      </c>
      <c r="D1042" s="4" t="s">
        <v>1332</v>
      </c>
      <c r="E1042" s="4" t="s">
        <v>1185</v>
      </c>
      <c r="F1042">
        <v>4</v>
      </c>
      <c r="G1042" s="4" t="str">
        <f t="shared" si="16"/>
        <v>选内存!$N$1042#</v>
      </c>
      <c r="H1042" s="4" t="str" cm="1">
        <f t="array" ref="H1042">_xlfn.LET(_xlpm.x, N1042,
         _xlpm.cellAddress, "【 选内存!" &amp; ADDRESS(ROW(选内存[[#This Row],[X自检]]),COLUMN(选内存[[#This Row],[X自检]])) &amp; "】",
         _xlfn.IFS(ISBLANK(_xlpm.x),   "error:右侧选项不足:" &amp;  _xlpm.cellAddress,
               ISERROR(_xlpm.x),   "error:右侧选项执行失败:" &amp; _xlpm.cellAddress,
               TRUE,             "ok")
)</f>
        <v>ok</v>
      </c>
      <c r="N1042" cm="1">
        <f t="array" ref="N1042:O1042">IFERROR(_xlfn._xlws.SORT(
    _xlfn.UNIQUE(
        TRANSPOSE(
            _xlfn.FILTERXML("&lt;select&gt;&lt;x&gt;"&amp;SUBSTITUTE(选内存[[#This Row],[选项表]],",","&lt;/x&gt;&lt;x&gt;") &amp;"&lt;/x&gt;&lt;/select&gt;","//x")
        )
    )
),"无合适选项，请联系作者更新数据")</f>
        <v>8</v>
      </c>
      <c r="O1042">
        <v>16</v>
      </c>
    </row>
    <row r="1043" spans="2:15" x14ac:dyDescent="0.4">
      <c r="B1043" s="4" t="s">
        <v>39</v>
      </c>
      <c r="C1043" s="4" t="s">
        <v>1149</v>
      </c>
      <c r="D1043" s="4" t="s">
        <v>1333</v>
      </c>
      <c r="E1043" s="4" t="s">
        <v>1185</v>
      </c>
      <c r="F1043">
        <v>8</v>
      </c>
      <c r="G1043" s="4" t="str">
        <f t="shared" si="16"/>
        <v>选内存!$N$1043#</v>
      </c>
      <c r="H1043" s="4" t="str" cm="1">
        <f t="array" ref="H1043">_xlfn.LET(_xlpm.x, N1043,
         _xlpm.cellAddress, "【 选内存!" &amp; ADDRESS(ROW(选内存[[#This Row],[X自检]]),COLUMN(选内存[[#This Row],[X自检]])) &amp; "】",
         _xlfn.IFS(ISBLANK(_xlpm.x),   "error:右侧选项不足:" &amp;  _xlpm.cellAddress,
               ISERROR(_xlpm.x),   "error:右侧选项执行失败:" &amp; _xlpm.cellAddress,
               TRUE,             "ok")
)</f>
        <v>ok</v>
      </c>
      <c r="N1043" cm="1">
        <f t="array" ref="N1043:O1043">IFERROR(_xlfn._xlws.SORT(
    _xlfn.UNIQUE(
        TRANSPOSE(
            _xlfn.FILTERXML("&lt;select&gt;&lt;x&gt;"&amp;SUBSTITUTE(选内存[[#This Row],[选项表]],",","&lt;/x&gt;&lt;x&gt;") &amp;"&lt;/x&gt;&lt;/select&gt;","//x")
        )
    )
),"无合适选项，请联系作者更新数据")</f>
        <v>16</v>
      </c>
      <c r="O1043">
        <v>32</v>
      </c>
    </row>
    <row r="1044" spans="2:15" x14ac:dyDescent="0.4">
      <c r="B1044" s="4" t="s">
        <v>39</v>
      </c>
      <c r="C1044" s="4" t="s">
        <v>1149</v>
      </c>
      <c r="D1044" s="4" t="s">
        <v>1334</v>
      </c>
      <c r="E1044" s="4" t="s">
        <v>1185</v>
      </c>
      <c r="F1044">
        <v>16</v>
      </c>
      <c r="G1044" s="4" t="str">
        <f t="shared" si="16"/>
        <v>选内存!$N$1044#</v>
      </c>
      <c r="H1044" s="4" t="str" cm="1">
        <f t="array" ref="H1044">_xlfn.LET(_xlpm.x, N1044,
         _xlpm.cellAddress, "【 选内存!" &amp; ADDRESS(ROW(选内存[[#This Row],[X自检]]),COLUMN(选内存[[#This Row],[X自检]])) &amp; "】",
         _xlfn.IFS(ISBLANK(_xlpm.x),   "error:右侧选项不足:" &amp;  _xlpm.cellAddress,
               ISERROR(_xlpm.x),   "error:右侧选项执行失败:" &amp; _xlpm.cellAddress,
               TRUE,             "ok")
)</f>
        <v>ok</v>
      </c>
      <c r="N1044" cm="1">
        <f t="array" ref="N1044:O1044">IFERROR(_xlfn._xlws.SORT(
    _xlfn.UNIQUE(
        TRANSPOSE(
            _xlfn.FILTERXML("&lt;select&gt;&lt;x&gt;"&amp;SUBSTITUTE(选内存[[#This Row],[选项表]],",","&lt;/x&gt;&lt;x&gt;") &amp;"&lt;/x&gt;&lt;/select&gt;","//x")
        )
    )
),"无合适选项，请联系作者更新数据")</f>
        <v>32</v>
      </c>
      <c r="O1044">
        <v>64</v>
      </c>
    </row>
    <row r="1045" spans="2:15" x14ac:dyDescent="0.4">
      <c r="B1045" s="4" t="s">
        <v>39</v>
      </c>
      <c r="C1045" s="4" t="s">
        <v>1149</v>
      </c>
      <c r="D1045" s="4" t="s">
        <v>1825</v>
      </c>
      <c r="E1045" s="4" t="s">
        <v>1185</v>
      </c>
      <c r="F1045">
        <v>32</v>
      </c>
      <c r="G1045" s="4" t="str">
        <f t="shared" si="16"/>
        <v>选内存!$N$1045#</v>
      </c>
      <c r="H1045" s="4" t="str" cm="1">
        <f t="array" ref="H1045">_xlfn.LET(_xlpm.x, N1045,
         _xlpm.cellAddress, "【 选内存!" &amp; ADDRESS(ROW(选内存[[#This Row],[X自检]]),COLUMN(选内存[[#This Row],[X自检]])) &amp; "】",
         _xlfn.IFS(ISBLANK(_xlpm.x),   "error:右侧选项不足:" &amp;  _xlpm.cellAddress,
               ISERROR(_xlpm.x),   "error:右侧选项执行失败:" &amp; _xlpm.cellAddress,
               TRUE,             "ok")
)</f>
        <v>ok</v>
      </c>
      <c r="N1045" cm="1">
        <f t="array" ref="N1045">IFERROR(_xlfn._xlws.SORT(
    _xlfn.UNIQUE(
        TRANSPOSE(
            _xlfn.FILTERXML("&lt;select&gt;&lt;x&gt;"&amp;SUBSTITUTE(选内存[[#This Row],[选项表]],",","&lt;/x&gt;&lt;x&gt;") &amp;"&lt;/x&gt;&lt;/select&gt;","//x")
        )
    )
),"无合适选项，请联系作者更新数据")</f>
        <v>174</v>
      </c>
    </row>
    <row r="1046" spans="2:15" x14ac:dyDescent="0.4">
      <c r="B1046" s="4" t="s">
        <v>39</v>
      </c>
      <c r="C1046" s="4" t="s">
        <v>1149</v>
      </c>
      <c r="D1046" s="4" t="s">
        <v>1826</v>
      </c>
      <c r="E1046" s="4" t="s">
        <v>1185</v>
      </c>
      <c r="F1046">
        <v>64</v>
      </c>
      <c r="G1046" s="4" t="str">
        <f t="shared" si="16"/>
        <v>选内存!$N$1046#</v>
      </c>
      <c r="H1046" s="4" t="str" cm="1">
        <f t="array" ref="H1046">_xlfn.LET(_xlpm.x, N1046,
         _xlpm.cellAddress, "【 选内存!" &amp; ADDRESS(ROW(选内存[[#This Row],[X自检]]),COLUMN(选内存[[#This Row],[X自检]])) &amp; "】",
         _xlfn.IFS(ISBLANK(_xlpm.x),   "error:右侧选项不足:" &amp;  _xlpm.cellAddress,
               ISERROR(_xlpm.x),   "error:右侧选项执行失败:" &amp; _xlpm.cellAddress,
               TRUE,             "ok")
)</f>
        <v>ok</v>
      </c>
      <c r="N1046" cm="1">
        <f t="array" ref="N1046">IFERROR(_xlfn._xlws.SORT(
    _xlfn.UNIQUE(
        TRANSPOSE(
            _xlfn.FILTERXML("&lt;select&gt;&lt;x&gt;"&amp;SUBSTITUTE(选内存[[#This Row],[选项表]],",","&lt;/x&gt;&lt;x&gt;") &amp;"&lt;/x&gt;&lt;/select&gt;","//x")
        )
    )
),"无合适选项，请联系作者更新数据")</f>
        <v>348</v>
      </c>
    </row>
    <row r="1047" spans="2:15" x14ac:dyDescent="0.4">
      <c r="B1047" s="4" t="s">
        <v>39</v>
      </c>
      <c r="C1047" s="4" t="s">
        <v>1149</v>
      </c>
      <c r="D1047" s="4" t="s">
        <v>1332</v>
      </c>
      <c r="E1047" s="4" t="s">
        <v>1182</v>
      </c>
      <c r="F1047">
        <v>4</v>
      </c>
      <c r="G1047" s="4" t="str">
        <f t="shared" si="16"/>
        <v>选内存!$N$1047#</v>
      </c>
      <c r="H1047" s="4" t="str" cm="1">
        <f t="array" ref="H1047">_xlfn.LET(_xlpm.x, N1047,
         _xlpm.cellAddress, "【 选内存!" &amp; ADDRESS(ROW(选内存[[#This Row],[X自检]]),COLUMN(选内存[[#This Row],[X自检]])) &amp; "】",
         _xlfn.IFS(ISBLANK(_xlpm.x),   "error:右侧选项不足:" &amp;  _xlpm.cellAddress,
               ISERROR(_xlpm.x),   "error:右侧选项执行失败:" &amp; _xlpm.cellAddress,
               TRUE,             "ok")
)</f>
        <v>ok</v>
      </c>
      <c r="N1047" cm="1">
        <f t="array" ref="N1047:O1047">IFERROR(_xlfn._xlws.SORT(
    _xlfn.UNIQUE(
        TRANSPOSE(
            _xlfn.FILTERXML("&lt;select&gt;&lt;x&gt;"&amp;SUBSTITUTE(选内存[[#This Row],[选项表]],",","&lt;/x&gt;&lt;x&gt;") &amp;"&lt;/x&gt;&lt;/select&gt;","//x")
        )
    )
),"无合适选项，请联系作者更新数据")</f>
        <v>8</v>
      </c>
      <c r="O1047">
        <v>16</v>
      </c>
    </row>
    <row r="1048" spans="2:15" x14ac:dyDescent="0.4">
      <c r="B1048" s="4" t="s">
        <v>39</v>
      </c>
      <c r="C1048" s="4" t="s">
        <v>1149</v>
      </c>
      <c r="D1048" s="4" t="s">
        <v>1333</v>
      </c>
      <c r="E1048" s="4" t="s">
        <v>1182</v>
      </c>
      <c r="F1048">
        <v>8</v>
      </c>
      <c r="G1048" s="4" t="str">
        <f t="shared" si="16"/>
        <v>选内存!$N$1048#</v>
      </c>
      <c r="H1048" s="4" t="str" cm="1">
        <f t="array" ref="H1048">_xlfn.LET(_xlpm.x, N1048,
         _xlpm.cellAddress, "【 选内存!" &amp; ADDRESS(ROW(选内存[[#This Row],[X自检]]),COLUMN(选内存[[#This Row],[X自检]])) &amp; "】",
         _xlfn.IFS(ISBLANK(_xlpm.x),   "error:右侧选项不足:" &amp;  _xlpm.cellAddress,
               ISERROR(_xlpm.x),   "error:右侧选项执行失败:" &amp; _xlpm.cellAddress,
               TRUE,             "ok")
)</f>
        <v>ok</v>
      </c>
      <c r="N1048" cm="1">
        <f t="array" ref="N1048:O1048">IFERROR(_xlfn._xlws.SORT(
    _xlfn.UNIQUE(
        TRANSPOSE(
            _xlfn.FILTERXML("&lt;select&gt;&lt;x&gt;"&amp;SUBSTITUTE(选内存[[#This Row],[选项表]],",","&lt;/x&gt;&lt;x&gt;") &amp;"&lt;/x&gt;&lt;/select&gt;","//x")
        )
    )
),"无合适选项，请联系作者更新数据")</f>
        <v>16</v>
      </c>
      <c r="O1048">
        <v>32</v>
      </c>
    </row>
    <row r="1049" spans="2:15" x14ac:dyDescent="0.4">
      <c r="B1049" s="4" t="s">
        <v>39</v>
      </c>
      <c r="C1049" s="4" t="s">
        <v>1149</v>
      </c>
      <c r="D1049" s="4" t="s">
        <v>1334</v>
      </c>
      <c r="E1049" s="4" t="s">
        <v>1182</v>
      </c>
      <c r="F1049">
        <v>16</v>
      </c>
      <c r="G1049" s="4" t="str">
        <f t="shared" si="16"/>
        <v>选内存!$N$1049#</v>
      </c>
      <c r="H1049" s="4" t="str" cm="1">
        <f t="array" ref="H1049">_xlfn.LET(_xlpm.x, N1049,
         _xlpm.cellAddress, "【 选内存!" &amp; ADDRESS(ROW(选内存[[#This Row],[X自检]]),COLUMN(选内存[[#This Row],[X自检]])) &amp; "】",
         _xlfn.IFS(ISBLANK(_xlpm.x),   "error:右侧选项不足:" &amp;  _xlpm.cellAddress,
               ISERROR(_xlpm.x),   "error:右侧选项执行失败:" &amp; _xlpm.cellAddress,
               TRUE,             "ok")
)</f>
        <v>ok</v>
      </c>
      <c r="N1049" cm="1">
        <f t="array" ref="N1049:O1049">IFERROR(_xlfn._xlws.SORT(
    _xlfn.UNIQUE(
        TRANSPOSE(
            _xlfn.FILTERXML("&lt;select&gt;&lt;x&gt;"&amp;SUBSTITUTE(选内存[[#This Row],[选项表]],",","&lt;/x&gt;&lt;x&gt;") &amp;"&lt;/x&gt;&lt;/select&gt;","//x")
        )
    )
),"无合适选项，请联系作者更新数据")</f>
        <v>32</v>
      </c>
      <c r="O1049">
        <v>64</v>
      </c>
    </row>
    <row r="1050" spans="2:15" x14ac:dyDescent="0.4">
      <c r="B1050" s="4" t="s">
        <v>39</v>
      </c>
      <c r="C1050" s="4" t="s">
        <v>1149</v>
      </c>
      <c r="D1050" s="4" t="s">
        <v>1335</v>
      </c>
      <c r="E1050" s="4" t="s">
        <v>1182</v>
      </c>
      <c r="F1050">
        <v>32</v>
      </c>
      <c r="G1050" s="4" t="str">
        <f t="shared" si="16"/>
        <v>选内存!$N$1050#</v>
      </c>
      <c r="H1050" s="4" t="str" cm="1">
        <f t="array" ref="H1050">_xlfn.LET(_xlpm.x, N1050,
         _xlpm.cellAddress, "【 选内存!" &amp; ADDRESS(ROW(选内存[[#This Row],[X自检]]),COLUMN(选内存[[#This Row],[X自检]])) &amp; "】",
         _xlfn.IFS(ISBLANK(_xlpm.x),   "error:右侧选项不足:" &amp;  _xlpm.cellAddress,
               ISERROR(_xlpm.x),   "error:右侧选项执行失败:" &amp; _xlpm.cellAddress,
               TRUE,             "ok")
)</f>
        <v>ok</v>
      </c>
      <c r="N1050" cm="1">
        <f t="array" ref="N1050:O1050">IFERROR(_xlfn._xlws.SORT(
    _xlfn.UNIQUE(
        TRANSPOSE(
            _xlfn.FILTERXML("&lt;select&gt;&lt;x&gt;"&amp;SUBSTITUTE(选内存[[#This Row],[选项表]],",","&lt;/x&gt;&lt;x&gt;") &amp;"&lt;/x&gt;&lt;/select&gt;","//x")
        )
    )
),"无合适选项，请联系作者更新数据")</f>
        <v>64</v>
      </c>
      <c r="O1050">
        <v>128</v>
      </c>
    </row>
    <row r="1051" spans="2:15" x14ac:dyDescent="0.4">
      <c r="B1051" s="4" t="s">
        <v>39</v>
      </c>
      <c r="C1051" s="4" t="s">
        <v>1149</v>
      </c>
      <c r="D1051" s="4" t="s">
        <v>1332</v>
      </c>
      <c r="E1051" s="4" t="s">
        <v>1186</v>
      </c>
      <c r="F1051">
        <v>4</v>
      </c>
      <c r="G1051" s="4" t="str">
        <f t="shared" si="16"/>
        <v>选内存!$N$1051#</v>
      </c>
      <c r="H1051" s="4" t="str" cm="1">
        <f t="array" ref="H1051">_xlfn.LET(_xlpm.x, N1051,
         _xlpm.cellAddress, "【 选内存!" &amp; ADDRESS(ROW(选内存[[#This Row],[X自检]]),COLUMN(选内存[[#This Row],[X自检]])) &amp; "】",
         _xlfn.IFS(ISBLANK(_xlpm.x),   "error:右侧选项不足:" &amp;  _xlpm.cellAddress,
               ISERROR(_xlpm.x),   "error:右侧选项执行失败:" &amp; _xlpm.cellAddress,
               TRUE,             "ok")
)</f>
        <v>ok</v>
      </c>
      <c r="N1051" cm="1">
        <f t="array" ref="N1051:O1051">IFERROR(_xlfn._xlws.SORT(
    _xlfn.UNIQUE(
        TRANSPOSE(
            _xlfn.FILTERXML("&lt;select&gt;&lt;x&gt;"&amp;SUBSTITUTE(选内存[[#This Row],[选项表]],",","&lt;/x&gt;&lt;x&gt;") &amp;"&lt;/x&gt;&lt;/select&gt;","//x")
        )
    )
),"无合适选项，请联系作者更新数据")</f>
        <v>8</v>
      </c>
      <c r="O1051">
        <v>16</v>
      </c>
    </row>
    <row r="1052" spans="2:15" x14ac:dyDescent="0.4">
      <c r="B1052" s="4" t="s">
        <v>39</v>
      </c>
      <c r="C1052" s="4" t="s">
        <v>1149</v>
      </c>
      <c r="D1052" s="4" t="s">
        <v>1333</v>
      </c>
      <c r="E1052" s="4" t="s">
        <v>1186</v>
      </c>
      <c r="F1052">
        <v>8</v>
      </c>
      <c r="G1052" s="4" t="str">
        <f t="shared" si="16"/>
        <v>选内存!$N$1052#</v>
      </c>
      <c r="H1052" s="4" t="str" cm="1">
        <f t="array" ref="H1052">_xlfn.LET(_xlpm.x, N1052,
         _xlpm.cellAddress, "【 选内存!" &amp; ADDRESS(ROW(选内存[[#This Row],[X自检]]),COLUMN(选内存[[#This Row],[X自检]])) &amp; "】",
         _xlfn.IFS(ISBLANK(_xlpm.x),   "error:右侧选项不足:" &amp;  _xlpm.cellAddress,
               ISERROR(_xlpm.x),   "error:右侧选项执行失败:" &amp; _xlpm.cellAddress,
               TRUE,             "ok")
)</f>
        <v>ok</v>
      </c>
      <c r="N1052" cm="1">
        <f t="array" ref="N1052:O1052">IFERROR(_xlfn._xlws.SORT(
    _xlfn.UNIQUE(
        TRANSPOSE(
            _xlfn.FILTERXML("&lt;select&gt;&lt;x&gt;"&amp;SUBSTITUTE(选内存[[#This Row],[选项表]],",","&lt;/x&gt;&lt;x&gt;") &amp;"&lt;/x&gt;&lt;/select&gt;","//x")
        )
    )
),"无合适选项，请联系作者更新数据")</f>
        <v>16</v>
      </c>
      <c r="O1052">
        <v>32</v>
      </c>
    </row>
    <row r="1053" spans="2:15" x14ac:dyDescent="0.4">
      <c r="B1053" s="4" t="s">
        <v>39</v>
      </c>
      <c r="C1053" s="4" t="s">
        <v>1149</v>
      </c>
      <c r="D1053" s="4" t="s">
        <v>1334</v>
      </c>
      <c r="E1053" s="4" t="s">
        <v>1186</v>
      </c>
      <c r="F1053">
        <v>16</v>
      </c>
      <c r="G1053" s="4" t="str">
        <f t="shared" si="16"/>
        <v>选内存!$N$1053#</v>
      </c>
      <c r="H1053" s="4" t="str" cm="1">
        <f t="array" ref="H1053">_xlfn.LET(_xlpm.x, N1053,
         _xlpm.cellAddress, "【 选内存!" &amp; ADDRESS(ROW(选内存[[#This Row],[X自检]]),COLUMN(选内存[[#This Row],[X自检]])) &amp; "】",
         _xlfn.IFS(ISBLANK(_xlpm.x),   "error:右侧选项不足:" &amp;  _xlpm.cellAddress,
               ISERROR(_xlpm.x),   "error:右侧选项执行失败:" &amp; _xlpm.cellAddress,
               TRUE,             "ok")
)</f>
        <v>ok</v>
      </c>
      <c r="N1053" cm="1">
        <f t="array" ref="N1053:O1053">IFERROR(_xlfn._xlws.SORT(
    _xlfn.UNIQUE(
        TRANSPOSE(
            _xlfn.FILTERXML("&lt;select&gt;&lt;x&gt;"&amp;SUBSTITUTE(选内存[[#This Row],[选项表]],",","&lt;/x&gt;&lt;x&gt;") &amp;"&lt;/x&gt;&lt;/select&gt;","//x")
        )
    )
),"无合适选项，请联系作者更新数据")</f>
        <v>32</v>
      </c>
      <c r="O1053">
        <v>64</v>
      </c>
    </row>
    <row r="1054" spans="2:15" x14ac:dyDescent="0.4">
      <c r="B1054" s="4" t="s">
        <v>39</v>
      </c>
      <c r="C1054" s="4" t="s">
        <v>1149</v>
      </c>
      <c r="D1054" s="4" t="s">
        <v>1335</v>
      </c>
      <c r="E1054" s="4" t="s">
        <v>1186</v>
      </c>
      <c r="F1054">
        <v>32</v>
      </c>
      <c r="G1054" s="4" t="str">
        <f t="shared" si="16"/>
        <v>选内存!$N$1054#</v>
      </c>
      <c r="H1054" s="4" t="str" cm="1">
        <f t="array" ref="H1054">_xlfn.LET(_xlpm.x, N1054,
         _xlpm.cellAddress, "【 选内存!" &amp; ADDRESS(ROW(选内存[[#This Row],[X自检]]),COLUMN(选内存[[#This Row],[X自检]])) &amp; "】",
         _xlfn.IFS(ISBLANK(_xlpm.x),   "error:右侧选项不足:" &amp;  _xlpm.cellAddress,
               ISERROR(_xlpm.x),   "error:右侧选项执行失败:" &amp; _xlpm.cellAddress,
               TRUE,             "ok")
)</f>
        <v>ok</v>
      </c>
      <c r="N1054" cm="1">
        <f t="array" ref="N1054:O1054">IFERROR(_xlfn._xlws.SORT(
    _xlfn.UNIQUE(
        TRANSPOSE(
            _xlfn.FILTERXML("&lt;select&gt;&lt;x&gt;"&amp;SUBSTITUTE(选内存[[#This Row],[选项表]],",","&lt;/x&gt;&lt;x&gt;") &amp;"&lt;/x&gt;&lt;/select&gt;","//x")
        )
    )
),"无合适选项，请联系作者更新数据")</f>
        <v>64</v>
      </c>
      <c r="O1054">
        <v>128</v>
      </c>
    </row>
    <row r="1055" spans="2:15" x14ac:dyDescent="0.4">
      <c r="B1055" s="4" t="s">
        <v>39</v>
      </c>
      <c r="C1055" s="4" t="s">
        <v>1149</v>
      </c>
      <c r="D1055" s="4" t="s">
        <v>1332</v>
      </c>
      <c r="E1055" s="4" t="s">
        <v>1187</v>
      </c>
      <c r="F1055">
        <v>4</v>
      </c>
      <c r="G1055" s="4" t="str">
        <f t="shared" si="16"/>
        <v>选内存!$N$1055#</v>
      </c>
      <c r="H1055" s="4" t="str" cm="1">
        <f t="array" ref="H1055">_xlfn.LET(_xlpm.x, N1055,
         _xlpm.cellAddress, "【 选内存!" &amp; ADDRESS(ROW(选内存[[#This Row],[X自检]]),COLUMN(选内存[[#This Row],[X自检]])) &amp; "】",
         _xlfn.IFS(ISBLANK(_xlpm.x),   "error:右侧选项不足:" &amp;  _xlpm.cellAddress,
               ISERROR(_xlpm.x),   "error:右侧选项执行失败:" &amp; _xlpm.cellAddress,
               TRUE,             "ok")
)</f>
        <v>ok</v>
      </c>
      <c r="N1055" cm="1">
        <f t="array" ref="N1055:O1055">IFERROR(_xlfn._xlws.SORT(
    _xlfn.UNIQUE(
        TRANSPOSE(
            _xlfn.FILTERXML("&lt;select&gt;&lt;x&gt;"&amp;SUBSTITUTE(选内存[[#This Row],[选项表]],",","&lt;/x&gt;&lt;x&gt;") &amp;"&lt;/x&gt;&lt;/select&gt;","//x")
        )
    )
),"无合适选项，请联系作者更新数据")</f>
        <v>8</v>
      </c>
      <c r="O1055">
        <v>16</v>
      </c>
    </row>
    <row r="1056" spans="2:15" x14ac:dyDescent="0.4">
      <c r="B1056" s="4" t="s">
        <v>39</v>
      </c>
      <c r="C1056" s="4" t="s">
        <v>1149</v>
      </c>
      <c r="D1056" s="4" t="s">
        <v>1333</v>
      </c>
      <c r="E1056" s="4" t="s">
        <v>1187</v>
      </c>
      <c r="F1056">
        <v>8</v>
      </c>
      <c r="G1056" s="4" t="str">
        <f t="shared" si="16"/>
        <v>选内存!$N$1056#</v>
      </c>
      <c r="H1056" s="4" t="str" cm="1">
        <f t="array" ref="H1056">_xlfn.LET(_xlpm.x, N1056,
         _xlpm.cellAddress, "【 选内存!" &amp; ADDRESS(ROW(选内存[[#This Row],[X自检]]),COLUMN(选内存[[#This Row],[X自检]])) &amp; "】",
         _xlfn.IFS(ISBLANK(_xlpm.x),   "error:右侧选项不足:" &amp;  _xlpm.cellAddress,
               ISERROR(_xlpm.x),   "error:右侧选项执行失败:" &amp; _xlpm.cellAddress,
               TRUE,             "ok")
)</f>
        <v>ok</v>
      </c>
      <c r="N1056" cm="1">
        <f t="array" ref="N1056:O1056">IFERROR(_xlfn._xlws.SORT(
    _xlfn.UNIQUE(
        TRANSPOSE(
            _xlfn.FILTERXML("&lt;select&gt;&lt;x&gt;"&amp;SUBSTITUTE(选内存[[#This Row],[选项表]],",","&lt;/x&gt;&lt;x&gt;") &amp;"&lt;/x&gt;&lt;/select&gt;","//x")
        )
    )
),"无合适选项，请联系作者更新数据")</f>
        <v>16</v>
      </c>
      <c r="O1056">
        <v>32</v>
      </c>
    </row>
    <row r="1057" spans="2:15" x14ac:dyDescent="0.4">
      <c r="B1057" s="4" t="s">
        <v>39</v>
      </c>
      <c r="C1057" s="4" t="s">
        <v>1149</v>
      </c>
      <c r="D1057" s="4" t="s">
        <v>1334</v>
      </c>
      <c r="E1057" s="4" t="s">
        <v>1187</v>
      </c>
      <c r="F1057">
        <v>16</v>
      </c>
      <c r="G1057" s="4" t="str">
        <f t="shared" si="16"/>
        <v>选内存!$N$1057#</v>
      </c>
      <c r="H1057" s="4" t="str" cm="1">
        <f t="array" ref="H1057">_xlfn.LET(_xlpm.x, N1057,
         _xlpm.cellAddress, "【 选内存!" &amp; ADDRESS(ROW(选内存[[#This Row],[X自检]]),COLUMN(选内存[[#This Row],[X自检]])) &amp; "】",
         _xlfn.IFS(ISBLANK(_xlpm.x),   "error:右侧选项不足:" &amp;  _xlpm.cellAddress,
               ISERROR(_xlpm.x),   "error:右侧选项执行失败:" &amp; _xlpm.cellAddress,
               TRUE,             "ok")
)</f>
        <v>ok</v>
      </c>
      <c r="N1057" cm="1">
        <f t="array" ref="N1057:O1057">IFERROR(_xlfn._xlws.SORT(
    _xlfn.UNIQUE(
        TRANSPOSE(
            _xlfn.FILTERXML("&lt;select&gt;&lt;x&gt;"&amp;SUBSTITUTE(选内存[[#This Row],[选项表]],",","&lt;/x&gt;&lt;x&gt;") &amp;"&lt;/x&gt;&lt;/select&gt;","//x")
        )
    )
),"无合适选项，请联系作者更新数据")</f>
        <v>32</v>
      </c>
      <c r="O1057">
        <v>64</v>
      </c>
    </row>
    <row r="1058" spans="2:15" x14ac:dyDescent="0.4">
      <c r="B1058" s="4" t="s">
        <v>39</v>
      </c>
      <c r="C1058" s="4" t="s">
        <v>1149</v>
      </c>
      <c r="D1058" s="4" t="s">
        <v>1234</v>
      </c>
      <c r="E1058" s="4" t="s">
        <v>1187</v>
      </c>
      <c r="F1058">
        <v>32</v>
      </c>
      <c r="G1058" s="4" t="str">
        <f t="shared" si="16"/>
        <v>选内存!$N$1058#</v>
      </c>
      <c r="H1058" s="4" t="str" cm="1">
        <f t="array" ref="H1058">_xlfn.LET(_xlpm.x, N1058,
         _xlpm.cellAddress, "【 选内存!" &amp; ADDRESS(ROW(选内存[[#This Row],[X自检]]),COLUMN(选内存[[#This Row],[X自检]])) &amp; "】",
         _xlfn.IFS(ISBLANK(_xlpm.x),   "error:右侧选项不足:" &amp;  _xlpm.cellAddress,
               ISERROR(_xlpm.x),   "error:右侧选项执行失败:" &amp; _xlpm.cellAddress,
               TRUE,             "ok")
)</f>
        <v>ok</v>
      </c>
      <c r="N1058" cm="1">
        <f t="array" ref="N1058">IFERROR(_xlfn._xlws.SORT(
    _xlfn.UNIQUE(
        TRANSPOSE(
            _xlfn.FILTERXML("&lt;select&gt;&lt;x&gt;"&amp;SUBSTITUTE(选内存[[#This Row],[选项表]],",","&lt;/x&gt;&lt;x&gt;") &amp;"&lt;/x&gt;&lt;/select&gt;","//x")
        )
    )
),"无合适选项，请联系作者更新数据")</f>
        <v>96</v>
      </c>
    </row>
    <row r="1059" spans="2:15" x14ac:dyDescent="0.4">
      <c r="B1059" s="4" t="s">
        <v>39</v>
      </c>
      <c r="C1059" s="4" t="s">
        <v>1149</v>
      </c>
      <c r="D1059" s="4" t="s">
        <v>1247</v>
      </c>
      <c r="E1059" s="4" t="s">
        <v>1221</v>
      </c>
      <c r="F1059">
        <v>28</v>
      </c>
      <c r="G1059" s="4" t="str">
        <f t="shared" si="16"/>
        <v>选内存!$N$1059#</v>
      </c>
      <c r="H1059" s="4" t="str" cm="1">
        <f t="array" ref="H1059">_xlfn.LET(_xlpm.x, N1059,
         _xlpm.cellAddress, "【 选内存!" &amp; ADDRESS(ROW(选内存[[#This Row],[X自检]]),COLUMN(选内存[[#This Row],[X自检]])) &amp; "】",
         _xlfn.IFS(ISBLANK(_xlpm.x),   "error:右侧选项不足:" &amp;  _xlpm.cellAddress,
               ISERROR(_xlpm.x),   "error:右侧选项执行失败:" &amp; _xlpm.cellAddress,
               TRUE,             "ok")
)</f>
        <v>ok</v>
      </c>
      <c r="N1059" cm="1">
        <f t="array" ref="N1059">IFERROR(_xlfn._xlws.SORT(
    _xlfn.UNIQUE(
        TRANSPOSE(
            _xlfn.FILTERXML("&lt;select&gt;&lt;x&gt;"&amp;SUBSTITUTE(选内存[[#This Row],[选项表]],",","&lt;/x&gt;&lt;x&gt;") &amp;"&lt;/x&gt;&lt;/select&gt;","//x")
        )
    )
),"无合适选项，请联系作者更新数据")</f>
        <v>48</v>
      </c>
    </row>
    <row r="1060" spans="2:15" x14ac:dyDescent="0.4">
      <c r="B1060" s="4" t="s">
        <v>39</v>
      </c>
      <c r="C1060" s="4" t="s">
        <v>1149</v>
      </c>
      <c r="D1060" s="4" t="s">
        <v>1234</v>
      </c>
      <c r="E1060" s="4" t="s">
        <v>1221</v>
      </c>
      <c r="F1060">
        <v>56</v>
      </c>
      <c r="G1060" s="4" t="str">
        <f t="shared" si="16"/>
        <v>选内存!$N$1060#</v>
      </c>
      <c r="H1060" s="4" t="str" cm="1">
        <f t="array" ref="H1060">_xlfn.LET(_xlpm.x, N1060,
         _xlpm.cellAddress, "【 选内存!" &amp; ADDRESS(ROW(选内存[[#This Row],[X自检]]),COLUMN(选内存[[#This Row],[X自检]])) &amp; "】",
         _xlfn.IFS(ISBLANK(_xlpm.x),   "error:右侧选项不足:" &amp;  _xlpm.cellAddress,
               ISERROR(_xlpm.x),   "error:右侧选项执行失败:" &amp; _xlpm.cellAddress,
               TRUE,             "ok")
)</f>
        <v>ok</v>
      </c>
      <c r="N1060" cm="1">
        <f t="array" ref="N1060">IFERROR(_xlfn._xlws.SORT(
    _xlfn.UNIQUE(
        TRANSPOSE(
            _xlfn.FILTERXML("&lt;select&gt;&lt;x&gt;"&amp;SUBSTITUTE(选内存[[#This Row],[选项表]],",","&lt;/x&gt;&lt;x&gt;") &amp;"&lt;/x&gt;&lt;/select&gt;","//x")
        )
    )
),"无合适选项，请联系作者更新数据")</f>
        <v>96</v>
      </c>
    </row>
    <row r="1061" spans="2:15" x14ac:dyDescent="0.4">
      <c r="B1061" s="4" t="s">
        <v>39</v>
      </c>
      <c r="C1061" s="4" t="s">
        <v>1149</v>
      </c>
      <c r="D1061" s="4" t="s">
        <v>1270</v>
      </c>
      <c r="E1061" s="4" t="s">
        <v>1213</v>
      </c>
      <c r="F1061">
        <v>4</v>
      </c>
      <c r="G1061" s="4" t="str">
        <f t="shared" si="16"/>
        <v>选内存!$N$1061#</v>
      </c>
      <c r="H1061" s="4" t="str" cm="1">
        <f t="array" ref="H1061">_xlfn.LET(_xlpm.x, N1061,
         _xlpm.cellAddress, "【 选内存!" &amp; ADDRESS(ROW(选内存[[#This Row],[X自检]]),COLUMN(选内存[[#This Row],[X自检]])) &amp; "】",
         _xlfn.IFS(ISBLANK(_xlpm.x),   "error:右侧选项不足:" &amp;  _xlpm.cellAddress,
               ISERROR(_xlpm.x),   "error:右侧选项执行失败:" &amp; _xlpm.cellAddress,
               TRUE,             "ok")
)</f>
        <v>ok</v>
      </c>
      <c r="N1061" cm="1">
        <f t="array" ref="N1061">IFERROR(_xlfn._xlws.SORT(
    _xlfn.UNIQUE(
        TRANSPOSE(
            _xlfn.FILTERXML("&lt;select&gt;&lt;x&gt;"&amp;SUBSTITUTE(选内存[[#This Row],[选项表]],",","&lt;/x&gt;&lt;x&gt;") &amp;"&lt;/x&gt;&lt;/select&gt;","//x")
        )
    )
),"无合适选项，请联系作者更新数据")</f>
        <v>20</v>
      </c>
    </row>
    <row r="1062" spans="2:15" x14ac:dyDescent="0.4">
      <c r="B1062" s="4" t="s">
        <v>39</v>
      </c>
      <c r="C1062" s="4" t="s">
        <v>1149</v>
      </c>
      <c r="D1062" s="4" t="s">
        <v>1272</v>
      </c>
      <c r="E1062" s="4" t="s">
        <v>1213</v>
      </c>
      <c r="F1062">
        <v>8</v>
      </c>
      <c r="G1062" s="4" t="str">
        <f t="shared" si="16"/>
        <v>选内存!$N$1062#</v>
      </c>
      <c r="H1062" s="4" t="str" cm="1">
        <f t="array" ref="H1062">_xlfn.LET(_xlpm.x, N1062,
         _xlpm.cellAddress, "【 选内存!" &amp; ADDRESS(ROW(选内存[[#This Row],[X自检]]),COLUMN(选内存[[#This Row],[X自检]])) &amp; "】",
         _xlfn.IFS(ISBLANK(_xlpm.x),   "error:右侧选项不足:" &amp;  _xlpm.cellAddress,
               ISERROR(_xlpm.x),   "error:右侧选项执行失败:" &amp; _xlpm.cellAddress,
               TRUE,             "ok")
)</f>
        <v>ok</v>
      </c>
      <c r="N1062" cm="1">
        <f t="array" ref="N1062">IFERROR(_xlfn._xlws.SORT(
    _xlfn.UNIQUE(
        TRANSPOSE(
            _xlfn.FILTERXML("&lt;select&gt;&lt;x&gt;"&amp;SUBSTITUTE(选内存[[#This Row],[选项表]],",","&lt;/x&gt;&lt;x&gt;") &amp;"&lt;/x&gt;&lt;/select&gt;","//x")
        )
    )
),"无合适选项，请联系作者更新数据")</f>
        <v>40</v>
      </c>
    </row>
    <row r="1063" spans="2:15" x14ac:dyDescent="0.4">
      <c r="B1063" s="4" t="s">
        <v>39</v>
      </c>
      <c r="C1063" s="4" t="s">
        <v>1149</v>
      </c>
      <c r="D1063" s="4" t="s">
        <v>1270</v>
      </c>
      <c r="E1063" s="4" t="s">
        <v>1212</v>
      </c>
      <c r="F1063">
        <v>4</v>
      </c>
      <c r="G1063" s="4" t="str">
        <f t="shared" si="16"/>
        <v>选内存!$N$1063#</v>
      </c>
      <c r="H1063" s="4" t="str" cm="1">
        <f t="array" ref="H1063">_xlfn.LET(_xlpm.x, N1063,
         _xlpm.cellAddress, "【 选内存!" &amp; ADDRESS(ROW(选内存[[#This Row],[X自检]]),COLUMN(选内存[[#This Row],[X自检]])) &amp; "】",
         _xlfn.IFS(ISBLANK(_xlpm.x),   "error:右侧选项不足:" &amp;  _xlpm.cellAddress,
               ISERROR(_xlpm.x),   "error:右侧选项执行失败:" &amp; _xlpm.cellAddress,
               TRUE,             "ok")
)</f>
        <v>ok</v>
      </c>
      <c r="N1063" cm="1">
        <f t="array" ref="N1063">IFERROR(_xlfn._xlws.SORT(
    _xlfn.UNIQUE(
        TRANSPOSE(
            _xlfn.FILTERXML("&lt;select&gt;&lt;x&gt;"&amp;SUBSTITUTE(选内存[[#This Row],[选项表]],",","&lt;/x&gt;&lt;x&gt;") &amp;"&lt;/x&gt;&lt;/select&gt;","//x")
        )
    )
),"无合适选项，请联系作者更新数据")</f>
        <v>20</v>
      </c>
    </row>
    <row r="1064" spans="2:15" x14ac:dyDescent="0.4">
      <c r="B1064" s="4" t="s">
        <v>39</v>
      </c>
      <c r="C1064" s="4" t="s">
        <v>1149</v>
      </c>
      <c r="D1064" s="4" t="s">
        <v>1237</v>
      </c>
      <c r="E1064" s="4" t="s">
        <v>1212</v>
      </c>
      <c r="F1064">
        <v>8</v>
      </c>
      <c r="G1064" s="4" t="str">
        <f t="shared" si="16"/>
        <v>选内存!$N$1064#</v>
      </c>
      <c r="H1064" s="4" t="str" cm="1">
        <f t="array" ref="H1064">_xlfn.LET(_xlpm.x, N1064,
         _xlpm.cellAddress, "【 选内存!" &amp; ADDRESS(ROW(选内存[[#This Row],[X自检]]),COLUMN(选内存[[#This Row],[X自检]])) &amp; "】",
         _xlfn.IFS(ISBLANK(_xlpm.x),   "error:右侧选项不足:" &amp;  _xlpm.cellAddress,
               ISERROR(_xlpm.x),   "error:右侧选项执行失败:" &amp; _xlpm.cellAddress,
               TRUE,             "ok")
)</f>
        <v>ok</v>
      </c>
      <c r="N1064" cm="1">
        <f t="array" ref="N1064">IFERROR(_xlfn._xlws.SORT(
    _xlfn.UNIQUE(
        TRANSPOSE(
            _xlfn.FILTERXML("&lt;select&gt;&lt;x&gt;"&amp;SUBSTITUTE(选内存[[#This Row],[选项表]],",","&lt;/x&gt;&lt;x&gt;") &amp;"&lt;/x&gt;&lt;/select&gt;","//x")
        )
    )
),"无合适选项，请联系作者更新数据")</f>
        <v>32</v>
      </c>
    </row>
    <row r="1065" spans="2:15" x14ac:dyDescent="0.4">
      <c r="B1065" s="4" t="s">
        <v>39</v>
      </c>
      <c r="C1065" s="4" t="s">
        <v>1149</v>
      </c>
      <c r="D1065" s="4" t="s">
        <v>1272</v>
      </c>
      <c r="E1065" s="4" t="s">
        <v>1212</v>
      </c>
      <c r="F1065">
        <v>10</v>
      </c>
      <c r="G1065" s="4" t="str">
        <f t="shared" si="16"/>
        <v>选内存!$N$1065#</v>
      </c>
      <c r="H1065" s="4" t="str" cm="1">
        <f t="array" ref="H1065">_xlfn.LET(_xlpm.x, N1065,
         _xlpm.cellAddress, "【 选内存!" &amp; ADDRESS(ROW(选内存[[#This Row],[X自检]]),COLUMN(选内存[[#This Row],[X自检]])) &amp; "】",
         _xlfn.IFS(ISBLANK(_xlpm.x),   "error:右侧选项不足:" &amp;  _xlpm.cellAddress,
               ISERROR(_xlpm.x),   "error:右侧选项执行失败:" &amp; _xlpm.cellAddress,
               TRUE,             "ok")
)</f>
        <v>ok</v>
      </c>
      <c r="N1065" cm="1">
        <f t="array" ref="N1065">IFERROR(_xlfn._xlws.SORT(
    _xlfn.UNIQUE(
        TRANSPOSE(
            _xlfn.FILTERXML("&lt;select&gt;&lt;x&gt;"&amp;SUBSTITUTE(选内存[[#This Row],[选项表]],",","&lt;/x&gt;&lt;x&gt;") &amp;"&lt;/x&gt;&lt;/select&gt;","//x")
        )
    )
),"无合适选项，请联系作者更新数据")</f>
        <v>40</v>
      </c>
    </row>
    <row r="1066" spans="2:15" x14ac:dyDescent="0.4">
      <c r="B1066" s="4" t="s">
        <v>39</v>
      </c>
      <c r="C1066" s="4" t="s">
        <v>1149</v>
      </c>
      <c r="D1066" s="4" t="s">
        <v>1235</v>
      </c>
      <c r="E1066" s="4" t="s">
        <v>1212</v>
      </c>
      <c r="F1066">
        <v>20</v>
      </c>
      <c r="G1066" s="4" t="str">
        <f t="shared" si="16"/>
        <v>选内存!$N$1066#</v>
      </c>
      <c r="H1066" s="4" t="str" cm="1">
        <f t="array" ref="H1066">_xlfn.LET(_xlpm.x, N1066,
         _xlpm.cellAddress, "【 选内存!" &amp; ADDRESS(ROW(选内存[[#This Row],[X自检]]),COLUMN(选内存[[#This Row],[X自检]])) &amp; "】",
         _xlfn.IFS(ISBLANK(_xlpm.x),   "error:右侧选项不足:" &amp;  _xlpm.cellAddress,
               ISERROR(_xlpm.x),   "error:右侧选项执行失败:" &amp; _xlpm.cellAddress,
               TRUE,             "ok")
)</f>
        <v>ok</v>
      </c>
      <c r="N1066" cm="1">
        <f t="array" ref="N1066">IFERROR(_xlfn._xlws.SORT(
    _xlfn.UNIQUE(
        TRANSPOSE(
            _xlfn.FILTERXML("&lt;select&gt;&lt;x&gt;"&amp;SUBSTITUTE(选内存[[#This Row],[选项表]],",","&lt;/x&gt;&lt;x&gt;") &amp;"&lt;/x&gt;&lt;/select&gt;","//x")
        )
    )
),"无合适选项，请联系作者更新数据")</f>
        <v>80</v>
      </c>
    </row>
    <row r="1067" spans="2:15" x14ac:dyDescent="0.4">
      <c r="B1067" s="4" t="s">
        <v>39</v>
      </c>
      <c r="C1067" s="4" t="s">
        <v>1149</v>
      </c>
      <c r="D1067" s="4" t="s">
        <v>1256</v>
      </c>
      <c r="E1067" s="4" t="s">
        <v>1212</v>
      </c>
      <c r="F1067">
        <v>32</v>
      </c>
      <c r="G1067" s="4" t="str">
        <f t="shared" si="16"/>
        <v>选内存!$N$1067#</v>
      </c>
      <c r="H1067" s="4" t="str" cm="1">
        <f t="array" ref="H1067">_xlfn.LET(_xlpm.x, N1067,
         _xlpm.cellAddress, "【 选内存!" &amp; ADDRESS(ROW(选内存[[#This Row],[X自检]]),COLUMN(选内存[[#This Row],[X自检]])) &amp; "】",
         _xlfn.IFS(ISBLANK(_xlpm.x),   "error:右侧选项不足:" &amp;  _xlpm.cellAddress,
               ISERROR(_xlpm.x),   "error:右侧选项执行失败:" &amp; _xlpm.cellAddress,
               TRUE,             "ok")
)</f>
        <v>ok</v>
      </c>
      <c r="N1067" cm="1">
        <f t="array" ref="N1067">IFERROR(_xlfn._xlws.SORT(
    _xlfn.UNIQUE(
        TRANSPOSE(
            _xlfn.FILTERXML("&lt;select&gt;&lt;x&gt;"&amp;SUBSTITUTE(选内存[[#This Row],[选项表]],",","&lt;/x&gt;&lt;x&gt;") &amp;"&lt;/x&gt;&lt;/select&gt;","//x")
        )
    )
),"无合适选项，请联系作者更新数据")</f>
        <v>128</v>
      </c>
    </row>
    <row r="1068" spans="2:15" x14ac:dyDescent="0.4">
      <c r="B1068" s="4" t="s">
        <v>39</v>
      </c>
      <c r="C1068" s="4" t="s">
        <v>1149</v>
      </c>
      <c r="D1068" s="4" t="s">
        <v>1257</v>
      </c>
      <c r="E1068" s="4" t="s">
        <v>1212</v>
      </c>
      <c r="F1068">
        <v>40</v>
      </c>
      <c r="G1068" s="4" t="str">
        <f t="shared" si="16"/>
        <v>选内存!$N$1068#</v>
      </c>
      <c r="H1068" s="4" t="str" cm="1">
        <f t="array" ref="H1068">_xlfn.LET(_xlpm.x, N1068,
         _xlpm.cellAddress, "【 选内存!" &amp; ADDRESS(ROW(选内存[[#This Row],[X自检]]),COLUMN(选内存[[#This Row],[X自检]])) &amp; "】",
         _xlfn.IFS(ISBLANK(_xlpm.x),   "error:右侧选项不足:" &amp;  _xlpm.cellAddress,
               ISERROR(_xlpm.x),   "error:右侧选项执行失败:" &amp; _xlpm.cellAddress,
               TRUE,             "ok")
)</f>
        <v>ok</v>
      </c>
      <c r="N1068" cm="1">
        <f t="array" ref="N1068">IFERROR(_xlfn._xlws.SORT(
    _xlfn.UNIQUE(
        TRANSPOSE(
            _xlfn.FILTERXML("&lt;select&gt;&lt;x&gt;"&amp;SUBSTITUTE(选内存[[#This Row],[选项表]],",","&lt;/x&gt;&lt;x&gt;") &amp;"&lt;/x&gt;&lt;/select&gt;","//x")
        )
    )
),"无合适选项，请联系作者更新数据")</f>
        <v>160</v>
      </c>
    </row>
    <row r="1069" spans="2:15" x14ac:dyDescent="0.4">
      <c r="B1069" s="4" t="s">
        <v>39</v>
      </c>
      <c r="C1069" s="4" t="s">
        <v>1149</v>
      </c>
      <c r="D1069" s="4" t="s">
        <v>1779</v>
      </c>
      <c r="E1069" s="4" t="s">
        <v>1212</v>
      </c>
      <c r="F1069">
        <v>80</v>
      </c>
      <c r="G1069" s="4" t="str">
        <f t="shared" si="16"/>
        <v>选内存!$N$1069#</v>
      </c>
      <c r="H1069" s="4" t="str" cm="1">
        <f t="array" ref="H1069">_xlfn.LET(_xlpm.x, N1069,
         _xlpm.cellAddress, "【 选内存!" &amp; ADDRESS(ROW(选内存[[#This Row],[X自检]]),COLUMN(选内存[[#This Row],[X自检]])) &amp; "】",
         _xlfn.IFS(ISBLANK(_xlpm.x),   "error:右侧选项不足:" &amp;  _xlpm.cellAddress,
               ISERROR(_xlpm.x),   "error:右侧选项执行失败:" &amp; _xlpm.cellAddress,
               TRUE,             "ok")
)</f>
        <v>ok</v>
      </c>
      <c r="N1069" cm="1">
        <f t="array" ref="N1069">IFERROR(_xlfn._xlws.SORT(
    _xlfn.UNIQUE(
        TRANSPOSE(
            _xlfn.FILTERXML("&lt;select&gt;&lt;x&gt;"&amp;SUBSTITUTE(选内存[[#This Row],[选项表]],",","&lt;/x&gt;&lt;x&gt;") &amp;"&lt;/x&gt;&lt;/select&gt;","//x")
        )
    )
),"无合适选项，请联系作者更新数据")</f>
        <v>320</v>
      </c>
    </row>
    <row r="1070" spans="2:15" x14ac:dyDescent="0.4">
      <c r="B1070" s="4" t="s">
        <v>39</v>
      </c>
      <c r="C1070" s="4" t="s">
        <v>1149</v>
      </c>
      <c r="D1070" s="4" t="s">
        <v>1239</v>
      </c>
      <c r="E1070" s="4" t="s">
        <v>1211</v>
      </c>
      <c r="F1070">
        <v>6</v>
      </c>
      <c r="G1070" s="4" t="str">
        <f t="shared" si="16"/>
        <v>选内存!$N$1070#</v>
      </c>
      <c r="H1070" s="4" t="str" cm="1">
        <f t="array" ref="H1070">_xlfn.LET(_xlpm.x, N1070,
         _xlpm.cellAddress, "【 选内存!" &amp; ADDRESS(ROW(选内存[[#This Row],[X自检]]),COLUMN(选内存[[#This Row],[X自检]])) &amp; "】",
         _xlfn.IFS(ISBLANK(_xlpm.x),   "error:右侧选项不足:" &amp;  _xlpm.cellAddress,
               ISERROR(_xlpm.x),   "error:右侧选项执行失败:" &amp; _xlpm.cellAddress,
               TRUE,             "ok")
)</f>
        <v>ok</v>
      </c>
      <c r="N1070" cm="1">
        <f t="array" ref="N1070">IFERROR(_xlfn._xlws.SORT(
    _xlfn.UNIQUE(
        TRANSPOSE(
            _xlfn.FILTERXML("&lt;select&gt;&lt;x&gt;"&amp;SUBSTITUTE(选内存[[#This Row],[选项表]],",","&lt;/x&gt;&lt;x&gt;") &amp;"&lt;/x&gt;&lt;/select&gt;","//x")
        )
    )
),"无合适选项，请联系作者更新数据")</f>
        <v>56</v>
      </c>
    </row>
    <row r="1071" spans="2:15" x14ac:dyDescent="0.4">
      <c r="B1071" s="4" t="s">
        <v>39</v>
      </c>
      <c r="C1071" s="4" t="s">
        <v>1149</v>
      </c>
      <c r="D1071" s="4" t="s">
        <v>1785</v>
      </c>
      <c r="E1071" s="4" t="s">
        <v>1211</v>
      </c>
      <c r="F1071">
        <v>14</v>
      </c>
      <c r="G1071" s="4" t="str">
        <f t="shared" si="16"/>
        <v>选内存!$N$1071#</v>
      </c>
      <c r="H1071" s="4" t="str" cm="1">
        <f t="array" ref="H1071">_xlfn.LET(_xlpm.x, N1071,
         _xlpm.cellAddress, "【 选内存!" &amp; ADDRESS(ROW(选内存[[#This Row],[X自检]]),COLUMN(选内存[[#This Row],[X自检]])) &amp; "】",
         _xlfn.IFS(ISBLANK(_xlpm.x),   "error:右侧选项不足:" &amp;  _xlpm.cellAddress,
               ISERROR(_xlpm.x),   "error:右侧选项执行失败:" &amp; _xlpm.cellAddress,
               TRUE,             "ok")
)</f>
        <v>ok</v>
      </c>
      <c r="N1071" cm="1">
        <f t="array" ref="N1071">IFERROR(_xlfn._xlws.SORT(
    _xlfn.UNIQUE(
        TRANSPOSE(
            _xlfn.FILTERXML("&lt;select&gt;&lt;x&gt;"&amp;SUBSTITUTE(选内存[[#This Row],[选项表]],",","&lt;/x&gt;&lt;x&gt;") &amp;"&lt;/x&gt;&lt;/select&gt;","//x")
        )
    )
),"无合适选项，请联系作者更新数据")</f>
        <v>112</v>
      </c>
    </row>
    <row r="1072" spans="2:15" x14ac:dyDescent="0.4">
      <c r="B1072" s="4" t="s">
        <v>39</v>
      </c>
      <c r="C1072" s="4" t="s">
        <v>1149</v>
      </c>
      <c r="D1072" s="4" t="s">
        <v>1752</v>
      </c>
      <c r="E1072" s="4" t="s">
        <v>1211</v>
      </c>
      <c r="F1072">
        <v>28</v>
      </c>
      <c r="G1072" s="4" t="str">
        <f t="shared" si="16"/>
        <v>选内存!$N$1072#</v>
      </c>
      <c r="H1072" s="4" t="str" cm="1">
        <f t="array" ref="H1072">_xlfn.LET(_xlpm.x, N1072,
         _xlpm.cellAddress, "【 选内存!" &amp; ADDRESS(ROW(选内存[[#This Row],[X自检]]),COLUMN(选内存[[#This Row],[X自检]])) &amp; "】",
         _xlfn.IFS(ISBLANK(_xlpm.x),   "error:右侧选项不足:" &amp;  _xlpm.cellAddress,
               ISERROR(_xlpm.x),   "error:右侧选项执行失败:" &amp; _xlpm.cellAddress,
               TRUE,             "ok")
)</f>
        <v>ok</v>
      </c>
      <c r="N1072" cm="1">
        <f t="array" ref="N1072">IFERROR(_xlfn._xlws.SORT(
    _xlfn.UNIQUE(
        TRANSPOSE(
            _xlfn.FILTERXML("&lt;select&gt;&lt;x&gt;"&amp;SUBSTITUTE(选内存[[#This Row],[选项表]],",","&lt;/x&gt;&lt;x&gt;") &amp;"&lt;/x&gt;&lt;/select&gt;","//x")
        )
    )
),"无合适选项，请联系作者更新数据")</f>
        <v>224</v>
      </c>
    </row>
    <row r="1073" spans="2:14" x14ac:dyDescent="0.4">
      <c r="B1073" s="4" t="s">
        <v>39</v>
      </c>
      <c r="C1073" s="4" t="s">
        <v>1149</v>
      </c>
      <c r="D1073" s="4" t="s">
        <v>1818</v>
      </c>
      <c r="E1073" s="4" t="s">
        <v>1211</v>
      </c>
      <c r="F1073">
        <v>56</v>
      </c>
      <c r="G1073" s="4" t="str">
        <f t="shared" si="16"/>
        <v>选内存!$N$1073#</v>
      </c>
      <c r="H1073" s="4" t="str" cm="1">
        <f t="array" ref="H1073">_xlfn.LET(_xlpm.x, N1073,
         _xlpm.cellAddress, "【 选内存!" &amp; ADDRESS(ROW(选内存[[#This Row],[X自检]]),COLUMN(选内存[[#This Row],[X自检]])) &amp; "】",
         _xlfn.IFS(ISBLANK(_xlpm.x),   "error:右侧选项不足:" &amp;  _xlpm.cellAddress,
               ISERROR(_xlpm.x),   "error:右侧选项执行失败:" &amp; _xlpm.cellAddress,
               TRUE,             "ok")
)</f>
        <v>ok</v>
      </c>
      <c r="N1073" cm="1">
        <f t="array" ref="N1073">IFERROR(_xlfn._xlws.SORT(
    _xlfn.UNIQUE(
        TRANSPOSE(
            _xlfn.FILTERXML("&lt;select&gt;&lt;x&gt;"&amp;SUBSTITUTE(选内存[[#This Row],[选项表]],",","&lt;/x&gt;&lt;x&gt;") &amp;"&lt;/x&gt;&lt;/select&gt;","//x")
        )
    )
),"无合适选项，请联系作者更新数据")</f>
        <v>448</v>
      </c>
    </row>
    <row r="1074" spans="2:14" x14ac:dyDescent="0.4">
      <c r="B1074" s="4" t="s">
        <v>39</v>
      </c>
      <c r="C1074" s="4" t="s">
        <v>1149</v>
      </c>
      <c r="D1074" s="4" t="s">
        <v>1272</v>
      </c>
      <c r="E1074" s="4" t="s">
        <v>1215</v>
      </c>
      <c r="F1074">
        <v>8</v>
      </c>
      <c r="G1074" s="4" t="str">
        <f t="shared" si="16"/>
        <v>选内存!$N$1074#</v>
      </c>
      <c r="H1074" s="4" t="str" cm="1">
        <f t="array" ref="H1074">_xlfn.LET(_xlpm.x, N1074,
         _xlpm.cellAddress, "【 选内存!" &amp; ADDRESS(ROW(选内存[[#This Row],[X自检]]),COLUMN(选内存[[#This Row],[X自检]])) &amp; "】",
         _xlfn.IFS(ISBLANK(_xlpm.x),   "error:右侧选项不足:" &amp;  _xlpm.cellAddress,
               ISERROR(_xlpm.x),   "error:右侧选项执行失败:" &amp; _xlpm.cellAddress,
               TRUE,             "ok")
)</f>
        <v>ok</v>
      </c>
      <c r="N1074" cm="1">
        <f t="array" ref="N1074">IFERROR(_xlfn._xlws.SORT(
    _xlfn.UNIQUE(
        TRANSPOSE(
            _xlfn.FILTERXML("&lt;select&gt;&lt;x&gt;"&amp;SUBSTITUTE(选内存[[#This Row],[选项表]],",","&lt;/x&gt;&lt;x&gt;") &amp;"&lt;/x&gt;&lt;/select&gt;","//x")
        )
    )
),"无合适选项，请联系作者更新数据")</f>
        <v>40</v>
      </c>
    </row>
    <row r="1075" spans="2:14" x14ac:dyDescent="0.4">
      <c r="B1075" s="4" t="s">
        <v>39</v>
      </c>
      <c r="C1075" s="4" t="s">
        <v>1149</v>
      </c>
      <c r="D1075" s="4" t="s">
        <v>1257</v>
      </c>
      <c r="E1075" s="4" t="s">
        <v>1215</v>
      </c>
      <c r="F1075">
        <v>36</v>
      </c>
      <c r="G1075" s="4" t="str">
        <f t="shared" si="16"/>
        <v>选内存!$N$1075#</v>
      </c>
      <c r="H1075" s="4" t="str" cm="1">
        <f t="array" ref="H1075">_xlfn.LET(_xlpm.x, N1075,
         _xlpm.cellAddress, "【 选内存!" &amp; ADDRESS(ROW(选内存[[#This Row],[X自检]]),COLUMN(选内存[[#This Row],[X自检]])) &amp; "】",
         _xlfn.IFS(ISBLANK(_xlpm.x),   "error:右侧选项不足:" &amp;  _xlpm.cellAddress,
               ISERROR(_xlpm.x),   "error:右侧选项执行失败:" &amp; _xlpm.cellAddress,
               TRUE,             "ok")
)</f>
        <v>ok</v>
      </c>
      <c r="N1075" cm="1">
        <f t="array" ref="N1075">IFERROR(_xlfn._xlws.SORT(
    _xlfn.UNIQUE(
        TRANSPOSE(
            _xlfn.FILTERXML("&lt;select&gt;&lt;x&gt;"&amp;SUBSTITUTE(选内存[[#This Row],[选项表]],",","&lt;/x&gt;&lt;x&gt;") &amp;"&lt;/x&gt;&lt;/select&gt;","//x")
        )
    )
),"无合适选项，请联系作者更新数据")</f>
        <v>160</v>
      </c>
    </row>
    <row r="1076" spans="2:14" x14ac:dyDescent="0.4">
      <c r="B1076" s="4" t="s">
        <v>39</v>
      </c>
      <c r="C1076" s="4" t="s">
        <v>1149</v>
      </c>
      <c r="D1076" s="4" t="s">
        <v>1779</v>
      </c>
      <c r="E1076" s="4" t="s">
        <v>1215</v>
      </c>
      <c r="F1076">
        <v>72</v>
      </c>
      <c r="G1076" s="4" t="str">
        <f t="shared" si="16"/>
        <v>选内存!$N$1076#</v>
      </c>
      <c r="H1076" s="4" t="str" cm="1">
        <f t="array" ref="H1076">_xlfn.LET(_xlpm.x, N1076,
         _xlpm.cellAddress, "【 选内存!" &amp; ADDRESS(ROW(选内存[[#This Row],[X自检]]),COLUMN(选内存[[#This Row],[X自检]])) &amp; "】",
         _xlfn.IFS(ISBLANK(_xlpm.x),   "error:右侧选项不足:" &amp;  _xlpm.cellAddress,
               ISERROR(_xlpm.x),   "error:右侧选项执行失败:" &amp; _xlpm.cellAddress,
               TRUE,             "ok")
)</f>
        <v>ok</v>
      </c>
      <c r="N1076" cm="1">
        <f t="array" ref="N1076">IFERROR(_xlfn._xlws.SORT(
    _xlfn.UNIQUE(
        TRANSPOSE(
            _xlfn.FILTERXML("&lt;select&gt;&lt;x&gt;"&amp;SUBSTITUTE(选内存[[#This Row],[选项表]],",","&lt;/x&gt;&lt;x&gt;") &amp;"&lt;/x&gt;&lt;/select&gt;","//x")
        )
    )
),"无合适选项，请联系作者更新数据")</f>
        <v>320</v>
      </c>
    </row>
    <row r="1077" spans="2:14" x14ac:dyDescent="0.4">
      <c r="B1077" s="4" t="s">
        <v>39</v>
      </c>
      <c r="C1077" s="4" t="s">
        <v>1149</v>
      </c>
      <c r="D1077" s="4" t="s">
        <v>1272</v>
      </c>
      <c r="E1077" s="4" t="s">
        <v>1214</v>
      </c>
      <c r="F1077">
        <v>10</v>
      </c>
      <c r="G1077" s="4" t="str">
        <f t="shared" si="16"/>
        <v>选内存!$N$1077#</v>
      </c>
      <c r="H1077" s="4" t="str" cm="1">
        <f t="array" ref="H1077">_xlfn.LET(_xlpm.x, N1077,
         _xlpm.cellAddress, "【 选内存!" &amp; ADDRESS(ROW(选内存[[#This Row],[X自检]]),COLUMN(选内存[[#This Row],[X自检]])) &amp; "】",
         _xlfn.IFS(ISBLANK(_xlpm.x),   "error:右侧选项不足:" &amp;  _xlpm.cellAddress,
               ISERROR(_xlpm.x),   "error:右侧选项执行失败:" &amp; _xlpm.cellAddress,
               TRUE,             "ok")
)</f>
        <v>ok</v>
      </c>
      <c r="N1077" cm="1">
        <f t="array" ref="N1077">IFERROR(_xlfn._xlws.SORT(
    _xlfn.UNIQUE(
        TRANSPOSE(
            _xlfn.FILTERXML("&lt;select&gt;&lt;x&gt;"&amp;SUBSTITUTE(选内存[[#This Row],[选项表]],",","&lt;/x&gt;&lt;x&gt;") &amp;"&lt;/x&gt;&lt;/select&gt;","//x")
        )
    )
),"无合适选项，请联系作者更新数据")</f>
        <v>40</v>
      </c>
    </row>
    <row r="1078" spans="2:14" x14ac:dyDescent="0.4">
      <c r="B1078" s="4" t="s">
        <v>39</v>
      </c>
      <c r="C1078" s="4" t="s">
        <v>1149</v>
      </c>
      <c r="D1078" s="4" t="s">
        <v>1235</v>
      </c>
      <c r="E1078" s="4" t="s">
        <v>1214</v>
      </c>
      <c r="F1078">
        <v>20</v>
      </c>
      <c r="G1078" s="4" t="str">
        <f t="shared" si="16"/>
        <v>选内存!$N$1078#</v>
      </c>
      <c r="H1078" s="4" t="str" cm="1">
        <f t="array" ref="H1078">_xlfn.LET(_xlpm.x, N1078,
         _xlpm.cellAddress, "【 选内存!" &amp; ADDRESS(ROW(选内存[[#This Row],[X自检]]),COLUMN(选内存[[#This Row],[X自检]])) &amp; "】",
         _xlfn.IFS(ISBLANK(_xlpm.x),   "error:右侧选项不足:" &amp;  _xlpm.cellAddress,
               ISERROR(_xlpm.x),   "error:右侧选项执行失败:" &amp; _xlpm.cellAddress,
               TRUE,             "ok")
)</f>
        <v>ok</v>
      </c>
      <c r="N1078" cm="1">
        <f t="array" ref="N1078">IFERROR(_xlfn._xlws.SORT(
    _xlfn.UNIQUE(
        TRANSPOSE(
            _xlfn.FILTERXML("&lt;select&gt;&lt;x&gt;"&amp;SUBSTITUTE(选内存[[#This Row],[选项表]],",","&lt;/x&gt;&lt;x&gt;") &amp;"&lt;/x&gt;&lt;/select&gt;","//x")
        )
    )
),"无合适选项，请联系作者更新数据")</f>
        <v>80</v>
      </c>
    </row>
    <row r="1079" spans="2:14" x14ac:dyDescent="0.4">
      <c r="B1079" s="4" t="s">
        <v>39</v>
      </c>
      <c r="C1079" s="4" t="s">
        <v>1149</v>
      </c>
      <c r="D1079" s="4" t="s">
        <v>1257</v>
      </c>
      <c r="E1079" s="4" t="s">
        <v>1214</v>
      </c>
      <c r="F1079">
        <v>40</v>
      </c>
      <c r="G1079" s="4" t="str">
        <f t="shared" si="16"/>
        <v>选内存!$N$1079#</v>
      </c>
      <c r="H1079" s="4" t="str" cm="1">
        <f t="array" ref="H1079">_xlfn.LET(_xlpm.x, N1079,
         _xlpm.cellAddress, "【 选内存!" &amp; ADDRESS(ROW(选内存[[#This Row],[X自检]]),COLUMN(选内存[[#This Row],[X自检]])) &amp; "】",
         _xlfn.IFS(ISBLANK(_xlpm.x),   "error:右侧选项不足:" &amp;  _xlpm.cellAddress,
               ISERROR(_xlpm.x),   "error:右侧选项执行失败:" &amp; _xlpm.cellAddress,
               TRUE,             "ok")
)</f>
        <v>ok</v>
      </c>
      <c r="N1079" cm="1">
        <f t="array" ref="N1079">IFERROR(_xlfn._xlws.SORT(
    _xlfn.UNIQUE(
        TRANSPOSE(
            _xlfn.FILTERXML("&lt;select&gt;&lt;x&gt;"&amp;SUBSTITUTE(选内存[[#This Row],[选项表]],",","&lt;/x&gt;&lt;x&gt;") &amp;"&lt;/x&gt;&lt;/select&gt;","//x")
        )
    )
),"无合适选项，请联系作者更新数据")</f>
        <v>160</v>
      </c>
    </row>
    <row r="1080" spans="2:14" x14ac:dyDescent="0.4">
      <c r="B1080" s="4" t="s">
        <v>39</v>
      </c>
      <c r="C1080" s="4" t="s">
        <v>1149</v>
      </c>
      <c r="D1080" s="4" t="s">
        <v>1779</v>
      </c>
      <c r="E1080" s="4" t="s">
        <v>1214</v>
      </c>
      <c r="F1080">
        <v>80</v>
      </c>
      <c r="G1080" s="4" t="str">
        <f t="shared" si="16"/>
        <v>选内存!$N$1080#</v>
      </c>
      <c r="H1080" s="4" t="str" cm="1">
        <f t="array" ref="H1080">_xlfn.LET(_xlpm.x, N1080,
         _xlpm.cellAddress, "【 选内存!" &amp; ADDRESS(ROW(选内存[[#This Row],[X自检]]),COLUMN(选内存[[#This Row],[X自检]])) &amp; "】",
         _xlfn.IFS(ISBLANK(_xlpm.x),   "error:右侧选项不足:" &amp;  _xlpm.cellAddress,
               ISERROR(_xlpm.x),   "error:右侧选项执行失败:" &amp; _xlpm.cellAddress,
               TRUE,             "ok")
)</f>
        <v>ok</v>
      </c>
      <c r="N1080" cm="1">
        <f t="array" ref="N1080">IFERROR(_xlfn._xlws.SORT(
    _xlfn.UNIQUE(
        TRANSPOSE(
            _xlfn.FILTERXML("&lt;select&gt;&lt;x&gt;"&amp;SUBSTITUTE(选内存[[#This Row],[选项表]],",","&lt;/x&gt;&lt;x&gt;") &amp;"&lt;/x&gt;&lt;/select&gt;","//x")
        )
    )
),"无合适选项，请联系作者更新数据")</f>
        <v>320</v>
      </c>
    </row>
    <row r="1081" spans="2:14" x14ac:dyDescent="0.4">
      <c r="B1081" s="4" t="s">
        <v>39</v>
      </c>
      <c r="C1081" s="4" t="s">
        <v>1149</v>
      </c>
      <c r="D1081" s="4" t="s">
        <v>1238</v>
      </c>
      <c r="E1081" s="4" t="s">
        <v>1216</v>
      </c>
      <c r="F1081">
        <v>32</v>
      </c>
      <c r="G1081" s="4" t="str">
        <f t="shared" si="16"/>
        <v>选内存!$N$1081#</v>
      </c>
      <c r="H1081" s="4" t="str" cm="1">
        <f t="array" ref="H1081">_xlfn.LET(_xlpm.x, N1081,
         _xlpm.cellAddress, "【 选内存!" &amp; ADDRESS(ROW(选内存[[#This Row],[X自检]]),COLUMN(选内存[[#This Row],[X自检]])) &amp; "】",
         _xlfn.IFS(ISBLANK(_xlpm.x),   "error:右侧选项不足:" &amp;  _xlpm.cellAddress,
               ISERROR(_xlpm.x),   "error:右侧选项执行失败:" &amp; _xlpm.cellAddress,
               TRUE,             "ok")
)</f>
        <v>ok</v>
      </c>
      <c r="N1081" cm="1">
        <f t="array" ref="N1081">IFERROR(_xlfn._xlws.SORT(
    _xlfn.UNIQUE(
        TRANSPOSE(
            _xlfn.FILTERXML("&lt;select&gt;&lt;x&gt;"&amp;SUBSTITUTE(选内存[[#This Row],[选项表]],",","&lt;/x&gt;&lt;x&gt;") &amp;"&lt;/x&gt;&lt;/select&gt;","//x")
        )
    )
),"无合适选项，请联系作者更新数据")</f>
        <v>64</v>
      </c>
    </row>
    <row r="1082" spans="2:14" x14ac:dyDescent="0.4">
      <c r="B1082" s="4" t="s">
        <v>39</v>
      </c>
      <c r="C1082" s="4" t="s">
        <v>1149</v>
      </c>
      <c r="D1082" s="4" t="s">
        <v>1828</v>
      </c>
      <c r="E1082" s="4" t="s">
        <v>1216</v>
      </c>
      <c r="F1082">
        <v>90</v>
      </c>
      <c r="G1082" s="4" t="str">
        <f t="shared" si="16"/>
        <v>选内存!$N$1082#</v>
      </c>
      <c r="H1082" s="4" t="str" cm="1">
        <f t="array" ref="H1082">_xlfn.LET(_xlpm.x, N1082,
         _xlpm.cellAddress, "【 选内存!" &amp; ADDRESS(ROW(选内存[[#This Row],[X自检]]),COLUMN(选内存[[#This Row],[X自检]])) &amp; "】",
         _xlfn.IFS(ISBLANK(_xlpm.x),   "error:右侧选项不足:" &amp;  _xlpm.cellAddress,
               ISERROR(_xlpm.x),   "error:右侧选项执行失败:" &amp; _xlpm.cellAddress,
               TRUE,             "ok")
)</f>
        <v>ok</v>
      </c>
      <c r="N1082" cm="1">
        <f t="array" ref="N1082">IFERROR(_xlfn._xlws.SORT(
    _xlfn.UNIQUE(
        TRANSPOSE(
            _xlfn.FILTERXML("&lt;select&gt;&lt;x&gt;"&amp;SUBSTITUTE(选内存[[#This Row],[选项表]],",","&lt;/x&gt;&lt;x&gt;") &amp;"&lt;/x&gt;&lt;/select&gt;","//x")
        )
    )
),"无合适选项，请联系作者更新数据")</f>
        <v>226</v>
      </c>
    </row>
    <row r="1083" spans="2:14" x14ac:dyDescent="0.4">
      <c r="B1083" s="4" t="s">
        <v>39</v>
      </c>
      <c r="C1083" s="4" t="s">
        <v>1149</v>
      </c>
      <c r="D1083" s="4" t="s">
        <v>1829</v>
      </c>
      <c r="E1083" s="4" t="s">
        <v>1216</v>
      </c>
      <c r="F1083">
        <v>180</v>
      </c>
      <c r="G1083" s="4" t="str">
        <f t="shared" si="16"/>
        <v>选内存!$N$1083#</v>
      </c>
      <c r="H1083" s="4" t="str" cm="1">
        <f t="array" ref="H1083">_xlfn.LET(_xlpm.x, N1083,
         _xlpm.cellAddress, "【 选内存!" &amp; ADDRESS(ROW(选内存[[#This Row],[X自检]]),COLUMN(选内存[[#This Row],[X自检]])) &amp; "】",
         _xlfn.IFS(ISBLANK(_xlpm.x),   "error:右侧选项不足:" &amp;  _xlpm.cellAddress,
               ISERROR(_xlpm.x),   "error:右侧选项执行失败:" &amp; _xlpm.cellAddress,
               TRUE,             "ok")
)</f>
        <v>ok</v>
      </c>
      <c r="N1083" cm="1">
        <f t="array" ref="N1083">IFERROR(_xlfn._xlws.SORT(
    _xlfn.UNIQUE(
        TRANSPOSE(
            _xlfn.FILTERXML("&lt;select&gt;&lt;x&gt;"&amp;SUBSTITUTE(选内存[[#This Row],[选项表]],",","&lt;/x&gt;&lt;x&gt;") &amp;"&lt;/x&gt;&lt;/select&gt;","//x")
        )
    )
),"无合适选项，请联系作者更新数据")</f>
        <v>452</v>
      </c>
    </row>
    <row r="1084" spans="2:14" x14ac:dyDescent="0.4">
      <c r="B1084" s="4" t="s">
        <v>39</v>
      </c>
      <c r="C1084" s="4" t="s">
        <v>1149</v>
      </c>
      <c r="D1084" s="4" t="s">
        <v>1234</v>
      </c>
      <c r="E1084" s="4" t="s">
        <v>1210</v>
      </c>
      <c r="F1084">
        <v>16</v>
      </c>
      <c r="G1084" s="4" t="str">
        <f t="shared" si="16"/>
        <v>选内存!$N$1084#</v>
      </c>
      <c r="H1084" s="4" t="str" cm="1">
        <f t="array" ref="H1084">_xlfn.LET(_xlpm.x, N1084,
         _xlpm.cellAddress, "【 选内存!" &amp; ADDRESS(ROW(选内存[[#This Row],[X自检]]),COLUMN(选内存[[#This Row],[X自检]])) &amp; "】",
         _xlfn.IFS(ISBLANK(_xlpm.x),   "error:右侧选项不足:" &amp;  _xlpm.cellAddress,
               ISERROR(_xlpm.x),   "error:右侧选项执行失败:" &amp; _xlpm.cellAddress,
               TRUE,             "ok")
)</f>
        <v>ok</v>
      </c>
      <c r="N1084" cm="1">
        <f t="array" ref="N1084">IFERROR(_xlfn._xlws.SORT(
    _xlfn.UNIQUE(
        TRANSPOSE(
            _xlfn.FILTERXML("&lt;select&gt;&lt;x&gt;"&amp;SUBSTITUTE(选内存[[#This Row],[选项表]],",","&lt;/x&gt;&lt;x&gt;") &amp;"&lt;/x&gt;&lt;/select&gt;","//x")
        )
    )
),"无合适选项，请联系作者更新数据")</f>
        <v>96</v>
      </c>
    </row>
    <row r="1085" spans="2:14" x14ac:dyDescent="0.4">
      <c r="B1085" s="4" t="s">
        <v>39</v>
      </c>
      <c r="C1085" s="4" t="s">
        <v>1149</v>
      </c>
      <c r="D1085" s="4" t="s">
        <v>1744</v>
      </c>
      <c r="E1085" s="4" t="s">
        <v>1210</v>
      </c>
      <c r="F1085">
        <v>32</v>
      </c>
      <c r="G1085" s="4" t="str">
        <f t="shared" si="16"/>
        <v>选内存!$N$1085#</v>
      </c>
      <c r="H1085" s="4" t="str" cm="1">
        <f t="array" ref="H1085">_xlfn.LET(_xlpm.x, N1085,
         _xlpm.cellAddress, "【 选内存!" &amp; ADDRESS(ROW(选内存[[#This Row],[X自检]]),COLUMN(选内存[[#This Row],[X自检]])) &amp; "】",
         _xlfn.IFS(ISBLANK(_xlpm.x),   "error:右侧选项不足:" &amp;  _xlpm.cellAddress,
               ISERROR(_xlpm.x),   "error:右侧选项执行失败:" &amp; _xlpm.cellAddress,
               TRUE,             "ok")
)</f>
        <v>ok</v>
      </c>
      <c r="N1085" cm="1">
        <f t="array" ref="N1085">IFERROR(_xlfn._xlws.SORT(
    _xlfn.UNIQUE(
        TRANSPOSE(
            _xlfn.FILTERXML("&lt;select&gt;&lt;x&gt;"&amp;SUBSTITUTE(选内存[[#This Row],[选项表]],",","&lt;/x&gt;&lt;x&gt;") &amp;"&lt;/x&gt;&lt;/select&gt;","//x")
        )
    )
),"无合适选项，请联系作者更新数据")</f>
        <v>192</v>
      </c>
    </row>
    <row r="1086" spans="2:14" x14ac:dyDescent="0.4">
      <c r="B1086" s="4" t="s">
        <v>39</v>
      </c>
      <c r="C1086" s="4" t="s">
        <v>1149</v>
      </c>
      <c r="D1086" s="4" t="s">
        <v>1786</v>
      </c>
      <c r="E1086" s="4" t="s">
        <v>1210</v>
      </c>
      <c r="F1086">
        <v>82</v>
      </c>
      <c r="G1086" s="4" t="str">
        <f t="shared" si="16"/>
        <v>选内存!$N$1086#</v>
      </c>
      <c r="H1086" s="4" t="str" cm="1">
        <f t="array" ref="H1086">_xlfn.LET(_xlpm.x, N1086,
         _xlpm.cellAddress, "【 选内存!" &amp; ADDRESS(ROW(选内存[[#This Row],[X自检]]),COLUMN(选内存[[#This Row],[X自检]])) &amp; "】",
         _xlfn.IFS(ISBLANK(_xlpm.x),   "error:右侧选项不足:" &amp;  _xlpm.cellAddress,
               ISERROR(_xlpm.x),   "error:右侧选项执行失败:" &amp; _xlpm.cellAddress,
               TRUE,             "ok")
)</f>
        <v>ok</v>
      </c>
      <c r="N1086" cm="1">
        <f t="array" ref="N1086">IFERROR(_xlfn._xlws.SORT(
    _xlfn.UNIQUE(
        TRANSPOSE(
            _xlfn.FILTERXML("&lt;select&gt;&lt;x&gt;"&amp;SUBSTITUTE(选内存[[#This Row],[选项表]],",","&lt;/x&gt;&lt;x&gt;") &amp;"&lt;/x&gt;&lt;/select&gt;","//x")
        )
    )
),"无合适选项，请联系作者更新数据")</f>
        <v>474</v>
      </c>
    </row>
    <row r="1087" spans="2:14" x14ac:dyDescent="0.4">
      <c r="B1087" s="4" t="s">
        <v>39</v>
      </c>
      <c r="C1087" s="4" t="s">
        <v>1149</v>
      </c>
      <c r="D1087" s="4" t="s">
        <v>1787</v>
      </c>
      <c r="E1087" s="4" t="s">
        <v>1210</v>
      </c>
      <c r="F1087">
        <v>164</v>
      </c>
      <c r="G1087" s="4" t="str">
        <f t="shared" si="16"/>
        <v>选内存!$N$1087#</v>
      </c>
      <c r="H1087" s="4" t="str" cm="1">
        <f t="array" ref="H1087">_xlfn.LET(_xlpm.x, N1087,
         _xlpm.cellAddress, "【 选内存!" &amp; ADDRESS(ROW(选内存[[#This Row],[X自检]]),COLUMN(选内存[[#This Row],[X自检]])) &amp; "】",
         _xlfn.IFS(ISBLANK(_xlpm.x),   "error:右侧选项不足:" &amp;  _xlpm.cellAddress,
               ISERROR(_xlpm.x),   "error:右侧选项执行失败:" &amp; _xlpm.cellAddress,
               TRUE,             "ok")
)</f>
        <v>ok</v>
      </c>
      <c r="N1087" cm="1">
        <f t="array" ref="N1087">IFERROR(_xlfn._xlws.SORT(
    _xlfn.UNIQUE(
        TRANSPOSE(
            _xlfn.FILTERXML("&lt;select&gt;&lt;x&gt;"&amp;SUBSTITUTE(选内存[[#This Row],[选项表]],",","&lt;/x&gt;&lt;x&gt;") &amp;"&lt;/x&gt;&lt;/select&gt;","//x")
        )
    )
),"无合适选项，请联系作者更新数据")</f>
        <v>948</v>
      </c>
    </row>
    <row r="1088" spans="2:14" x14ac:dyDescent="0.4">
      <c r="B1088" s="4" t="s">
        <v>39</v>
      </c>
      <c r="C1088" s="4" t="s">
        <v>1149</v>
      </c>
      <c r="D1088" s="4" t="s">
        <v>1830</v>
      </c>
      <c r="E1088" s="4" t="s">
        <v>1218</v>
      </c>
      <c r="F1088">
        <v>10</v>
      </c>
      <c r="G1088" s="4" t="str">
        <f t="shared" si="16"/>
        <v>选内存!$N$1088#</v>
      </c>
      <c r="H1088" s="4" t="str" cm="1">
        <f t="array" ref="H1088">_xlfn.LET(_xlpm.x, N1088,
         _xlpm.cellAddress, "【 选内存!" &amp; ADDRESS(ROW(选内存[[#This Row],[X自检]]),COLUMN(选内存[[#This Row],[X自检]])) &amp; "】",
         _xlfn.IFS(ISBLANK(_xlpm.x),   "error:右侧选项不足:" &amp;  _xlpm.cellAddress,
               ISERROR(_xlpm.x),   "error:右侧选项执行失败:" &amp; _xlpm.cellAddress,
               TRUE,             "ok")
)</f>
        <v>ok</v>
      </c>
      <c r="N1088" cm="1">
        <f t="array" ref="N1088">IFERROR(_xlfn._xlws.SORT(
    _xlfn.UNIQUE(
        TRANSPOSE(
            _xlfn.FILTERXML("&lt;select&gt;&lt;x&gt;"&amp;SUBSTITUTE(选内存[[#This Row],[选项表]],",","&lt;/x&gt;&lt;x&gt;") &amp;"&lt;/x&gt;&lt;/select&gt;","//x")
        )
    )
),"无合适选项，请联系作者更新数据")</f>
        <v>88</v>
      </c>
    </row>
    <row r="1089" spans="2:14" x14ac:dyDescent="0.4">
      <c r="B1089" s="4" t="s">
        <v>39</v>
      </c>
      <c r="C1089" s="4" t="s">
        <v>1149</v>
      </c>
      <c r="D1089" s="4" t="s">
        <v>1788</v>
      </c>
      <c r="E1089" s="4" t="s">
        <v>1218</v>
      </c>
      <c r="F1089">
        <v>22</v>
      </c>
      <c r="G1089" s="4" t="str">
        <f t="shared" si="16"/>
        <v>选内存!$N$1089#</v>
      </c>
      <c r="H1089" s="4" t="str" cm="1">
        <f t="array" ref="H1089">_xlfn.LET(_xlpm.x, N1089,
         _xlpm.cellAddress, "【 选内存!" &amp; ADDRESS(ROW(选内存[[#This Row],[X自检]]),COLUMN(选内存[[#This Row],[X自检]])) &amp; "】",
         _xlfn.IFS(ISBLANK(_xlpm.x),   "error:右侧选项不足:" &amp;  _xlpm.cellAddress,
               ISERROR(_xlpm.x),   "error:右侧选项执行失败:" &amp; _xlpm.cellAddress,
               TRUE,             "ok")
)</f>
        <v>ok</v>
      </c>
      <c r="N1089" cm="1">
        <f t="array" ref="N1089">IFERROR(_xlfn._xlws.SORT(
    _xlfn.UNIQUE(
        TRANSPOSE(
            _xlfn.FILTERXML("&lt;select&gt;&lt;x&gt;"&amp;SUBSTITUTE(选内存[[#This Row],[选项表]],",","&lt;/x&gt;&lt;x&gt;") &amp;"&lt;/x&gt;&lt;/select&gt;","//x")
        )
    )
),"无合适选项，请联系作者更新数据")</f>
        <v>176</v>
      </c>
    </row>
    <row r="1090" spans="2:14" x14ac:dyDescent="0.4">
      <c r="B1090" s="4" t="s">
        <v>39</v>
      </c>
      <c r="C1090" s="4" t="s">
        <v>1149</v>
      </c>
      <c r="D1090" s="4" t="s">
        <v>1789</v>
      </c>
      <c r="E1090" s="4" t="s">
        <v>1218</v>
      </c>
      <c r="F1090">
        <v>44</v>
      </c>
      <c r="G1090" s="4" t="str">
        <f t="shared" ref="G1090:G1153" si="17">"选内存!" &amp; ADDRESS(ROW(N1090),COLUMN(N1090)) &amp; "#"</f>
        <v>选内存!$N$1090#</v>
      </c>
      <c r="H1090" s="4" t="str" cm="1">
        <f t="array" ref="H1090">_xlfn.LET(_xlpm.x, N1090,
         _xlpm.cellAddress, "【 选内存!" &amp; ADDRESS(ROW(选内存[[#This Row],[X自检]]),COLUMN(选内存[[#This Row],[X自检]])) &amp; "】",
         _xlfn.IFS(ISBLANK(_xlpm.x),   "error:右侧选项不足:" &amp;  _xlpm.cellAddress,
               ISERROR(_xlpm.x),   "error:右侧选项执行失败:" &amp; _xlpm.cellAddress,
               TRUE,             "ok")
)</f>
        <v>ok</v>
      </c>
      <c r="N1090" cm="1">
        <f t="array" ref="N1090">IFERROR(_xlfn._xlws.SORT(
    _xlfn.UNIQUE(
        TRANSPOSE(
            _xlfn.FILTERXML("&lt;select&gt;&lt;x&gt;"&amp;SUBSTITUTE(选内存[[#This Row],[选项表]],",","&lt;/x&gt;&lt;x&gt;") &amp;"&lt;/x&gt;&lt;/select&gt;","//x")
        )
    )
),"无合适选项，请联系作者更新数据")</f>
        <v>352</v>
      </c>
    </row>
    <row r="1091" spans="2:14" x14ac:dyDescent="0.4">
      <c r="B1091" s="4" t="s">
        <v>39</v>
      </c>
      <c r="C1091" s="4" t="s">
        <v>1149</v>
      </c>
      <c r="D1091" s="4" t="s">
        <v>1237</v>
      </c>
      <c r="E1091" s="4" t="s">
        <v>1201</v>
      </c>
      <c r="F1091">
        <v>8</v>
      </c>
      <c r="G1091" s="4" t="str">
        <f t="shared" si="17"/>
        <v>选内存!$N$1091#</v>
      </c>
      <c r="H1091" s="4" t="str" cm="1">
        <f t="array" ref="H1091">_xlfn.LET(_xlpm.x, N1091,
         _xlpm.cellAddress, "【 选内存!" &amp; ADDRESS(ROW(选内存[[#This Row],[X自检]]),COLUMN(选内存[[#This Row],[X自检]])) &amp; "】",
         _xlfn.IFS(ISBLANK(_xlpm.x),   "error:右侧选项不足:" &amp;  _xlpm.cellAddress,
               ISERROR(_xlpm.x),   "error:右侧选项执行失败:" &amp; _xlpm.cellAddress,
               TRUE,             "ok")
)</f>
        <v>ok</v>
      </c>
      <c r="N1091" cm="1">
        <f t="array" ref="N1091">IFERROR(_xlfn._xlws.SORT(
    _xlfn.UNIQUE(
        TRANSPOSE(
            _xlfn.FILTERXML("&lt;select&gt;&lt;x&gt;"&amp;SUBSTITUTE(选内存[[#This Row],[选项表]],",","&lt;/x&gt;&lt;x&gt;") &amp;"&lt;/x&gt;&lt;/select&gt;","//x")
        )
    )
),"无合适选项，请联系作者更新数据")</f>
        <v>32</v>
      </c>
    </row>
    <row r="1092" spans="2:14" x14ac:dyDescent="0.4">
      <c r="B1092" s="4" t="s">
        <v>39</v>
      </c>
      <c r="C1092" s="4" t="s">
        <v>1149</v>
      </c>
      <c r="D1092" s="4" t="s">
        <v>1238</v>
      </c>
      <c r="E1092" s="4" t="s">
        <v>1201</v>
      </c>
      <c r="F1092">
        <v>16</v>
      </c>
      <c r="G1092" s="4" t="str">
        <f t="shared" si="17"/>
        <v>选内存!$N$1092#</v>
      </c>
      <c r="H1092" s="4" t="str" cm="1">
        <f t="array" ref="H1092">_xlfn.LET(_xlpm.x, N1092,
         _xlpm.cellAddress, "【 选内存!" &amp; ADDRESS(ROW(选内存[[#This Row],[X自检]]),COLUMN(选内存[[#This Row],[X自检]])) &amp; "】",
         _xlfn.IFS(ISBLANK(_xlpm.x),   "error:右侧选项不足:" &amp;  _xlpm.cellAddress,
               ISERROR(_xlpm.x),   "error:右侧选项执行失败:" &amp; _xlpm.cellAddress,
               TRUE,             "ok")
)</f>
        <v>ok</v>
      </c>
      <c r="N1092" cm="1">
        <f t="array" ref="N1092">IFERROR(_xlfn._xlws.SORT(
    _xlfn.UNIQUE(
        TRANSPOSE(
            _xlfn.FILTERXML("&lt;select&gt;&lt;x&gt;"&amp;SUBSTITUTE(选内存[[#This Row],[选项表]],",","&lt;/x&gt;&lt;x&gt;") &amp;"&lt;/x&gt;&lt;/select&gt;","//x")
        )
    )
),"无合适选项，请联系作者更新数据")</f>
        <v>64</v>
      </c>
    </row>
    <row r="1093" spans="2:14" x14ac:dyDescent="0.4">
      <c r="B1093" s="4" t="s">
        <v>39</v>
      </c>
      <c r="C1093" s="4" t="s">
        <v>1149</v>
      </c>
      <c r="D1093" s="4" t="s">
        <v>1256</v>
      </c>
      <c r="E1093" s="4" t="s">
        <v>1201</v>
      </c>
      <c r="F1093">
        <v>32</v>
      </c>
      <c r="G1093" s="4" t="str">
        <f t="shared" si="17"/>
        <v>选内存!$N$1093#</v>
      </c>
      <c r="H1093" s="4" t="str" cm="1">
        <f t="array" ref="H1093">_xlfn.LET(_xlpm.x, N1093,
         _xlpm.cellAddress, "【 选内存!" &amp; ADDRESS(ROW(选内存[[#This Row],[X自检]]),COLUMN(选内存[[#This Row],[X自检]])) &amp; "】",
         _xlfn.IFS(ISBLANK(_xlpm.x),   "error:右侧选项不足:" &amp;  _xlpm.cellAddress,
               ISERROR(_xlpm.x),   "error:右侧选项执行失败:" &amp; _xlpm.cellAddress,
               TRUE,             "ok")
)</f>
        <v>ok</v>
      </c>
      <c r="N1093" cm="1">
        <f t="array" ref="N1093">IFERROR(_xlfn._xlws.SORT(
    _xlfn.UNIQUE(
        TRANSPOSE(
            _xlfn.FILTERXML("&lt;select&gt;&lt;x&gt;"&amp;SUBSTITUTE(选内存[[#This Row],[选项表]],",","&lt;/x&gt;&lt;x&gt;") &amp;"&lt;/x&gt;&lt;/select&gt;","//x")
        )
    )
),"无合适选项，请联系作者更新数据")</f>
        <v>128</v>
      </c>
    </row>
    <row r="1094" spans="2:14" x14ac:dyDescent="0.4">
      <c r="B1094" s="4" t="s">
        <v>39</v>
      </c>
      <c r="C1094" s="4" t="s">
        <v>1149</v>
      </c>
      <c r="D1094" s="4" t="s">
        <v>1806</v>
      </c>
      <c r="E1094" s="4" t="s">
        <v>1201</v>
      </c>
      <c r="F1094">
        <v>64</v>
      </c>
      <c r="G1094" s="4" t="str">
        <f t="shared" si="17"/>
        <v>选内存!$N$1094#</v>
      </c>
      <c r="H1094" s="4" t="str" cm="1">
        <f t="array" ref="H1094">_xlfn.LET(_xlpm.x, N1094,
         _xlpm.cellAddress, "【 选内存!" &amp; ADDRESS(ROW(选内存[[#This Row],[X自检]]),COLUMN(选内存[[#This Row],[X自检]])) &amp; "】",
         _xlfn.IFS(ISBLANK(_xlpm.x),   "error:右侧选项不足:" &amp;  _xlpm.cellAddress,
               ISERROR(_xlpm.x),   "error:右侧选项执行失败:" &amp; _xlpm.cellAddress,
               TRUE,             "ok")
)</f>
        <v>ok</v>
      </c>
      <c r="N1094" cm="1">
        <f t="array" ref="N1094">IFERROR(_xlfn._xlws.SORT(
    _xlfn.UNIQUE(
        TRANSPOSE(
            _xlfn.FILTERXML("&lt;select&gt;&lt;x&gt;"&amp;SUBSTITUTE(选内存[[#This Row],[选项表]],",","&lt;/x&gt;&lt;x&gt;") &amp;"&lt;/x&gt;&lt;/select&gt;","//x")
        )
    )
),"无合适选项，请联系作者更新数据")</f>
        <v>256</v>
      </c>
    </row>
    <row r="1095" spans="2:14" x14ac:dyDescent="0.4">
      <c r="B1095" s="4" t="s">
        <v>39</v>
      </c>
      <c r="C1095" s="4" t="s">
        <v>1149</v>
      </c>
      <c r="D1095" s="4" t="s">
        <v>1779</v>
      </c>
      <c r="E1095" s="4" t="s">
        <v>1201</v>
      </c>
      <c r="F1095">
        <v>84</v>
      </c>
      <c r="G1095" s="4" t="str">
        <f t="shared" si="17"/>
        <v>选内存!$N$1095#</v>
      </c>
      <c r="H1095" s="4" t="str" cm="1">
        <f t="array" ref="H1095">_xlfn.LET(_xlpm.x, N1095,
         _xlpm.cellAddress, "【 选内存!" &amp; ADDRESS(ROW(选内存[[#This Row],[X自检]]),COLUMN(选内存[[#This Row],[X自检]])) &amp; "】",
         _xlfn.IFS(ISBLANK(_xlpm.x),   "error:右侧选项不足:" &amp;  _xlpm.cellAddress,
               ISERROR(_xlpm.x),   "error:右侧选项执行失败:" &amp; _xlpm.cellAddress,
               TRUE,             "ok")
)</f>
        <v>ok</v>
      </c>
      <c r="N1095" cm="1">
        <f t="array" ref="N1095">IFERROR(_xlfn._xlws.SORT(
    _xlfn.UNIQUE(
        TRANSPOSE(
            _xlfn.FILTERXML("&lt;select&gt;&lt;x&gt;"&amp;SUBSTITUTE(选内存[[#This Row],[选项表]],",","&lt;/x&gt;&lt;x&gt;") &amp;"&lt;/x&gt;&lt;/select&gt;","//x")
        )
    )
),"无合适选项，请联系作者更新数据")</f>
        <v>320</v>
      </c>
    </row>
    <row r="1096" spans="2:14" x14ac:dyDescent="0.4">
      <c r="B1096" s="4" t="s">
        <v>39</v>
      </c>
      <c r="C1096" s="4" t="s">
        <v>1149</v>
      </c>
      <c r="D1096" s="4" t="s">
        <v>1237</v>
      </c>
      <c r="E1096" s="4" t="s">
        <v>1202</v>
      </c>
      <c r="F1096">
        <v>8</v>
      </c>
      <c r="G1096" s="4" t="str">
        <f t="shared" si="17"/>
        <v>选内存!$N$1096#</v>
      </c>
      <c r="H1096" s="4" t="str" cm="1">
        <f t="array" ref="H1096">_xlfn.LET(_xlpm.x, N1096,
         _xlpm.cellAddress, "【 选内存!" &amp; ADDRESS(ROW(选内存[[#This Row],[X自检]]),COLUMN(选内存[[#This Row],[X自检]])) &amp; "】",
         _xlfn.IFS(ISBLANK(_xlpm.x),   "error:右侧选项不足:" &amp;  _xlpm.cellAddress,
               ISERROR(_xlpm.x),   "error:右侧选项执行失败:" &amp; _xlpm.cellAddress,
               TRUE,             "ok")
)</f>
        <v>ok</v>
      </c>
      <c r="N1096" cm="1">
        <f t="array" ref="N1096">IFERROR(_xlfn._xlws.SORT(
    _xlfn.UNIQUE(
        TRANSPOSE(
            _xlfn.FILTERXML("&lt;select&gt;&lt;x&gt;"&amp;SUBSTITUTE(选内存[[#This Row],[选项表]],",","&lt;/x&gt;&lt;x&gt;") &amp;"&lt;/x&gt;&lt;/select&gt;","//x")
        )
    )
),"无合适选项，请联系作者更新数据")</f>
        <v>32</v>
      </c>
    </row>
    <row r="1097" spans="2:14" x14ac:dyDescent="0.4">
      <c r="B1097" s="4" t="s">
        <v>39</v>
      </c>
      <c r="C1097" s="4" t="s">
        <v>1149</v>
      </c>
      <c r="D1097" s="4" t="s">
        <v>1238</v>
      </c>
      <c r="E1097" s="4" t="s">
        <v>1202</v>
      </c>
      <c r="F1097">
        <v>16</v>
      </c>
      <c r="G1097" s="4" t="str">
        <f t="shared" si="17"/>
        <v>选内存!$N$1097#</v>
      </c>
      <c r="H1097" s="4" t="str" cm="1">
        <f t="array" ref="H1097">_xlfn.LET(_xlpm.x, N1097,
         _xlpm.cellAddress, "【 选内存!" &amp; ADDRESS(ROW(选内存[[#This Row],[X自检]]),COLUMN(选内存[[#This Row],[X自检]])) &amp; "】",
         _xlfn.IFS(ISBLANK(_xlpm.x),   "error:右侧选项不足:" &amp;  _xlpm.cellAddress,
               ISERROR(_xlpm.x),   "error:右侧选项执行失败:" &amp; _xlpm.cellAddress,
               TRUE,             "ok")
)</f>
        <v>ok</v>
      </c>
      <c r="N1097" cm="1">
        <f t="array" ref="N1097">IFERROR(_xlfn._xlws.SORT(
    _xlfn.UNIQUE(
        TRANSPOSE(
            _xlfn.FILTERXML("&lt;select&gt;&lt;x&gt;"&amp;SUBSTITUTE(选内存[[#This Row],[选项表]],",","&lt;/x&gt;&lt;x&gt;") &amp;"&lt;/x&gt;&lt;/select&gt;","//x")
        )
    )
),"无合适选项，请联系作者更新数据")</f>
        <v>64</v>
      </c>
    </row>
    <row r="1098" spans="2:14" x14ac:dyDescent="0.4">
      <c r="B1098" s="4" t="s">
        <v>39</v>
      </c>
      <c r="C1098" s="4" t="s">
        <v>1149</v>
      </c>
      <c r="D1098" s="4" t="s">
        <v>1234</v>
      </c>
      <c r="E1098" s="4" t="s">
        <v>1202</v>
      </c>
      <c r="F1098">
        <v>24</v>
      </c>
      <c r="G1098" s="4" t="str">
        <f t="shared" si="17"/>
        <v>选内存!$N$1098#</v>
      </c>
      <c r="H1098" s="4" t="str" cm="1">
        <f t="array" ref="H1098">_xlfn.LET(_xlpm.x, N1098,
         _xlpm.cellAddress, "【 选内存!" &amp; ADDRESS(ROW(选内存[[#This Row],[X自检]]),COLUMN(选内存[[#This Row],[X自检]])) &amp; "】",
         _xlfn.IFS(ISBLANK(_xlpm.x),   "error:右侧选项不足:" &amp;  _xlpm.cellAddress,
               ISERROR(_xlpm.x),   "error:右侧选项执行失败:" &amp; _xlpm.cellAddress,
               TRUE,             "ok")
)</f>
        <v>ok</v>
      </c>
      <c r="N1098" cm="1">
        <f t="array" ref="N1098">IFERROR(_xlfn._xlws.SORT(
    _xlfn.UNIQUE(
        TRANSPOSE(
            _xlfn.FILTERXML("&lt;select&gt;&lt;x&gt;"&amp;SUBSTITUTE(选内存[[#This Row],[选项表]],",","&lt;/x&gt;&lt;x&gt;") &amp;"&lt;/x&gt;&lt;/select&gt;","//x")
        )
    )
),"无合适选项，请联系作者更新数据")</f>
        <v>96</v>
      </c>
    </row>
    <row r="1099" spans="2:14" x14ac:dyDescent="0.4">
      <c r="B1099" s="4" t="s">
        <v>39</v>
      </c>
      <c r="C1099" s="4" t="s">
        <v>1149</v>
      </c>
      <c r="D1099" s="4" t="s">
        <v>1256</v>
      </c>
      <c r="E1099" s="4" t="s">
        <v>1202</v>
      </c>
      <c r="F1099">
        <v>32</v>
      </c>
      <c r="G1099" s="4" t="str">
        <f t="shared" si="17"/>
        <v>选内存!$N$1099#</v>
      </c>
      <c r="H1099" s="4" t="str" cm="1">
        <f t="array" ref="H1099">_xlfn.LET(_xlpm.x, N1099,
         _xlpm.cellAddress, "【 选内存!" &amp; ADDRESS(ROW(选内存[[#This Row],[X自检]]),COLUMN(选内存[[#This Row],[X自检]])) &amp; "】",
         _xlfn.IFS(ISBLANK(_xlpm.x),   "error:右侧选项不足:" &amp;  _xlpm.cellAddress,
               ISERROR(_xlpm.x),   "error:右侧选项执行失败:" &amp; _xlpm.cellAddress,
               TRUE,             "ok")
)</f>
        <v>ok</v>
      </c>
      <c r="N1099" cm="1">
        <f t="array" ref="N1099">IFERROR(_xlfn._xlws.SORT(
    _xlfn.UNIQUE(
        TRANSPOSE(
            _xlfn.FILTERXML("&lt;select&gt;&lt;x&gt;"&amp;SUBSTITUTE(选内存[[#This Row],[选项表]],",","&lt;/x&gt;&lt;x&gt;") &amp;"&lt;/x&gt;&lt;/select&gt;","//x")
        )
    )
),"无合适选项，请联系作者更新数据")</f>
        <v>128</v>
      </c>
    </row>
    <row r="1100" spans="2:14" x14ac:dyDescent="0.4">
      <c r="B1100" s="4" t="s">
        <v>39</v>
      </c>
      <c r="C1100" s="4" t="s">
        <v>1149</v>
      </c>
      <c r="D1100" s="4" t="s">
        <v>1806</v>
      </c>
      <c r="E1100" s="4" t="s">
        <v>1202</v>
      </c>
      <c r="F1100">
        <v>64</v>
      </c>
      <c r="G1100" s="4" t="str">
        <f t="shared" si="17"/>
        <v>选内存!$N$1100#</v>
      </c>
      <c r="H1100" s="4" t="str" cm="1">
        <f t="array" ref="H1100">_xlfn.LET(_xlpm.x, N1100,
         _xlpm.cellAddress, "【 选内存!" &amp; ADDRESS(ROW(选内存[[#This Row],[X自检]]),COLUMN(选内存[[#This Row],[X自检]])) &amp; "】",
         _xlfn.IFS(ISBLANK(_xlpm.x),   "error:右侧选项不足:" &amp;  _xlpm.cellAddress,
               ISERROR(_xlpm.x),   "error:右侧选项执行失败:" &amp; _xlpm.cellAddress,
               TRUE,             "ok")
)</f>
        <v>ok</v>
      </c>
      <c r="N1100" cm="1">
        <f t="array" ref="N1100">IFERROR(_xlfn._xlws.SORT(
    _xlfn.UNIQUE(
        TRANSPOSE(
            _xlfn.FILTERXML("&lt;select&gt;&lt;x&gt;"&amp;SUBSTITUTE(选内存[[#This Row],[选项表]],",","&lt;/x&gt;&lt;x&gt;") &amp;"&lt;/x&gt;&lt;/select&gt;","//x")
        )
    )
),"无合适选项，请联系作者更新数据")</f>
        <v>256</v>
      </c>
    </row>
    <row r="1101" spans="2:14" x14ac:dyDescent="0.4">
      <c r="B1101" s="4" t="s">
        <v>39</v>
      </c>
      <c r="C1101" s="4" t="s">
        <v>1149</v>
      </c>
      <c r="D1101" s="4" t="s">
        <v>1779</v>
      </c>
      <c r="E1101" s="4" t="s">
        <v>1202</v>
      </c>
      <c r="F1101">
        <v>76</v>
      </c>
      <c r="G1101" s="4" t="str">
        <f t="shared" si="17"/>
        <v>选内存!$N$1101#</v>
      </c>
      <c r="H1101" s="4" t="str" cm="1">
        <f t="array" ref="H1101">_xlfn.LET(_xlpm.x, N1101,
         _xlpm.cellAddress, "【 选内存!" &amp; ADDRESS(ROW(选内存[[#This Row],[X自检]]),COLUMN(选内存[[#This Row],[X自检]])) &amp; "】",
         _xlfn.IFS(ISBLANK(_xlpm.x),   "error:右侧选项不足:" &amp;  _xlpm.cellAddress,
               ISERROR(_xlpm.x),   "error:右侧选项执行失败:" &amp; _xlpm.cellAddress,
               TRUE,             "ok")
)</f>
        <v>ok</v>
      </c>
      <c r="N1101" cm="1">
        <f t="array" ref="N1101">IFERROR(_xlfn._xlws.SORT(
    _xlfn.UNIQUE(
        TRANSPOSE(
            _xlfn.FILTERXML("&lt;select&gt;&lt;x&gt;"&amp;SUBSTITUTE(选内存[[#This Row],[选项表]],",","&lt;/x&gt;&lt;x&gt;") &amp;"&lt;/x&gt;&lt;/select&gt;","//x")
        )
    )
),"无合适选项，请联系作者更新数据")</f>
        <v>320</v>
      </c>
    </row>
    <row r="1102" spans="2:14" x14ac:dyDescent="0.4">
      <c r="B1102" s="4" t="s">
        <v>39</v>
      </c>
      <c r="C1102" s="4" t="s">
        <v>1149</v>
      </c>
      <c r="D1102" s="4" t="s">
        <v>1752</v>
      </c>
      <c r="E1102" s="4" t="s">
        <v>1220</v>
      </c>
      <c r="F1102">
        <v>56</v>
      </c>
      <c r="G1102" s="4" t="str">
        <f t="shared" si="17"/>
        <v>选内存!$N$1102#</v>
      </c>
      <c r="H1102" s="4" t="str" cm="1">
        <f t="array" ref="H1102">_xlfn.LET(_xlpm.x, N1102,
         _xlpm.cellAddress, "【 选内存!" &amp; ADDRESS(ROW(选内存[[#This Row],[X自检]]),COLUMN(选内存[[#This Row],[X自检]])) &amp; "】",
         _xlfn.IFS(ISBLANK(_xlpm.x),   "error:右侧选项不足:" &amp;  _xlpm.cellAddress,
               ISERROR(_xlpm.x),   "error:右侧选项执行失败:" &amp; _xlpm.cellAddress,
               TRUE,             "ok")
)</f>
        <v>ok</v>
      </c>
      <c r="N1102" cm="1">
        <f t="array" ref="N1102">IFERROR(_xlfn._xlws.SORT(
    _xlfn.UNIQUE(
        TRANSPOSE(
            _xlfn.FILTERXML("&lt;select&gt;&lt;x&gt;"&amp;SUBSTITUTE(选内存[[#This Row],[选项表]],",","&lt;/x&gt;&lt;x&gt;") &amp;"&lt;/x&gt;&lt;/select&gt;","//x")
        )
    )
),"无合适选项，请联系作者更新数据")</f>
        <v>224</v>
      </c>
    </row>
    <row r="1103" spans="2:14" x14ac:dyDescent="0.4">
      <c r="B1103" s="4" t="s">
        <v>39</v>
      </c>
      <c r="C1103" s="4" t="s">
        <v>1149</v>
      </c>
      <c r="D1103" s="4" t="s">
        <v>1734</v>
      </c>
      <c r="E1103" s="4" t="s">
        <v>1190</v>
      </c>
      <c r="F1103">
        <v>80</v>
      </c>
      <c r="G1103" s="4" t="str">
        <f t="shared" si="17"/>
        <v>选内存!$N$1103#</v>
      </c>
      <c r="H1103" s="4" t="str" cm="1">
        <f t="array" ref="H1103">_xlfn.LET(_xlpm.x, N1103,
         _xlpm.cellAddress, "【 选内存!" &amp; ADDRESS(ROW(选内存[[#This Row],[X自检]]),COLUMN(选内存[[#This Row],[X自检]])) &amp; "】",
         _xlfn.IFS(ISBLANK(_xlpm.x),   "error:右侧选项不足:" &amp;  _xlpm.cellAddress,
               ISERROR(_xlpm.x),   "error:右侧选项执行失败:" &amp; _xlpm.cellAddress,
               TRUE,             "ok")
)</f>
        <v>ok</v>
      </c>
      <c r="N1103" cm="1">
        <f t="array" ref="N1103">IFERROR(_xlfn._xlws.SORT(
    _xlfn.UNIQUE(
        TRANSPOSE(
            _xlfn.FILTERXML("&lt;select&gt;&lt;x&gt;"&amp;SUBSTITUTE(选内存[[#This Row],[选项表]],",","&lt;/x&gt;&lt;x&gt;") &amp;"&lt;/x&gt;&lt;/select&gt;","//x")
        )
    )
),"无合适选项，请联系作者更新数据")</f>
        <v>384</v>
      </c>
    </row>
    <row r="1104" spans="2:14" x14ac:dyDescent="0.4">
      <c r="B1104" s="4" t="s">
        <v>39</v>
      </c>
      <c r="C1104" s="4" t="s">
        <v>1149</v>
      </c>
      <c r="D1104" s="4" t="s">
        <v>1734</v>
      </c>
      <c r="E1104" s="4" t="s">
        <v>1200</v>
      </c>
      <c r="F1104">
        <v>80</v>
      </c>
      <c r="G1104" s="4" t="str">
        <f t="shared" si="17"/>
        <v>选内存!$N$1104#</v>
      </c>
      <c r="H1104" s="4" t="str" cm="1">
        <f t="array" ref="H1104">_xlfn.LET(_xlpm.x, N1104,
         _xlpm.cellAddress, "【 选内存!" &amp; ADDRESS(ROW(选内存[[#This Row],[X自检]]),COLUMN(选内存[[#This Row],[X自检]])) &amp; "】",
         _xlfn.IFS(ISBLANK(_xlpm.x),   "error:右侧选项不足:" &amp;  _xlpm.cellAddress,
               ISERROR(_xlpm.x),   "error:右侧选项执行失败:" &amp; _xlpm.cellAddress,
               TRUE,             "ok")
)</f>
        <v>ok</v>
      </c>
      <c r="N1104" cm="1">
        <f t="array" ref="N1104">IFERROR(_xlfn._xlws.SORT(
    _xlfn.UNIQUE(
        TRANSPOSE(
            _xlfn.FILTERXML("&lt;select&gt;&lt;x&gt;"&amp;SUBSTITUTE(选内存[[#This Row],[选项表]],",","&lt;/x&gt;&lt;x&gt;") &amp;"&lt;/x&gt;&lt;/select&gt;","//x")
        )
    )
),"无合适选项，请联系作者更新数据")</f>
        <v>384</v>
      </c>
    </row>
    <row r="1105" spans="2:15" x14ac:dyDescent="0.4">
      <c r="B1105" s="4" t="s">
        <v>39</v>
      </c>
      <c r="C1105" s="4" t="s">
        <v>1149</v>
      </c>
      <c r="D1105" s="4" t="s">
        <v>1744</v>
      </c>
      <c r="E1105" s="4" t="s">
        <v>1219</v>
      </c>
      <c r="F1105">
        <v>96</v>
      </c>
      <c r="G1105" s="4" t="str">
        <f t="shared" si="17"/>
        <v>选内存!$N$1105#</v>
      </c>
      <c r="H1105" s="4" t="str" cm="1">
        <f t="array" ref="H1105">_xlfn.LET(_xlpm.x, N1105,
         _xlpm.cellAddress, "【 选内存!" &amp; ADDRESS(ROW(选内存[[#This Row],[X自检]]),COLUMN(选内存[[#This Row],[X自检]])) &amp; "】",
         _xlfn.IFS(ISBLANK(_xlpm.x),   "error:右侧选项不足:" &amp;  _xlpm.cellAddress,
               ISERROR(_xlpm.x),   "error:右侧选项执行失败:" &amp; _xlpm.cellAddress,
               TRUE,             "ok")
)</f>
        <v>ok</v>
      </c>
      <c r="N1105" cm="1">
        <f t="array" ref="N1105">IFERROR(_xlfn._xlws.SORT(
    _xlfn.UNIQUE(
        TRANSPOSE(
            _xlfn.FILTERXML("&lt;select&gt;&lt;x&gt;"&amp;SUBSTITUTE(选内存[[#This Row],[选项表]],",","&lt;/x&gt;&lt;x&gt;") &amp;"&lt;/x&gt;&lt;/select&gt;","//x")
        )
    )
),"无合适选项，请联系作者更新数据")</f>
        <v>192</v>
      </c>
    </row>
    <row r="1106" spans="2:15" x14ac:dyDescent="0.4">
      <c r="B1106" s="4" t="s">
        <v>39</v>
      </c>
      <c r="C1106" s="4" t="s">
        <v>1149</v>
      </c>
      <c r="D1106" s="4" t="s">
        <v>1734</v>
      </c>
      <c r="E1106" s="4" t="s">
        <v>1178</v>
      </c>
      <c r="F1106">
        <v>96</v>
      </c>
      <c r="G1106" s="4" t="str">
        <f t="shared" si="17"/>
        <v>选内存!$N$1106#</v>
      </c>
      <c r="H1106" s="4" t="str" cm="1">
        <f t="array" ref="H1106">_xlfn.LET(_xlpm.x, N1106,
         _xlpm.cellAddress, "【 选内存!" &amp; ADDRESS(ROW(选内存[[#This Row],[X自检]]),COLUMN(选内存[[#This Row],[X自检]])) &amp; "】",
         _xlfn.IFS(ISBLANK(_xlpm.x),   "error:右侧选项不足:" &amp;  _xlpm.cellAddress,
               ISERROR(_xlpm.x),   "error:右侧选项执行失败:" &amp; _xlpm.cellAddress,
               TRUE,             "ok")
)</f>
        <v>ok</v>
      </c>
      <c r="N1106" cm="1">
        <f t="array" ref="N1106">IFERROR(_xlfn._xlws.SORT(
    _xlfn.UNIQUE(
        TRANSPOSE(
            _xlfn.FILTERXML("&lt;select&gt;&lt;x&gt;"&amp;SUBSTITUTE(选内存[[#This Row],[选项表]],",","&lt;/x&gt;&lt;x&gt;") &amp;"&lt;/x&gt;&lt;/select&gt;","//x")
        )
    )
),"无合适选项，请联系作者更新数据")</f>
        <v>384</v>
      </c>
    </row>
    <row r="1107" spans="2:15" x14ac:dyDescent="0.4">
      <c r="B1107" s="4" t="s">
        <v>39</v>
      </c>
      <c r="C1107" s="4" t="s">
        <v>1149</v>
      </c>
      <c r="D1107" s="4" t="s">
        <v>1734</v>
      </c>
      <c r="E1107" s="4" t="s">
        <v>1217</v>
      </c>
      <c r="F1107">
        <v>96</v>
      </c>
      <c r="G1107" s="4" t="str">
        <f t="shared" si="17"/>
        <v>选内存!$N$1107#</v>
      </c>
      <c r="H1107" s="4" t="str" cm="1">
        <f t="array" ref="H1107">_xlfn.LET(_xlpm.x, N1107,
         _xlpm.cellAddress, "【 选内存!" &amp; ADDRESS(ROW(选内存[[#This Row],[X自检]]),COLUMN(选内存[[#This Row],[X自检]])) &amp; "】",
         _xlfn.IFS(ISBLANK(_xlpm.x),   "error:右侧选项不足:" &amp;  _xlpm.cellAddress,
               ISERROR(_xlpm.x),   "error:右侧选项执行失败:" &amp; _xlpm.cellAddress,
               TRUE,             "ok")
)</f>
        <v>ok</v>
      </c>
      <c r="N1107" cm="1">
        <f t="array" ref="N1107">IFERROR(_xlfn._xlws.SORT(
    _xlfn.UNIQUE(
        TRANSPOSE(
            _xlfn.FILTERXML("&lt;select&gt;&lt;x&gt;"&amp;SUBSTITUTE(选内存[[#This Row],[选项表]],",","&lt;/x&gt;&lt;x&gt;") &amp;"&lt;/x&gt;&lt;/select&gt;","//x")
        )
    )
),"无合适选项，请联系作者更新数据")</f>
        <v>384</v>
      </c>
    </row>
    <row r="1108" spans="2:15" x14ac:dyDescent="0.4">
      <c r="B1108" s="4" t="s">
        <v>39</v>
      </c>
      <c r="C1108" s="4" t="s">
        <v>1149</v>
      </c>
      <c r="D1108" s="4" t="s">
        <v>1734</v>
      </c>
      <c r="E1108" s="4" t="s">
        <v>1222</v>
      </c>
      <c r="F1108">
        <v>96</v>
      </c>
      <c r="G1108" s="4" t="str">
        <f t="shared" si="17"/>
        <v>选内存!$N$1108#</v>
      </c>
      <c r="H1108" s="4" t="str" cm="1">
        <f t="array" ref="H1108">_xlfn.LET(_xlpm.x, N1108,
         _xlpm.cellAddress, "【 选内存!" &amp; ADDRESS(ROW(选内存[[#This Row],[X自检]]),COLUMN(选内存[[#This Row],[X自检]])) &amp; "】",
         _xlfn.IFS(ISBLANK(_xlpm.x),   "error:右侧选项不足:" &amp;  _xlpm.cellAddress,
               ISERROR(_xlpm.x),   "error:右侧选项执行失败:" &amp; _xlpm.cellAddress,
               TRUE,             "ok")
)</f>
        <v>ok</v>
      </c>
      <c r="N1108" cm="1">
        <f t="array" ref="N1108">IFERROR(_xlfn._xlws.SORT(
    _xlfn.UNIQUE(
        TRANSPOSE(
            _xlfn.FILTERXML("&lt;select&gt;&lt;x&gt;"&amp;SUBSTITUTE(选内存[[#This Row],[选项表]],",","&lt;/x&gt;&lt;x&gt;") &amp;"&lt;/x&gt;&lt;/select&gt;","//x")
        )
    )
),"无合适选项，请联系作者更新数据")</f>
        <v>384</v>
      </c>
    </row>
    <row r="1109" spans="2:15" x14ac:dyDescent="0.4">
      <c r="B1109" s="4" t="s">
        <v>1352</v>
      </c>
      <c r="C1109" s="4" t="s">
        <v>1149</v>
      </c>
      <c r="D1109" s="4" t="s">
        <v>1236</v>
      </c>
      <c r="E1109" s="4" t="s">
        <v>1353</v>
      </c>
      <c r="F1109">
        <v>2</v>
      </c>
      <c r="G1109" s="4" t="str">
        <f t="shared" si="17"/>
        <v>选内存!$N$1109#</v>
      </c>
      <c r="H1109" s="4" t="str" cm="1">
        <f t="array" ref="H1109">_xlfn.LET(_xlpm.x, N1109,
         _xlpm.cellAddress, "【 选内存!" &amp; ADDRESS(ROW(选内存[[#This Row],[X自检]]),COLUMN(选内存[[#This Row],[X自检]])) &amp; "】",
         _xlfn.IFS(ISBLANK(_xlpm.x),   "error:右侧选项不足:" &amp;  _xlpm.cellAddress,
               ISERROR(_xlpm.x),   "error:右侧选项执行失败:" &amp; _xlpm.cellAddress,
               TRUE,             "ok")
)</f>
        <v>ok</v>
      </c>
      <c r="N1109" cm="1">
        <f t="array" ref="N1109:O1109">IFERROR(_xlfn._xlws.SORT(
    _xlfn.UNIQUE(
        TRANSPOSE(
            _xlfn.FILTERXML("&lt;select&gt;&lt;x&gt;"&amp;SUBSTITUTE(选内存[[#This Row],[选项表]],",","&lt;/x&gt;&lt;x&gt;") &amp;"&lt;/x&gt;&lt;/select&gt;","//x")
        )
    )
),"无合适选项，请联系作者更新数据")</f>
        <v>4</v>
      </c>
      <c r="O1109">
        <v>8</v>
      </c>
    </row>
    <row r="1110" spans="2:15" x14ac:dyDescent="0.4">
      <c r="B1110" s="4" t="s">
        <v>1352</v>
      </c>
      <c r="C1110" s="4" t="s">
        <v>10</v>
      </c>
      <c r="D1110" s="4" t="s">
        <v>1236</v>
      </c>
      <c r="E1110" s="4" t="s">
        <v>1353</v>
      </c>
      <c r="F1110">
        <v>2</v>
      </c>
      <c r="G1110" s="4" t="str">
        <f t="shared" si="17"/>
        <v>选内存!$N$1110#</v>
      </c>
      <c r="H1110" s="4" t="str" cm="1">
        <f t="array" ref="H1110">_xlfn.LET(_xlpm.x, N1110,
         _xlpm.cellAddress, "【 选内存!" &amp; ADDRESS(ROW(选内存[[#This Row],[X自检]]),COLUMN(选内存[[#This Row],[X自检]])) &amp; "】",
         _xlfn.IFS(ISBLANK(_xlpm.x),   "error:右侧选项不足:" &amp;  _xlpm.cellAddress,
               ISERROR(_xlpm.x),   "error:右侧选项执行失败:" &amp; _xlpm.cellAddress,
               TRUE,             "ok")
)</f>
        <v>ok</v>
      </c>
      <c r="N1110" cm="1">
        <f t="array" ref="N1110:O1110">IFERROR(_xlfn._xlws.SORT(
    _xlfn.UNIQUE(
        TRANSPOSE(
            _xlfn.FILTERXML("&lt;select&gt;&lt;x&gt;"&amp;SUBSTITUTE(选内存[[#This Row],[选项表]],",","&lt;/x&gt;&lt;x&gt;") &amp;"&lt;/x&gt;&lt;/select&gt;","//x")
        )
    )
),"无合适选项，请联系作者更新数据")</f>
        <v>4</v>
      </c>
      <c r="O1110">
        <v>8</v>
      </c>
    </row>
    <row r="1111" spans="2:15" x14ac:dyDescent="0.4">
      <c r="B1111" s="4" t="s">
        <v>1352</v>
      </c>
      <c r="C1111" s="4" t="s">
        <v>1148</v>
      </c>
      <c r="D1111" s="4" t="s">
        <v>1236</v>
      </c>
      <c r="E1111" s="4" t="s">
        <v>1353</v>
      </c>
      <c r="F1111">
        <v>2</v>
      </c>
      <c r="G1111" s="4" t="str">
        <f t="shared" si="17"/>
        <v>选内存!$N$1111#</v>
      </c>
      <c r="H1111" s="4" t="str" cm="1">
        <f t="array" ref="H1111">_xlfn.LET(_xlpm.x, N1111,
         _xlpm.cellAddress, "【 选内存!" &amp; ADDRESS(ROW(选内存[[#This Row],[X自检]]),COLUMN(选内存[[#This Row],[X自检]])) &amp; "】",
         _xlfn.IFS(ISBLANK(_xlpm.x),   "error:右侧选项不足:" &amp;  _xlpm.cellAddress,
               ISERROR(_xlpm.x),   "error:右侧选项执行失败:" &amp; _xlpm.cellAddress,
               TRUE,             "ok")
)</f>
        <v>ok</v>
      </c>
      <c r="N1111" cm="1">
        <f t="array" ref="N1111:O1111">IFERROR(_xlfn._xlws.SORT(
    _xlfn.UNIQUE(
        TRANSPOSE(
            _xlfn.FILTERXML("&lt;select&gt;&lt;x&gt;"&amp;SUBSTITUTE(选内存[[#This Row],[选项表]],",","&lt;/x&gt;&lt;x&gt;") &amp;"&lt;/x&gt;&lt;/select&gt;","//x")
        )
    )
),"无合适选项，请联系作者更新数据")</f>
        <v>4</v>
      </c>
      <c r="O1111">
        <v>8</v>
      </c>
    </row>
    <row r="1112" spans="2:15" x14ac:dyDescent="0.4">
      <c r="B1112" s="4" t="s">
        <v>1352</v>
      </c>
      <c r="C1112" s="4" t="s">
        <v>1149</v>
      </c>
      <c r="D1112" s="4" t="s">
        <v>1332</v>
      </c>
      <c r="E1112" s="4" t="s">
        <v>1353</v>
      </c>
      <c r="F1112">
        <v>4</v>
      </c>
      <c r="G1112" s="4" t="str">
        <f t="shared" si="17"/>
        <v>选内存!$N$1112#</v>
      </c>
      <c r="H1112" s="4" t="str" cm="1">
        <f t="array" ref="H1112">_xlfn.LET(_xlpm.x, N1112,
         _xlpm.cellAddress, "【 选内存!" &amp; ADDRESS(ROW(选内存[[#This Row],[X自检]]),COLUMN(选内存[[#This Row],[X自检]])) &amp; "】",
         _xlfn.IFS(ISBLANK(_xlpm.x),   "error:右侧选项不足:" &amp;  _xlpm.cellAddress,
               ISERROR(_xlpm.x),   "error:右侧选项执行失败:" &amp; _xlpm.cellAddress,
               TRUE,             "ok")
)</f>
        <v>ok</v>
      </c>
      <c r="N1112" cm="1">
        <f t="array" ref="N1112:O1112">IFERROR(_xlfn._xlws.SORT(
    _xlfn.UNIQUE(
        TRANSPOSE(
            _xlfn.FILTERXML("&lt;select&gt;&lt;x&gt;"&amp;SUBSTITUTE(选内存[[#This Row],[选项表]],",","&lt;/x&gt;&lt;x&gt;") &amp;"&lt;/x&gt;&lt;/select&gt;","//x")
        )
    )
),"无合适选项，请联系作者更新数据")</f>
        <v>8</v>
      </c>
      <c r="O1112">
        <v>16</v>
      </c>
    </row>
    <row r="1113" spans="2:15" x14ac:dyDescent="0.4">
      <c r="B1113" s="4" t="s">
        <v>1352</v>
      </c>
      <c r="C1113" s="4" t="s">
        <v>10</v>
      </c>
      <c r="D1113" s="4" t="s">
        <v>1332</v>
      </c>
      <c r="E1113" s="4" t="s">
        <v>1353</v>
      </c>
      <c r="F1113">
        <v>4</v>
      </c>
      <c r="G1113" s="4" t="str">
        <f t="shared" si="17"/>
        <v>选内存!$N$1113#</v>
      </c>
      <c r="H1113" s="4" t="str" cm="1">
        <f t="array" ref="H1113">_xlfn.LET(_xlpm.x, N1113,
         _xlpm.cellAddress, "【 选内存!" &amp; ADDRESS(ROW(选内存[[#This Row],[X自检]]),COLUMN(选内存[[#This Row],[X自检]])) &amp; "】",
         _xlfn.IFS(ISBLANK(_xlpm.x),   "error:右侧选项不足:" &amp;  _xlpm.cellAddress,
               ISERROR(_xlpm.x),   "error:右侧选项执行失败:" &amp; _xlpm.cellAddress,
               TRUE,             "ok")
)</f>
        <v>ok</v>
      </c>
      <c r="N1113" cm="1">
        <f t="array" ref="N1113:O1113">IFERROR(_xlfn._xlws.SORT(
    _xlfn.UNIQUE(
        TRANSPOSE(
            _xlfn.FILTERXML("&lt;select&gt;&lt;x&gt;"&amp;SUBSTITUTE(选内存[[#This Row],[选项表]],",","&lt;/x&gt;&lt;x&gt;") &amp;"&lt;/x&gt;&lt;/select&gt;","//x")
        )
    )
),"无合适选项，请联系作者更新数据")</f>
        <v>8</v>
      </c>
      <c r="O1113">
        <v>16</v>
      </c>
    </row>
    <row r="1114" spans="2:15" x14ac:dyDescent="0.4">
      <c r="B1114" s="4" t="s">
        <v>1352</v>
      </c>
      <c r="C1114" s="4" t="s">
        <v>1148</v>
      </c>
      <c r="D1114" s="4" t="s">
        <v>1332</v>
      </c>
      <c r="E1114" s="4" t="s">
        <v>1353</v>
      </c>
      <c r="F1114">
        <v>4</v>
      </c>
      <c r="G1114" s="4" t="str">
        <f t="shared" si="17"/>
        <v>选内存!$N$1114#</v>
      </c>
      <c r="H1114" s="4" t="str" cm="1">
        <f t="array" ref="H1114">_xlfn.LET(_xlpm.x, N1114,
         _xlpm.cellAddress, "【 选内存!" &amp; ADDRESS(ROW(选内存[[#This Row],[X自检]]),COLUMN(选内存[[#This Row],[X自检]])) &amp; "】",
         _xlfn.IFS(ISBLANK(_xlpm.x),   "error:右侧选项不足:" &amp;  _xlpm.cellAddress,
               ISERROR(_xlpm.x),   "error:右侧选项执行失败:" &amp; _xlpm.cellAddress,
               TRUE,             "ok")
)</f>
        <v>ok</v>
      </c>
      <c r="N1114" cm="1">
        <f t="array" ref="N1114:O1114">IFERROR(_xlfn._xlws.SORT(
    _xlfn.UNIQUE(
        TRANSPOSE(
            _xlfn.FILTERXML("&lt;select&gt;&lt;x&gt;"&amp;SUBSTITUTE(选内存[[#This Row],[选项表]],",","&lt;/x&gt;&lt;x&gt;") &amp;"&lt;/x&gt;&lt;/select&gt;","//x")
        )
    )
),"无合适选项，请联系作者更新数据")</f>
        <v>8</v>
      </c>
      <c r="O1114">
        <v>16</v>
      </c>
    </row>
    <row r="1115" spans="2:15" x14ac:dyDescent="0.4">
      <c r="B1115" s="4" t="s">
        <v>1352</v>
      </c>
      <c r="C1115" s="4" t="s">
        <v>1149</v>
      </c>
      <c r="D1115" s="4" t="s">
        <v>1333</v>
      </c>
      <c r="E1115" s="4" t="s">
        <v>1353</v>
      </c>
      <c r="F1115">
        <v>8</v>
      </c>
      <c r="G1115" s="4" t="str">
        <f t="shared" si="17"/>
        <v>选内存!$N$1115#</v>
      </c>
      <c r="H1115" s="4" t="str" cm="1">
        <f t="array" ref="H1115">_xlfn.LET(_xlpm.x, N1115,
         _xlpm.cellAddress, "【 选内存!" &amp; ADDRESS(ROW(选内存[[#This Row],[X自检]]),COLUMN(选内存[[#This Row],[X自检]])) &amp; "】",
         _xlfn.IFS(ISBLANK(_xlpm.x),   "error:右侧选项不足:" &amp;  _xlpm.cellAddress,
               ISERROR(_xlpm.x),   "error:右侧选项执行失败:" &amp; _xlpm.cellAddress,
               TRUE,             "ok")
)</f>
        <v>ok</v>
      </c>
      <c r="N1115" cm="1">
        <f t="array" ref="N1115:O1115">IFERROR(_xlfn._xlws.SORT(
    _xlfn.UNIQUE(
        TRANSPOSE(
            _xlfn.FILTERXML("&lt;select&gt;&lt;x&gt;"&amp;SUBSTITUTE(选内存[[#This Row],[选项表]],",","&lt;/x&gt;&lt;x&gt;") &amp;"&lt;/x&gt;&lt;/select&gt;","//x")
        )
    )
),"无合适选项，请联系作者更新数据")</f>
        <v>16</v>
      </c>
      <c r="O1115">
        <v>32</v>
      </c>
    </row>
    <row r="1116" spans="2:15" x14ac:dyDescent="0.4">
      <c r="B1116" s="4" t="s">
        <v>1352</v>
      </c>
      <c r="C1116" s="4" t="s">
        <v>10</v>
      </c>
      <c r="D1116" s="4" t="s">
        <v>1333</v>
      </c>
      <c r="E1116" s="4" t="s">
        <v>1353</v>
      </c>
      <c r="F1116">
        <v>8</v>
      </c>
      <c r="G1116" s="4" t="str">
        <f t="shared" si="17"/>
        <v>选内存!$N$1116#</v>
      </c>
      <c r="H1116" s="4" t="str" cm="1">
        <f t="array" ref="H1116">_xlfn.LET(_xlpm.x, N1116,
         _xlpm.cellAddress, "【 选内存!" &amp; ADDRESS(ROW(选内存[[#This Row],[X自检]]),COLUMN(选内存[[#This Row],[X自检]])) &amp; "】",
         _xlfn.IFS(ISBLANK(_xlpm.x),   "error:右侧选项不足:" &amp;  _xlpm.cellAddress,
               ISERROR(_xlpm.x),   "error:右侧选项执行失败:" &amp; _xlpm.cellAddress,
               TRUE,             "ok")
)</f>
        <v>ok</v>
      </c>
      <c r="N1116" cm="1">
        <f t="array" ref="N1116:O1116">IFERROR(_xlfn._xlws.SORT(
    _xlfn.UNIQUE(
        TRANSPOSE(
            _xlfn.FILTERXML("&lt;select&gt;&lt;x&gt;"&amp;SUBSTITUTE(选内存[[#This Row],[选项表]],",","&lt;/x&gt;&lt;x&gt;") &amp;"&lt;/x&gt;&lt;/select&gt;","//x")
        )
    )
),"无合适选项，请联系作者更新数据")</f>
        <v>16</v>
      </c>
      <c r="O1116">
        <v>32</v>
      </c>
    </row>
    <row r="1117" spans="2:15" x14ac:dyDescent="0.4">
      <c r="B1117" s="4" t="s">
        <v>1352</v>
      </c>
      <c r="C1117" s="4" t="s">
        <v>1148</v>
      </c>
      <c r="D1117" s="4" t="s">
        <v>1333</v>
      </c>
      <c r="E1117" s="4" t="s">
        <v>1353</v>
      </c>
      <c r="F1117">
        <v>8</v>
      </c>
      <c r="G1117" s="4" t="str">
        <f t="shared" si="17"/>
        <v>选内存!$N$1117#</v>
      </c>
      <c r="H1117" s="4" t="str" cm="1">
        <f t="array" ref="H1117">_xlfn.LET(_xlpm.x, N1117,
         _xlpm.cellAddress, "【 选内存!" &amp; ADDRESS(ROW(选内存[[#This Row],[X自检]]),COLUMN(选内存[[#This Row],[X自检]])) &amp; "】",
         _xlfn.IFS(ISBLANK(_xlpm.x),   "error:右侧选项不足:" &amp;  _xlpm.cellAddress,
               ISERROR(_xlpm.x),   "error:右侧选项执行失败:" &amp; _xlpm.cellAddress,
               TRUE,             "ok")
)</f>
        <v>ok</v>
      </c>
      <c r="N1117" cm="1">
        <f t="array" ref="N1117:O1117">IFERROR(_xlfn._xlws.SORT(
    _xlfn.UNIQUE(
        TRANSPOSE(
            _xlfn.FILTERXML("&lt;select&gt;&lt;x&gt;"&amp;SUBSTITUTE(选内存[[#This Row],[选项表]],",","&lt;/x&gt;&lt;x&gt;") &amp;"&lt;/x&gt;&lt;/select&gt;","//x")
        )
    )
),"无合适选项，请联系作者更新数据")</f>
        <v>16</v>
      </c>
      <c r="O1117">
        <v>32</v>
      </c>
    </row>
    <row r="1118" spans="2:15" x14ac:dyDescent="0.4">
      <c r="B1118" s="4" t="s">
        <v>1352</v>
      </c>
      <c r="C1118" s="4" t="s">
        <v>1149</v>
      </c>
      <c r="D1118" s="4" t="s">
        <v>1334</v>
      </c>
      <c r="E1118" s="4" t="s">
        <v>1353</v>
      </c>
      <c r="F1118">
        <v>16</v>
      </c>
      <c r="G1118" s="4" t="str">
        <f t="shared" si="17"/>
        <v>选内存!$N$1118#</v>
      </c>
      <c r="H1118" s="4" t="str" cm="1">
        <f t="array" ref="H1118">_xlfn.LET(_xlpm.x, N1118,
         _xlpm.cellAddress, "【 选内存!" &amp; ADDRESS(ROW(选内存[[#This Row],[X自检]]),COLUMN(选内存[[#This Row],[X自检]])) &amp; "】",
         _xlfn.IFS(ISBLANK(_xlpm.x),   "error:右侧选项不足:" &amp;  _xlpm.cellAddress,
               ISERROR(_xlpm.x),   "error:右侧选项执行失败:" &amp; _xlpm.cellAddress,
               TRUE,             "ok")
)</f>
        <v>ok</v>
      </c>
      <c r="N1118" cm="1">
        <f t="array" ref="N1118:O1118">IFERROR(_xlfn._xlws.SORT(
    _xlfn.UNIQUE(
        TRANSPOSE(
            _xlfn.FILTERXML("&lt;select&gt;&lt;x&gt;"&amp;SUBSTITUTE(选内存[[#This Row],[选项表]],",","&lt;/x&gt;&lt;x&gt;") &amp;"&lt;/x&gt;&lt;/select&gt;","//x")
        )
    )
),"无合适选项，请联系作者更新数据")</f>
        <v>32</v>
      </c>
      <c r="O1118">
        <v>64</v>
      </c>
    </row>
    <row r="1119" spans="2:15" x14ac:dyDescent="0.4">
      <c r="B1119" s="4" t="s">
        <v>1352</v>
      </c>
      <c r="C1119" s="4" t="s">
        <v>10</v>
      </c>
      <c r="D1119" s="4" t="s">
        <v>1334</v>
      </c>
      <c r="E1119" s="4" t="s">
        <v>1353</v>
      </c>
      <c r="F1119">
        <v>16</v>
      </c>
      <c r="G1119" s="4" t="str">
        <f t="shared" si="17"/>
        <v>选内存!$N$1119#</v>
      </c>
      <c r="H1119" s="4" t="str" cm="1">
        <f t="array" ref="H1119">_xlfn.LET(_xlpm.x, N1119,
         _xlpm.cellAddress, "【 选内存!" &amp; ADDRESS(ROW(选内存[[#This Row],[X自检]]),COLUMN(选内存[[#This Row],[X自检]])) &amp; "】",
         _xlfn.IFS(ISBLANK(_xlpm.x),   "error:右侧选项不足:" &amp;  _xlpm.cellAddress,
               ISERROR(_xlpm.x),   "error:右侧选项执行失败:" &amp; _xlpm.cellAddress,
               TRUE,             "ok")
)</f>
        <v>ok</v>
      </c>
      <c r="N1119" cm="1">
        <f t="array" ref="N1119:O1119">IFERROR(_xlfn._xlws.SORT(
    _xlfn.UNIQUE(
        TRANSPOSE(
            _xlfn.FILTERXML("&lt;select&gt;&lt;x&gt;"&amp;SUBSTITUTE(选内存[[#This Row],[选项表]],",","&lt;/x&gt;&lt;x&gt;") &amp;"&lt;/x&gt;&lt;/select&gt;","//x")
        )
    )
),"无合适选项，请联系作者更新数据")</f>
        <v>32</v>
      </c>
      <c r="O1119">
        <v>64</v>
      </c>
    </row>
    <row r="1120" spans="2:15" x14ac:dyDescent="0.4">
      <c r="B1120" s="4" t="s">
        <v>1352</v>
      </c>
      <c r="C1120" s="4" t="s">
        <v>1148</v>
      </c>
      <c r="D1120" s="4" t="s">
        <v>1334</v>
      </c>
      <c r="E1120" s="4" t="s">
        <v>1353</v>
      </c>
      <c r="F1120">
        <v>16</v>
      </c>
      <c r="G1120" s="4" t="str">
        <f t="shared" si="17"/>
        <v>选内存!$N$1120#</v>
      </c>
      <c r="H1120" s="4" t="str" cm="1">
        <f t="array" ref="H1120">_xlfn.LET(_xlpm.x, N1120,
         _xlpm.cellAddress, "【 选内存!" &amp; ADDRESS(ROW(选内存[[#This Row],[X自检]]),COLUMN(选内存[[#This Row],[X自检]])) &amp; "】",
         _xlfn.IFS(ISBLANK(_xlpm.x),   "error:右侧选项不足:" &amp;  _xlpm.cellAddress,
               ISERROR(_xlpm.x),   "error:右侧选项执行失败:" &amp; _xlpm.cellAddress,
               TRUE,             "ok")
)</f>
        <v>ok</v>
      </c>
      <c r="N1120" cm="1">
        <f t="array" ref="N1120:O1120">IFERROR(_xlfn._xlws.SORT(
    _xlfn.UNIQUE(
        TRANSPOSE(
            _xlfn.FILTERXML("&lt;select&gt;&lt;x&gt;"&amp;SUBSTITUTE(选内存[[#This Row],[选项表]],",","&lt;/x&gt;&lt;x&gt;") &amp;"&lt;/x&gt;&lt;/select&gt;","//x")
        )
    )
),"无合适选项，请联系作者更新数据")</f>
        <v>32</v>
      </c>
      <c r="O1120">
        <v>64</v>
      </c>
    </row>
    <row r="1121" spans="2:16" x14ac:dyDescent="0.4">
      <c r="B1121" s="4" t="s">
        <v>1352</v>
      </c>
      <c r="C1121" s="4" t="s">
        <v>1149</v>
      </c>
      <c r="D1121" s="4" t="s">
        <v>1382</v>
      </c>
      <c r="E1121" s="4" t="s">
        <v>1353</v>
      </c>
      <c r="F1121">
        <v>24</v>
      </c>
      <c r="G1121" s="4" t="str">
        <f t="shared" si="17"/>
        <v>选内存!$N$1121#</v>
      </c>
      <c r="H1121" s="4" t="str" cm="1">
        <f t="array" ref="H1121">_xlfn.LET(_xlpm.x, N1121,
         _xlpm.cellAddress, "【 选内存!" &amp; ADDRESS(ROW(选内存[[#This Row],[X自检]]),COLUMN(选内存[[#This Row],[X自检]])) &amp; "】",
         _xlfn.IFS(ISBLANK(_xlpm.x),   "error:右侧选项不足:" &amp;  _xlpm.cellAddress,
               ISERROR(_xlpm.x),   "error:右侧选项执行失败:" &amp; _xlpm.cellAddress,
               TRUE,             "ok")
)</f>
        <v>ok</v>
      </c>
      <c r="N1121" cm="1">
        <f t="array" ref="N1121:P1121">IFERROR(_xlfn._xlws.SORT(
    _xlfn.UNIQUE(
        TRANSPOSE(
            _xlfn.FILTERXML("&lt;select&gt;&lt;x&gt;"&amp;SUBSTITUTE(选内存[[#This Row],[选项表]],",","&lt;/x&gt;&lt;x&gt;") &amp;"&lt;/x&gt;&lt;/select&gt;","//x")
        )
    )
),"无合适选项，请联系作者更新数据")</f>
        <v>48</v>
      </c>
      <c r="O1121">
        <v>64</v>
      </c>
      <c r="P1121">
        <v>96</v>
      </c>
    </row>
    <row r="1122" spans="2:16" x14ac:dyDescent="0.4">
      <c r="B1122" s="4" t="s">
        <v>1352</v>
      </c>
      <c r="C1122" s="4" t="s">
        <v>10</v>
      </c>
      <c r="D1122" s="4" t="s">
        <v>1382</v>
      </c>
      <c r="E1122" s="4" t="s">
        <v>1353</v>
      </c>
      <c r="F1122">
        <v>24</v>
      </c>
      <c r="G1122" s="4" t="str">
        <f t="shared" si="17"/>
        <v>选内存!$N$1122#</v>
      </c>
      <c r="H1122" s="4" t="str" cm="1">
        <f t="array" ref="H1122">_xlfn.LET(_xlpm.x, N1122,
         _xlpm.cellAddress, "【 选内存!" &amp; ADDRESS(ROW(选内存[[#This Row],[X自检]]),COLUMN(选内存[[#This Row],[X自检]])) &amp; "】",
         _xlfn.IFS(ISBLANK(_xlpm.x),   "error:右侧选项不足:" &amp;  _xlpm.cellAddress,
               ISERROR(_xlpm.x),   "error:右侧选项执行失败:" &amp; _xlpm.cellAddress,
               TRUE,             "ok")
)</f>
        <v>ok</v>
      </c>
      <c r="N1122" cm="1">
        <f t="array" ref="N1122:P1122">IFERROR(_xlfn._xlws.SORT(
    _xlfn.UNIQUE(
        TRANSPOSE(
            _xlfn.FILTERXML("&lt;select&gt;&lt;x&gt;"&amp;SUBSTITUTE(选内存[[#This Row],[选项表]],",","&lt;/x&gt;&lt;x&gt;") &amp;"&lt;/x&gt;&lt;/select&gt;","//x")
        )
    )
),"无合适选项，请联系作者更新数据")</f>
        <v>48</v>
      </c>
      <c r="O1122">
        <v>64</v>
      </c>
      <c r="P1122">
        <v>96</v>
      </c>
    </row>
    <row r="1123" spans="2:16" x14ac:dyDescent="0.4">
      <c r="B1123" s="4" t="s">
        <v>1352</v>
      </c>
      <c r="C1123" s="4" t="s">
        <v>1148</v>
      </c>
      <c r="D1123" s="4" t="s">
        <v>1382</v>
      </c>
      <c r="E1123" s="4" t="s">
        <v>1353</v>
      </c>
      <c r="F1123">
        <v>24</v>
      </c>
      <c r="G1123" s="4" t="str">
        <f t="shared" si="17"/>
        <v>选内存!$N$1123#</v>
      </c>
      <c r="H1123" s="4" t="str" cm="1">
        <f t="array" ref="H1123">_xlfn.LET(_xlpm.x, N1123,
         _xlpm.cellAddress, "【 选内存!" &amp; ADDRESS(ROW(选内存[[#This Row],[X自检]]),COLUMN(选内存[[#This Row],[X自检]])) &amp; "】",
         _xlfn.IFS(ISBLANK(_xlpm.x),   "error:右侧选项不足:" &amp;  _xlpm.cellAddress,
               ISERROR(_xlpm.x),   "error:右侧选项执行失败:" &amp; _xlpm.cellAddress,
               TRUE,             "ok")
)</f>
        <v>ok</v>
      </c>
      <c r="N1123" cm="1">
        <f t="array" ref="N1123:P1123">IFERROR(_xlfn._xlws.SORT(
    _xlfn.UNIQUE(
        TRANSPOSE(
            _xlfn.FILTERXML("&lt;select&gt;&lt;x&gt;"&amp;SUBSTITUTE(选内存[[#This Row],[选项表]],",","&lt;/x&gt;&lt;x&gt;") &amp;"&lt;/x&gt;&lt;/select&gt;","//x")
        )
    )
),"无合适选项，请联系作者更新数据")</f>
        <v>48</v>
      </c>
      <c r="O1123">
        <v>64</v>
      </c>
      <c r="P1123">
        <v>96</v>
      </c>
    </row>
    <row r="1124" spans="2:16" x14ac:dyDescent="0.4">
      <c r="B1124" s="4" t="s">
        <v>1352</v>
      </c>
      <c r="C1124" s="4" t="s">
        <v>1149</v>
      </c>
      <c r="D1124" s="4" t="s">
        <v>1335</v>
      </c>
      <c r="E1124" s="4" t="s">
        <v>1353</v>
      </c>
      <c r="F1124">
        <v>32</v>
      </c>
      <c r="G1124" s="4" t="str">
        <f t="shared" si="17"/>
        <v>选内存!$N$1124#</v>
      </c>
      <c r="H1124" s="4" t="str" cm="1">
        <f t="array" ref="H1124">_xlfn.LET(_xlpm.x, N1124,
         _xlpm.cellAddress, "【 选内存!" &amp; ADDRESS(ROW(选内存[[#This Row],[X自检]]),COLUMN(选内存[[#This Row],[X自检]])) &amp; "】",
         _xlfn.IFS(ISBLANK(_xlpm.x),   "error:右侧选项不足:" &amp;  _xlpm.cellAddress,
               ISERROR(_xlpm.x),   "error:右侧选项执行失败:" &amp; _xlpm.cellAddress,
               TRUE,             "ok")
)</f>
        <v>ok</v>
      </c>
      <c r="N1124" cm="1">
        <f t="array" ref="N1124:O1124">IFERROR(_xlfn._xlws.SORT(
    _xlfn.UNIQUE(
        TRANSPOSE(
            _xlfn.FILTERXML("&lt;select&gt;&lt;x&gt;"&amp;SUBSTITUTE(选内存[[#This Row],[选项表]],",","&lt;/x&gt;&lt;x&gt;") &amp;"&lt;/x&gt;&lt;/select&gt;","//x")
        )
    )
),"无合适选项，请联系作者更新数据")</f>
        <v>64</v>
      </c>
      <c r="O1124">
        <v>128</v>
      </c>
    </row>
    <row r="1125" spans="2:16" x14ac:dyDescent="0.4">
      <c r="B1125" s="4" t="s">
        <v>1352</v>
      </c>
      <c r="C1125" s="4" t="s">
        <v>10</v>
      </c>
      <c r="D1125" s="4" t="s">
        <v>1335</v>
      </c>
      <c r="E1125" s="4" t="s">
        <v>1353</v>
      </c>
      <c r="F1125">
        <v>32</v>
      </c>
      <c r="G1125" s="4" t="str">
        <f t="shared" si="17"/>
        <v>选内存!$N$1125#</v>
      </c>
      <c r="H1125" s="4" t="str" cm="1">
        <f t="array" ref="H1125">_xlfn.LET(_xlpm.x, N1125,
         _xlpm.cellAddress, "【 选内存!" &amp; ADDRESS(ROW(选内存[[#This Row],[X自检]]),COLUMN(选内存[[#This Row],[X自检]])) &amp; "】",
         _xlfn.IFS(ISBLANK(_xlpm.x),   "error:右侧选项不足:" &amp;  _xlpm.cellAddress,
               ISERROR(_xlpm.x),   "error:右侧选项执行失败:" &amp; _xlpm.cellAddress,
               TRUE,             "ok")
)</f>
        <v>ok</v>
      </c>
      <c r="N1125" cm="1">
        <f t="array" ref="N1125:O1125">IFERROR(_xlfn._xlws.SORT(
    _xlfn.UNIQUE(
        TRANSPOSE(
            _xlfn.FILTERXML("&lt;select&gt;&lt;x&gt;"&amp;SUBSTITUTE(选内存[[#This Row],[选项表]],",","&lt;/x&gt;&lt;x&gt;") &amp;"&lt;/x&gt;&lt;/select&gt;","//x")
        )
    )
),"无合适选项，请联系作者更新数据")</f>
        <v>64</v>
      </c>
      <c r="O1125">
        <v>128</v>
      </c>
    </row>
    <row r="1126" spans="2:16" x14ac:dyDescent="0.4">
      <c r="B1126" s="4" t="s">
        <v>1352</v>
      </c>
      <c r="C1126" s="4" t="s">
        <v>1148</v>
      </c>
      <c r="D1126" s="4" t="s">
        <v>1335</v>
      </c>
      <c r="E1126" s="4" t="s">
        <v>1353</v>
      </c>
      <c r="F1126">
        <v>32</v>
      </c>
      <c r="G1126" s="4" t="str">
        <f t="shared" si="17"/>
        <v>选内存!$N$1126#</v>
      </c>
      <c r="H1126" s="4" t="str" cm="1">
        <f t="array" ref="H1126">_xlfn.LET(_xlpm.x, N1126,
         _xlpm.cellAddress, "【 选内存!" &amp; ADDRESS(ROW(选内存[[#This Row],[X自检]]),COLUMN(选内存[[#This Row],[X自检]])) &amp; "】",
         _xlfn.IFS(ISBLANK(_xlpm.x),   "error:右侧选项不足:" &amp;  _xlpm.cellAddress,
               ISERROR(_xlpm.x),   "error:右侧选项执行失败:" &amp; _xlpm.cellAddress,
               TRUE,             "ok")
)</f>
        <v>ok</v>
      </c>
      <c r="N1126" cm="1">
        <f t="array" ref="N1126:O1126">IFERROR(_xlfn._xlws.SORT(
    _xlfn.UNIQUE(
        TRANSPOSE(
            _xlfn.FILTERXML("&lt;select&gt;&lt;x&gt;"&amp;SUBSTITUTE(选内存[[#This Row],[选项表]],",","&lt;/x&gt;&lt;x&gt;") &amp;"&lt;/x&gt;&lt;/select&gt;","//x")
        )
    )
),"无合适选项，请联系作者更新数据")</f>
        <v>64</v>
      </c>
      <c r="O1126">
        <v>128</v>
      </c>
    </row>
    <row r="1127" spans="2:16" x14ac:dyDescent="0.4">
      <c r="B1127" s="4" t="s">
        <v>1352</v>
      </c>
      <c r="C1127" s="4" t="s">
        <v>1149</v>
      </c>
      <c r="D1127" s="4" t="s">
        <v>1812</v>
      </c>
      <c r="E1127" s="4" t="s">
        <v>1353</v>
      </c>
      <c r="F1127">
        <v>48</v>
      </c>
      <c r="G1127" s="4" t="str">
        <f t="shared" si="17"/>
        <v>选内存!$N$1127#</v>
      </c>
      <c r="H1127" s="4" t="str" cm="1">
        <f t="array" ref="H1127">_xlfn.LET(_xlpm.x, N1127,
         _xlpm.cellAddress, "【 选内存!" &amp; ADDRESS(ROW(选内存[[#This Row],[X自检]]),COLUMN(选内存[[#This Row],[X自检]])) &amp; "】",
         _xlfn.IFS(ISBLANK(_xlpm.x),   "error:右侧选项不足:" &amp;  _xlpm.cellAddress,
               ISERROR(_xlpm.x),   "error:右侧选项执行失败:" &amp; _xlpm.cellAddress,
               TRUE,             "ok")
)</f>
        <v>ok</v>
      </c>
      <c r="N1127" cm="1">
        <f t="array" ref="N1127:O1127">IFERROR(_xlfn._xlws.SORT(
    _xlfn.UNIQUE(
        TRANSPOSE(
            _xlfn.FILTERXML("&lt;select&gt;&lt;x&gt;"&amp;SUBSTITUTE(选内存[[#This Row],[选项表]],",","&lt;/x&gt;&lt;x&gt;") &amp;"&lt;/x&gt;&lt;/select&gt;","//x")
        )
    )
),"无合适选项，请联系作者更新数据")</f>
        <v>96</v>
      </c>
      <c r="O1127">
        <v>192</v>
      </c>
    </row>
    <row r="1128" spans="2:16" x14ac:dyDescent="0.4">
      <c r="B1128" s="4" t="s">
        <v>1352</v>
      </c>
      <c r="C1128" s="4" t="s">
        <v>10</v>
      </c>
      <c r="D1128" s="4" t="s">
        <v>1812</v>
      </c>
      <c r="E1128" s="4" t="s">
        <v>1353</v>
      </c>
      <c r="F1128">
        <v>48</v>
      </c>
      <c r="G1128" s="4" t="str">
        <f t="shared" si="17"/>
        <v>选内存!$N$1128#</v>
      </c>
      <c r="H1128" s="4" t="str" cm="1">
        <f t="array" ref="H1128">_xlfn.LET(_xlpm.x, N1128,
         _xlpm.cellAddress, "【 选内存!" &amp; ADDRESS(ROW(选内存[[#This Row],[X自检]]),COLUMN(选内存[[#This Row],[X自检]])) &amp; "】",
         _xlfn.IFS(ISBLANK(_xlpm.x),   "error:右侧选项不足:" &amp;  _xlpm.cellAddress,
               ISERROR(_xlpm.x),   "error:右侧选项执行失败:" &amp; _xlpm.cellAddress,
               TRUE,             "ok")
)</f>
        <v>ok</v>
      </c>
      <c r="N1128" cm="1">
        <f t="array" ref="N1128:O1128">IFERROR(_xlfn._xlws.SORT(
    _xlfn.UNIQUE(
        TRANSPOSE(
            _xlfn.FILTERXML("&lt;select&gt;&lt;x&gt;"&amp;SUBSTITUTE(选内存[[#This Row],[选项表]],",","&lt;/x&gt;&lt;x&gt;") &amp;"&lt;/x&gt;&lt;/select&gt;","//x")
        )
    )
),"无合适选项，请联系作者更新数据")</f>
        <v>96</v>
      </c>
      <c r="O1128">
        <v>192</v>
      </c>
    </row>
    <row r="1129" spans="2:16" x14ac:dyDescent="0.4">
      <c r="B1129" s="4" t="s">
        <v>1352</v>
      </c>
      <c r="C1129" s="4" t="s">
        <v>1148</v>
      </c>
      <c r="D1129" s="4" t="s">
        <v>1812</v>
      </c>
      <c r="E1129" s="4" t="s">
        <v>1353</v>
      </c>
      <c r="F1129">
        <v>48</v>
      </c>
      <c r="G1129" s="4" t="str">
        <f t="shared" si="17"/>
        <v>选内存!$N$1129#</v>
      </c>
      <c r="H1129" s="4" t="str" cm="1">
        <f t="array" ref="H1129">_xlfn.LET(_xlpm.x, N1129,
         _xlpm.cellAddress, "【 选内存!" &amp; ADDRESS(ROW(选内存[[#This Row],[X自检]]),COLUMN(选内存[[#This Row],[X自检]])) &amp; "】",
         _xlfn.IFS(ISBLANK(_xlpm.x),   "error:右侧选项不足:" &amp;  _xlpm.cellAddress,
               ISERROR(_xlpm.x),   "error:右侧选项执行失败:" &amp; _xlpm.cellAddress,
               TRUE,             "ok")
)</f>
        <v>ok</v>
      </c>
      <c r="N1129" cm="1">
        <f t="array" ref="N1129:O1129">IFERROR(_xlfn._xlws.SORT(
    _xlfn.UNIQUE(
        TRANSPOSE(
            _xlfn.FILTERXML("&lt;select&gt;&lt;x&gt;"&amp;SUBSTITUTE(选内存[[#This Row],[选项表]],",","&lt;/x&gt;&lt;x&gt;") &amp;"&lt;/x&gt;&lt;/select&gt;","//x")
        )
    )
),"无合适选项，请联系作者更新数据")</f>
        <v>96</v>
      </c>
      <c r="O1129">
        <v>192</v>
      </c>
    </row>
    <row r="1130" spans="2:16" x14ac:dyDescent="0.4">
      <c r="B1130" s="4" t="s">
        <v>1352</v>
      </c>
      <c r="C1130" s="4" t="s">
        <v>1149</v>
      </c>
      <c r="D1130" s="4" t="s">
        <v>1816</v>
      </c>
      <c r="E1130" s="4" t="s">
        <v>1353</v>
      </c>
      <c r="F1130">
        <v>64</v>
      </c>
      <c r="G1130" s="4" t="str">
        <f t="shared" si="17"/>
        <v>选内存!$N$1130#</v>
      </c>
      <c r="H1130" s="4" t="str" cm="1">
        <f t="array" ref="H1130">_xlfn.LET(_xlpm.x, N1130,
         _xlpm.cellAddress, "【 选内存!" &amp; ADDRESS(ROW(选内存[[#This Row],[X自检]]),COLUMN(选内存[[#This Row],[X自检]])) &amp; "】",
         _xlfn.IFS(ISBLANK(_xlpm.x),   "error:右侧选项不足:" &amp;  _xlpm.cellAddress,
               ISERROR(_xlpm.x),   "error:右侧选项执行失败:" &amp; _xlpm.cellAddress,
               TRUE,             "ok")
)</f>
        <v>ok</v>
      </c>
      <c r="N1130" cm="1">
        <f t="array" ref="N1130:O1130">IFERROR(_xlfn._xlws.SORT(
    _xlfn.UNIQUE(
        TRANSPOSE(
            _xlfn.FILTERXML("&lt;select&gt;&lt;x&gt;"&amp;SUBSTITUTE(选内存[[#This Row],[选项表]],",","&lt;/x&gt;&lt;x&gt;") &amp;"&lt;/x&gt;&lt;/select&gt;","//x")
        )
    )
),"无合适选项，请联系作者更新数据")</f>
        <v>192</v>
      </c>
      <c r="O1130">
        <v>256</v>
      </c>
    </row>
    <row r="1131" spans="2:16" x14ac:dyDescent="0.4">
      <c r="B1131" s="4" t="s">
        <v>1352</v>
      </c>
      <c r="C1131" s="4" t="s">
        <v>10</v>
      </c>
      <c r="D1131" s="4" t="s">
        <v>1816</v>
      </c>
      <c r="E1131" s="4" t="s">
        <v>1353</v>
      </c>
      <c r="F1131">
        <v>64</v>
      </c>
      <c r="G1131" s="4" t="str">
        <f t="shared" si="17"/>
        <v>选内存!$N$1131#</v>
      </c>
      <c r="H1131" s="4" t="str" cm="1">
        <f t="array" ref="H1131">_xlfn.LET(_xlpm.x, N1131,
         _xlpm.cellAddress, "【 选内存!" &amp; ADDRESS(ROW(选内存[[#This Row],[X自检]]),COLUMN(选内存[[#This Row],[X自检]])) &amp; "】",
         _xlfn.IFS(ISBLANK(_xlpm.x),   "error:右侧选项不足:" &amp;  _xlpm.cellAddress,
               ISERROR(_xlpm.x),   "error:右侧选项执行失败:" &amp; _xlpm.cellAddress,
               TRUE,             "ok")
)</f>
        <v>ok</v>
      </c>
      <c r="N1131" cm="1">
        <f t="array" ref="N1131:O1131">IFERROR(_xlfn._xlws.SORT(
    _xlfn.UNIQUE(
        TRANSPOSE(
            _xlfn.FILTERXML("&lt;select&gt;&lt;x&gt;"&amp;SUBSTITUTE(选内存[[#This Row],[选项表]],",","&lt;/x&gt;&lt;x&gt;") &amp;"&lt;/x&gt;&lt;/select&gt;","//x")
        )
    )
),"无合适选项，请联系作者更新数据")</f>
        <v>192</v>
      </c>
      <c r="O1131">
        <v>256</v>
      </c>
    </row>
    <row r="1132" spans="2:16" x14ac:dyDescent="0.4">
      <c r="B1132" s="4" t="s">
        <v>1352</v>
      </c>
      <c r="C1132" s="4" t="s">
        <v>1148</v>
      </c>
      <c r="D1132" s="4" t="s">
        <v>1816</v>
      </c>
      <c r="E1132" s="4" t="s">
        <v>1353</v>
      </c>
      <c r="F1132">
        <v>64</v>
      </c>
      <c r="G1132" s="4" t="str">
        <f t="shared" si="17"/>
        <v>选内存!$N$1132#</v>
      </c>
      <c r="H1132" s="4" t="str" cm="1">
        <f t="array" ref="H1132">_xlfn.LET(_xlpm.x, N1132,
         _xlpm.cellAddress, "【 选内存!" &amp; ADDRESS(ROW(选内存[[#This Row],[X自检]]),COLUMN(选内存[[#This Row],[X自检]])) &amp; "】",
         _xlfn.IFS(ISBLANK(_xlpm.x),   "error:右侧选项不足:" &amp;  _xlpm.cellAddress,
               ISERROR(_xlpm.x),   "error:右侧选项执行失败:" &amp; _xlpm.cellAddress,
               TRUE,             "ok")
)</f>
        <v>ok</v>
      </c>
      <c r="N1132" cm="1">
        <f t="array" ref="N1132:O1132">IFERROR(_xlfn._xlws.SORT(
    _xlfn.UNIQUE(
        TRANSPOSE(
            _xlfn.FILTERXML("&lt;select&gt;&lt;x&gt;"&amp;SUBSTITUTE(选内存[[#This Row],[选项表]],",","&lt;/x&gt;&lt;x&gt;") &amp;"&lt;/x&gt;&lt;/select&gt;","//x")
        )
    )
),"无合适选项，请联系作者更新数据")</f>
        <v>192</v>
      </c>
      <c r="O1132">
        <v>256</v>
      </c>
    </row>
    <row r="1133" spans="2:16" x14ac:dyDescent="0.4">
      <c r="B1133" s="4" t="s">
        <v>1352</v>
      </c>
      <c r="C1133" s="4" t="s">
        <v>1149</v>
      </c>
      <c r="D1133" s="4" t="s">
        <v>1806</v>
      </c>
      <c r="E1133" s="4" t="s">
        <v>1353</v>
      </c>
      <c r="F1133">
        <v>76</v>
      </c>
      <c r="G1133" s="4" t="str">
        <f t="shared" si="17"/>
        <v>选内存!$N$1133#</v>
      </c>
      <c r="H1133" s="4" t="str" cm="1">
        <f t="array" ref="H1133">_xlfn.LET(_xlpm.x, N1133,
         _xlpm.cellAddress, "【 选内存!" &amp; ADDRESS(ROW(选内存[[#This Row],[X自检]]),COLUMN(选内存[[#This Row],[X自检]])) &amp; "】",
         _xlfn.IFS(ISBLANK(_xlpm.x),   "error:右侧选项不足:" &amp;  _xlpm.cellAddress,
               ISERROR(_xlpm.x),   "error:右侧选项执行失败:" &amp; _xlpm.cellAddress,
               TRUE,             "ok")
)</f>
        <v>ok</v>
      </c>
      <c r="N1133" cm="1">
        <f t="array" ref="N1133">IFERROR(_xlfn._xlws.SORT(
    _xlfn.UNIQUE(
        TRANSPOSE(
            _xlfn.FILTERXML("&lt;select&gt;&lt;x&gt;"&amp;SUBSTITUTE(选内存[[#This Row],[选项表]],",","&lt;/x&gt;&lt;x&gt;") &amp;"&lt;/x&gt;&lt;/select&gt;","//x")
        )
    )
),"无合适选项，请联系作者更新数据")</f>
        <v>256</v>
      </c>
    </row>
    <row r="1134" spans="2:16" x14ac:dyDescent="0.4">
      <c r="B1134" s="4" t="s">
        <v>1352</v>
      </c>
      <c r="C1134" s="4" t="s">
        <v>10</v>
      </c>
      <c r="D1134" s="4" t="s">
        <v>1806</v>
      </c>
      <c r="E1134" s="4" t="s">
        <v>1353</v>
      </c>
      <c r="F1134">
        <v>76</v>
      </c>
      <c r="G1134" s="4" t="str">
        <f t="shared" si="17"/>
        <v>选内存!$N$1134#</v>
      </c>
      <c r="H1134" s="4" t="str" cm="1">
        <f t="array" ref="H1134">_xlfn.LET(_xlpm.x, N1134,
         _xlpm.cellAddress, "【 选内存!" &amp; ADDRESS(ROW(选内存[[#This Row],[X自检]]),COLUMN(选内存[[#This Row],[X自检]])) &amp; "】",
         _xlfn.IFS(ISBLANK(_xlpm.x),   "error:右侧选项不足:" &amp;  _xlpm.cellAddress,
               ISERROR(_xlpm.x),   "error:右侧选项执行失败:" &amp; _xlpm.cellAddress,
               TRUE,             "ok")
)</f>
        <v>ok</v>
      </c>
      <c r="N1134" cm="1">
        <f t="array" ref="N1134">IFERROR(_xlfn._xlws.SORT(
    _xlfn.UNIQUE(
        TRANSPOSE(
            _xlfn.FILTERXML("&lt;select&gt;&lt;x&gt;"&amp;SUBSTITUTE(选内存[[#This Row],[选项表]],",","&lt;/x&gt;&lt;x&gt;") &amp;"&lt;/x&gt;&lt;/select&gt;","//x")
        )
    )
),"无合适选项，请联系作者更新数据")</f>
        <v>256</v>
      </c>
    </row>
    <row r="1135" spans="2:16" x14ac:dyDescent="0.4">
      <c r="B1135" s="4" t="s">
        <v>1352</v>
      </c>
      <c r="C1135" s="4" t="s">
        <v>1148</v>
      </c>
      <c r="D1135" s="4" t="s">
        <v>1806</v>
      </c>
      <c r="E1135" s="4" t="s">
        <v>1353</v>
      </c>
      <c r="F1135">
        <v>76</v>
      </c>
      <c r="G1135" s="4" t="str">
        <f t="shared" si="17"/>
        <v>选内存!$N$1135#</v>
      </c>
      <c r="H1135" s="4" t="str" cm="1">
        <f t="array" ref="H1135">_xlfn.LET(_xlpm.x, N1135,
         _xlpm.cellAddress, "【 选内存!" &amp; ADDRESS(ROW(选内存[[#This Row],[X自检]]),COLUMN(选内存[[#This Row],[X自检]])) &amp; "】",
         _xlfn.IFS(ISBLANK(_xlpm.x),   "error:右侧选项不足:" &amp;  _xlpm.cellAddress,
               ISERROR(_xlpm.x),   "error:右侧选项执行失败:" &amp; _xlpm.cellAddress,
               TRUE,             "ok")
)</f>
        <v>ok</v>
      </c>
      <c r="N1135" cm="1">
        <f t="array" ref="N1135">IFERROR(_xlfn._xlws.SORT(
    _xlfn.UNIQUE(
        TRANSPOSE(
            _xlfn.FILTERXML("&lt;select&gt;&lt;x&gt;"&amp;SUBSTITUTE(选内存[[#This Row],[选项表]],",","&lt;/x&gt;&lt;x&gt;") &amp;"&lt;/x&gt;&lt;/select&gt;","//x")
        )
    )
),"无合适选项，请联系作者更新数据")</f>
        <v>256</v>
      </c>
    </row>
    <row r="1136" spans="2:16" x14ac:dyDescent="0.4">
      <c r="B1136" s="4" t="s">
        <v>1352</v>
      </c>
      <c r="C1136" s="4" t="s">
        <v>1149</v>
      </c>
      <c r="D1136" s="4" t="s">
        <v>1236</v>
      </c>
      <c r="E1136" s="4" t="s">
        <v>1851</v>
      </c>
      <c r="F1136">
        <v>2</v>
      </c>
      <c r="G1136" s="4" t="str">
        <f t="shared" si="17"/>
        <v>选内存!$N$1136#</v>
      </c>
      <c r="H1136" s="4" t="str" cm="1">
        <f t="array" ref="H1136">_xlfn.LET(_xlpm.x, N1136,
         _xlpm.cellAddress, "【 选内存!" &amp; ADDRESS(ROW(选内存[[#This Row],[X自检]]),COLUMN(选内存[[#This Row],[X自检]])) &amp; "】",
         _xlfn.IFS(ISBLANK(_xlpm.x),   "error:右侧选项不足:" &amp;  _xlpm.cellAddress,
               ISERROR(_xlpm.x),   "error:右侧选项执行失败:" &amp; _xlpm.cellAddress,
               TRUE,             "ok")
)</f>
        <v>ok</v>
      </c>
      <c r="N1136" cm="1">
        <f t="array" ref="N1136:O1136">IFERROR(_xlfn._xlws.SORT(
    _xlfn.UNIQUE(
        TRANSPOSE(
            _xlfn.FILTERXML("&lt;select&gt;&lt;x&gt;"&amp;SUBSTITUTE(选内存[[#This Row],[选项表]],",","&lt;/x&gt;&lt;x&gt;") &amp;"&lt;/x&gt;&lt;/select&gt;","//x")
        )
    )
),"无合适选项，请联系作者更新数据")</f>
        <v>4</v>
      </c>
      <c r="O1136">
        <v>8</v>
      </c>
    </row>
    <row r="1137" spans="2:15" x14ac:dyDescent="0.4">
      <c r="B1137" s="4" t="s">
        <v>1352</v>
      </c>
      <c r="C1137" s="4" t="s">
        <v>10</v>
      </c>
      <c r="D1137" s="4" t="s">
        <v>1236</v>
      </c>
      <c r="E1137" s="4" t="s">
        <v>1851</v>
      </c>
      <c r="F1137">
        <v>2</v>
      </c>
      <c r="G1137" s="4" t="str">
        <f t="shared" si="17"/>
        <v>选内存!$N$1137#</v>
      </c>
      <c r="H1137" s="4" t="str" cm="1">
        <f t="array" ref="H1137">_xlfn.LET(_xlpm.x, N1137,
         _xlpm.cellAddress, "【 选内存!" &amp; ADDRESS(ROW(选内存[[#This Row],[X自检]]),COLUMN(选内存[[#This Row],[X自检]])) &amp; "】",
         _xlfn.IFS(ISBLANK(_xlpm.x),   "error:右侧选项不足:" &amp;  _xlpm.cellAddress,
               ISERROR(_xlpm.x),   "error:右侧选项执行失败:" &amp; _xlpm.cellAddress,
               TRUE,             "ok")
)</f>
        <v>ok</v>
      </c>
      <c r="N1137" cm="1">
        <f t="array" ref="N1137:O1137">IFERROR(_xlfn._xlws.SORT(
    _xlfn.UNIQUE(
        TRANSPOSE(
            _xlfn.FILTERXML("&lt;select&gt;&lt;x&gt;"&amp;SUBSTITUTE(选内存[[#This Row],[选项表]],",","&lt;/x&gt;&lt;x&gt;") &amp;"&lt;/x&gt;&lt;/select&gt;","//x")
        )
    )
),"无合适选项，请联系作者更新数据")</f>
        <v>4</v>
      </c>
      <c r="O1137">
        <v>8</v>
      </c>
    </row>
    <row r="1138" spans="2:15" x14ac:dyDescent="0.4">
      <c r="B1138" s="4" t="s">
        <v>1352</v>
      </c>
      <c r="C1138" s="4" t="s">
        <v>1148</v>
      </c>
      <c r="D1138" s="4" t="s">
        <v>1236</v>
      </c>
      <c r="E1138" s="4" t="s">
        <v>1851</v>
      </c>
      <c r="F1138">
        <v>2</v>
      </c>
      <c r="G1138" s="4" t="str">
        <f t="shared" si="17"/>
        <v>选内存!$N$1138#</v>
      </c>
      <c r="H1138" s="4" t="str" cm="1">
        <f t="array" ref="H1138">_xlfn.LET(_xlpm.x, N1138,
         _xlpm.cellAddress, "【 选内存!" &amp; ADDRESS(ROW(选内存[[#This Row],[X自检]]),COLUMN(选内存[[#This Row],[X自检]])) &amp; "】",
         _xlfn.IFS(ISBLANK(_xlpm.x),   "error:右侧选项不足:" &amp;  _xlpm.cellAddress,
               ISERROR(_xlpm.x),   "error:右侧选项执行失败:" &amp; _xlpm.cellAddress,
               TRUE,             "ok")
)</f>
        <v>ok</v>
      </c>
      <c r="N1138" cm="1">
        <f t="array" ref="N1138:O1138">IFERROR(_xlfn._xlws.SORT(
    _xlfn.UNIQUE(
        TRANSPOSE(
            _xlfn.FILTERXML("&lt;select&gt;&lt;x&gt;"&amp;SUBSTITUTE(选内存[[#This Row],[选项表]],",","&lt;/x&gt;&lt;x&gt;") &amp;"&lt;/x&gt;&lt;/select&gt;","//x")
        )
    )
),"无合适选项，请联系作者更新数据")</f>
        <v>4</v>
      </c>
      <c r="O1138">
        <v>8</v>
      </c>
    </row>
    <row r="1139" spans="2:15" x14ac:dyDescent="0.4">
      <c r="B1139" s="4" t="s">
        <v>1352</v>
      </c>
      <c r="C1139" s="4" t="s">
        <v>1149</v>
      </c>
      <c r="D1139" s="4" t="s">
        <v>1332</v>
      </c>
      <c r="E1139" s="4" t="s">
        <v>1851</v>
      </c>
      <c r="F1139">
        <v>4</v>
      </c>
      <c r="G1139" s="4" t="str">
        <f t="shared" si="17"/>
        <v>选内存!$N$1139#</v>
      </c>
      <c r="H1139" s="4" t="str" cm="1">
        <f t="array" ref="H1139">_xlfn.LET(_xlpm.x, N1139,
         _xlpm.cellAddress, "【 选内存!" &amp; ADDRESS(ROW(选内存[[#This Row],[X自检]]),COLUMN(选内存[[#This Row],[X自检]])) &amp; "】",
         _xlfn.IFS(ISBLANK(_xlpm.x),   "error:右侧选项不足:" &amp;  _xlpm.cellAddress,
               ISERROR(_xlpm.x),   "error:右侧选项执行失败:" &amp; _xlpm.cellAddress,
               TRUE,             "ok")
)</f>
        <v>ok</v>
      </c>
      <c r="N1139" cm="1">
        <f t="array" ref="N1139:O1139">IFERROR(_xlfn._xlws.SORT(
    _xlfn.UNIQUE(
        TRANSPOSE(
            _xlfn.FILTERXML("&lt;select&gt;&lt;x&gt;"&amp;SUBSTITUTE(选内存[[#This Row],[选项表]],",","&lt;/x&gt;&lt;x&gt;") &amp;"&lt;/x&gt;&lt;/select&gt;","//x")
        )
    )
),"无合适选项，请联系作者更新数据")</f>
        <v>8</v>
      </c>
      <c r="O1139">
        <v>16</v>
      </c>
    </row>
    <row r="1140" spans="2:15" x14ac:dyDescent="0.4">
      <c r="B1140" s="4" t="s">
        <v>1352</v>
      </c>
      <c r="C1140" s="4" t="s">
        <v>10</v>
      </c>
      <c r="D1140" s="4" t="s">
        <v>1332</v>
      </c>
      <c r="E1140" s="4" t="s">
        <v>1851</v>
      </c>
      <c r="F1140">
        <v>4</v>
      </c>
      <c r="G1140" s="4" t="str">
        <f t="shared" si="17"/>
        <v>选内存!$N$1140#</v>
      </c>
      <c r="H1140" s="4" t="str" cm="1">
        <f t="array" ref="H1140">_xlfn.LET(_xlpm.x, N1140,
         _xlpm.cellAddress, "【 选内存!" &amp; ADDRESS(ROW(选内存[[#This Row],[X自检]]),COLUMN(选内存[[#This Row],[X自检]])) &amp; "】",
         _xlfn.IFS(ISBLANK(_xlpm.x),   "error:右侧选项不足:" &amp;  _xlpm.cellAddress,
               ISERROR(_xlpm.x),   "error:右侧选项执行失败:" &amp; _xlpm.cellAddress,
               TRUE,             "ok")
)</f>
        <v>ok</v>
      </c>
      <c r="N1140" cm="1">
        <f t="array" ref="N1140:O1140">IFERROR(_xlfn._xlws.SORT(
    _xlfn.UNIQUE(
        TRANSPOSE(
            _xlfn.FILTERXML("&lt;select&gt;&lt;x&gt;"&amp;SUBSTITUTE(选内存[[#This Row],[选项表]],",","&lt;/x&gt;&lt;x&gt;") &amp;"&lt;/x&gt;&lt;/select&gt;","//x")
        )
    )
),"无合适选项，请联系作者更新数据")</f>
        <v>8</v>
      </c>
      <c r="O1140">
        <v>16</v>
      </c>
    </row>
    <row r="1141" spans="2:15" x14ac:dyDescent="0.4">
      <c r="B1141" s="4" t="s">
        <v>1352</v>
      </c>
      <c r="C1141" s="4" t="s">
        <v>1148</v>
      </c>
      <c r="D1141" s="4" t="s">
        <v>1332</v>
      </c>
      <c r="E1141" s="4" t="s">
        <v>1851</v>
      </c>
      <c r="F1141">
        <v>4</v>
      </c>
      <c r="G1141" s="4" t="str">
        <f t="shared" si="17"/>
        <v>选内存!$N$1141#</v>
      </c>
      <c r="H1141" s="4" t="str" cm="1">
        <f t="array" ref="H1141">_xlfn.LET(_xlpm.x, N1141,
         _xlpm.cellAddress, "【 选内存!" &amp; ADDRESS(ROW(选内存[[#This Row],[X自检]]),COLUMN(选内存[[#This Row],[X自检]])) &amp; "】",
         _xlfn.IFS(ISBLANK(_xlpm.x),   "error:右侧选项不足:" &amp;  _xlpm.cellAddress,
               ISERROR(_xlpm.x),   "error:右侧选项执行失败:" &amp; _xlpm.cellAddress,
               TRUE,             "ok")
)</f>
        <v>ok</v>
      </c>
      <c r="N1141" cm="1">
        <f t="array" ref="N1141:O1141">IFERROR(_xlfn._xlws.SORT(
    _xlfn.UNIQUE(
        TRANSPOSE(
            _xlfn.FILTERXML("&lt;select&gt;&lt;x&gt;"&amp;SUBSTITUTE(选内存[[#This Row],[选项表]],",","&lt;/x&gt;&lt;x&gt;") &amp;"&lt;/x&gt;&lt;/select&gt;","//x")
        )
    )
),"无合适选项，请联系作者更新数据")</f>
        <v>8</v>
      </c>
      <c r="O1141">
        <v>16</v>
      </c>
    </row>
    <row r="1142" spans="2:15" x14ac:dyDescent="0.4">
      <c r="B1142" s="4" t="s">
        <v>1352</v>
      </c>
      <c r="C1142" s="4" t="s">
        <v>1149</v>
      </c>
      <c r="D1142" s="4" t="s">
        <v>1333</v>
      </c>
      <c r="E1142" s="4" t="s">
        <v>1851</v>
      </c>
      <c r="F1142">
        <v>8</v>
      </c>
      <c r="G1142" s="4" t="str">
        <f t="shared" si="17"/>
        <v>选内存!$N$1142#</v>
      </c>
      <c r="H1142" s="4" t="str" cm="1">
        <f t="array" ref="H1142">_xlfn.LET(_xlpm.x, N1142,
         _xlpm.cellAddress, "【 选内存!" &amp; ADDRESS(ROW(选内存[[#This Row],[X自检]]),COLUMN(选内存[[#This Row],[X自检]])) &amp; "】",
         _xlfn.IFS(ISBLANK(_xlpm.x),   "error:右侧选项不足:" &amp;  _xlpm.cellAddress,
               ISERROR(_xlpm.x),   "error:右侧选项执行失败:" &amp; _xlpm.cellAddress,
               TRUE,             "ok")
)</f>
        <v>ok</v>
      </c>
      <c r="N1142" cm="1">
        <f t="array" ref="N1142:O1142">IFERROR(_xlfn._xlws.SORT(
    _xlfn.UNIQUE(
        TRANSPOSE(
            _xlfn.FILTERXML("&lt;select&gt;&lt;x&gt;"&amp;SUBSTITUTE(选内存[[#This Row],[选项表]],",","&lt;/x&gt;&lt;x&gt;") &amp;"&lt;/x&gt;&lt;/select&gt;","//x")
        )
    )
),"无合适选项，请联系作者更新数据")</f>
        <v>16</v>
      </c>
      <c r="O1142">
        <v>32</v>
      </c>
    </row>
    <row r="1143" spans="2:15" x14ac:dyDescent="0.4">
      <c r="B1143" s="4" t="s">
        <v>1352</v>
      </c>
      <c r="C1143" s="4" t="s">
        <v>10</v>
      </c>
      <c r="D1143" s="4" t="s">
        <v>1333</v>
      </c>
      <c r="E1143" s="4" t="s">
        <v>1851</v>
      </c>
      <c r="F1143">
        <v>8</v>
      </c>
      <c r="G1143" s="4" t="str">
        <f t="shared" si="17"/>
        <v>选内存!$N$1143#</v>
      </c>
      <c r="H1143" s="4" t="str" cm="1">
        <f t="array" ref="H1143">_xlfn.LET(_xlpm.x, N1143,
         _xlpm.cellAddress, "【 选内存!" &amp; ADDRESS(ROW(选内存[[#This Row],[X自检]]),COLUMN(选内存[[#This Row],[X自检]])) &amp; "】",
         _xlfn.IFS(ISBLANK(_xlpm.x),   "error:右侧选项不足:" &amp;  _xlpm.cellAddress,
               ISERROR(_xlpm.x),   "error:右侧选项执行失败:" &amp; _xlpm.cellAddress,
               TRUE,             "ok")
)</f>
        <v>ok</v>
      </c>
      <c r="N1143" cm="1">
        <f t="array" ref="N1143:O1143">IFERROR(_xlfn._xlws.SORT(
    _xlfn.UNIQUE(
        TRANSPOSE(
            _xlfn.FILTERXML("&lt;select&gt;&lt;x&gt;"&amp;SUBSTITUTE(选内存[[#This Row],[选项表]],",","&lt;/x&gt;&lt;x&gt;") &amp;"&lt;/x&gt;&lt;/select&gt;","//x")
        )
    )
),"无合适选项，请联系作者更新数据")</f>
        <v>16</v>
      </c>
      <c r="O1143">
        <v>32</v>
      </c>
    </row>
    <row r="1144" spans="2:15" x14ac:dyDescent="0.4">
      <c r="B1144" s="4" t="s">
        <v>1352</v>
      </c>
      <c r="C1144" s="4" t="s">
        <v>1148</v>
      </c>
      <c r="D1144" s="4" t="s">
        <v>1333</v>
      </c>
      <c r="E1144" s="4" t="s">
        <v>1851</v>
      </c>
      <c r="F1144">
        <v>8</v>
      </c>
      <c r="G1144" s="4" t="str">
        <f t="shared" si="17"/>
        <v>选内存!$N$1144#</v>
      </c>
      <c r="H1144" s="4" t="str" cm="1">
        <f t="array" ref="H1144">_xlfn.LET(_xlpm.x, N1144,
         _xlpm.cellAddress, "【 选内存!" &amp; ADDRESS(ROW(选内存[[#This Row],[X自检]]),COLUMN(选内存[[#This Row],[X自检]])) &amp; "】",
         _xlfn.IFS(ISBLANK(_xlpm.x),   "error:右侧选项不足:" &amp;  _xlpm.cellAddress,
               ISERROR(_xlpm.x),   "error:右侧选项执行失败:" &amp; _xlpm.cellAddress,
               TRUE,             "ok")
)</f>
        <v>ok</v>
      </c>
      <c r="N1144" cm="1">
        <f t="array" ref="N1144:O1144">IFERROR(_xlfn._xlws.SORT(
    _xlfn.UNIQUE(
        TRANSPOSE(
            _xlfn.FILTERXML("&lt;select&gt;&lt;x&gt;"&amp;SUBSTITUTE(选内存[[#This Row],[选项表]],",","&lt;/x&gt;&lt;x&gt;") &amp;"&lt;/x&gt;&lt;/select&gt;","//x")
        )
    )
),"无合适选项，请联系作者更新数据")</f>
        <v>16</v>
      </c>
      <c r="O1144">
        <v>32</v>
      </c>
    </row>
    <row r="1145" spans="2:15" x14ac:dyDescent="0.4">
      <c r="B1145" s="4" t="s">
        <v>1352</v>
      </c>
      <c r="C1145" s="4" t="s">
        <v>1149</v>
      </c>
      <c r="D1145" s="4" t="s">
        <v>1334</v>
      </c>
      <c r="E1145" s="4" t="s">
        <v>1851</v>
      </c>
      <c r="F1145">
        <v>16</v>
      </c>
      <c r="G1145" s="4" t="str">
        <f t="shared" si="17"/>
        <v>选内存!$N$1145#</v>
      </c>
      <c r="H1145" s="4" t="str" cm="1">
        <f t="array" ref="H1145">_xlfn.LET(_xlpm.x, N1145,
         _xlpm.cellAddress, "【 选内存!" &amp; ADDRESS(ROW(选内存[[#This Row],[X自检]]),COLUMN(选内存[[#This Row],[X自检]])) &amp; "】",
         _xlfn.IFS(ISBLANK(_xlpm.x),   "error:右侧选项不足:" &amp;  _xlpm.cellAddress,
               ISERROR(_xlpm.x),   "error:右侧选项执行失败:" &amp; _xlpm.cellAddress,
               TRUE,             "ok")
)</f>
        <v>ok</v>
      </c>
      <c r="N1145" cm="1">
        <f t="array" ref="N1145:O1145">IFERROR(_xlfn._xlws.SORT(
    _xlfn.UNIQUE(
        TRANSPOSE(
            _xlfn.FILTERXML("&lt;select&gt;&lt;x&gt;"&amp;SUBSTITUTE(选内存[[#This Row],[选项表]],",","&lt;/x&gt;&lt;x&gt;") &amp;"&lt;/x&gt;&lt;/select&gt;","//x")
        )
    )
),"无合适选项，请联系作者更新数据")</f>
        <v>32</v>
      </c>
      <c r="O1145">
        <v>64</v>
      </c>
    </row>
    <row r="1146" spans="2:15" x14ac:dyDescent="0.4">
      <c r="B1146" s="4" t="s">
        <v>1352</v>
      </c>
      <c r="C1146" s="4" t="s">
        <v>10</v>
      </c>
      <c r="D1146" s="4" t="s">
        <v>1334</v>
      </c>
      <c r="E1146" s="4" t="s">
        <v>1851</v>
      </c>
      <c r="F1146">
        <v>16</v>
      </c>
      <c r="G1146" s="4" t="str">
        <f t="shared" si="17"/>
        <v>选内存!$N$1146#</v>
      </c>
      <c r="H1146" s="4" t="str" cm="1">
        <f t="array" ref="H1146">_xlfn.LET(_xlpm.x, N1146,
         _xlpm.cellAddress, "【 选内存!" &amp; ADDRESS(ROW(选内存[[#This Row],[X自检]]),COLUMN(选内存[[#This Row],[X自检]])) &amp; "】",
         _xlfn.IFS(ISBLANK(_xlpm.x),   "error:右侧选项不足:" &amp;  _xlpm.cellAddress,
               ISERROR(_xlpm.x),   "error:右侧选项执行失败:" &amp; _xlpm.cellAddress,
               TRUE,             "ok")
)</f>
        <v>ok</v>
      </c>
      <c r="N1146" cm="1">
        <f t="array" ref="N1146:O1146">IFERROR(_xlfn._xlws.SORT(
    _xlfn.UNIQUE(
        TRANSPOSE(
            _xlfn.FILTERXML("&lt;select&gt;&lt;x&gt;"&amp;SUBSTITUTE(选内存[[#This Row],[选项表]],",","&lt;/x&gt;&lt;x&gt;") &amp;"&lt;/x&gt;&lt;/select&gt;","//x")
        )
    )
),"无合适选项，请联系作者更新数据")</f>
        <v>32</v>
      </c>
      <c r="O1146">
        <v>64</v>
      </c>
    </row>
    <row r="1147" spans="2:15" x14ac:dyDescent="0.4">
      <c r="B1147" s="4" t="s">
        <v>1352</v>
      </c>
      <c r="C1147" s="4" t="s">
        <v>1148</v>
      </c>
      <c r="D1147" s="4" t="s">
        <v>1334</v>
      </c>
      <c r="E1147" s="4" t="s">
        <v>1851</v>
      </c>
      <c r="F1147">
        <v>16</v>
      </c>
      <c r="G1147" s="4" t="str">
        <f t="shared" si="17"/>
        <v>选内存!$N$1147#</v>
      </c>
      <c r="H1147" s="4" t="str" cm="1">
        <f t="array" ref="H1147">_xlfn.LET(_xlpm.x, N1147,
         _xlpm.cellAddress, "【 选内存!" &amp; ADDRESS(ROW(选内存[[#This Row],[X自检]]),COLUMN(选内存[[#This Row],[X自检]])) &amp; "】",
         _xlfn.IFS(ISBLANK(_xlpm.x),   "error:右侧选项不足:" &amp;  _xlpm.cellAddress,
               ISERROR(_xlpm.x),   "error:右侧选项执行失败:" &amp; _xlpm.cellAddress,
               TRUE,             "ok")
)</f>
        <v>ok</v>
      </c>
      <c r="N1147" cm="1">
        <f t="array" ref="N1147:O1147">IFERROR(_xlfn._xlws.SORT(
    _xlfn.UNIQUE(
        TRANSPOSE(
            _xlfn.FILTERXML("&lt;select&gt;&lt;x&gt;"&amp;SUBSTITUTE(选内存[[#This Row],[选项表]],",","&lt;/x&gt;&lt;x&gt;") &amp;"&lt;/x&gt;&lt;/select&gt;","//x")
        )
    )
),"无合适选项，请联系作者更新数据")</f>
        <v>32</v>
      </c>
      <c r="O1147">
        <v>64</v>
      </c>
    </row>
    <row r="1148" spans="2:15" x14ac:dyDescent="0.4">
      <c r="B1148" s="4" t="s">
        <v>1352</v>
      </c>
      <c r="C1148" s="4" t="s">
        <v>1149</v>
      </c>
      <c r="D1148" s="4" t="s">
        <v>1335</v>
      </c>
      <c r="E1148" s="4" t="s">
        <v>1851</v>
      </c>
      <c r="F1148">
        <v>32</v>
      </c>
      <c r="G1148" s="4" t="str">
        <f t="shared" si="17"/>
        <v>选内存!$N$1148#</v>
      </c>
      <c r="H1148" s="4" t="str" cm="1">
        <f t="array" ref="H1148">_xlfn.LET(_xlpm.x, N1148,
         _xlpm.cellAddress, "【 选内存!" &amp; ADDRESS(ROW(选内存[[#This Row],[X自检]]),COLUMN(选内存[[#This Row],[X自检]])) &amp; "】",
         _xlfn.IFS(ISBLANK(_xlpm.x),   "error:右侧选项不足:" &amp;  _xlpm.cellAddress,
               ISERROR(_xlpm.x),   "error:右侧选项执行失败:" &amp; _xlpm.cellAddress,
               TRUE,             "ok")
)</f>
        <v>ok</v>
      </c>
      <c r="N1148" cm="1">
        <f t="array" ref="N1148:O1148">IFERROR(_xlfn._xlws.SORT(
    _xlfn.UNIQUE(
        TRANSPOSE(
            _xlfn.FILTERXML("&lt;select&gt;&lt;x&gt;"&amp;SUBSTITUTE(选内存[[#This Row],[选项表]],",","&lt;/x&gt;&lt;x&gt;") &amp;"&lt;/x&gt;&lt;/select&gt;","//x")
        )
    )
),"无合适选项，请联系作者更新数据")</f>
        <v>64</v>
      </c>
      <c r="O1148">
        <v>128</v>
      </c>
    </row>
    <row r="1149" spans="2:15" x14ac:dyDescent="0.4">
      <c r="B1149" s="4" t="s">
        <v>1352</v>
      </c>
      <c r="C1149" s="4" t="s">
        <v>10</v>
      </c>
      <c r="D1149" s="4" t="s">
        <v>1335</v>
      </c>
      <c r="E1149" s="4" t="s">
        <v>1851</v>
      </c>
      <c r="F1149">
        <v>32</v>
      </c>
      <c r="G1149" s="4" t="str">
        <f t="shared" si="17"/>
        <v>选内存!$N$1149#</v>
      </c>
      <c r="H1149" s="4" t="str" cm="1">
        <f t="array" ref="H1149">_xlfn.LET(_xlpm.x, N1149,
         _xlpm.cellAddress, "【 选内存!" &amp; ADDRESS(ROW(选内存[[#This Row],[X自检]]),COLUMN(选内存[[#This Row],[X自检]])) &amp; "】",
         _xlfn.IFS(ISBLANK(_xlpm.x),   "error:右侧选项不足:" &amp;  _xlpm.cellAddress,
               ISERROR(_xlpm.x),   "error:右侧选项执行失败:" &amp; _xlpm.cellAddress,
               TRUE,             "ok")
)</f>
        <v>ok</v>
      </c>
      <c r="N1149" cm="1">
        <f t="array" ref="N1149:O1149">IFERROR(_xlfn._xlws.SORT(
    _xlfn.UNIQUE(
        TRANSPOSE(
            _xlfn.FILTERXML("&lt;select&gt;&lt;x&gt;"&amp;SUBSTITUTE(选内存[[#This Row],[选项表]],",","&lt;/x&gt;&lt;x&gt;") &amp;"&lt;/x&gt;&lt;/select&gt;","//x")
        )
    )
),"无合适选项，请联系作者更新数据")</f>
        <v>64</v>
      </c>
      <c r="O1149">
        <v>128</v>
      </c>
    </row>
    <row r="1150" spans="2:15" x14ac:dyDescent="0.4">
      <c r="B1150" s="4" t="s">
        <v>1352</v>
      </c>
      <c r="C1150" s="4" t="s">
        <v>1148</v>
      </c>
      <c r="D1150" s="4" t="s">
        <v>1335</v>
      </c>
      <c r="E1150" s="4" t="s">
        <v>1851</v>
      </c>
      <c r="F1150">
        <v>32</v>
      </c>
      <c r="G1150" s="4" t="str">
        <f t="shared" si="17"/>
        <v>选内存!$N$1150#</v>
      </c>
      <c r="H1150" s="4" t="str" cm="1">
        <f t="array" ref="H1150">_xlfn.LET(_xlpm.x, N1150,
         _xlpm.cellAddress, "【 选内存!" &amp; ADDRESS(ROW(选内存[[#This Row],[X自检]]),COLUMN(选内存[[#This Row],[X自检]])) &amp; "】",
         _xlfn.IFS(ISBLANK(_xlpm.x),   "error:右侧选项不足:" &amp;  _xlpm.cellAddress,
               ISERROR(_xlpm.x),   "error:右侧选项执行失败:" &amp; _xlpm.cellAddress,
               TRUE,             "ok")
)</f>
        <v>ok</v>
      </c>
      <c r="N1150" cm="1">
        <f t="array" ref="N1150:O1150">IFERROR(_xlfn._xlws.SORT(
    _xlfn.UNIQUE(
        TRANSPOSE(
            _xlfn.FILTERXML("&lt;select&gt;&lt;x&gt;"&amp;SUBSTITUTE(选内存[[#This Row],[选项表]],",","&lt;/x&gt;&lt;x&gt;") &amp;"&lt;/x&gt;&lt;/select&gt;","//x")
        )
    )
),"无合适选项，请联系作者更新数据")</f>
        <v>64</v>
      </c>
      <c r="O1150">
        <v>128</v>
      </c>
    </row>
    <row r="1151" spans="2:15" x14ac:dyDescent="0.4">
      <c r="B1151" s="4" t="s">
        <v>1352</v>
      </c>
      <c r="C1151" s="4" t="s">
        <v>1149</v>
      </c>
      <c r="D1151" s="4" t="s">
        <v>1812</v>
      </c>
      <c r="E1151" s="4" t="s">
        <v>1851</v>
      </c>
      <c r="F1151">
        <v>48</v>
      </c>
      <c r="G1151" s="4" t="str">
        <f t="shared" si="17"/>
        <v>选内存!$N$1151#</v>
      </c>
      <c r="H1151" s="4" t="str" cm="1">
        <f t="array" ref="H1151">_xlfn.LET(_xlpm.x, N1151,
         _xlpm.cellAddress, "【 选内存!" &amp; ADDRESS(ROW(选内存[[#This Row],[X自检]]),COLUMN(选内存[[#This Row],[X自检]])) &amp; "】",
         _xlfn.IFS(ISBLANK(_xlpm.x),   "error:右侧选项不足:" &amp;  _xlpm.cellAddress,
               ISERROR(_xlpm.x),   "error:右侧选项执行失败:" &amp; _xlpm.cellAddress,
               TRUE,             "ok")
)</f>
        <v>ok</v>
      </c>
      <c r="N1151" cm="1">
        <f t="array" ref="N1151:O1151">IFERROR(_xlfn._xlws.SORT(
    _xlfn.UNIQUE(
        TRANSPOSE(
            _xlfn.FILTERXML("&lt;select&gt;&lt;x&gt;"&amp;SUBSTITUTE(选内存[[#This Row],[选项表]],",","&lt;/x&gt;&lt;x&gt;") &amp;"&lt;/x&gt;&lt;/select&gt;","//x")
        )
    )
),"无合适选项，请联系作者更新数据")</f>
        <v>96</v>
      </c>
      <c r="O1151">
        <v>192</v>
      </c>
    </row>
    <row r="1152" spans="2:15" x14ac:dyDescent="0.4">
      <c r="B1152" s="4" t="s">
        <v>1352</v>
      </c>
      <c r="C1152" s="4" t="s">
        <v>10</v>
      </c>
      <c r="D1152" s="4" t="s">
        <v>1812</v>
      </c>
      <c r="E1152" s="4" t="s">
        <v>1851</v>
      </c>
      <c r="F1152">
        <v>48</v>
      </c>
      <c r="G1152" s="4" t="str">
        <f t="shared" si="17"/>
        <v>选内存!$N$1152#</v>
      </c>
      <c r="H1152" s="4" t="str" cm="1">
        <f t="array" ref="H1152">_xlfn.LET(_xlpm.x, N1152,
         _xlpm.cellAddress, "【 选内存!" &amp; ADDRESS(ROW(选内存[[#This Row],[X自检]]),COLUMN(选内存[[#This Row],[X自检]])) &amp; "】",
         _xlfn.IFS(ISBLANK(_xlpm.x),   "error:右侧选项不足:" &amp;  _xlpm.cellAddress,
               ISERROR(_xlpm.x),   "error:右侧选项执行失败:" &amp; _xlpm.cellAddress,
               TRUE,             "ok")
)</f>
        <v>ok</v>
      </c>
      <c r="N1152" cm="1">
        <f t="array" ref="N1152:O1152">IFERROR(_xlfn._xlws.SORT(
    _xlfn.UNIQUE(
        TRANSPOSE(
            _xlfn.FILTERXML("&lt;select&gt;&lt;x&gt;"&amp;SUBSTITUTE(选内存[[#This Row],[选项表]],",","&lt;/x&gt;&lt;x&gt;") &amp;"&lt;/x&gt;&lt;/select&gt;","//x")
        )
    )
),"无合适选项，请联系作者更新数据")</f>
        <v>96</v>
      </c>
      <c r="O1152">
        <v>192</v>
      </c>
    </row>
    <row r="1153" spans="2:15" x14ac:dyDescent="0.4">
      <c r="B1153" s="4" t="s">
        <v>1352</v>
      </c>
      <c r="C1153" s="4" t="s">
        <v>1148</v>
      </c>
      <c r="D1153" s="4" t="s">
        <v>1812</v>
      </c>
      <c r="E1153" s="4" t="s">
        <v>1851</v>
      </c>
      <c r="F1153">
        <v>48</v>
      </c>
      <c r="G1153" s="4" t="str">
        <f t="shared" si="17"/>
        <v>选内存!$N$1153#</v>
      </c>
      <c r="H1153" s="4" t="str" cm="1">
        <f t="array" ref="H1153">_xlfn.LET(_xlpm.x, N1153,
         _xlpm.cellAddress, "【 选内存!" &amp; ADDRESS(ROW(选内存[[#This Row],[X自检]]),COLUMN(选内存[[#This Row],[X自检]])) &amp; "】",
         _xlfn.IFS(ISBLANK(_xlpm.x),   "error:右侧选项不足:" &amp;  _xlpm.cellAddress,
               ISERROR(_xlpm.x),   "error:右侧选项执行失败:" &amp; _xlpm.cellAddress,
               TRUE,             "ok")
)</f>
        <v>ok</v>
      </c>
      <c r="N1153" cm="1">
        <f t="array" ref="N1153:O1153">IFERROR(_xlfn._xlws.SORT(
    _xlfn.UNIQUE(
        TRANSPOSE(
            _xlfn.FILTERXML("&lt;select&gt;&lt;x&gt;"&amp;SUBSTITUTE(选内存[[#This Row],[选项表]],",","&lt;/x&gt;&lt;x&gt;") &amp;"&lt;/x&gt;&lt;/select&gt;","//x")
        )
    )
),"无合适选项，请联系作者更新数据")</f>
        <v>96</v>
      </c>
      <c r="O1153">
        <v>192</v>
      </c>
    </row>
    <row r="1154" spans="2:15" x14ac:dyDescent="0.4">
      <c r="B1154" s="4" t="s">
        <v>1352</v>
      </c>
      <c r="C1154" s="4" t="s">
        <v>1149</v>
      </c>
      <c r="D1154" s="4" t="s">
        <v>1780</v>
      </c>
      <c r="E1154" s="4" t="s">
        <v>1851</v>
      </c>
      <c r="F1154">
        <v>62</v>
      </c>
      <c r="G1154" s="4" t="str">
        <f t="shared" ref="G1154:G1217" si="18">"选内存!" &amp; ADDRESS(ROW(N1154),COLUMN(N1154)) &amp; "#"</f>
        <v>选内存!$N$1154#</v>
      </c>
      <c r="H1154" s="4" t="str" cm="1">
        <f t="array" ref="H1154">_xlfn.LET(_xlpm.x, N1154,
         _xlpm.cellAddress, "【 选内存!" &amp; ADDRESS(ROW(选内存[[#This Row],[X自检]]),COLUMN(选内存[[#This Row],[X自检]])) &amp; "】",
         _xlfn.IFS(ISBLANK(_xlpm.x),   "error:右侧选项不足:" &amp;  _xlpm.cellAddress,
               ISERROR(_xlpm.x),   "error:右侧选项执行失败:" &amp; _xlpm.cellAddress,
               TRUE,             "ok")
)</f>
        <v>ok</v>
      </c>
      <c r="N1154" cm="1">
        <f t="array" ref="N1154">IFERROR(_xlfn._xlws.SORT(
    _xlfn.UNIQUE(
        TRANSPOSE(
            _xlfn.FILTERXML("&lt;select&gt;&lt;x&gt;"&amp;SUBSTITUTE(选内存[[#This Row],[选项表]],",","&lt;/x&gt;&lt;x&gt;") &amp;"&lt;/x&gt;&lt;/select&gt;","//x")
        )
    )
),"无合适选项，请联系作者更新数据")</f>
        <v>216</v>
      </c>
    </row>
    <row r="1155" spans="2:15" x14ac:dyDescent="0.4">
      <c r="B1155" s="4" t="s">
        <v>1352</v>
      </c>
      <c r="C1155" s="4" t="s">
        <v>10</v>
      </c>
      <c r="D1155" s="4" t="s">
        <v>1780</v>
      </c>
      <c r="E1155" s="4" t="s">
        <v>1851</v>
      </c>
      <c r="F1155">
        <v>62</v>
      </c>
      <c r="G1155" s="4" t="str">
        <f t="shared" si="18"/>
        <v>选内存!$N$1155#</v>
      </c>
      <c r="H1155" s="4" t="str" cm="1">
        <f t="array" ref="H1155">_xlfn.LET(_xlpm.x, N1155,
         _xlpm.cellAddress, "【 选内存!" &amp; ADDRESS(ROW(选内存[[#This Row],[X自检]]),COLUMN(选内存[[#This Row],[X自检]])) &amp; "】",
         _xlfn.IFS(ISBLANK(_xlpm.x),   "error:右侧选项不足:" &amp;  _xlpm.cellAddress,
               ISERROR(_xlpm.x),   "error:右侧选项执行失败:" &amp; _xlpm.cellAddress,
               TRUE,             "ok")
)</f>
        <v>ok</v>
      </c>
      <c r="N1155" cm="1">
        <f t="array" ref="N1155">IFERROR(_xlfn._xlws.SORT(
    _xlfn.UNIQUE(
        TRANSPOSE(
            _xlfn.FILTERXML("&lt;select&gt;&lt;x&gt;"&amp;SUBSTITUTE(选内存[[#This Row],[选项表]],",","&lt;/x&gt;&lt;x&gt;") &amp;"&lt;/x&gt;&lt;/select&gt;","//x")
        )
    )
),"无合适选项，请联系作者更新数据")</f>
        <v>216</v>
      </c>
    </row>
    <row r="1156" spans="2:15" x14ac:dyDescent="0.4">
      <c r="B1156" s="4" t="s">
        <v>1352</v>
      </c>
      <c r="C1156" s="4" t="s">
        <v>1148</v>
      </c>
      <c r="D1156" s="4" t="s">
        <v>1780</v>
      </c>
      <c r="E1156" s="4" t="s">
        <v>1851</v>
      </c>
      <c r="F1156">
        <v>62</v>
      </c>
      <c r="G1156" s="4" t="str">
        <f t="shared" si="18"/>
        <v>选内存!$N$1156#</v>
      </c>
      <c r="H1156" s="4" t="str" cm="1">
        <f t="array" ref="H1156">_xlfn.LET(_xlpm.x, N1156,
         _xlpm.cellAddress, "【 选内存!" &amp; ADDRESS(ROW(选内存[[#This Row],[X自检]]),COLUMN(选内存[[#This Row],[X自检]])) &amp; "】",
         _xlfn.IFS(ISBLANK(_xlpm.x),   "error:右侧选项不足:" &amp;  _xlpm.cellAddress,
               ISERROR(_xlpm.x),   "error:右侧选项执行失败:" &amp; _xlpm.cellAddress,
               TRUE,             "ok")
)</f>
        <v>ok</v>
      </c>
      <c r="N1156" cm="1">
        <f t="array" ref="N1156">IFERROR(_xlfn._xlws.SORT(
    _xlfn.UNIQUE(
        TRANSPOSE(
            _xlfn.FILTERXML("&lt;select&gt;&lt;x&gt;"&amp;SUBSTITUTE(选内存[[#This Row],[选项表]],",","&lt;/x&gt;&lt;x&gt;") &amp;"&lt;/x&gt;&lt;/select&gt;","//x")
        )
    )
),"无合适选项，请联系作者更新数据")</f>
        <v>216</v>
      </c>
    </row>
    <row r="1157" spans="2:15" x14ac:dyDescent="0.4">
      <c r="B1157" s="4" t="s">
        <v>1352</v>
      </c>
      <c r="C1157" s="4" t="s">
        <v>1149</v>
      </c>
      <c r="D1157" s="4" t="s">
        <v>1806</v>
      </c>
      <c r="E1157" s="4" t="s">
        <v>1851</v>
      </c>
      <c r="F1157">
        <v>64</v>
      </c>
      <c r="G1157" s="4" t="str">
        <f t="shared" si="18"/>
        <v>选内存!$N$1157#</v>
      </c>
      <c r="H1157" s="4" t="str" cm="1">
        <f t="array" ref="H1157">_xlfn.LET(_xlpm.x, N1157,
         _xlpm.cellAddress, "【 选内存!" &amp; ADDRESS(ROW(选内存[[#This Row],[X自检]]),COLUMN(选内存[[#This Row],[X自检]])) &amp; "】",
         _xlfn.IFS(ISBLANK(_xlpm.x),   "error:右侧选项不足:" &amp;  _xlpm.cellAddress,
               ISERROR(_xlpm.x),   "error:右侧选项执行失败:" &amp; _xlpm.cellAddress,
               TRUE,             "ok")
)</f>
        <v>ok</v>
      </c>
      <c r="N1157" cm="1">
        <f t="array" ref="N1157">IFERROR(_xlfn._xlws.SORT(
    _xlfn.UNIQUE(
        TRANSPOSE(
            _xlfn.FILTERXML("&lt;select&gt;&lt;x&gt;"&amp;SUBSTITUTE(选内存[[#This Row],[选项表]],",","&lt;/x&gt;&lt;x&gt;") &amp;"&lt;/x&gt;&lt;/select&gt;","//x")
        )
    )
),"无合适选项，请联系作者更新数据")</f>
        <v>256</v>
      </c>
    </row>
    <row r="1158" spans="2:15" x14ac:dyDescent="0.4">
      <c r="B1158" s="4" t="s">
        <v>1352</v>
      </c>
      <c r="C1158" s="4" t="s">
        <v>10</v>
      </c>
      <c r="D1158" s="4" t="s">
        <v>1806</v>
      </c>
      <c r="E1158" s="4" t="s">
        <v>1851</v>
      </c>
      <c r="F1158">
        <v>64</v>
      </c>
      <c r="G1158" s="4" t="str">
        <f t="shared" si="18"/>
        <v>选内存!$N$1158#</v>
      </c>
      <c r="H1158" s="4" t="str" cm="1">
        <f t="array" ref="H1158">_xlfn.LET(_xlpm.x, N1158,
         _xlpm.cellAddress, "【 选内存!" &amp; ADDRESS(ROW(选内存[[#This Row],[X自检]]),COLUMN(选内存[[#This Row],[X自检]])) &amp; "】",
         _xlfn.IFS(ISBLANK(_xlpm.x),   "error:右侧选项不足:" &amp;  _xlpm.cellAddress,
               ISERROR(_xlpm.x),   "error:右侧选项执行失败:" &amp; _xlpm.cellAddress,
               TRUE,             "ok")
)</f>
        <v>ok</v>
      </c>
      <c r="N1158" cm="1">
        <f t="array" ref="N1158">IFERROR(_xlfn._xlws.SORT(
    _xlfn.UNIQUE(
        TRANSPOSE(
            _xlfn.FILTERXML("&lt;select&gt;&lt;x&gt;"&amp;SUBSTITUTE(选内存[[#This Row],[选项表]],",","&lt;/x&gt;&lt;x&gt;") &amp;"&lt;/x&gt;&lt;/select&gt;","//x")
        )
    )
),"无合适选项，请联系作者更新数据")</f>
        <v>256</v>
      </c>
    </row>
    <row r="1159" spans="2:15" x14ac:dyDescent="0.4">
      <c r="B1159" s="4" t="s">
        <v>1352</v>
      </c>
      <c r="C1159" s="4" t="s">
        <v>1148</v>
      </c>
      <c r="D1159" s="4" t="s">
        <v>1806</v>
      </c>
      <c r="E1159" s="4" t="s">
        <v>1851</v>
      </c>
      <c r="F1159">
        <v>64</v>
      </c>
      <c r="G1159" s="4" t="str">
        <f t="shared" si="18"/>
        <v>选内存!$N$1159#</v>
      </c>
      <c r="H1159" s="4" t="str" cm="1">
        <f t="array" ref="H1159">_xlfn.LET(_xlpm.x, N1159,
         _xlpm.cellAddress, "【 选内存!" &amp; ADDRESS(ROW(选内存[[#This Row],[X自检]]),COLUMN(选内存[[#This Row],[X自检]])) &amp; "】",
         _xlfn.IFS(ISBLANK(_xlpm.x),   "error:右侧选项不足:" &amp;  _xlpm.cellAddress,
               ISERROR(_xlpm.x),   "error:右侧选项执行失败:" &amp; _xlpm.cellAddress,
               TRUE,             "ok")
)</f>
        <v>ok</v>
      </c>
      <c r="N1159" cm="1">
        <f t="array" ref="N1159">IFERROR(_xlfn._xlws.SORT(
    _xlfn.UNIQUE(
        TRANSPOSE(
            _xlfn.FILTERXML("&lt;select&gt;&lt;x&gt;"&amp;SUBSTITUTE(选内存[[#This Row],[选项表]],",","&lt;/x&gt;&lt;x&gt;") &amp;"&lt;/x&gt;&lt;/select&gt;","//x")
        )
    )
),"无合适选项，请联系作者更新数据")</f>
        <v>256</v>
      </c>
    </row>
    <row r="1160" spans="2:15" x14ac:dyDescent="0.4">
      <c r="B1160" s="4" t="s">
        <v>1352</v>
      </c>
      <c r="C1160" s="4" t="s">
        <v>1149</v>
      </c>
      <c r="D1160" s="4" t="s">
        <v>1781</v>
      </c>
      <c r="E1160" s="4" t="s">
        <v>1851</v>
      </c>
      <c r="F1160">
        <v>124</v>
      </c>
      <c r="G1160" s="4" t="str">
        <f t="shared" si="18"/>
        <v>选内存!$N$1160#</v>
      </c>
      <c r="H1160" s="4" t="str" cm="1">
        <f t="array" ref="H1160">_xlfn.LET(_xlpm.x, N1160,
         _xlpm.cellAddress, "【 选内存!" &amp; ADDRESS(ROW(选内存[[#This Row],[X自检]]),COLUMN(选内存[[#This Row],[X自检]])) &amp; "】",
         _xlfn.IFS(ISBLANK(_xlpm.x),   "error:右侧选项不足:" &amp;  _xlpm.cellAddress,
               ISERROR(_xlpm.x),   "error:右侧选项执行失败:" &amp; _xlpm.cellAddress,
               TRUE,             "ok")
)</f>
        <v>ok</v>
      </c>
      <c r="N1160" cm="1">
        <f t="array" ref="N1160">IFERROR(_xlfn._xlws.SORT(
    _xlfn.UNIQUE(
        TRANSPOSE(
            _xlfn.FILTERXML("&lt;select&gt;&lt;x&gt;"&amp;SUBSTITUTE(选内存[[#This Row],[选项表]],",","&lt;/x&gt;&lt;x&gt;") &amp;"&lt;/x&gt;&lt;/select&gt;","//x")
        )
    )
),"无合适选项，请联系作者更新数据")</f>
        <v>432</v>
      </c>
    </row>
    <row r="1161" spans="2:15" x14ac:dyDescent="0.4">
      <c r="B1161" s="4" t="s">
        <v>1352</v>
      </c>
      <c r="C1161" s="4" t="s">
        <v>10</v>
      </c>
      <c r="D1161" s="4" t="s">
        <v>1781</v>
      </c>
      <c r="E1161" s="4" t="s">
        <v>1851</v>
      </c>
      <c r="F1161">
        <v>124</v>
      </c>
      <c r="G1161" s="4" t="str">
        <f t="shared" si="18"/>
        <v>选内存!$N$1161#</v>
      </c>
      <c r="H1161" s="4" t="str" cm="1">
        <f t="array" ref="H1161">_xlfn.LET(_xlpm.x, N1161,
         _xlpm.cellAddress, "【 选内存!" &amp; ADDRESS(ROW(选内存[[#This Row],[X自检]]),COLUMN(选内存[[#This Row],[X自检]])) &amp; "】",
         _xlfn.IFS(ISBLANK(_xlpm.x),   "error:右侧选项不足:" &amp;  _xlpm.cellAddress,
               ISERROR(_xlpm.x),   "error:右侧选项执行失败:" &amp; _xlpm.cellAddress,
               TRUE,             "ok")
)</f>
        <v>ok</v>
      </c>
      <c r="N1161" cm="1">
        <f t="array" ref="N1161">IFERROR(_xlfn._xlws.SORT(
    _xlfn.UNIQUE(
        TRANSPOSE(
            _xlfn.FILTERXML("&lt;select&gt;&lt;x&gt;"&amp;SUBSTITUTE(选内存[[#This Row],[选项表]],",","&lt;/x&gt;&lt;x&gt;") &amp;"&lt;/x&gt;&lt;/select&gt;","//x")
        )
    )
),"无合适选项，请联系作者更新数据")</f>
        <v>432</v>
      </c>
    </row>
    <row r="1162" spans="2:15" x14ac:dyDescent="0.4">
      <c r="B1162" s="4" t="s">
        <v>1352</v>
      </c>
      <c r="C1162" s="4" t="s">
        <v>1148</v>
      </c>
      <c r="D1162" s="4" t="s">
        <v>1781</v>
      </c>
      <c r="E1162" s="4" t="s">
        <v>1851</v>
      </c>
      <c r="F1162">
        <v>124</v>
      </c>
      <c r="G1162" s="4" t="str">
        <f t="shared" si="18"/>
        <v>选内存!$N$1162#</v>
      </c>
      <c r="H1162" s="4" t="str" cm="1">
        <f t="array" ref="H1162">_xlfn.LET(_xlpm.x, N1162,
         _xlpm.cellAddress, "【 选内存!" &amp; ADDRESS(ROW(选内存[[#This Row],[X自检]]),COLUMN(选内存[[#This Row],[X自检]])) &amp; "】",
         _xlfn.IFS(ISBLANK(_xlpm.x),   "error:右侧选项不足:" &amp;  _xlpm.cellAddress,
               ISERROR(_xlpm.x),   "error:右侧选项执行失败:" &amp; _xlpm.cellAddress,
               TRUE,             "ok")
)</f>
        <v>ok</v>
      </c>
      <c r="N1162" cm="1">
        <f t="array" ref="N1162">IFERROR(_xlfn._xlws.SORT(
    _xlfn.UNIQUE(
        TRANSPOSE(
            _xlfn.FILTERXML("&lt;select&gt;&lt;x&gt;"&amp;SUBSTITUTE(选内存[[#This Row],[选项表]],",","&lt;/x&gt;&lt;x&gt;") &amp;"&lt;/x&gt;&lt;/select&gt;","//x")
        )
    )
),"无合适选项，请联系作者更新数据")</f>
        <v>432</v>
      </c>
    </row>
    <row r="1163" spans="2:15" x14ac:dyDescent="0.4">
      <c r="B1163" s="4" t="s">
        <v>1352</v>
      </c>
      <c r="C1163" s="4" t="s">
        <v>1149</v>
      </c>
      <c r="D1163" s="4" t="s">
        <v>1236</v>
      </c>
      <c r="E1163" s="4" t="s">
        <v>1354</v>
      </c>
      <c r="F1163">
        <v>2</v>
      </c>
      <c r="G1163" s="4" t="str">
        <f t="shared" si="18"/>
        <v>选内存!$N$1163#</v>
      </c>
      <c r="H1163" s="4" t="str" cm="1">
        <f t="array" ref="H1163">_xlfn.LET(_xlpm.x, N1163,
         _xlpm.cellAddress, "【 选内存!" &amp; ADDRESS(ROW(选内存[[#This Row],[X自检]]),COLUMN(选内存[[#This Row],[X自检]])) &amp; "】",
         _xlfn.IFS(ISBLANK(_xlpm.x),   "error:右侧选项不足:" &amp;  _xlpm.cellAddress,
               ISERROR(_xlpm.x),   "error:右侧选项执行失败:" &amp; _xlpm.cellAddress,
               TRUE,             "ok")
)</f>
        <v>ok</v>
      </c>
      <c r="N1163" cm="1">
        <f t="array" ref="N1163:O1163">IFERROR(_xlfn._xlws.SORT(
    _xlfn.UNIQUE(
        TRANSPOSE(
            _xlfn.FILTERXML("&lt;select&gt;&lt;x&gt;"&amp;SUBSTITUTE(选内存[[#This Row],[选项表]],",","&lt;/x&gt;&lt;x&gt;") &amp;"&lt;/x&gt;&lt;/select&gt;","//x")
        )
    )
),"无合适选项，请联系作者更新数据")</f>
        <v>4</v>
      </c>
      <c r="O1163">
        <v>8</v>
      </c>
    </row>
    <row r="1164" spans="2:15" x14ac:dyDescent="0.4">
      <c r="B1164" s="4" t="s">
        <v>1352</v>
      </c>
      <c r="C1164" s="4" t="s">
        <v>10</v>
      </c>
      <c r="D1164" s="4" t="s">
        <v>1236</v>
      </c>
      <c r="E1164" s="4" t="s">
        <v>1354</v>
      </c>
      <c r="F1164">
        <v>2</v>
      </c>
      <c r="G1164" s="4" t="str">
        <f t="shared" si="18"/>
        <v>选内存!$N$1164#</v>
      </c>
      <c r="H1164" s="4" t="str" cm="1">
        <f t="array" ref="H1164">_xlfn.LET(_xlpm.x, N1164,
         _xlpm.cellAddress, "【 选内存!" &amp; ADDRESS(ROW(选内存[[#This Row],[X自检]]),COLUMN(选内存[[#This Row],[X自检]])) &amp; "】",
         _xlfn.IFS(ISBLANK(_xlpm.x),   "error:右侧选项不足:" &amp;  _xlpm.cellAddress,
               ISERROR(_xlpm.x),   "error:右侧选项执行失败:" &amp; _xlpm.cellAddress,
               TRUE,             "ok")
)</f>
        <v>ok</v>
      </c>
      <c r="N1164" cm="1">
        <f t="array" ref="N1164:O1164">IFERROR(_xlfn._xlws.SORT(
    _xlfn.UNIQUE(
        TRANSPOSE(
            _xlfn.FILTERXML("&lt;select&gt;&lt;x&gt;"&amp;SUBSTITUTE(选内存[[#This Row],[选项表]],",","&lt;/x&gt;&lt;x&gt;") &amp;"&lt;/x&gt;&lt;/select&gt;","//x")
        )
    )
),"无合适选项，请联系作者更新数据")</f>
        <v>4</v>
      </c>
      <c r="O1164">
        <v>8</v>
      </c>
    </row>
    <row r="1165" spans="2:15" x14ac:dyDescent="0.4">
      <c r="B1165" s="4" t="s">
        <v>1352</v>
      </c>
      <c r="C1165" s="4" t="s">
        <v>1148</v>
      </c>
      <c r="D1165" s="4" t="s">
        <v>1236</v>
      </c>
      <c r="E1165" s="4" t="s">
        <v>1354</v>
      </c>
      <c r="F1165">
        <v>2</v>
      </c>
      <c r="G1165" s="4" t="str">
        <f t="shared" si="18"/>
        <v>选内存!$N$1165#</v>
      </c>
      <c r="H1165" s="4" t="str" cm="1">
        <f t="array" ref="H1165">_xlfn.LET(_xlpm.x, N1165,
         _xlpm.cellAddress, "【 选内存!" &amp; ADDRESS(ROW(选内存[[#This Row],[X自检]]),COLUMN(选内存[[#This Row],[X自检]])) &amp; "】",
         _xlfn.IFS(ISBLANK(_xlpm.x),   "error:右侧选项不足:" &amp;  _xlpm.cellAddress,
               ISERROR(_xlpm.x),   "error:右侧选项执行失败:" &amp; _xlpm.cellAddress,
               TRUE,             "ok")
)</f>
        <v>ok</v>
      </c>
      <c r="N1165" cm="1">
        <f t="array" ref="N1165:O1165">IFERROR(_xlfn._xlws.SORT(
    _xlfn.UNIQUE(
        TRANSPOSE(
            _xlfn.FILTERXML("&lt;select&gt;&lt;x&gt;"&amp;SUBSTITUTE(选内存[[#This Row],[选项表]],",","&lt;/x&gt;&lt;x&gt;") &amp;"&lt;/x&gt;&lt;/select&gt;","//x")
        )
    )
),"无合适选项，请联系作者更新数据")</f>
        <v>4</v>
      </c>
      <c r="O1165">
        <v>8</v>
      </c>
    </row>
    <row r="1166" spans="2:15" x14ac:dyDescent="0.4">
      <c r="B1166" s="4" t="s">
        <v>1352</v>
      </c>
      <c r="C1166" s="4" t="s">
        <v>1149</v>
      </c>
      <c r="D1166" s="4" t="s">
        <v>1332</v>
      </c>
      <c r="E1166" s="4" t="s">
        <v>1354</v>
      </c>
      <c r="F1166">
        <v>4</v>
      </c>
      <c r="G1166" s="4" t="str">
        <f t="shared" si="18"/>
        <v>选内存!$N$1166#</v>
      </c>
      <c r="H1166" s="4" t="str" cm="1">
        <f t="array" ref="H1166">_xlfn.LET(_xlpm.x, N1166,
         _xlpm.cellAddress, "【 选内存!" &amp; ADDRESS(ROW(选内存[[#This Row],[X自检]]),COLUMN(选内存[[#This Row],[X自检]])) &amp; "】",
         _xlfn.IFS(ISBLANK(_xlpm.x),   "error:右侧选项不足:" &amp;  _xlpm.cellAddress,
               ISERROR(_xlpm.x),   "error:右侧选项执行失败:" &amp; _xlpm.cellAddress,
               TRUE,             "ok")
)</f>
        <v>ok</v>
      </c>
      <c r="N1166" cm="1">
        <f t="array" ref="N1166:O1166">IFERROR(_xlfn._xlws.SORT(
    _xlfn.UNIQUE(
        TRANSPOSE(
            _xlfn.FILTERXML("&lt;select&gt;&lt;x&gt;"&amp;SUBSTITUTE(选内存[[#This Row],[选项表]],",","&lt;/x&gt;&lt;x&gt;") &amp;"&lt;/x&gt;&lt;/select&gt;","//x")
        )
    )
),"无合适选项，请联系作者更新数据")</f>
        <v>8</v>
      </c>
      <c r="O1166">
        <v>16</v>
      </c>
    </row>
    <row r="1167" spans="2:15" x14ac:dyDescent="0.4">
      <c r="B1167" s="4" t="s">
        <v>1352</v>
      </c>
      <c r="C1167" s="4" t="s">
        <v>10</v>
      </c>
      <c r="D1167" s="4" t="s">
        <v>1332</v>
      </c>
      <c r="E1167" s="4" t="s">
        <v>1354</v>
      </c>
      <c r="F1167">
        <v>4</v>
      </c>
      <c r="G1167" s="4" t="str">
        <f t="shared" si="18"/>
        <v>选内存!$N$1167#</v>
      </c>
      <c r="H1167" s="4" t="str" cm="1">
        <f t="array" ref="H1167">_xlfn.LET(_xlpm.x, N1167,
         _xlpm.cellAddress, "【 选内存!" &amp; ADDRESS(ROW(选内存[[#This Row],[X自检]]),COLUMN(选内存[[#This Row],[X自检]])) &amp; "】",
         _xlfn.IFS(ISBLANK(_xlpm.x),   "error:右侧选项不足:" &amp;  _xlpm.cellAddress,
               ISERROR(_xlpm.x),   "error:右侧选项执行失败:" &amp; _xlpm.cellAddress,
               TRUE,             "ok")
)</f>
        <v>ok</v>
      </c>
      <c r="N1167" cm="1">
        <f t="array" ref="N1167:O1167">IFERROR(_xlfn._xlws.SORT(
    _xlfn.UNIQUE(
        TRANSPOSE(
            _xlfn.FILTERXML("&lt;select&gt;&lt;x&gt;"&amp;SUBSTITUTE(选内存[[#This Row],[选项表]],",","&lt;/x&gt;&lt;x&gt;") &amp;"&lt;/x&gt;&lt;/select&gt;","//x")
        )
    )
),"无合适选项，请联系作者更新数据")</f>
        <v>8</v>
      </c>
      <c r="O1167">
        <v>16</v>
      </c>
    </row>
    <row r="1168" spans="2:15" x14ac:dyDescent="0.4">
      <c r="B1168" s="4" t="s">
        <v>1352</v>
      </c>
      <c r="C1168" s="4" t="s">
        <v>1148</v>
      </c>
      <c r="D1168" s="4" t="s">
        <v>1332</v>
      </c>
      <c r="E1168" s="4" t="s">
        <v>1354</v>
      </c>
      <c r="F1168">
        <v>4</v>
      </c>
      <c r="G1168" s="4" t="str">
        <f t="shared" si="18"/>
        <v>选内存!$N$1168#</v>
      </c>
      <c r="H1168" s="4" t="str" cm="1">
        <f t="array" ref="H1168">_xlfn.LET(_xlpm.x, N1168,
         _xlpm.cellAddress, "【 选内存!" &amp; ADDRESS(ROW(选内存[[#This Row],[X自检]]),COLUMN(选内存[[#This Row],[X自检]])) &amp; "】",
         _xlfn.IFS(ISBLANK(_xlpm.x),   "error:右侧选项不足:" &amp;  _xlpm.cellAddress,
               ISERROR(_xlpm.x),   "error:右侧选项执行失败:" &amp; _xlpm.cellAddress,
               TRUE,             "ok")
)</f>
        <v>ok</v>
      </c>
      <c r="N1168" cm="1">
        <f t="array" ref="N1168:O1168">IFERROR(_xlfn._xlws.SORT(
    _xlfn.UNIQUE(
        TRANSPOSE(
            _xlfn.FILTERXML("&lt;select&gt;&lt;x&gt;"&amp;SUBSTITUTE(选内存[[#This Row],[选项表]],",","&lt;/x&gt;&lt;x&gt;") &amp;"&lt;/x&gt;&lt;/select&gt;","//x")
        )
    )
),"无合适选项，请联系作者更新数据")</f>
        <v>8</v>
      </c>
      <c r="O1168">
        <v>16</v>
      </c>
    </row>
    <row r="1169" spans="2:15" x14ac:dyDescent="0.4">
      <c r="B1169" s="4" t="s">
        <v>1352</v>
      </c>
      <c r="C1169" s="4" t="s">
        <v>1149</v>
      </c>
      <c r="D1169" s="4" t="s">
        <v>1333</v>
      </c>
      <c r="E1169" s="4" t="s">
        <v>1354</v>
      </c>
      <c r="F1169">
        <v>8</v>
      </c>
      <c r="G1169" s="4" t="str">
        <f t="shared" si="18"/>
        <v>选内存!$N$1169#</v>
      </c>
      <c r="H1169" s="4" t="str" cm="1">
        <f t="array" ref="H1169">_xlfn.LET(_xlpm.x, N1169,
         _xlpm.cellAddress, "【 选内存!" &amp; ADDRESS(ROW(选内存[[#This Row],[X自检]]),COLUMN(选内存[[#This Row],[X自检]])) &amp; "】",
         _xlfn.IFS(ISBLANK(_xlpm.x),   "error:右侧选项不足:" &amp;  _xlpm.cellAddress,
               ISERROR(_xlpm.x),   "error:右侧选项执行失败:" &amp; _xlpm.cellAddress,
               TRUE,             "ok")
)</f>
        <v>ok</v>
      </c>
      <c r="N1169" cm="1">
        <f t="array" ref="N1169:O1169">IFERROR(_xlfn._xlws.SORT(
    _xlfn.UNIQUE(
        TRANSPOSE(
            _xlfn.FILTERXML("&lt;select&gt;&lt;x&gt;"&amp;SUBSTITUTE(选内存[[#This Row],[选项表]],",","&lt;/x&gt;&lt;x&gt;") &amp;"&lt;/x&gt;&lt;/select&gt;","//x")
        )
    )
),"无合适选项，请联系作者更新数据")</f>
        <v>16</v>
      </c>
      <c r="O1169">
        <v>32</v>
      </c>
    </row>
    <row r="1170" spans="2:15" x14ac:dyDescent="0.4">
      <c r="B1170" s="4" t="s">
        <v>1352</v>
      </c>
      <c r="C1170" s="4" t="s">
        <v>10</v>
      </c>
      <c r="D1170" s="4" t="s">
        <v>1333</v>
      </c>
      <c r="E1170" s="4" t="s">
        <v>1354</v>
      </c>
      <c r="F1170">
        <v>8</v>
      </c>
      <c r="G1170" s="4" t="str">
        <f t="shared" si="18"/>
        <v>选内存!$N$1170#</v>
      </c>
      <c r="H1170" s="4" t="str" cm="1">
        <f t="array" ref="H1170">_xlfn.LET(_xlpm.x, N1170,
         _xlpm.cellAddress, "【 选内存!" &amp; ADDRESS(ROW(选内存[[#This Row],[X自检]]),COLUMN(选内存[[#This Row],[X自检]])) &amp; "】",
         _xlfn.IFS(ISBLANK(_xlpm.x),   "error:右侧选项不足:" &amp;  _xlpm.cellAddress,
               ISERROR(_xlpm.x),   "error:右侧选项执行失败:" &amp; _xlpm.cellAddress,
               TRUE,             "ok")
)</f>
        <v>ok</v>
      </c>
      <c r="N1170" cm="1">
        <f t="array" ref="N1170:O1170">IFERROR(_xlfn._xlws.SORT(
    _xlfn.UNIQUE(
        TRANSPOSE(
            _xlfn.FILTERXML("&lt;select&gt;&lt;x&gt;"&amp;SUBSTITUTE(选内存[[#This Row],[选项表]],",","&lt;/x&gt;&lt;x&gt;") &amp;"&lt;/x&gt;&lt;/select&gt;","//x")
        )
    )
),"无合适选项，请联系作者更新数据")</f>
        <v>16</v>
      </c>
      <c r="O1170">
        <v>32</v>
      </c>
    </row>
    <row r="1171" spans="2:15" x14ac:dyDescent="0.4">
      <c r="B1171" s="4" t="s">
        <v>1352</v>
      </c>
      <c r="C1171" s="4" t="s">
        <v>1148</v>
      </c>
      <c r="D1171" s="4" t="s">
        <v>1333</v>
      </c>
      <c r="E1171" s="4" t="s">
        <v>1354</v>
      </c>
      <c r="F1171">
        <v>8</v>
      </c>
      <c r="G1171" s="4" t="str">
        <f t="shared" si="18"/>
        <v>选内存!$N$1171#</v>
      </c>
      <c r="H1171" s="4" t="str" cm="1">
        <f t="array" ref="H1171">_xlfn.LET(_xlpm.x, N1171,
         _xlpm.cellAddress, "【 选内存!" &amp; ADDRESS(ROW(选内存[[#This Row],[X自检]]),COLUMN(选内存[[#This Row],[X自检]])) &amp; "】",
         _xlfn.IFS(ISBLANK(_xlpm.x),   "error:右侧选项不足:" &amp;  _xlpm.cellAddress,
               ISERROR(_xlpm.x),   "error:右侧选项执行失败:" &amp; _xlpm.cellAddress,
               TRUE,             "ok")
)</f>
        <v>ok</v>
      </c>
      <c r="N1171" cm="1">
        <f t="array" ref="N1171:O1171">IFERROR(_xlfn._xlws.SORT(
    _xlfn.UNIQUE(
        TRANSPOSE(
            _xlfn.FILTERXML("&lt;select&gt;&lt;x&gt;"&amp;SUBSTITUTE(选内存[[#This Row],[选项表]],",","&lt;/x&gt;&lt;x&gt;") &amp;"&lt;/x&gt;&lt;/select&gt;","//x")
        )
    )
),"无合适选项，请联系作者更新数据")</f>
        <v>16</v>
      </c>
      <c r="O1171">
        <v>32</v>
      </c>
    </row>
    <row r="1172" spans="2:15" x14ac:dyDescent="0.4">
      <c r="B1172" s="4" t="s">
        <v>1352</v>
      </c>
      <c r="C1172" s="4" t="s">
        <v>1149</v>
      </c>
      <c r="D1172" s="4" t="s">
        <v>1334</v>
      </c>
      <c r="E1172" s="4" t="s">
        <v>1354</v>
      </c>
      <c r="F1172">
        <v>16</v>
      </c>
      <c r="G1172" s="4" t="str">
        <f t="shared" si="18"/>
        <v>选内存!$N$1172#</v>
      </c>
      <c r="H1172" s="4" t="str" cm="1">
        <f t="array" ref="H1172">_xlfn.LET(_xlpm.x, N1172,
         _xlpm.cellAddress, "【 选内存!" &amp; ADDRESS(ROW(选内存[[#This Row],[X自检]]),COLUMN(选内存[[#This Row],[X自检]])) &amp; "】",
         _xlfn.IFS(ISBLANK(_xlpm.x),   "error:右侧选项不足:" &amp;  _xlpm.cellAddress,
               ISERROR(_xlpm.x),   "error:右侧选项执行失败:" &amp; _xlpm.cellAddress,
               TRUE,             "ok")
)</f>
        <v>ok</v>
      </c>
      <c r="N1172" cm="1">
        <f t="array" ref="N1172:O1172">IFERROR(_xlfn._xlws.SORT(
    _xlfn.UNIQUE(
        TRANSPOSE(
            _xlfn.FILTERXML("&lt;select&gt;&lt;x&gt;"&amp;SUBSTITUTE(选内存[[#This Row],[选项表]],",","&lt;/x&gt;&lt;x&gt;") &amp;"&lt;/x&gt;&lt;/select&gt;","//x")
        )
    )
),"无合适选项，请联系作者更新数据")</f>
        <v>32</v>
      </c>
      <c r="O1172">
        <v>64</v>
      </c>
    </row>
    <row r="1173" spans="2:15" x14ac:dyDescent="0.4">
      <c r="B1173" s="4" t="s">
        <v>1352</v>
      </c>
      <c r="C1173" s="4" t="s">
        <v>10</v>
      </c>
      <c r="D1173" s="4" t="s">
        <v>1334</v>
      </c>
      <c r="E1173" s="4" t="s">
        <v>1354</v>
      </c>
      <c r="F1173">
        <v>16</v>
      </c>
      <c r="G1173" s="4" t="str">
        <f t="shared" si="18"/>
        <v>选内存!$N$1173#</v>
      </c>
      <c r="H1173" s="4" t="str" cm="1">
        <f t="array" ref="H1173">_xlfn.LET(_xlpm.x, N1173,
         _xlpm.cellAddress, "【 选内存!" &amp; ADDRESS(ROW(选内存[[#This Row],[X自检]]),COLUMN(选内存[[#This Row],[X自检]])) &amp; "】",
         _xlfn.IFS(ISBLANK(_xlpm.x),   "error:右侧选项不足:" &amp;  _xlpm.cellAddress,
               ISERROR(_xlpm.x),   "error:右侧选项执行失败:" &amp; _xlpm.cellAddress,
               TRUE,             "ok")
)</f>
        <v>ok</v>
      </c>
      <c r="N1173" cm="1">
        <f t="array" ref="N1173:O1173">IFERROR(_xlfn._xlws.SORT(
    _xlfn.UNIQUE(
        TRANSPOSE(
            _xlfn.FILTERXML("&lt;select&gt;&lt;x&gt;"&amp;SUBSTITUTE(选内存[[#This Row],[选项表]],",","&lt;/x&gt;&lt;x&gt;") &amp;"&lt;/x&gt;&lt;/select&gt;","//x")
        )
    )
),"无合适选项，请联系作者更新数据")</f>
        <v>32</v>
      </c>
      <c r="O1173">
        <v>64</v>
      </c>
    </row>
    <row r="1174" spans="2:15" x14ac:dyDescent="0.4">
      <c r="B1174" s="4" t="s">
        <v>1352</v>
      </c>
      <c r="C1174" s="4" t="s">
        <v>1148</v>
      </c>
      <c r="D1174" s="4" t="s">
        <v>1334</v>
      </c>
      <c r="E1174" s="4" t="s">
        <v>1354</v>
      </c>
      <c r="F1174">
        <v>16</v>
      </c>
      <c r="G1174" s="4" t="str">
        <f t="shared" si="18"/>
        <v>选内存!$N$1174#</v>
      </c>
      <c r="H1174" s="4" t="str" cm="1">
        <f t="array" ref="H1174">_xlfn.LET(_xlpm.x, N1174,
         _xlpm.cellAddress, "【 选内存!" &amp; ADDRESS(ROW(选内存[[#This Row],[X自检]]),COLUMN(选内存[[#This Row],[X自检]])) &amp; "】",
         _xlfn.IFS(ISBLANK(_xlpm.x),   "error:右侧选项不足:" &amp;  _xlpm.cellAddress,
               ISERROR(_xlpm.x),   "error:右侧选项执行失败:" &amp; _xlpm.cellAddress,
               TRUE,             "ok")
)</f>
        <v>ok</v>
      </c>
      <c r="N1174" cm="1">
        <f t="array" ref="N1174:O1174">IFERROR(_xlfn._xlws.SORT(
    _xlfn.UNIQUE(
        TRANSPOSE(
            _xlfn.FILTERXML("&lt;select&gt;&lt;x&gt;"&amp;SUBSTITUTE(选内存[[#This Row],[选项表]],",","&lt;/x&gt;&lt;x&gt;") &amp;"&lt;/x&gt;&lt;/select&gt;","//x")
        )
    )
),"无合适选项，请联系作者更新数据")</f>
        <v>32</v>
      </c>
      <c r="O1174">
        <v>64</v>
      </c>
    </row>
    <row r="1175" spans="2:15" x14ac:dyDescent="0.4">
      <c r="B1175" s="4" t="s">
        <v>1352</v>
      </c>
      <c r="C1175" s="4" t="s">
        <v>1149</v>
      </c>
      <c r="D1175" s="4" t="s">
        <v>1335</v>
      </c>
      <c r="E1175" s="4" t="s">
        <v>1354</v>
      </c>
      <c r="F1175">
        <v>32</v>
      </c>
      <c r="G1175" s="4" t="str">
        <f t="shared" si="18"/>
        <v>选内存!$N$1175#</v>
      </c>
      <c r="H1175" s="4" t="str" cm="1">
        <f t="array" ref="H1175">_xlfn.LET(_xlpm.x, N1175,
         _xlpm.cellAddress, "【 选内存!" &amp; ADDRESS(ROW(选内存[[#This Row],[X自检]]),COLUMN(选内存[[#This Row],[X自检]])) &amp; "】",
         _xlfn.IFS(ISBLANK(_xlpm.x),   "error:右侧选项不足:" &amp;  _xlpm.cellAddress,
               ISERROR(_xlpm.x),   "error:右侧选项执行失败:" &amp; _xlpm.cellAddress,
               TRUE,             "ok")
)</f>
        <v>ok</v>
      </c>
      <c r="N1175" cm="1">
        <f t="array" ref="N1175:O1175">IFERROR(_xlfn._xlws.SORT(
    _xlfn.UNIQUE(
        TRANSPOSE(
            _xlfn.FILTERXML("&lt;select&gt;&lt;x&gt;"&amp;SUBSTITUTE(选内存[[#This Row],[选项表]],",","&lt;/x&gt;&lt;x&gt;") &amp;"&lt;/x&gt;&lt;/select&gt;","//x")
        )
    )
),"无合适选项，请联系作者更新数据")</f>
        <v>64</v>
      </c>
      <c r="O1175">
        <v>128</v>
      </c>
    </row>
    <row r="1176" spans="2:15" x14ac:dyDescent="0.4">
      <c r="B1176" s="4" t="s">
        <v>1352</v>
      </c>
      <c r="C1176" s="4" t="s">
        <v>10</v>
      </c>
      <c r="D1176" s="4" t="s">
        <v>1335</v>
      </c>
      <c r="E1176" s="4" t="s">
        <v>1354</v>
      </c>
      <c r="F1176">
        <v>32</v>
      </c>
      <c r="G1176" s="4" t="str">
        <f t="shared" si="18"/>
        <v>选内存!$N$1176#</v>
      </c>
      <c r="H1176" s="4" t="str" cm="1">
        <f t="array" ref="H1176">_xlfn.LET(_xlpm.x, N1176,
         _xlpm.cellAddress, "【 选内存!" &amp; ADDRESS(ROW(选内存[[#This Row],[X自检]]),COLUMN(选内存[[#This Row],[X自检]])) &amp; "】",
         _xlfn.IFS(ISBLANK(_xlpm.x),   "error:右侧选项不足:" &amp;  _xlpm.cellAddress,
               ISERROR(_xlpm.x),   "error:右侧选项执行失败:" &amp; _xlpm.cellAddress,
               TRUE,             "ok")
)</f>
        <v>ok</v>
      </c>
      <c r="N1176" cm="1">
        <f t="array" ref="N1176:O1176">IFERROR(_xlfn._xlws.SORT(
    _xlfn.UNIQUE(
        TRANSPOSE(
            _xlfn.FILTERXML("&lt;select&gt;&lt;x&gt;"&amp;SUBSTITUTE(选内存[[#This Row],[选项表]],",","&lt;/x&gt;&lt;x&gt;") &amp;"&lt;/x&gt;&lt;/select&gt;","//x")
        )
    )
),"无合适选项，请联系作者更新数据")</f>
        <v>64</v>
      </c>
      <c r="O1176">
        <v>128</v>
      </c>
    </row>
    <row r="1177" spans="2:15" x14ac:dyDescent="0.4">
      <c r="B1177" s="4" t="s">
        <v>1352</v>
      </c>
      <c r="C1177" s="4" t="s">
        <v>1148</v>
      </c>
      <c r="D1177" s="4" t="s">
        <v>1335</v>
      </c>
      <c r="E1177" s="4" t="s">
        <v>1354</v>
      </c>
      <c r="F1177">
        <v>32</v>
      </c>
      <c r="G1177" s="4" t="str">
        <f t="shared" si="18"/>
        <v>选内存!$N$1177#</v>
      </c>
      <c r="H1177" s="4" t="str" cm="1">
        <f t="array" ref="H1177">_xlfn.LET(_xlpm.x, N1177,
         _xlpm.cellAddress, "【 选内存!" &amp; ADDRESS(ROW(选内存[[#This Row],[X自检]]),COLUMN(选内存[[#This Row],[X自检]])) &amp; "】",
         _xlfn.IFS(ISBLANK(_xlpm.x),   "error:右侧选项不足:" &amp;  _xlpm.cellAddress,
               ISERROR(_xlpm.x),   "error:右侧选项执行失败:" &amp; _xlpm.cellAddress,
               TRUE,             "ok")
)</f>
        <v>ok</v>
      </c>
      <c r="N1177" cm="1">
        <f t="array" ref="N1177:O1177">IFERROR(_xlfn._xlws.SORT(
    _xlfn.UNIQUE(
        TRANSPOSE(
            _xlfn.FILTERXML("&lt;select&gt;&lt;x&gt;"&amp;SUBSTITUTE(选内存[[#This Row],[选项表]],",","&lt;/x&gt;&lt;x&gt;") &amp;"&lt;/x&gt;&lt;/select&gt;","//x")
        )
    )
),"无合适选项，请联系作者更新数据")</f>
        <v>64</v>
      </c>
      <c r="O1177">
        <v>128</v>
      </c>
    </row>
    <row r="1178" spans="2:15" x14ac:dyDescent="0.4">
      <c r="B1178" s="4" t="s">
        <v>1352</v>
      </c>
      <c r="C1178" s="4" t="s">
        <v>1149</v>
      </c>
      <c r="D1178" s="4" t="s">
        <v>1812</v>
      </c>
      <c r="E1178" s="4" t="s">
        <v>1354</v>
      </c>
      <c r="F1178">
        <v>48</v>
      </c>
      <c r="G1178" s="4" t="str">
        <f t="shared" si="18"/>
        <v>选内存!$N$1178#</v>
      </c>
      <c r="H1178" s="4" t="str" cm="1">
        <f t="array" ref="H1178">_xlfn.LET(_xlpm.x, N1178,
         _xlpm.cellAddress, "【 选内存!" &amp; ADDRESS(ROW(选内存[[#This Row],[X自检]]),COLUMN(选内存[[#This Row],[X自检]])) &amp; "】",
         _xlfn.IFS(ISBLANK(_xlpm.x),   "error:右侧选项不足:" &amp;  _xlpm.cellAddress,
               ISERROR(_xlpm.x),   "error:右侧选项执行失败:" &amp; _xlpm.cellAddress,
               TRUE,             "ok")
)</f>
        <v>ok</v>
      </c>
      <c r="N1178" cm="1">
        <f t="array" ref="N1178:O1178">IFERROR(_xlfn._xlws.SORT(
    _xlfn.UNIQUE(
        TRANSPOSE(
            _xlfn.FILTERXML("&lt;select&gt;&lt;x&gt;"&amp;SUBSTITUTE(选内存[[#This Row],[选项表]],",","&lt;/x&gt;&lt;x&gt;") &amp;"&lt;/x&gt;&lt;/select&gt;","//x")
        )
    )
),"无合适选项，请联系作者更新数据")</f>
        <v>96</v>
      </c>
      <c r="O1178">
        <v>192</v>
      </c>
    </row>
    <row r="1179" spans="2:15" x14ac:dyDescent="0.4">
      <c r="B1179" s="4" t="s">
        <v>1352</v>
      </c>
      <c r="C1179" s="4" t="s">
        <v>10</v>
      </c>
      <c r="D1179" s="4" t="s">
        <v>1812</v>
      </c>
      <c r="E1179" s="4" t="s">
        <v>1354</v>
      </c>
      <c r="F1179">
        <v>48</v>
      </c>
      <c r="G1179" s="4" t="str">
        <f t="shared" si="18"/>
        <v>选内存!$N$1179#</v>
      </c>
      <c r="H1179" s="4" t="str" cm="1">
        <f t="array" ref="H1179">_xlfn.LET(_xlpm.x, N1179,
         _xlpm.cellAddress, "【 选内存!" &amp; ADDRESS(ROW(选内存[[#This Row],[X自检]]),COLUMN(选内存[[#This Row],[X自检]])) &amp; "】",
         _xlfn.IFS(ISBLANK(_xlpm.x),   "error:右侧选项不足:" &amp;  _xlpm.cellAddress,
               ISERROR(_xlpm.x),   "error:右侧选项执行失败:" &amp; _xlpm.cellAddress,
               TRUE,             "ok")
)</f>
        <v>ok</v>
      </c>
      <c r="N1179" cm="1">
        <f t="array" ref="N1179:O1179">IFERROR(_xlfn._xlws.SORT(
    _xlfn.UNIQUE(
        TRANSPOSE(
            _xlfn.FILTERXML("&lt;select&gt;&lt;x&gt;"&amp;SUBSTITUTE(选内存[[#This Row],[选项表]],",","&lt;/x&gt;&lt;x&gt;") &amp;"&lt;/x&gt;&lt;/select&gt;","//x")
        )
    )
),"无合适选项，请联系作者更新数据")</f>
        <v>96</v>
      </c>
      <c r="O1179">
        <v>192</v>
      </c>
    </row>
    <row r="1180" spans="2:15" x14ac:dyDescent="0.4">
      <c r="B1180" s="4" t="s">
        <v>1352</v>
      </c>
      <c r="C1180" s="4" t="s">
        <v>1148</v>
      </c>
      <c r="D1180" s="4" t="s">
        <v>1812</v>
      </c>
      <c r="E1180" s="4" t="s">
        <v>1354</v>
      </c>
      <c r="F1180">
        <v>48</v>
      </c>
      <c r="G1180" s="4" t="str">
        <f t="shared" si="18"/>
        <v>选内存!$N$1180#</v>
      </c>
      <c r="H1180" s="4" t="str" cm="1">
        <f t="array" ref="H1180">_xlfn.LET(_xlpm.x, N1180,
         _xlpm.cellAddress, "【 选内存!" &amp; ADDRESS(ROW(选内存[[#This Row],[X自检]]),COLUMN(选内存[[#This Row],[X自检]])) &amp; "】",
         _xlfn.IFS(ISBLANK(_xlpm.x),   "error:右侧选项不足:" &amp;  _xlpm.cellAddress,
               ISERROR(_xlpm.x),   "error:右侧选项执行失败:" &amp; _xlpm.cellAddress,
               TRUE,             "ok")
)</f>
        <v>ok</v>
      </c>
      <c r="N1180" cm="1">
        <f t="array" ref="N1180:O1180">IFERROR(_xlfn._xlws.SORT(
    _xlfn.UNIQUE(
        TRANSPOSE(
            _xlfn.FILTERXML("&lt;select&gt;&lt;x&gt;"&amp;SUBSTITUTE(选内存[[#This Row],[选项表]],",","&lt;/x&gt;&lt;x&gt;") &amp;"&lt;/x&gt;&lt;/select&gt;","//x")
        )
    )
),"无合适选项，请联系作者更新数据")</f>
        <v>96</v>
      </c>
      <c r="O1180">
        <v>192</v>
      </c>
    </row>
    <row r="1181" spans="2:15" x14ac:dyDescent="0.4">
      <c r="B1181" s="4" t="s">
        <v>1352</v>
      </c>
      <c r="C1181" s="4" t="s">
        <v>1149</v>
      </c>
      <c r="D1181" s="4" t="s">
        <v>1813</v>
      </c>
      <c r="E1181" s="4" t="s">
        <v>1354</v>
      </c>
      <c r="F1181">
        <v>64</v>
      </c>
      <c r="G1181" s="4" t="str">
        <f t="shared" si="18"/>
        <v>选内存!$N$1181#</v>
      </c>
      <c r="H1181" s="4" t="str" cm="1">
        <f t="array" ref="H1181">_xlfn.LET(_xlpm.x, N1181,
         _xlpm.cellAddress, "【 选内存!" &amp; ADDRESS(ROW(选内存[[#This Row],[X自检]]),COLUMN(选内存[[#This Row],[X自检]])) &amp; "】",
         _xlfn.IFS(ISBLANK(_xlpm.x),   "error:右侧选项不足:" &amp;  _xlpm.cellAddress,
               ISERROR(_xlpm.x),   "error:右侧选项执行失败:" &amp; _xlpm.cellAddress,
               TRUE,             "ok")
)</f>
        <v>ok</v>
      </c>
      <c r="N1181" cm="1">
        <f t="array" ref="N1181:O1181">IFERROR(_xlfn._xlws.SORT(
    _xlfn.UNIQUE(
        TRANSPOSE(
            _xlfn.FILTERXML("&lt;select&gt;&lt;x&gt;"&amp;SUBSTITUTE(选内存[[#This Row],[选项表]],",","&lt;/x&gt;&lt;x&gt;") &amp;"&lt;/x&gt;&lt;/select&gt;","//x")
        )
    )
),"无合适选项，请联系作者更新数据")</f>
        <v>128</v>
      </c>
      <c r="O1181">
        <v>256</v>
      </c>
    </row>
    <row r="1182" spans="2:15" x14ac:dyDescent="0.4">
      <c r="B1182" s="4" t="s">
        <v>1352</v>
      </c>
      <c r="C1182" s="4" t="s">
        <v>10</v>
      </c>
      <c r="D1182" s="4" t="s">
        <v>1813</v>
      </c>
      <c r="E1182" s="4" t="s">
        <v>1354</v>
      </c>
      <c r="F1182">
        <v>64</v>
      </c>
      <c r="G1182" s="4" t="str">
        <f t="shared" si="18"/>
        <v>选内存!$N$1182#</v>
      </c>
      <c r="H1182" s="4" t="str" cm="1">
        <f t="array" ref="H1182">_xlfn.LET(_xlpm.x, N1182,
         _xlpm.cellAddress, "【 选内存!" &amp; ADDRESS(ROW(选内存[[#This Row],[X自检]]),COLUMN(选内存[[#This Row],[X自检]])) &amp; "】",
         _xlfn.IFS(ISBLANK(_xlpm.x),   "error:右侧选项不足:" &amp;  _xlpm.cellAddress,
               ISERROR(_xlpm.x),   "error:右侧选项执行失败:" &amp; _xlpm.cellAddress,
               TRUE,             "ok")
)</f>
        <v>ok</v>
      </c>
      <c r="N1182" cm="1">
        <f t="array" ref="N1182:O1182">IFERROR(_xlfn._xlws.SORT(
    _xlfn.UNIQUE(
        TRANSPOSE(
            _xlfn.FILTERXML("&lt;select&gt;&lt;x&gt;"&amp;SUBSTITUTE(选内存[[#This Row],[选项表]],",","&lt;/x&gt;&lt;x&gt;") &amp;"&lt;/x&gt;&lt;/select&gt;","//x")
        )
    )
),"无合适选项，请联系作者更新数据")</f>
        <v>128</v>
      </c>
      <c r="O1182">
        <v>256</v>
      </c>
    </row>
    <row r="1183" spans="2:15" x14ac:dyDescent="0.4">
      <c r="B1183" s="4" t="s">
        <v>1352</v>
      </c>
      <c r="C1183" s="4" t="s">
        <v>1148</v>
      </c>
      <c r="D1183" s="4" t="s">
        <v>1813</v>
      </c>
      <c r="E1183" s="4" t="s">
        <v>1354</v>
      </c>
      <c r="F1183">
        <v>64</v>
      </c>
      <c r="G1183" s="4" t="str">
        <f t="shared" si="18"/>
        <v>选内存!$N$1183#</v>
      </c>
      <c r="H1183" s="4" t="str" cm="1">
        <f t="array" ref="H1183">_xlfn.LET(_xlpm.x, N1183,
         _xlpm.cellAddress, "【 选内存!" &amp; ADDRESS(ROW(选内存[[#This Row],[X自检]]),COLUMN(选内存[[#This Row],[X自检]])) &amp; "】",
         _xlfn.IFS(ISBLANK(_xlpm.x),   "error:右侧选项不足:" &amp;  _xlpm.cellAddress,
               ISERROR(_xlpm.x),   "error:右侧选项执行失败:" &amp; _xlpm.cellAddress,
               TRUE,             "ok")
)</f>
        <v>ok</v>
      </c>
      <c r="N1183" cm="1">
        <f t="array" ref="N1183:O1183">IFERROR(_xlfn._xlws.SORT(
    _xlfn.UNIQUE(
        TRANSPOSE(
            _xlfn.FILTERXML("&lt;select&gt;&lt;x&gt;"&amp;SUBSTITUTE(选内存[[#This Row],[选项表]],",","&lt;/x&gt;&lt;x&gt;") &amp;"&lt;/x&gt;&lt;/select&gt;","//x")
        )
    )
),"无合适选项，请联系作者更新数据")</f>
        <v>128</v>
      </c>
      <c r="O1183">
        <v>256</v>
      </c>
    </row>
    <row r="1184" spans="2:15" x14ac:dyDescent="0.4">
      <c r="B1184" s="4" t="s">
        <v>1352</v>
      </c>
      <c r="C1184" s="4" t="s">
        <v>1149</v>
      </c>
      <c r="D1184" s="4" t="s">
        <v>1807</v>
      </c>
      <c r="E1184" s="4" t="s">
        <v>1354</v>
      </c>
      <c r="F1184">
        <v>80</v>
      </c>
      <c r="G1184" s="4" t="str">
        <f t="shared" si="18"/>
        <v>选内存!$N$1184#</v>
      </c>
      <c r="H1184" s="4" t="str" cm="1">
        <f t="array" ref="H1184">_xlfn.LET(_xlpm.x, N1184,
         _xlpm.cellAddress, "【 选内存!" &amp; ADDRESS(ROW(选内存[[#This Row],[X自检]]),COLUMN(选内存[[#This Row],[X自检]])) &amp; "】",
         _xlfn.IFS(ISBLANK(_xlpm.x),   "error:右侧选项不足:" &amp;  _xlpm.cellAddress,
               ISERROR(_xlpm.x),   "error:右侧选项执行失败:" &amp; _xlpm.cellAddress,
               TRUE,             "ok")
)</f>
        <v>ok</v>
      </c>
      <c r="N1184" cm="1">
        <f t="array" ref="N1184:O1184">IFERROR(_xlfn._xlws.SORT(
    _xlfn.UNIQUE(
        TRANSPOSE(
            _xlfn.FILTERXML("&lt;select&gt;&lt;x&gt;"&amp;SUBSTITUTE(选内存[[#This Row],[选项表]],",","&lt;/x&gt;&lt;x&gt;") &amp;"&lt;/x&gt;&lt;/select&gt;","//x")
        )
    )
),"无合适选项，请联系作者更新数据")</f>
        <v>160</v>
      </c>
      <c r="O1184">
        <v>320</v>
      </c>
    </row>
    <row r="1185" spans="2:15" x14ac:dyDescent="0.4">
      <c r="B1185" s="4" t="s">
        <v>1352</v>
      </c>
      <c r="C1185" s="4" t="s">
        <v>10</v>
      </c>
      <c r="D1185" s="4" t="s">
        <v>1807</v>
      </c>
      <c r="E1185" s="4" t="s">
        <v>1354</v>
      </c>
      <c r="F1185">
        <v>80</v>
      </c>
      <c r="G1185" s="4" t="str">
        <f t="shared" si="18"/>
        <v>选内存!$N$1185#</v>
      </c>
      <c r="H1185" s="4" t="str" cm="1">
        <f t="array" ref="H1185">_xlfn.LET(_xlpm.x, N1185,
         _xlpm.cellAddress, "【 选内存!" &amp; ADDRESS(ROW(选内存[[#This Row],[X自检]]),COLUMN(选内存[[#This Row],[X自检]])) &amp; "】",
         _xlfn.IFS(ISBLANK(_xlpm.x),   "error:右侧选项不足:" &amp;  _xlpm.cellAddress,
               ISERROR(_xlpm.x),   "error:右侧选项执行失败:" &amp; _xlpm.cellAddress,
               TRUE,             "ok")
)</f>
        <v>ok</v>
      </c>
      <c r="N1185" cm="1">
        <f t="array" ref="N1185:O1185">IFERROR(_xlfn._xlws.SORT(
    _xlfn.UNIQUE(
        TRANSPOSE(
            _xlfn.FILTERXML("&lt;select&gt;&lt;x&gt;"&amp;SUBSTITUTE(选内存[[#This Row],[选项表]],",","&lt;/x&gt;&lt;x&gt;") &amp;"&lt;/x&gt;&lt;/select&gt;","//x")
        )
    )
),"无合适选项，请联系作者更新数据")</f>
        <v>160</v>
      </c>
      <c r="O1185">
        <v>320</v>
      </c>
    </row>
    <row r="1186" spans="2:15" x14ac:dyDescent="0.4">
      <c r="B1186" s="4" t="s">
        <v>1352</v>
      </c>
      <c r="C1186" s="4" t="s">
        <v>1148</v>
      </c>
      <c r="D1186" s="4" t="s">
        <v>1807</v>
      </c>
      <c r="E1186" s="4" t="s">
        <v>1354</v>
      </c>
      <c r="F1186">
        <v>80</v>
      </c>
      <c r="G1186" s="4" t="str">
        <f t="shared" si="18"/>
        <v>选内存!$N$1186#</v>
      </c>
      <c r="H1186" s="4" t="str" cm="1">
        <f t="array" ref="H1186">_xlfn.LET(_xlpm.x, N1186,
         _xlpm.cellAddress, "【 选内存!" &amp; ADDRESS(ROW(选内存[[#This Row],[X自检]]),COLUMN(选内存[[#This Row],[X自检]])) &amp; "】",
         _xlfn.IFS(ISBLANK(_xlpm.x),   "error:右侧选项不足:" &amp;  _xlpm.cellAddress,
               ISERROR(_xlpm.x),   "error:右侧选项执行失败:" &amp; _xlpm.cellAddress,
               TRUE,             "ok")
)</f>
        <v>ok</v>
      </c>
      <c r="N1186" cm="1">
        <f t="array" ref="N1186:O1186">IFERROR(_xlfn._xlws.SORT(
    _xlfn.UNIQUE(
        TRANSPOSE(
            _xlfn.FILTERXML("&lt;select&gt;&lt;x&gt;"&amp;SUBSTITUTE(选内存[[#This Row],[选项表]],",","&lt;/x&gt;&lt;x&gt;") &amp;"&lt;/x&gt;&lt;/select&gt;","//x")
        )
    )
),"无合适选项，请联系作者更新数据")</f>
        <v>160</v>
      </c>
      <c r="O1186">
        <v>320</v>
      </c>
    </row>
    <row r="1187" spans="2:15" x14ac:dyDescent="0.4">
      <c r="B1187" s="4" t="s">
        <v>1352</v>
      </c>
      <c r="C1187" s="4" t="s">
        <v>1149</v>
      </c>
      <c r="D1187" s="4" t="s">
        <v>1775</v>
      </c>
      <c r="E1187" s="4" t="s">
        <v>1354</v>
      </c>
      <c r="F1187">
        <v>96</v>
      </c>
      <c r="G1187" s="4" t="str">
        <f t="shared" si="18"/>
        <v>选内存!$N$1187#</v>
      </c>
      <c r="H1187" s="4" t="str" cm="1">
        <f t="array" ref="H1187">_xlfn.LET(_xlpm.x, N1187,
         _xlpm.cellAddress, "【 选内存!" &amp; ADDRESS(ROW(选内存[[#This Row],[X自检]]),COLUMN(选内存[[#This Row],[X自检]])) &amp; "】",
         _xlfn.IFS(ISBLANK(_xlpm.x),   "error:右侧选项不足:" &amp;  _xlpm.cellAddress,
               ISERROR(_xlpm.x),   "error:右侧选项执行失败:" &amp; _xlpm.cellAddress,
               TRUE,             "ok")
)</f>
        <v>ok</v>
      </c>
      <c r="N1187" cm="1">
        <f t="array" ref="N1187:O1187">IFERROR(_xlfn._xlws.SORT(
    _xlfn.UNIQUE(
        TRANSPOSE(
            _xlfn.FILTERXML("&lt;select&gt;&lt;x&gt;"&amp;SUBSTITUTE(选内存[[#This Row],[选项表]],",","&lt;/x&gt;&lt;x&gt;") &amp;"&lt;/x&gt;&lt;/select&gt;","//x")
        )
    )
),"无合适选项，请联系作者更新数据")</f>
        <v>192</v>
      </c>
      <c r="O1187">
        <v>384</v>
      </c>
    </row>
    <row r="1188" spans="2:15" x14ac:dyDescent="0.4">
      <c r="B1188" s="4" t="s">
        <v>1352</v>
      </c>
      <c r="C1188" s="4" t="s">
        <v>10</v>
      </c>
      <c r="D1188" s="4" t="s">
        <v>1775</v>
      </c>
      <c r="E1188" s="4" t="s">
        <v>1354</v>
      </c>
      <c r="F1188">
        <v>96</v>
      </c>
      <c r="G1188" s="4" t="str">
        <f t="shared" si="18"/>
        <v>选内存!$N$1188#</v>
      </c>
      <c r="H1188" s="4" t="str" cm="1">
        <f t="array" ref="H1188">_xlfn.LET(_xlpm.x, N1188,
         _xlpm.cellAddress, "【 选内存!" &amp; ADDRESS(ROW(选内存[[#This Row],[X自检]]),COLUMN(选内存[[#This Row],[X自检]])) &amp; "】",
         _xlfn.IFS(ISBLANK(_xlpm.x),   "error:右侧选项不足:" &amp;  _xlpm.cellAddress,
               ISERROR(_xlpm.x),   "error:右侧选项执行失败:" &amp; _xlpm.cellAddress,
               TRUE,             "ok")
)</f>
        <v>ok</v>
      </c>
      <c r="N1188" cm="1">
        <f t="array" ref="N1188:O1188">IFERROR(_xlfn._xlws.SORT(
    _xlfn.UNIQUE(
        TRANSPOSE(
            _xlfn.FILTERXML("&lt;select&gt;&lt;x&gt;"&amp;SUBSTITUTE(选内存[[#This Row],[选项表]],",","&lt;/x&gt;&lt;x&gt;") &amp;"&lt;/x&gt;&lt;/select&gt;","//x")
        )
    )
),"无合适选项，请联系作者更新数据")</f>
        <v>192</v>
      </c>
      <c r="O1188">
        <v>384</v>
      </c>
    </row>
    <row r="1189" spans="2:15" x14ac:dyDescent="0.4">
      <c r="B1189" s="4" t="s">
        <v>1352</v>
      </c>
      <c r="C1189" s="4" t="s">
        <v>1148</v>
      </c>
      <c r="D1189" s="4" t="s">
        <v>1775</v>
      </c>
      <c r="E1189" s="4" t="s">
        <v>1354</v>
      </c>
      <c r="F1189">
        <v>96</v>
      </c>
      <c r="G1189" s="4" t="str">
        <f t="shared" si="18"/>
        <v>选内存!$N$1189#</v>
      </c>
      <c r="H1189" s="4" t="str" cm="1">
        <f t="array" ref="H1189">_xlfn.LET(_xlpm.x, N1189,
         _xlpm.cellAddress, "【 选内存!" &amp; ADDRESS(ROW(选内存[[#This Row],[X自检]]),COLUMN(选内存[[#This Row],[X自检]])) &amp; "】",
         _xlfn.IFS(ISBLANK(_xlpm.x),   "error:右侧选项不足:" &amp;  _xlpm.cellAddress,
               ISERROR(_xlpm.x),   "error:右侧选项执行失败:" &amp; _xlpm.cellAddress,
               TRUE,             "ok")
)</f>
        <v>ok</v>
      </c>
      <c r="N1189" cm="1">
        <f t="array" ref="N1189:O1189">IFERROR(_xlfn._xlws.SORT(
    _xlfn.UNIQUE(
        TRANSPOSE(
            _xlfn.FILTERXML("&lt;select&gt;&lt;x&gt;"&amp;SUBSTITUTE(选内存[[#This Row],[选项表]],",","&lt;/x&gt;&lt;x&gt;") &amp;"&lt;/x&gt;&lt;/select&gt;","//x")
        )
    )
),"无合适选项，请联系作者更新数据")</f>
        <v>192</v>
      </c>
      <c r="O1189">
        <v>384</v>
      </c>
    </row>
    <row r="1190" spans="2:15" x14ac:dyDescent="0.4">
      <c r="B1190" s="4" t="s">
        <v>1352</v>
      </c>
      <c r="C1190" s="4" t="s">
        <v>1149</v>
      </c>
      <c r="D1190" s="4" t="s">
        <v>1765</v>
      </c>
      <c r="E1190" s="4" t="s">
        <v>1354</v>
      </c>
      <c r="F1190">
        <v>116</v>
      </c>
      <c r="G1190" s="4" t="str">
        <f t="shared" si="18"/>
        <v>选内存!$N$1190#</v>
      </c>
      <c r="H1190" s="4" t="str" cm="1">
        <f t="array" ref="H1190">_xlfn.LET(_xlpm.x, N1190,
         _xlpm.cellAddress, "【 选内存!" &amp; ADDRESS(ROW(选内存[[#This Row],[X自检]]),COLUMN(选内存[[#This Row],[X自检]])) &amp; "】",
         _xlfn.IFS(ISBLANK(_xlpm.x),   "error:右侧选项不足:" &amp;  _xlpm.cellAddress,
               ISERROR(_xlpm.x),   "error:右侧选项执行失败:" &amp; _xlpm.cellAddress,
               TRUE,             "ok")
)</f>
        <v>ok</v>
      </c>
      <c r="N1190" cm="1">
        <f t="array" ref="N1190:O1190">IFERROR(_xlfn._xlws.SORT(
    _xlfn.UNIQUE(
        TRANSPOSE(
            _xlfn.FILTERXML("&lt;select&gt;&lt;x&gt;"&amp;SUBSTITUTE(选内存[[#This Row],[选项表]],",","&lt;/x&gt;&lt;x&gt;") &amp;"&lt;/x&gt;&lt;/select&gt;","//x")
        )
    )
),"无合适选项，请联系作者更新数据")</f>
        <v>216</v>
      </c>
      <c r="O1190">
        <v>470</v>
      </c>
    </row>
    <row r="1191" spans="2:15" x14ac:dyDescent="0.4">
      <c r="B1191" s="4" t="s">
        <v>1352</v>
      </c>
      <c r="C1191" s="4" t="s">
        <v>10</v>
      </c>
      <c r="D1191" s="4" t="s">
        <v>1765</v>
      </c>
      <c r="E1191" s="4" t="s">
        <v>1354</v>
      </c>
      <c r="F1191">
        <v>116</v>
      </c>
      <c r="G1191" s="4" t="str">
        <f t="shared" si="18"/>
        <v>选内存!$N$1191#</v>
      </c>
      <c r="H1191" s="4" t="str" cm="1">
        <f t="array" ref="H1191">_xlfn.LET(_xlpm.x, N1191,
         _xlpm.cellAddress, "【 选内存!" &amp; ADDRESS(ROW(选内存[[#This Row],[X自检]]),COLUMN(选内存[[#This Row],[X自检]])) &amp; "】",
         _xlfn.IFS(ISBLANK(_xlpm.x),   "error:右侧选项不足:" &amp;  _xlpm.cellAddress,
               ISERROR(_xlpm.x),   "error:右侧选项执行失败:" &amp; _xlpm.cellAddress,
               TRUE,             "ok")
)</f>
        <v>ok</v>
      </c>
      <c r="N1191" cm="1">
        <f t="array" ref="N1191:O1191">IFERROR(_xlfn._xlws.SORT(
    _xlfn.UNIQUE(
        TRANSPOSE(
            _xlfn.FILTERXML("&lt;select&gt;&lt;x&gt;"&amp;SUBSTITUTE(选内存[[#This Row],[选项表]],",","&lt;/x&gt;&lt;x&gt;") &amp;"&lt;/x&gt;&lt;/select&gt;","//x")
        )
    )
),"无合适选项，请联系作者更新数据")</f>
        <v>216</v>
      </c>
      <c r="O1191">
        <v>470</v>
      </c>
    </row>
    <row r="1192" spans="2:15" x14ac:dyDescent="0.4">
      <c r="B1192" s="4" t="s">
        <v>1352</v>
      </c>
      <c r="C1192" s="4" t="s">
        <v>1148</v>
      </c>
      <c r="D1192" s="4" t="s">
        <v>1765</v>
      </c>
      <c r="E1192" s="4" t="s">
        <v>1354</v>
      </c>
      <c r="F1192">
        <v>116</v>
      </c>
      <c r="G1192" s="4" t="str">
        <f t="shared" si="18"/>
        <v>选内存!$N$1192#</v>
      </c>
      <c r="H1192" s="4" t="str" cm="1">
        <f t="array" ref="H1192">_xlfn.LET(_xlpm.x, N1192,
         _xlpm.cellAddress, "【 选内存!" &amp; ADDRESS(ROW(选内存[[#This Row],[X自检]]),COLUMN(选内存[[#This Row],[X自检]])) &amp; "】",
         _xlfn.IFS(ISBLANK(_xlpm.x),   "error:右侧选项不足:" &amp;  _xlpm.cellAddress,
               ISERROR(_xlpm.x),   "error:右侧选项执行失败:" &amp; _xlpm.cellAddress,
               TRUE,             "ok")
)</f>
        <v>ok</v>
      </c>
      <c r="N1192" cm="1">
        <f t="array" ref="N1192:O1192">IFERROR(_xlfn._xlws.SORT(
    _xlfn.UNIQUE(
        TRANSPOSE(
            _xlfn.FILTERXML("&lt;select&gt;&lt;x&gt;"&amp;SUBSTITUTE(选内存[[#This Row],[选项表]],",","&lt;/x&gt;&lt;x&gt;") &amp;"&lt;/x&gt;&lt;/select&gt;","//x")
        )
    )
),"无合适选项，请联系作者更新数据")</f>
        <v>216</v>
      </c>
      <c r="O1192">
        <v>470</v>
      </c>
    </row>
    <row r="1193" spans="2:15" x14ac:dyDescent="0.4">
      <c r="B1193" s="4" t="s">
        <v>1352</v>
      </c>
      <c r="C1193" s="4" t="s">
        <v>1149</v>
      </c>
      <c r="D1193" s="4" t="s">
        <v>1808</v>
      </c>
      <c r="E1193" s="4" t="s">
        <v>1354</v>
      </c>
      <c r="F1193">
        <v>128</v>
      </c>
      <c r="G1193" s="4" t="str">
        <f t="shared" si="18"/>
        <v>选内存!$N$1193#</v>
      </c>
      <c r="H1193" s="4" t="str" cm="1">
        <f t="array" ref="H1193">_xlfn.LET(_xlpm.x, N1193,
         _xlpm.cellAddress, "【 选内存!" &amp; ADDRESS(ROW(选内存[[#This Row],[X自检]]),COLUMN(选内存[[#This Row],[X自检]])) &amp; "】",
         _xlfn.IFS(ISBLANK(_xlpm.x),   "error:右侧选项不足:" &amp;  _xlpm.cellAddress,
               ISERROR(_xlpm.x),   "error:右侧选项执行失败:" &amp; _xlpm.cellAddress,
               TRUE,             "ok")
)</f>
        <v>ok</v>
      </c>
      <c r="N1193" cm="1">
        <f t="array" ref="N1193:O1193">IFERROR(_xlfn._xlws.SORT(
    _xlfn.UNIQUE(
        TRANSPOSE(
            _xlfn.FILTERXML("&lt;select&gt;&lt;x&gt;"&amp;SUBSTITUTE(选内存[[#This Row],[选项表]],",","&lt;/x&gt;&lt;x&gt;") &amp;"&lt;/x&gt;&lt;/select&gt;","//x")
        )
    )
),"无合适选项，请联系作者更新数据")</f>
        <v>256</v>
      </c>
      <c r="O1193">
        <v>512</v>
      </c>
    </row>
    <row r="1194" spans="2:15" x14ac:dyDescent="0.4">
      <c r="B1194" s="4" t="s">
        <v>1352</v>
      </c>
      <c r="C1194" s="4" t="s">
        <v>10</v>
      </c>
      <c r="D1194" s="4" t="s">
        <v>1808</v>
      </c>
      <c r="E1194" s="4" t="s">
        <v>1354</v>
      </c>
      <c r="F1194">
        <v>128</v>
      </c>
      <c r="G1194" s="4" t="str">
        <f t="shared" si="18"/>
        <v>选内存!$N$1194#</v>
      </c>
      <c r="H1194" s="4" t="str" cm="1">
        <f t="array" ref="H1194">_xlfn.LET(_xlpm.x, N1194,
         _xlpm.cellAddress, "【 选内存!" &amp; ADDRESS(ROW(选内存[[#This Row],[X自检]]),COLUMN(选内存[[#This Row],[X自检]])) &amp; "】",
         _xlfn.IFS(ISBLANK(_xlpm.x),   "error:右侧选项不足:" &amp;  _xlpm.cellAddress,
               ISERROR(_xlpm.x),   "error:右侧选项执行失败:" &amp; _xlpm.cellAddress,
               TRUE,             "ok")
)</f>
        <v>ok</v>
      </c>
      <c r="N1194" cm="1">
        <f t="array" ref="N1194:O1194">IFERROR(_xlfn._xlws.SORT(
    _xlfn.UNIQUE(
        TRANSPOSE(
            _xlfn.FILTERXML("&lt;select&gt;&lt;x&gt;"&amp;SUBSTITUTE(选内存[[#This Row],[选项表]],",","&lt;/x&gt;&lt;x&gt;") &amp;"&lt;/x&gt;&lt;/select&gt;","//x")
        )
    )
),"无合适选项，请联系作者更新数据")</f>
        <v>256</v>
      </c>
      <c r="O1194">
        <v>512</v>
      </c>
    </row>
    <row r="1195" spans="2:15" x14ac:dyDescent="0.4">
      <c r="B1195" s="4" t="s">
        <v>1352</v>
      </c>
      <c r="C1195" s="4" t="s">
        <v>1148</v>
      </c>
      <c r="D1195" s="4" t="s">
        <v>1808</v>
      </c>
      <c r="E1195" s="4" t="s">
        <v>1354</v>
      </c>
      <c r="F1195">
        <v>128</v>
      </c>
      <c r="G1195" s="4" t="str">
        <f t="shared" si="18"/>
        <v>选内存!$N$1195#</v>
      </c>
      <c r="H1195" s="4" t="str" cm="1">
        <f t="array" ref="H1195">_xlfn.LET(_xlpm.x, N1195,
         _xlpm.cellAddress, "【 选内存!" &amp; ADDRESS(ROW(选内存[[#This Row],[X自检]]),COLUMN(选内存[[#This Row],[X自检]])) &amp; "】",
         _xlfn.IFS(ISBLANK(_xlpm.x),   "error:右侧选项不足:" &amp;  _xlpm.cellAddress,
               ISERROR(_xlpm.x),   "error:右侧选项执行失败:" &amp; _xlpm.cellAddress,
               TRUE,             "ok")
)</f>
        <v>ok</v>
      </c>
      <c r="N1195" cm="1">
        <f t="array" ref="N1195:O1195">IFERROR(_xlfn._xlws.SORT(
    _xlfn.UNIQUE(
        TRANSPOSE(
            _xlfn.FILTERXML("&lt;select&gt;&lt;x&gt;"&amp;SUBSTITUTE(选内存[[#This Row],[选项表]],",","&lt;/x&gt;&lt;x&gt;") &amp;"&lt;/x&gt;&lt;/select&gt;","//x")
        )
    )
),"无合适选项，请联系作者更新数据")</f>
        <v>256</v>
      </c>
      <c r="O1195">
        <v>512</v>
      </c>
    </row>
    <row r="1196" spans="2:15" x14ac:dyDescent="0.4">
      <c r="B1196" s="4" t="s">
        <v>1352</v>
      </c>
      <c r="C1196" s="4" t="s">
        <v>1149</v>
      </c>
      <c r="D1196" s="4" t="s">
        <v>1771</v>
      </c>
      <c r="E1196" s="4" t="s">
        <v>1354</v>
      </c>
      <c r="F1196">
        <v>160</v>
      </c>
      <c r="G1196" s="4" t="str">
        <f t="shared" si="18"/>
        <v>选内存!$N$1196#</v>
      </c>
      <c r="H1196" s="4" t="str" cm="1">
        <f t="array" ref="H1196">_xlfn.LET(_xlpm.x, N1196,
         _xlpm.cellAddress, "【 选内存!" &amp; ADDRESS(ROW(选内存[[#This Row],[X自检]]),COLUMN(选内存[[#This Row],[X自检]])) &amp; "】",
         _xlfn.IFS(ISBLANK(_xlpm.x),   "error:右侧选项不足:" &amp;  _xlpm.cellAddress,
               ISERROR(_xlpm.x),   "error:右侧选项执行失败:" &amp; _xlpm.cellAddress,
               TRUE,             "ok")
)</f>
        <v>ok</v>
      </c>
      <c r="N1196" cm="1">
        <f t="array" ref="N1196:O1196">IFERROR(_xlfn._xlws.SORT(
    _xlfn.UNIQUE(
        TRANSPOSE(
            _xlfn.FILTERXML("&lt;select&gt;&lt;x&gt;"&amp;SUBSTITUTE(选内存[[#This Row],[选项表]],",","&lt;/x&gt;&lt;x&gt;") &amp;"&lt;/x&gt;&lt;/select&gt;","//x")
        )
    )
),"无合适选项，请联系作者更新数据")</f>
        <v>320</v>
      </c>
      <c r="O1196">
        <v>640</v>
      </c>
    </row>
    <row r="1197" spans="2:15" x14ac:dyDescent="0.4">
      <c r="B1197" s="4" t="s">
        <v>1352</v>
      </c>
      <c r="C1197" s="4" t="s">
        <v>10</v>
      </c>
      <c r="D1197" s="4" t="s">
        <v>1771</v>
      </c>
      <c r="E1197" s="4" t="s">
        <v>1354</v>
      </c>
      <c r="F1197">
        <v>160</v>
      </c>
      <c r="G1197" s="4" t="str">
        <f t="shared" si="18"/>
        <v>选内存!$N$1197#</v>
      </c>
      <c r="H1197" s="4" t="str" cm="1">
        <f t="array" ref="H1197">_xlfn.LET(_xlpm.x, N1197,
         _xlpm.cellAddress, "【 选内存!" &amp; ADDRESS(ROW(选内存[[#This Row],[X自检]]),COLUMN(选内存[[#This Row],[X自检]])) &amp; "】",
         _xlfn.IFS(ISBLANK(_xlpm.x),   "error:右侧选项不足:" &amp;  _xlpm.cellAddress,
               ISERROR(_xlpm.x),   "error:右侧选项执行失败:" &amp; _xlpm.cellAddress,
               TRUE,             "ok")
)</f>
        <v>ok</v>
      </c>
      <c r="N1197" cm="1">
        <f t="array" ref="N1197:O1197">IFERROR(_xlfn._xlws.SORT(
    _xlfn.UNIQUE(
        TRANSPOSE(
            _xlfn.FILTERXML("&lt;select&gt;&lt;x&gt;"&amp;SUBSTITUTE(选内存[[#This Row],[选项表]],",","&lt;/x&gt;&lt;x&gt;") &amp;"&lt;/x&gt;&lt;/select&gt;","//x")
        )
    )
),"无合适选项，请联系作者更新数据")</f>
        <v>320</v>
      </c>
      <c r="O1197">
        <v>640</v>
      </c>
    </row>
    <row r="1198" spans="2:15" x14ac:dyDescent="0.4">
      <c r="B1198" s="4" t="s">
        <v>1352</v>
      </c>
      <c r="C1198" s="4" t="s">
        <v>1148</v>
      </c>
      <c r="D1198" s="4" t="s">
        <v>1771</v>
      </c>
      <c r="E1198" s="4" t="s">
        <v>1354</v>
      </c>
      <c r="F1198">
        <v>160</v>
      </c>
      <c r="G1198" s="4" t="str">
        <f t="shared" si="18"/>
        <v>选内存!$N$1198#</v>
      </c>
      <c r="H1198" s="4" t="str" cm="1">
        <f t="array" ref="H1198">_xlfn.LET(_xlpm.x, N1198,
         _xlpm.cellAddress, "【 选内存!" &amp; ADDRESS(ROW(选内存[[#This Row],[X自检]]),COLUMN(选内存[[#This Row],[X自检]])) &amp; "】",
         _xlfn.IFS(ISBLANK(_xlpm.x),   "error:右侧选项不足:" &amp;  _xlpm.cellAddress,
               ISERROR(_xlpm.x),   "error:右侧选项执行失败:" &amp; _xlpm.cellAddress,
               TRUE,             "ok")
)</f>
        <v>ok</v>
      </c>
      <c r="N1198" cm="1">
        <f t="array" ref="N1198:O1198">IFERROR(_xlfn._xlws.SORT(
    _xlfn.UNIQUE(
        TRANSPOSE(
            _xlfn.FILTERXML("&lt;select&gt;&lt;x&gt;"&amp;SUBSTITUTE(选内存[[#This Row],[选项表]],",","&lt;/x&gt;&lt;x&gt;") &amp;"&lt;/x&gt;&lt;/select&gt;","//x")
        )
    )
),"无合适选项，请联系作者更新数据")</f>
        <v>320</v>
      </c>
      <c r="O1198">
        <v>640</v>
      </c>
    </row>
    <row r="1199" spans="2:15" x14ac:dyDescent="0.4">
      <c r="B1199" s="4" t="s">
        <v>1352</v>
      </c>
      <c r="C1199" s="4" t="s">
        <v>1149</v>
      </c>
      <c r="D1199" s="4" t="s">
        <v>1767</v>
      </c>
      <c r="E1199" s="4" t="s">
        <v>1354</v>
      </c>
      <c r="F1199">
        <v>232</v>
      </c>
      <c r="G1199" s="4" t="str">
        <f t="shared" si="18"/>
        <v>选内存!$N$1199#</v>
      </c>
      <c r="H1199" s="4" t="str" cm="1">
        <f t="array" ref="H1199">_xlfn.LET(_xlpm.x, N1199,
         _xlpm.cellAddress, "【 选内存!" &amp; ADDRESS(ROW(选内存[[#This Row],[X自检]]),COLUMN(选内存[[#This Row],[X自检]])) &amp; "】",
         _xlfn.IFS(ISBLANK(_xlpm.x),   "error:右侧选项不足:" &amp;  _xlpm.cellAddress,
               ISERROR(_xlpm.x),   "error:右侧选项执行失败:" &amp; _xlpm.cellAddress,
               TRUE,             "ok")
)</f>
        <v>ok</v>
      </c>
      <c r="N1199" cm="1">
        <f t="array" ref="N1199:O1199">IFERROR(_xlfn._xlws.SORT(
    _xlfn.UNIQUE(
        TRANSPOSE(
            _xlfn.FILTERXML("&lt;select&gt;&lt;x&gt;"&amp;SUBSTITUTE(选内存[[#This Row],[选项表]],",","&lt;/x&gt;&lt;x&gt;") &amp;"&lt;/x&gt;&lt;/select&gt;","//x")
        )
    )
),"无合适选项，请联系作者更新数据")</f>
        <v>432</v>
      </c>
      <c r="O1199">
        <v>940</v>
      </c>
    </row>
    <row r="1200" spans="2:15" x14ac:dyDescent="0.4">
      <c r="B1200" s="4" t="s">
        <v>1352</v>
      </c>
      <c r="C1200" s="4" t="s">
        <v>10</v>
      </c>
      <c r="D1200" s="4" t="s">
        <v>1767</v>
      </c>
      <c r="E1200" s="4" t="s">
        <v>1354</v>
      </c>
      <c r="F1200">
        <v>232</v>
      </c>
      <c r="G1200" s="4" t="str">
        <f t="shared" si="18"/>
        <v>选内存!$N$1200#</v>
      </c>
      <c r="H1200" s="4" t="str" cm="1">
        <f t="array" ref="H1200">_xlfn.LET(_xlpm.x, N1200,
         _xlpm.cellAddress, "【 选内存!" &amp; ADDRESS(ROW(选内存[[#This Row],[X自检]]),COLUMN(选内存[[#This Row],[X自检]])) &amp; "】",
         _xlfn.IFS(ISBLANK(_xlpm.x),   "error:右侧选项不足:" &amp;  _xlpm.cellAddress,
               ISERROR(_xlpm.x),   "error:右侧选项执行失败:" &amp; _xlpm.cellAddress,
               TRUE,             "ok")
)</f>
        <v>ok</v>
      </c>
      <c r="N1200" cm="1">
        <f t="array" ref="N1200:O1200">IFERROR(_xlfn._xlws.SORT(
    _xlfn.UNIQUE(
        TRANSPOSE(
            _xlfn.FILTERXML("&lt;select&gt;&lt;x&gt;"&amp;SUBSTITUTE(选内存[[#This Row],[选项表]],",","&lt;/x&gt;&lt;x&gt;") &amp;"&lt;/x&gt;&lt;/select&gt;","//x")
        )
    )
),"无合适选项，请联系作者更新数据")</f>
        <v>432</v>
      </c>
      <c r="O1200">
        <v>940</v>
      </c>
    </row>
    <row r="1201" spans="2:15" x14ac:dyDescent="0.4">
      <c r="B1201" s="4" t="s">
        <v>1352</v>
      </c>
      <c r="C1201" s="4" t="s">
        <v>1148</v>
      </c>
      <c r="D1201" s="4" t="s">
        <v>1767</v>
      </c>
      <c r="E1201" s="4" t="s">
        <v>1354</v>
      </c>
      <c r="F1201">
        <v>232</v>
      </c>
      <c r="G1201" s="4" t="str">
        <f t="shared" si="18"/>
        <v>选内存!$N$1201#</v>
      </c>
      <c r="H1201" s="4" t="str" cm="1">
        <f t="array" ref="H1201">_xlfn.LET(_xlpm.x, N1201,
         _xlpm.cellAddress, "【 选内存!" &amp; ADDRESS(ROW(选内存[[#This Row],[X自检]]),COLUMN(选内存[[#This Row],[X自检]])) &amp; "】",
         _xlfn.IFS(ISBLANK(_xlpm.x),   "error:右侧选项不足:" &amp;  _xlpm.cellAddress,
               ISERROR(_xlpm.x),   "error:右侧选项执行失败:" &amp; _xlpm.cellAddress,
               TRUE,             "ok")
)</f>
        <v>ok</v>
      </c>
      <c r="N1201" cm="1">
        <f t="array" ref="N1201:O1201">IFERROR(_xlfn._xlws.SORT(
    _xlfn.UNIQUE(
        TRANSPOSE(
            _xlfn.FILTERXML("&lt;select&gt;&lt;x&gt;"&amp;SUBSTITUTE(选内存[[#This Row],[选项表]],",","&lt;/x&gt;&lt;x&gt;") &amp;"&lt;/x&gt;&lt;/select&gt;","//x")
        )
    )
),"无合适选项，请联系作者更新数据")</f>
        <v>432</v>
      </c>
      <c r="O1201">
        <v>940</v>
      </c>
    </row>
    <row r="1202" spans="2:15" x14ac:dyDescent="0.4">
      <c r="B1202" s="4" t="s">
        <v>1352</v>
      </c>
      <c r="C1202" s="4" t="s">
        <v>1149</v>
      </c>
      <c r="D1202" s="4" t="s">
        <v>1241</v>
      </c>
      <c r="E1202" s="4" t="s">
        <v>1357</v>
      </c>
      <c r="F1202">
        <v>2</v>
      </c>
      <c r="G1202" s="4" t="str">
        <f t="shared" si="18"/>
        <v>选内存!$N$1202#</v>
      </c>
      <c r="H1202" s="4" t="str" cm="1">
        <f t="array" ref="H1202">_xlfn.LET(_xlpm.x, N1202,
         _xlpm.cellAddress, "【 选内存!" &amp; ADDRESS(ROW(选内存[[#This Row],[X自检]]),COLUMN(选内存[[#This Row],[X自检]])) &amp; "】",
         _xlfn.IFS(ISBLANK(_xlpm.x),   "error:右侧选项不足:" &amp;  _xlpm.cellAddress,
               ISERROR(_xlpm.x),   "error:右侧选项执行失败:" &amp; _xlpm.cellAddress,
               TRUE,             "ok")
)</f>
        <v>ok</v>
      </c>
      <c r="N1202" cm="1">
        <f t="array" ref="N1202">IFERROR(_xlfn._xlws.SORT(
    _xlfn.UNIQUE(
        TRANSPOSE(
            _xlfn.FILTERXML("&lt;select&gt;&lt;x&gt;"&amp;SUBSTITUTE(选内存[[#This Row],[选项表]],",","&lt;/x&gt;&lt;x&gt;") &amp;"&lt;/x&gt;&lt;/select&gt;","//x")
        )
    )
),"无合适选项，请联系作者更新数据")</f>
        <v>16</v>
      </c>
    </row>
    <row r="1203" spans="2:15" x14ac:dyDescent="0.4">
      <c r="B1203" s="4" t="s">
        <v>1352</v>
      </c>
      <c r="C1203" s="4" t="s">
        <v>10</v>
      </c>
      <c r="D1203" s="4" t="s">
        <v>1241</v>
      </c>
      <c r="E1203" s="4" t="s">
        <v>1357</v>
      </c>
      <c r="F1203">
        <v>2</v>
      </c>
      <c r="G1203" s="4" t="str">
        <f t="shared" si="18"/>
        <v>选内存!$N$1203#</v>
      </c>
      <c r="H1203" s="4" t="str" cm="1">
        <f t="array" ref="H1203">_xlfn.LET(_xlpm.x, N1203,
         _xlpm.cellAddress, "【 选内存!" &amp; ADDRESS(ROW(选内存[[#This Row],[X自检]]),COLUMN(选内存[[#This Row],[X自检]])) &amp; "】",
         _xlfn.IFS(ISBLANK(_xlpm.x),   "error:右侧选项不足:" &amp;  _xlpm.cellAddress,
               ISERROR(_xlpm.x),   "error:右侧选项执行失败:" &amp; _xlpm.cellAddress,
               TRUE,             "ok")
)</f>
        <v>ok</v>
      </c>
      <c r="N1203" cm="1">
        <f t="array" ref="N1203">IFERROR(_xlfn._xlws.SORT(
    _xlfn.UNIQUE(
        TRANSPOSE(
            _xlfn.FILTERXML("&lt;select&gt;&lt;x&gt;"&amp;SUBSTITUTE(选内存[[#This Row],[选项表]],",","&lt;/x&gt;&lt;x&gt;") &amp;"&lt;/x&gt;&lt;/select&gt;","//x")
        )
    )
),"无合适选项，请联系作者更新数据")</f>
        <v>16</v>
      </c>
    </row>
    <row r="1204" spans="2:15" x14ac:dyDescent="0.4">
      <c r="B1204" s="4" t="s">
        <v>1352</v>
      </c>
      <c r="C1204" s="4" t="s">
        <v>1148</v>
      </c>
      <c r="D1204" s="4" t="s">
        <v>1241</v>
      </c>
      <c r="E1204" s="4" t="s">
        <v>1357</v>
      </c>
      <c r="F1204">
        <v>2</v>
      </c>
      <c r="G1204" s="4" t="str">
        <f t="shared" si="18"/>
        <v>选内存!$N$1204#</v>
      </c>
      <c r="H1204" s="4" t="str" cm="1">
        <f t="array" ref="H1204">_xlfn.LET(_xlpm.x, N1204,
         _xlpm.cellAddress, "【 选内存!" &amp; ADDRESS(ROW(选内存[[#This Row],[X自检]]),COLUMN(选内存[[#This Row],[X自检]])) &amp; "】",
         _xlfn.IFS(ISBLANK(_xlpm.x),   "error:右侧选项不足:" &amp;  _xlpm.cellAddress,
               ISERROR(_xlpm.x),   "error:右侧选项执行失败:" &amp; _xlpm.cellAddress,
               TRUE,             "ok")
)</f>
        <v>ok</v>
      </c>
      <c r="N1204" cm="1">
        <f t="array" ref="N1204">IFERROR(_xlfn._xlws.SORT(
    _xlfn.UNIQUE(
        TRANSPOSE(
            _xlfn.FILTERXML("&lt;select&gt;&lt;x&gt;"&amp;SUBSTITUTE(选内存[[#This Row],[选项表]],",","&lt;/x&gt;&lt;x&gt;") &amp;"&lt;/x&gt;&lt;/select&gt;","//x")
        )
    )
),"无合适选项，请联系作者更新数据")</f>
        <v>16</v>
      </c>
    </row>
    <row r="1205" spans="2:15" x14ac:dyDescent="0.4">
      <c r="B1205" s="4" t="s">
        <v>1352</v>
      </c>
      <c r="C1205" s="4" t="s">
        <v>1149</v>
      </c>
      <c r="D1205" s="4" t="s">
        <v>1237</v>
      </c>
      <c r="E1205" s="4" t="s">
        <v>1357</v>
      </c>
      <c r="F1205">
        <v>4</v>
      </c>
      <c r="G1205" s="4" t="str">
        <f t="shared" si="18"/>
        <v>选内存!$N$1205#</v>
      </c>
      <c r="H1205" s="4" t="str" cm="1">
        <f t="array" ref="H1205">_xlfn.LET(_xlpm.x, N1205,
         _xlpm.cellAddress, "【 选内存!" &amp; ADDRESS(ROW(选内存[[#This Row],[X自检]]),COLUMN(选内存[[#This Row],[X自检]])) &amp; "】",
         _xlfn.IFS(ISBLANK(_xlpm.x),   "error:右侧选项不足:" &amp;  _xlpm.cellAddress,
               ISERROR(_xlpm.x),   "error:右侧选项执行失败:" &amp; _xlpm.cellAddress,
               TRUE,             "ok")
)</f>
        <v>ok</v>
      </c>
      <c r="N1205" cm="1">
        <f t="array" ref="N1205">IFERROR(_xlfn._xlws.SORT(
    _xlfn.UNIQUE(
        TRANSPOSE(
            _xlfn.FILTERXML("&lt;select&gt;&lt;x&gt;"&amp;SUBSTITUTE(选内存[[#This Row],[选项表]],",","&lt;/x&gt;&lt;x&gt;") &amp;"&lt;/x&gt;&lt;/select&gt;","//x")
        )
    )
),"无合适选项，请联系作者更新数据")</f>
        <v>32</v>
      </c>
    </row>
    <row r="1206" spans="2:15" x14ac:dyDescent="0.4">
      <c r="B1206" s="4" t="s">
        <v>1352</v>
      </c>
      <c r="C1206" s="4" t="s">
        <v>10</v>
      </c>
      <c r="D1206" s="4" t="s">
        <v>1237</v>
      </c>
      <c r="E1206" s="4" t="s">
        <v>1357</v>
      </c>
      <c r="F1206">
        <v>4</v>
      </c>
      <c r="G1206" s="4" t="str">
        <f t="shared" si="18"/>
        <v>选内存!$N$1206#</v>
      </c>
      <c r="H1206" s="4" t="str" cm="1">
        <f t="array" ref="H1206">_xlfn.LET(_xlpm.x, N1206,
         _xlpm.cellAddress, "【 选内存!" &amp; ADDRESS(ROW(选内存[[#This Row],[X自检]]),COLUMN(选内存[[#This Row],[X自检]])) &amp; "】",
         _xlfn.IFS(ISBLANK(_xlpm.x),   "error:右侧选项不足:" &amp;  _xlpm.cellAddress,
               ISERROR(_xlpm.x),   "error:右侧选项执行失败:" &amp; _xlpm.cellAddress,
               TRUE,             "ok")
)</f>
        <v>ok</v>
      </c>
      <c r="N1206" cm="1">
        <f t="array" ref="N1206">IFERROR(_xlfn._xlws.SORT(
    _xlfn.UNIQUE(
        TRANSPOSE(
            _xlfn.FILTERXML("&lt;select&gt;&lt;x&gt;"&amp;SUBSTITUTE(选内存[[#This Row],[选项表]],",","&lt;/x&gt;&lt;x&gt;") &amp;"&lt;/x&gt;&lt;/select&gt;","//x")
        )
    )
),"无合适选项，请联系作者更新数据")</f>
        <v>32</v>
      </c>
    </row>
    <row r="1207" spans="2:15" x14ac:dyDescent="0.4">
      <c r="B1207" s="4" t="s">
        <v>1352</v>
      </c>
      <c r="C1207" s="4" t="s">
        <v>1148</v>
      </c>
      <c r="D1207" s="4" t="s">
        <v>1237</v>
      </c>
      <c r="E1207" s="4" t="s">
        <v>1357</v>
      </c>
      <c r="F1207">
        <v>4</v>
      </c>
      <c r="G1207" s="4" t="str">
        <f t="shared" si="18"/>
        <v>选内存!$N$1207#</v>
      </c>
      <c r="H1207" s="4" t="str" cm="1">
        <f t="array" ref="H1207">_xlfn.LET(_xlpm.x, N1207,
         _xlpm.cellAddress, "【 选内存!" &amp; ADDRESS(ROW(选内存[[#This Row],[X自检]]),COLUMN(选内存[[#This Row],[X自检]])) &amp; "】",
         _xlfn.IFS(ISBLANK(_xlpm.x),   "error:右侧选项不足:" &amp;  _xlpm.cellAddress,
               ISERROR(_xlpm.x),   "error:右侧选项执行失败:" &amp; _xlpm.cellAddress,
               TRUE,             "ok")
)</f>
        <v>ok</v>
      </c>
      <c r="N1207" cm="1">
        <f t="array" ref="N1207">IFERROR(_xlfn._xlws.SORT(
    _xlfn.UNIQUE(
        TRANSPOSE(
            _xlfn.FILTERXML("&lt;select&gt;&lt;x&gt;"&amp;SUBSTITUTE(选内存[[#This Row],[选项表]],",","&lt;/x&gt;&lt;x&gt;") &amp;"&lt;/x&gt;&lt;/select&gt;","//x")
        )
    )
),"无合适选项，请联系作者更新数据")</f>
        <v>32</v>
      </c>
    </row>
    <row r="1208" spans="2:15" x14ac:dyDescent="0.4">
      <c r="B1208" s="4" t="s">
        <v>1352</v>
      </c>
      <c r="C1208" s="4" t="s">
        <v>1149</v>
      </c>
      <c r="D1208" s="4" t="s">
        <v>1238</v>
      </c>
      <c r="E1208" s="4" t="s">
        <v>1357</v>
      </c>
      <c r="F1208">
        <v>8</v>
      </c>
      <c r="G1208" s="4" t="str">
        <f t="shared" si="18"/>
        <v>选内存!$N$1208#</v>
      </c>
      <c r="H1208" s="4" t="str" cm="1">
        <f t="array" ref="H1208">_xlfn.LET(_xlpm.x, N1208,
         _xlpm.cellAddress, "【 选内存!" &amp; ADDRESS(ROW(选内存[[#This Row],[X自检]]),COLUMN(选内存[[#This Row],[X自检]])) &amp; "】",
         _xlfn.IFS(ISBLANK(_xlpm.x),   "error:右侧选项不足:" &amp;  _xlpm.cellAddress,
               ISERROR(_xlpm.x),   "error:右侧选项执行失败:" &amp; _xlpm.cellAddress,
               TRUE,             "ok")
)</f>
        <v>ok</v>
      </c>
      <c r="N1208" cm="1">
        <f t="array" ref="N1208">IFERROR(_xlfn._xlws.SORT(
    _xlfn.UNIQUE(
        TRANSPOSE(
            _xlfn.FILTERXML("&lt;select&gt;&lt;x&gt;"&amp;SUBSTITUTE(选内存[[#This Row],[选项表]],",","&lt;/x&gt;&lt;x&gt;") &amp;"&lt;/x&gt;&lt;/select&gt;","//x")
        )
    )
),"无合适选项，请联系作者更新数据")</f>
        <v>64</v>
      </c>
    </row>
    <row r="1209" spans="2:15" x14ac:dyDescent="0.4">
      <c r="B1209" s="4" t="s">
        <v>1352</v>
      </c>
      <c r="C1209" s="4" t="s">
        <v>10</v>
      </c>
      <c r="D1209" s="4" t="s">
        <v>1238</v>
      </c>
      <c r="E1209" s="4" t="s">
        <v>1357</v>
      </c>
      <c r="F1209">
        <v>8</v>
      </c>
      <c r="G1209" s="4" t="str">
        <f t="shared" si="18"/>
        <v>选内存!$N$1209#</v>
      </c>
      <c r="H1209" s="4" t="str" cm="1">
        <f t="array" ref="H1209">_xlfn.LET(_xlpm.x, N1209,
         _xlpm.cellAddress, "【 选内存!" &amp; ADDRESS(ROW(选内存[[#This Row],[X自检]]),COLUMN(选内存[[#This Row],[X自检]])) &amp; "】",
         _xlfn.IFS(ISBLANK(_xlpm.x),   "error:右侧选项不足:" &amp;  _xlpm.cellAddress,
               ISERROR(_xlpm.x),   "error:右侧选项执行失败:" &amp; _xlpm.cellAddress,
               TRUE,             "ok")
)</f>
        <v>ok</v>
      </c>
      <c r="N1209" cm="1">
        <f t="array" ref="N1209">IFERROR(_xlfn._xlws.SORT(
    _xlfn.UNIQUE(
        TRANSPOSE(
            _xlfn.FILTERXML("&lt;select&gt;&lt;x&gt;"&amp;SUBSTITUTE(选内存[[#This Row],[选项表]],",","&lt;/x&gt;&lt;x&gt;") &amp;"&lt;/x&gt;&lt;/select&gt;","//x")
        )
    )
),"无合适选项，请联系作者更新数据")</f>
        <v>64</v>
      </c>
    </row>
    <row r="1210" spans="2:15" x14ac:dyDescent="0.4">
      <c r="B1210" s="4" t="s">
        <v>1352</v>
      </c>
      <c r="C1210" s="4" t="s">
        <v>1148</v>
      </c>
      <c r="D1210" s="4" t="s">
        <v>1238</v>
      </c>
      <c r="E1210" s="4" t="s">
        <v>1357</v>
      </c>
      <c r="F1210">
        <v>8</v>
      </c>
      <c r="G1210" s="4" t="str">
        <f t="shared" si="18"/>
        <v>选内存!$N$1210#</v>
      </c>
      <c r="H1210" s="4" t="str" cm="1">
        <f t="array" ref="H1210">_xlfn.LET(_xlpm.x, N1210,
         _xlpm.cellAddress, "【 选内存!" &amp; ADDRESS(ROW(选内存[[#This Row],[X自检]]),COLUMN(选内存[[#This Row],[X自检]])) &amp; "】",
         _xlfn.IFS(ISBLANK(_xlpm.x),   "error:右侧选项不足:" &amp;  _xlpm.cellAddress,
               ISERROR(_xlpm.x),   "error:右侧选项执行失败:" &amp; _xlpm.cellAddress,
               TRUE,             "ok")
)</f>
        <v>ok</v>
      </c>
      <c r="N1210" cm="1">
        <f t="array" ref="N1210">IFERROR(_xlfn._xlws.SORT(
    _xlfn.UNIQUE(
        TRANSPOSE(
            _xlfn.FILTERXML("&lt;select&gt;&lt;x&gt;"&amp;SUBSTITUTE(选内存[[#This Row],[选项表]],",","&lt;/x&gt;&lt;x&gt;") &amp;"&lt;/x&gt;&lt;/select&gt;","//x")
        )
    )
),"无合适选项，请联系作者更新数据")</f>
        <v>64</v>
      </c>
    </row>
    <row r="1211" spans="2:15" x14ac:dyDescent="0.4">
      <c r="B1211" s="4" t="s">
        <v>1352</v>
      </c>
      <c r="C1211" s="4" t="s">
        <v>1149</v>
      </c>
      <c r="D1211" s="4" t="s">
        <v>1234</v>
      </c>
      <c r="E1211" s="4" t="s">
        <v>1357</v>
      </c>
      <c r="F1211">
        <v>12</v>
      </c>
      <c r="G1211" s="4" t="str">
        <f t="shared" si="18"/>
        <v>选内存!$N$1211#</v>
      </c>
      <c r="H1211" s="4" t="str" cm="1">
        <f t="array" ref="H1211">_xlfn.LET(_xlpm.x, N1211,
         _xlpm.cellAddress, "【 选内存!" &amp; ADDRESS(ROW(选内存[[#This Row],[X自检]]),COLUMN(选内存[[#This Row],[X自检]])) &amp; "】",
         _xlfn.IFS(ISBLANK(_xlpm.x),   "error:右侧选项不足:" &amp;  _xlpm.cellAddress,
               ISERROR(_xlpm.x),   "error:右侧选项执行失败:" &amp; _xlpm.cellAddress,
               TRUE,             "ok")
)</f>
        <v>ok</v>
      </c>
      <c r="N1211" cm="1">
        <f t="array" ref="N1211">IFERROR(_xlfn._xlws.SORT(
    _xlfn.UNIQUE(
        TRANSPOSE(
            _xlfn.FILTERXML("&lt;select&gt;&lt;x&gt;"&amp;SUBSTITUTE(选内存[[#This Row],[选项表]],",","&lt;/x&gt;&lt;x&gt;") &amp;"&lt;/x&gt;&lt;/select&gt;","//x")
        )
    )
),"无合适选项，请联系作者更新数据")</f>
        <v>96</v>
      </c>
    </row>
    <row r="1212" spans="2:15" x14ac:dyDescent="0.4">
      <c r="B1212" s="4" t="s">
        <v>1352</v>
      </c>
      <c r="C1212" s="4" t="s">
        <v>10</v>
      </c>
      <c r="D1212" s="4" t="s">
        <v>1234</v>
      </c>
      <c r="E1212" s="4" t="s">
        <v>1357</v>
      </c>
      <c r="F1212">
        <v>12</v>
      </c>
      <c r="G1212" s="4" t="str">
        <f t="shared" si="18"/>
        <v>选内存!$N$1212#</v>
      </c>
      <c r="H1212" s="4" t="str" cm="1">
        <f t="array" ref="H1212">_xlfn.LET(_xlpm.x, N1212,
         _xlpm.cellAddress, "【 选内存!" &amp; ADDRESS(ROW(选内存[[#This Row],[X自检]]),COLUMN(选内存[[#This Row],[X自检]])) &amp; "】",
         _xlfn.IFS(ISBLANK(_xlpm.x),   "error:右侧选项不足:" &amp;  _xlpm.cellAddress,
               ISERROR(_xlpm.x),   "error:右侧选项执行失败:" &amp; _xlpm.cellAddress,
               TRUE,             "ok")
)</f>
        <v>ok</v>
      </c>
      <c r="N1212" cm="1">
        <f t="array" ref="N1212">IFERROR(_xlfn._xlws.SORT(
    _xlfn.UNIQUE(
        TRANSPOSE(
            _xlfn.FILTERXML("&lt;select&gt;&lt;x&gt;"&amp;SUBSTITUTE(选内存[[#This Row],[选项表]],",","&lt;/x&gt;&lt;x&gt;") &amp;"&lt;/x&gt;&lt;/select&gt;","//x")
        )
    )
),"无合适选项，请联系作者更新数据")</f>
        <v>96</v>
      </c>
    </row>
    <row r="1213" spans="2:15" x14ac:dyDescent="0.4">
      <c r="B1213" s="4" t="s">
        <v>1352</v>
      </c>
      <c r="C1213" s="4" t="s">
        <v>1148</v>
      </c>
      <c r="D1213" s="4" t="s">
        <v>1234</v>
      </c>
      <c r="E1213" s="4" t="s">
        <v>1357</v>
      </c>
      <c r="F1213">
        <v>12</v>
      </c>
      <c r="G1213" s="4" t="str">
        <f t="shared" si="18"/>
        <v>选内存!$N$1213#</v>
      </c>
      <c r="H1213" s="4" t="str" cm="1">
        <f t="array" ref="H1213">_xlfn.LET(_xlpm.x, N1213,
         _xlpm.cellAddress, "【 选内存!" &amp; ADDRESS(ROW(选内存[[#This Row],[X自检]]),COLUMN(选内存[[#This Row],[X自检]])) &amp; "】",
         _xlfn.IFS(ISBLANK(_xlpm.x),   "error:右侧选项不足:" &amp;  _xlpm.cellAddress,
               ISERROR(_xlpm.x),   "error:右侧选项执行失败:" &amp; _xlpm.cellAddress,
               TRUE,             "ok")
)</f>
        <v>ok</v>
      </c>
      <c r="N1213" cm="1">
        <f t="array" ref="N1213">IFERROR(_xlfn._xlws.SORT(
    _xlfn.UNIQUE(
        TRANSPOSE(
            _xlfn.FILTERXML("&lt;select&gt;&lt;x&gt;"&amp;SUBSTITUTE(选内存[[#This Row],[选项表]],",","&lt;/x&gt;&lt;x&gt;") &amp;"&lt;/x&gt;&lt;/select&gt;","//x")
        )
    )
),"无合适选项，请联系作者更新数据")</f>
        <v>96</v>
      </c>
    </row>
    <row r="1214" spans="2:15" x14ac:dyDescent="0.4">
      <c r="B1214" s="4" t="s">
        <v>1352</v>
      </c>
      <c r="C1214" s="4" t="s">
        <v>1149</v>
      </c>
      <c r="D1214" s="4" t="s">
        <v>1806</v>
      </c>
      <c r="E1214" s="4" t="s">
        <v>1357</v>
      </c>
      <c r="F1214">
        <v>32</v>
      </c>
      <c r="G1214" s="4" t="str">
        <f t="shared" si="18"/>
        <v>选内存!$N$1214#</v>
      </c>
      <c r="H1214" s="4" t="str" cm="1">
        <f t="array" ref="H1214">_xlfn.LET(_xlpm.x, N1214,
         _xlpm.cellAddress, "【 选内存!" &amp; ADDRESS(ROW(选内存[[#This Row],[X自检]]),COLUMN(选内存[[#This Row],[X自检]])) &amp; "】",
         _xlfn.IFS(ISBLANK(_xlpm.x),   "error:右侧选项不足:" &amp;  _xlpm.cellAddress,
               ISERROR(_xlpm.x),   "error:右侧选项执行失败:" &amp; _xlpm.cellAddress,
               TRUE,             "ok")
)</f>
        <v>ok</v>
      </c>
      <c r="N1214" cm="1">
        <f t="array" ref="N1214">IFERROR(_xlfn._xlws.SORT(
    _xlfn.UNIQUE(
        TRANSPOSE(
            _xlfn.FILTERXML("&lt;select&gt;&lt;x&gt;"&amp;SUBSTITUTE(选内存[[#This Row],[选项表]],",","&lt;/x&gt;&lt;x&gt;") &amp;"&lt;/x&gt;&lt;/select&gt;","//x")
        )
    )
),"无合适选项，请联系作者更新数据")</f>
        <v>256</v>
      </c>
    </row>
    <row r="1215" spans="2:15" x14ac:dyDescent="0.4">
      <c r="B1215" s="4" t="s">
        <v>1352</v>
      </c>
      <c r="C1215" s="4" t="s">
        <v>10</v>
      </c>
      <c r="D1215" s="4" t="s">
        <v>1806</v>
      </c>
      <c r="E1215" s="4" t="s">
        <v>1357</v>
      </c>
      <c r="F1215">
        <v>32</v>
      </c>
      <c r="G1215" s="4" t="str">
        <f t="shared" si="18"/>
        <v>选内存!$N$1215#</v>
      </c>
      <c r="H1215" s="4" t="str" cm="1">
        <f t="array" ref="H1215">_xlfn.LET(_xlpm.x, N1215,
         _xlpm.cellAddress, "【 选内存!" &amp; ADDRESS(ROW(选内存[[#This Row],[X自检]]),COLUMN(选内存[[#This Row],[X自检]])) &amp; "】",
         _xlfn.IFS(ISBLANK(_xlpm.x),   "error:右侧选项不足:" &amp;  _xlpm.cellAddress,
               ISERROR(_xlpm.x),   "error:右侧选项执行失败:" &amp; _xlpm.cellAddress,
               TRUE,             "ok")
)</f>
        <v>ok</v>
      </c>
      <c r="N1215" cm="1">
        <f t="array" ref="N1215">IFERROR(_xlfn._xlws.SORT(
    _xlfn.UNIQUE(
        TRANSPOSE(
            _xlfn.FILTERXML("&lt;select&gt;&lt;x&gt;"&amp;SUBSTITUTE(选内存[[#This Row],[选项表]],",","&lt;/x&gt;&lt;x&gt;") &amp;"&lt;/x&gt;&lt;/select&gt;","//x")
        )
    )
),"无合适选项，请联系作者更新数据")</f>
        <v>256</v>
      </c>
    </row>
    <row r="1216" spans="2:15" x14ac:dyDescent="0.4">
      <c r="B1216" s="4" t="s">
        <v>1352</v>
      </c>
      <c r="C1216" s="4" t="s">
        <v>1148</v>
      </c>
      <c r="D1216" s="4" t="s">
        <v>1806</v>
      </c>
      <c r="E1216" s="4" t="s">
        <v>1357</v>
      </c>
      <c r="F1216">
        <v>32</v>
      </c>
      <c r="G1216" s="4" t="str">
        <f t="shared" si="18"/>
        <v>选内存!$N$1216#</v>
      </c>
      <c r="H1216" s="4" t="str" cm="1">
        <f t="array" ref="H1216">_xlfn.LET(_xlpm.x, N1216,
         _xlpm.cellAddress, "【 选内存!" &amp; ADDRESS(ROW(选内存[[#This Row],[X自检]]),COLUMN(选内存[[#This Row],[X自检]])) &amp; "】",
         _xlfn.IFS(ISBLANK(_xlpm.x),   "error:右侧选项不足:" &amp;  _xlpm.cellAddress,
               ISERROR(_xlpm.x),   "error:右侧选项执行失败:" &amp; _xlpm.cellAddress,
               TRUE,             "ok")
)</f>
        <v>ok</v>
      </c>
      <c r="N1216" cm="1">
        <f t="array" ref="N1216">IFERROR(_xlfn._xlws.SORT(
    _xlfn.UNIQUE(
        TRANSPOSE(
            _xlfn.FILTERXML("&lt;select&gt;&lt;x&gt;"&amp;SUBSTITUTE(选内存[[#This Row],[选项表]],",","&lt;/x&gt;&lt;x&gt;") &amp;"&lt;/x&gt;&lt;/select&gt;","//x")
        )
    )
),"无合适选项，请联系作者更新数据")</f>
        <v>256</v>
      </c>
    </row>
    <row r="1217" spans="2:14" x14ac:dyDescent="0.4">
      <c r="B1217" s="4" t="s">
        <v>1352</v>
      </c>
      <c r="C1217" s="4" t="s">
        <v>1149</v>
      </c>
      <c r="D1217" s="4" t="s">
        <v>1237</v>
      </c>
      <c r="E1217" s="4" t="s">
        <v>1854</v>
      </c>
      <c r="F1217">
        <v>4</v>
      </c>
      <c r="G1217" s="4" t="str">
        <f t="shared" si="18"/>
        <v>选内存!$N$1217#</v>
      </c>
      <c r="H1217" s="4" t="str" cm="1">
        <f t="array" ref="H1217">_xlfn.LET(_xlpm.x, N1217,
         _xlpm.cellAddress, "【 选内存!" &amp; ADDRESS(ROW(选内存[[#This Row],[X自检]]),COLUMN(选内存[[#This Row],[X自检]])) &amp; "】",
         _xlfn.IFS(ISBLANK(_xlpm.x),   "error:右侧选项不足:" &amp;  _xlpm.cellAddress,
               ISERROR(_xlpm.x),   "error:右侧选项执行失败:" &amp; _xlpm.cellAddress,
               TRUE,             "ok")
)</f>
        <v>ok</v>
      </c>
      <c r="N1217" cm="1">
        <f t="array" ref="N1217">IFERROR(_xlfn._xlws.SORT(
    _xlfn.UNIQUE(
        TRANSPOSE(
            _xlfn.FILTERXML("&lt;select&gt;&lt;x&gt;"&amp;SUBSTITUTE(选内存[[#This Row],[选项表]],",","&lt;/x&gt;&lt;x&gt;") &amp;"&lt;/x&gt;&lt;/select&gt;","//x")
        )
    )
),"无合适选项，请联系作者更新数据")</f>
        <v>32</v>
      </c>
    </row>
    <row r="1218" spans="2:14" x14ac:dyDescent="0.4">
      <c r="B1218" s="4" t="s">
        <v>1352</v>
      </c>
      <c r="C1218" s="4" t="s">
        <v>10</v>
      </c>
      <c r="D1218" s="4" t="s">
        <v>1237</v>
      </c>
      <c r="E1218" s="4" t="s">
        <v>1854</v>
      </c>
      <c r="F1218">
        <v>4</v>
      </c>
      <c r="G1218" s="4" t="str">
        <f t="shared" ref="G1218:G1261" si="19">"选内存!" &amp; ADDRESS(ROW(N1218),COLUMN(N1218)) &amp; "#"</f>
        <v>选内存!$N$1218#</v>
      </c>
      <c r="H1218" s="4" t="str" cm="1">
        <f t="array" ref="H1218">_xlfn.LET(_xlpm.x, N1218,
         _xlpm.cellAddress, "【 选内存!" &amp; ADDRESS(ROW(选内存[[#This Row],[X自检]]),COLUMN(选内存[[#This Row],[X自检]])) &amp; "】",
         _xlfn.IFS(ISBLANK(_xlpm.x),   "error:右侧选项不足:" &amp;  _xlpm.cellAddress,
               ISERROR(_xlpm.x),   "error:右侧选项执行失败:" &amp; _xlpm.cellAddress,
               TRUE,             "ok")
)</f>
        <v>ok</v>
      </c>
      <c r="N1218" cm="1">
        <f t="array" ref="N1218">IFERROR(_xlfn._xlws.SORT(
    _xlfn.UNIQUE(
        TRANSPOSE(
            _xlfn.FILTERXML("&lt;select&gt;&lt;x&gt;"&amp;SUBSTITUTE(选内存[[#This Row],[选项表]],",","&lt;/x&gt;&lt;x&gt;") &amp;"&lt;/x&gt;&lt;/select&gt;","//x")
        )
    )
),"无合适选项，请联系作者更新数据")</f>
        <v>32</v>
      </c>
    </row>
    <row r="1219" spans="2:14" x14ac:dyDescent="0.4">
      <c r="B1219" s="4" t="s">
        <v>1352</v>
      </c>
      <c r="C1219" s="4" t="s">
        <v>1148</v>
      </c>
      <c r="D1219" s="4" t="s">
        <v>1237</v>
      </c>
      <c r="E1219" s="4" t="s">
        <v>1854</v>
      </c>
      <c r="F1219">
        <v>4</v>
      </c>
      <c r="G1219" s="4" t="str">
        <f t="shared" si="19"/>
        <v>选内存!$N$1219#</v>
      </c>
      <c r="H1219" s="4" t="str" cm="1">
        <f t="array" ref="H1219">_xlfn.LET(_xlpm.x, N1219,
         _xlpm.cellAddress, "【 选内存!" &amp; ADDRESS(ROW(选内存[[#This Row],[X自检]]),COLUMN(选内存[[#This Row],[X自检]])) &amp; "】",
         _xlfn.IFS(ISBLANK(_xlpm.x),   "error:右侧选项不足:" &amp;  _xlpm.cellAddress,
               ISERROR(_xlpm.x),   "error:右侧选项执行失败:" &amp; _xlpm.cellAddress,
               TRUE,             "ok")
)</f>
        <v>ok</v>
      </c>
      <c r="N1219" cm="1">
        <f t="array" ref="N1219">IFERROR(_xlfn._xlws.SORT(
    _xlfn.UNIQUE(
        TRANSPOSE(
            _xlfn.FILTERXML("&lt;select&gt;&lt;x&gt;"&amp;SUBSTITUTE(选内存[[#This Row],[选项表]],",","&lt;/x&gt;&lt;x&gt;") &amp;"&lt;/x&gt;&lt;/select&gt;","//x")
        )
    )
),"无合适选项，请联系作者更新数据")</f>
        <v>32</v>
      </c>
    </row>
    <row r="1220" spans="2:14" x14ac:dyDescent="0.4">
      <c r="B1220" s="4" t="s">
        <v>1352</v>
      </c>
      <c r="C1220" s="4" t="s">
        <v>1149</v>
      </c>
      <c r="D1220" s="4" t="s">
        <v>1238</v>
      </c>
      <c r="E1220" s="4" t="s">
        <v>1854</v>
      </c>
      <c r="F1220">
        <v>8</v>
      </c>
      <c r="G1220" s="4" t="str">
        <f t="shared" si="19"/>
        <v>选内存!$N$1220#</v>
      </c>
      <c r="H1220" s="4" t="str" cm="1">
        <f t="array" ref="H1220">_xlfn.LET(_xlpm.x, N1220,
         _xlpm.cellAddress, "【 选内存!" &amp; ADDRESS(ROW(选内存[[#This Row],[X自检]]),COLUMN(选内存[[#This Row],[X自检]])) &amp; "】",
         _xlfn.IFS(ISBLANK(_xlpm.x),   "error:右侧选项不足:" &amp;  _xlpm.cellAddress,
               ISERROR(_xlpm.x),   "error:右侧选项执行失败:" &amp; _xlpm.cellAddress,
               TRUE,             "ok")
)</f>
        <v>ok</v>
      </c>
      <c r="N1220" cm="1">
        <f t="array" ref="N1220">IFERROR(_xlfn._xlws.SORT(
    _xlfn.UNIQUE(
        TRANSPOSE(
            _xlfn.FILTERXML("&lt;select&gt;&lt;x&gt;"&amp;SUBSTITUTE(选内存[[#This Row],[选项表]],",","&lt;/x&gt;&lt;x&gt;") &amp;"&lt;/x&gt;&lt;/select&gt;","//x")
        )
    )
),"无合适选项，请联系作者更新数据")</f>
        <v>64</v>
      </c>
    </row>
    <row r="1221" spans="2:14" x14ac:dyDescent="0.4">
      <c r="B1221" s="4" t="s">
        <v>1352</v>
      </c>
      <c r="C1221" s="4" t="s">
        <v>10</v>
      </c>
      <c r="D1221" s="4" t="s">
        <v>1238</v>
      </c>
      <c r="E1221" s="4" t="s">
        <v>1854</v>
      </c>
      <c r="F1221">
        <v>8</v>
      </c>
      <c r="G1221" s="4" t="str">
        <f t="shared" si="19"/>
        <v>选内存!$N$1221#</v>
      </c>
      <c r="H1221" s="4" t="str" cm="1">
        <f t="array" ref="H1221">_xlfn.LET(_xlpm.x, N1221,
         _xlpm.cellAddress, "【 选内存!" &amp; ADDRESS(ROW(选内存[[#This Row],[X自检]]),COLUMN(选内存[[#This Row],[X自检]])) &amp; "】",
         _xlfn.IFS(ISBLANK(_xlpm.x),   "error:右侧选项不足:" &amp;  _xlpm.cellAddress,
               ISERROR(_xlpm.x),   "error:右侧选项执行失败:" &amp; _xlpm.cellAddress,
               TRUE,             "ok")
)</f>
        <v>ok</v>
      </c>
      <c r="N1221" cm="1">
        <f t="array" ref="N1221">IFERROR(_xlfn._xlws.SORT(
    _xlfn.UNIQUE(
        TRANSPOSE(
            _xlfn.FILTERXML("&lt;select&gt;&lt;x&gt;"&amp;SUBSTITUTE(选内存[[#This Row],[选项表]],",","&lt;/x&gt;&lt;x&gt;") &amp;"&lt;/x&gt;&lt;/select&gt;","//x")
        )
    )
),"无合适选项，请联系作者更新数据")</f>
        <v>64</v>
      </c>
    </row>
    <row r="1222" spans="2:14" x14ac:dyDescent="0.4">
      <c r="B1222" s="4" t="s">
        <v>1352</v>
      </c>
      <c r="C1222" s="4" t="s">
        <v>1148</v>
      </c>
      <c r="D1222" s="4" t="s">
        <v>1238</v>
      </c>
      <c r="E1222" s="4" t="s">
        <v>1854</v>
      </c>
      <c r="F1222">
        <v>8</v>
      </c>
      <c r="G1222" s="4" t="str">
        <f t="shared" si="19"/>
        <v>选内存!$N$1222#</v>
      </c>
      <c r="H1222" s="4" t="str" cm="1">
        <f t="array" ref="H1222">_xlfn.LET(_xlpm.x, N1222,
         _xlpm.cellAddress, "【 选内存!" &amp; ADDRESS(ROW(选内存[[#This Row],[X自检]]),COLUMN(选内存[[#This Row],[X自检]])) &amp; "】",
         _xlfn.IFS(ISBLANK(_xlpm.x),   "error:右侧选项不足:" &amp;  _xlpm.cellAddress,
               ISERROR(_xlpm.x),   "error:右侧选项执行失败:" &amp; _xlpm.cellAddress,
               TRUE,             "ok")
)</f>
        <v>ok</v>
      </c>
      <c r="N1222" cm="1">
        <f t="array" ref="N1222">IFERROR(_xlfn._xlws.SORT(
    _xlfn.UNIQUE(
        TRANSPOSE(
            _xlfn.FILTERXML("&lt;select&gt;&lt;x&gt;"&amp;SUBSTITUTE(选内存[[#This Row],[选项表]],",","&lt;/x&gt;&lt;x&gt;") &amp;"&lt;/x&gt;&lt;/select&gt;","//x")
        )
    )
),"无合适选项，请联系作者更新数据")</f>
        <v>64</v>
      </c>
    </row>
    <row r="1223" spans="2:14" x14ac:dyDescent="0.4">
      <c r="B1223" s="4" t="s">
        <v>1352</v>
      </c>
      <c r="C1223" s="4" t="s">
        <v>1149</v>
      </c>
      <c r="D1223" s="4" t="s">
        <v>1256</v>
      </c>
      <c r="E1223" s="4" t="s">
        <v>1854</v>
      </c>
      <c r="F1223">
        <v>16</v>
      </c>
      <c r="G1223" s="4" t="str">
        <f t="shared" si="19"/>
        <v>选内存!$N$1223#</v>
      </c>
      <c r="H1223" s="4" t="str" cm="1">
        <f t="array" ref="H1223">_xlfn.LET(_xlpm.x, N1223,
         _xlpm.cellAddress, "【 选内存!" &amp; ADDRESS(ROW(选内存[[#This Row],[X自检]]),COLUMN(选内存[[#This Row],[X自检]])) &amp; "】",
         _xlfn.IFS(ISBLANK(_xlpm.x),   "error:右侧选项不足:" &amp;  _xlpm.cellAddress,
               ISERROR(_xlpm.x),   "error:右侧选项执行失败:" &amp; _xlpm.cellAddress,
               TRUE,             "ok")
)</f>
        <v>ok</v>
      </c>
      <c r="N1223" cm="1">
        <f t="array" ref="N1223">IFERROR(_xlfn._xlws.SORT(
    _xlfn.UNIQUE(
        TRANSPOSE(
            _xlfn.FILTERXML("&lt;select&gt;&lt;x&gt;"&amp;SUBSTITUTE(选内存[[#This Row],[选项表]],",","&lt;/x&gt;&lt;x&gt;") &amp;"&lt;/x&gt;&lt;/select&gt;","//x")
        )
    )
),"无合适选项，请联系作者更新数据")</f>
        <v>128</v>
      </c>
    </row>
    <row r="1224" spans="2:14" x14ac:dyDescent="0.4">
      <c r="B1224" s="4" t="s">
        <v>1352</v>
      </c>
      <c r="C1224" s="4" t="s">
        <v>10</v>
      </c>
      <c r="D1224" s="4" t="s">
        <v>1256</v>
      </c>
      <c r="E1224" s="4" t="s">
        <v>1854</v>
      </c>
      <c r="F1224">
        <v>16</v>
      </c>
      <c r="G1224" s="4" t="str">
        <f t="shared" si="19"/>
        <v>选内存!$N$1224#</v>
      </c>
      <c r="H1224" s="4" t="str" cm="1">
        <f t="array" ref="H1224">_xlfn.LET(_xlpm.x, N1224,
         _xlpm.cellAddress, "【 选内存!" &amp; ADDRESS(ROW(选内存[[#This Row],[X自检]]),COLUMN(选内存[[#This Row],[X自检]])) &amp; "】",
         _xlfn.IFS(ISBLANK(_xlpm.x),   "error:右侧选项不足:" &amp;  _xlpm.cellAddress,
               ISERROR(_xlpm.x),   "error:右侧选项执行失败:" &amp; _xlpm.cellAddress,
               TRUE,             "ok")
)</f>
        <v>ok</v>
      </c>
      <c r="N1224" cm="1">
        <f t="array" ref="N1224">IFERROR(_xlfn._xlws.SORT(
    _xlfn.UNIQUE(
        TRANSPOSE(
            _xlfn.FILTERXML("&lt;select&gt;&lt;x&gt;"&amp;SUBSTITUTE(选内存[[#This Row],[选项表]],",","&lt;/x&gt;&lt;x&gt;") &amp;"&lt;/x&gt;&lt;/select&gt;","//x")
        )
    )
),"无合适选项，请联系作者更新数据")</f>
        <v>128</v>
      </c>
    </row>
    <row r="1225" spans="2:14" x14ac:dyDescent="0.4">
      <c r="B1225" s="4" t="s">
        <v>1352</v>
      </c>
      <c r="C1225" s="4" t="s">
        <v>1148</v>
      </c>
      <c r="D1225" s="4" t="s">
        <v>1256</v>
      </c>
      <c r="E1225" s="4" t="s">
        <v>1854</v>
      </c>
      <c r="F1225">
        <v>16</v>
      </c>
      <c r="G1225" s="4" t="str">
        <f t="shared" si="19"/>
        <v>选内存!$N$1225#</v>
      </c>
      <c r="H1225" s="4" t="str" cm="1">
        <f t="array" ref="H1225">_xlfn.LET(_xlpm.x, N1225,
         _xlpm.cellAddress, "【 选内存!" &amp; ADDRESS(ROW(选内存[[#This Row],[X自检]]),COLUMN(选内存[[#This Row],[X自检]])) &amp; "】",
         _xlfn.IFS(ISBLANK(_xlpm.x),   "error:右侧选项不足:" &amp;  _xlpm.cellAddress,
               ISERROR(_xlpm.x),   "error:右侧选项执行失败:" &amp; _xlpm.cellAddress,
               TRUE,             "ok")
)</f>
        <v>ok</v>
      </c>
      <c r="N1225" cm="1">
        <f t="array" ref="N1225">IFERROR(_xlfn._xlws.SORT(
    _xlfn.UNIQUE(
        TRANSPOSE(
            _xlfn.FILTERXML("&lt;select&gt;&lt;x&gt;"&amp;SUBSTITUTE(选内存[[#This Row],[选项表]],",","&lt;/x&gt;&lt;x&gt;") &amp;"&lt;/x&gt;&lt;/select&gt;","//x")
        )
    )
),"无合适选项，请联系作者更新数据")</f>
        <v>128</v>
      </c>
    </row>
    <row r="1226" spans="2:14" x14ac:dyDescent="0.4">
      <c r="B1226" s="4" t="s">
        <v>1352</v>
      </c>
      <c r="C1226" s="4" t="s">
        <v>1149</v>
      </c>
      <c r="D1226" s="4" t="s">
        <v>1806</v>
      </c>
      <c r="E1226" s="4" t="s">
        <v>1854</v>
      </c>
      <c r="F1226">
        <v>32</v>
      </c>
      <c r="G1226" s="4" t="str">
        <f t="shared" si="19"/>
        <v>选内存!$N$1226#</v>
      </c>
      <c r="H1226" s="4" t="str" cm="1">
        <f t="array" ref="H1226">_xlfn.LET(_xlpm.x, N1226,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选内存!$H$1226】</v>
      </c>
    </row>
    <row r="1227" spans="2:14" x14ac:dyDescent="0.4">
      <c r="B1227" s="4" t="s">
        <v>1352</v>
      </c>
      <c r="C1227" s="4" t="s">
        <v>10</v>
      </c>
      <c r="D1227" s="4" t="s">
        <v>1806</v>
      </c>
      <c r="E1227" s="4" t="s">
        <v>1854</v>
      </c>
      <c r="F1227">
        <v>32</v>
      </c>
      <c r="G1227" s="4" t="str">
        <f t="shared" si="19"/>
        <v>选内存!$N$1227#</v>
      </c>
      <c r="H1227" s="4" t="str" cm="1">
        <f t="array" ref="H1227">_xlfn.LET(_xlpm.x, N1227,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选内存!$H$1227】</v>
      </c>
    </row>
    <row r="1228" spans="2:14" x14ac:dyDescent="0.4">
      <c r="B1228" s="4" t="s">
        <v>1352</v>
      </c>
      <c r="C1228" s="4" t="s">
        <v>1148</v>
      </c>
      <c r="D1228" s="4" t="s">
        <v>1806</v>
      </c>
      <c r="E1228" s="4" t="s">
        <v>1854</v>
      </c>
      <c r="F1228">
        <v>32</v>
      </c>
      <c r="G1228" s="4" t="str">
        <f t="shared" si="19"/>
        <v>选内存!$N$1228#</v>
      </c>
      <c r="H1228" s="4" t="str" cm="1">
        <f t="array" ref="H1228">_xlfn.LET(_xlpm.x, N1228,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选内存!$H$1228】</v>
      </c>
    </row>
    <row r="1229" spans="2:14" x14ac:dyDescent="0.4">
      <c r="B1229" s="4" t="s">
        <v>1352</v>
      </c>
      <c r="C1229" s="4" t="s">
        <v>1149</v>
      </c>
      <c r="D1229" s="4" t="s">
        <v>1804</v>
      </c>
      <c r="E1229" s="4" t="s">
        <v>1854</v>
      </c>
      <c r="F1229">
        <v>62</v>
      </c>
      <c r="G1229" s="4" t="str">
        <f t="shared" si="19"/>
        <v>选内存!$N$1229#</v>
      </c>
      <c r="H1229" s="4" t="str" cm="1">
        <f t="array" ref="H1229">_xlfn.LET(_xlpm.x, N1229,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选内存!$H$1229】</v>
      </c>
    </row>
    <row r="1230" spans="2:14" x14ac:dyDescent="0.4">
      <c r="B1230" s="4" t="s">
        <v>1352</v>
      </c>
      <c r="C1230" s="4" t="s">
        <v>10</v>
      </c>
      <c r="D1230" s="4" t="s">
        <v>1804</v>
      </c>
      <c r="E1230" s="4" t="s">
        <v>1854</v>
      </c>
      <c r="F1230">
        <v>62</v>
      </c>
      <c r="G1230" s="4" t="str">
        <f t="shared" si="19"/>
        <v>选内存!$N$1230#</v>
      </c>
      <c r="H1230" s="4" t="str" cm="1">
        <f t="array" ref="H1230">_xlfn.LET(_xlpm.x, N1230,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选内存!$H$1230】</v>
      </c>
    </row>
    <row r="1231" spans="2:14" x14ac:dyDescent="0.4">
      <c r="B1231" s="4" t="s">
        <v>1352</v>
      </c>
      <c r="C1231" s="4" t="s">
        <v>1148</v>
      </c>
      <c r="D1231" s="4" t="s">
        <v>1804</v>
      </c>
      <c r="E1231" s="4" t="s">
        <v>1854</v>
      </c>
      <c r="F1231">
        <v>62</v>
      </c>
      <c r="G1231" s="4" t="str">
        <f t="shared" si="19"/>
        <v>选内存!$N$1231#</v>
      </c>
      <c r="H1231" s="4" t="str" cm="1">
        <f t="array" ref="H1231">_xlfn.LET(_xlpm.x, N1231,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选内存!$H$1231】</v>
      </c>
    </row>
    <row r="1232" spans="2:14" x14ac:dyDescent="0.4">
      <c r="B1232" s="4" t="s">
        <v>1352</v>
      </c>
      <c r="C1232" s="4" t="s">
        <v>1149</v>
      </c>
      <c r="D1232" s="4" t="s">
        <v>1819</v>
      </c>
      <c r="E1232" s="4" t="s">
        <v>1854</v>
      </c>
      <c r="F1232">
        <v>64</v>
      </c>
      <c r="G1232" s="4" t="str">
        <f t="shared" si="19"/>
        <v>选内存!$N$1232#</v>
      </c>
      <c r="H1232" s="4" t="str" cm="1">
        <f t="array" ref="H1232">_xlfn.LET(_xlpm.x, N1232,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选内存!$H$1232】</v>
      </c>
    </row>
    <row r="1233" spans="2:8" x14ac:dyDescent="0.4">
      <c r="B1233" s="4" t="s">
        <v>1352</v>
      </c>
      <c r="C1233" s="4" t="s">
        <v>10</v>
      </c>
      <c r="D1233" s="4" t="s">
        <v>1819</v>
      </c>
      <c r="E1233" s="4" t="s">
        <v>1854</v>
      </c>
      <c r="F1233">
        <v>64</v>
      </c>
      <c r="G1233" s="4" t="str">
        <f t="shared" si="19"/>
        <v>选内存!$N$1233#</v>
      </c>
      <c r="H1233" s="4" t="str" cm="1">
        <f t="array" ref="H1233">_xlfn.LET(_xlpm.x, N1233,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选内存!$H$1233】</v>
      </c>
    </row>
    <row r="1234" spans="2:8" x14ac:dyDescent="0.4">
      <c r="B1234" s="4" t="s">
        <v>1352</v>
      </c>
      <c r="C1234" s="4" t="s">
        <v>1148</v>
      </c>
      <c r="D1234" s="4" t="s">
        <v>1819</v>
      </c>
      <c r="E1234" s="4" t="s">
        <v>1854</v>
      </c>
      <c r="F1234">
        <v>64</v>
      </c>
      <c r="G1234" s="4" t="str">
        <f t="shared" si="19"/>
        <v>选内存!$N$1234#</v>
      </c>
      <c r="H1234" s="4" t="str" cm="1">
        <f t="array" ref="H1234">_xlfn.LET(_xlpm.x, N1234,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选内存!$H$1234】</v>
      </c>
    </row>
    <row r="1235" spans="2:8" x14ac:dyDescent="0.4">
      <c r="B1235" s="4" t="s">
        <v>1352</v>
      </c>
      <c r="C1235" s="4" t="s">
        <v>1149</v>
      </c>
      <c r="D1235" s="4" t="s">
        <v>1820</v>
      </c>
      <c r="E1235" s="4" t="s">
        <v>1854</v>
      </c>
      <c r="F1235">
        <v>124</v>
      </c>
      <c r="G1235" s="4" t="str">
        <f t="shared" si="19"/>
        <v>选内存!$N$1235#</v>
      </c>
      <c r="H1235" s="4" t="str" cm="1">
        <f t="array" ref="H1235">_xlfn.LET(_xlpm.x, N1235,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选内存!$H$1235】</v>
      </c>
    </row>
    <row r="1236" spans="2:8" x14ac:dyDescent="0.4">
      <c r="B1236" s="4" t="s">
        <v>1352</v>
      </c>
      <c r="C1236" s="4" t="s">
        <v>10</v>
      </c>
      <c r="D1236" s="4" t="s">
        <v>1820</v>
      </c>
      <c r="E1236" s="4" t="s">
        <v>1854</v>
      </c>
      <c r="F1236">
        <v>124</v>
      </c>
      <c r="G1236" s="4" t="str">
        <f t="shared" si="19"/>
        <v>选内存!$N$1236#</v>
      </c>
      <c r="H1236" s="4" t="str" cm="1">
        <f t="array" ref="H1236">_xlfn.LET(_xlpm.x, N1236,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选内存!$H$1236】</v>
      </c>
    </row>
    <row r="1237" spans="2:8" x14ac:dyDescent="0.4">
      <c r="B1237" s="4" t="s">
        <v>1352</v>
      </c>
      <c r="C1237" s="4" t="s">
        <v>1148</v>
      </c>
      <c r="D1237" s="4" t="s">
        <v>1820</v>
      </c>
      <c r="E1237" s="4" t="s">
        <v>1854</v>
      </c>
      <c r="F1237">
        <v>124</v>
      </c>
      <c r="G1237" s="4" t="str">
        <f t="shared" si="19"/>
        <v>选内存!$N$1237#</v>
      </c>
      <c r="H1237" s="4" t="str" cm="1">
        <f t="array" ref="H1237">_xlfn.LET(_xlpm.x, N1237,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选内存!$H$1237】</v>
      </c>
    </row>
    <row r="1238" spans="2:8" x14ac:dyDescent="0.4">
      <c r="B1238" s="4" t="s">
        <v>1352</v>
      </c>
      <c r="C1238" s="4" t="s">
        <v>1149</v>
      </c>
      <c r="D1238" s="4" t="s">
        <v>1237</v>
      </c>
      <c r="E1238" s="4" t="s">
        <v>1356</v>
      </c>
      <c r="F1238">
        <v>4</v>
      </c>
      <c r="G1238" s="4" t="str">
        <f t="shared" si="19"/>
        <v>选内存!$N$1238#</v>
      </c>
      <c r="H1238" s="4" t="str" cm="1">
        <f t="array" ref="H1238">_xlfn.LET(_xlpm.x, N1238,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选内存!$H$1238】</v>
      </c>
    </row>
    <row r="1239" spans="2:8" x14ac:dyDescent="0.4">
      <c r="B1239" s="4" t="s">
        <v>1352</v>
      </c>
      <c r="C1239" s="4" t="s">
        <v>10</v>
      </c>
      <c r="D1239" s="4" t="s">
        <v>1237</v>
      </c>
      <c r="E1239" s="4" t="s">
        <v>1356</v>
      </c>
      <c r="F1239">
        <v>4</v>
      </c>
      <c r="G1239" s="4" t="str">
        <f t="shared" si="19"/>
        <v>选内存!$N$1239#</v>
      </c>
      <c r="H1239" s="4" t="str" cm="1">
        <f t="array" ref="H1239">_xlfn.LET(_xlpm.x, N1239,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选内存!$H$1239】</v>
      </c>
    </row>
    <row r="1240" spans="2:8" x14ac:dyDescent="0.4">
      <c r="B1240" s="4" t="s">
        <v>1352</v>
      </c>
      <c r="C1240" s="4" t="s">
        <v>1148</v>
      </c>
      <c r="D1240" s="4" t="s">
        <v>1237</v>
      </c>
      <c r="E1240" s="4" t="s">
        <v>1356</v>
      </c>
      <c r="F1240">
        <v>4</v>
      </c>
      <c r="G1240" s="4" t="str">
        <f t="shared" si="19"/>
        <v>选内存!$N$1240#</v>
      </c>
      <c r="H1240" s="4" t="str" cm="1">
        <f t="array" ref="H1240">_xlfn.LET(_xlpm.x, N1240,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选内存!$H$1240】</v>
      </c>
    </row>
    <row r="1241" spans="2:8" x14ac:dyDescent="0.4">
      <c r="B1241" s="4" t="s">
        <v>1352</v>
      </c>
      <c r="C1241" s="4" t="s">
        <v>1149</v>
      </c>
      <c r="D1241" s="4" t="s">
        <v>1238</v>
      </c>
      <c r="E1241" s="4" t="s">
        <v>1356</v>
      </c>
      <c r="F1241">
        <v>8</v>
      </c>
      <c r="G1241" s="4" t="str">
        <f t="shared" si="19"/>
        <v>选内存!$N$1241#</v>
      </c>
      <c r="H1241" s="4" t="str" cm="1">
        <f t="array" ref="H1241">_xlfn.LET(_xlpm.x, N1241,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选内存!$H$1241】</v>
      </c>
    </row>
    <row r="1242" spans="2:8" x14ac:dyDescent="0.4">
      <c r="B1242" s="4" t="s">
        <v>1352</v>
      </c>
      <c r="C1242" s="4" t="s">
        <v>10</v>
      </c>
      <c r="D1242" s="4" t="s">
        <v>1238</v>
      </c>
      <c r="E1242" s="4" t="s">
        <v>1356</v>
      </c>
      <c r="F1242">
        <v>8</v>
      </c>
      <c r="G1242" s="4" t="str">
        <f t="shared" si="19"/>
        <v>选内存!$N$1242#</v>
      </c>
      <c r="H1242" s="4" t="str" cm="1">
        <f t="array" ref="H1242">_xlfn.LET(_xlpm.x, N1242,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选内存!$H$1242】</v>
      </c>
    </row>
    <row r="1243" spans="2:8" x14ac:dyDescent="0.4">
      <c r="B1243" s="4" t="s">
        <v>1352</v>
      </c>
      <c r="C1243" s="4" t="s">
        <v>1148</v>
      </c>
      <c r="D1243" s="4" t="s">
        <v>1238</v>
      </c>
      <c r="E1243" s="4" t="s">
        <v>1356</v>
      </c>
      <c r="F1243">
        <v>8</v>
      </c>
      <c r="G1243" s="4" t="str">
        <f t="shared" si="19"/>
        <v>选内存!$N$1243#</v>
      </c>
      <c r="H1243" s="4" t="str" cm="1">
        <f t="array" ref="H1243">_xlfn.LET(_xlpm.x, N1243,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选内存!$H$1243】</v>
      </c>
    </row>
    <row r="1244" spans="2:8" x14ac:dyDescent="0.4">
      <c r="B1244" s="4" t="s">
        <v>1352</v>
      </c>
      <c r="C1244" s="4" t="s">
        <v>1149</v>
      </c>
      <c r="D1244" s="4" t="s">
        <v>1256</v>
      </c>
      <c r="E1244" s="4" t="s">
        <v>1356</v>
      </c>
      <c r="F1244">
        <v>16</v>
      </c>
      <c r="G1244" s="4" t="str">
        <f t="shared" si="19"/>
        <v>选内存!$N$1244#</v>
      </c>
      <c r="H1244" s="4" t="str" cm="1">
        <f t="array" ref="H1244">_xlfn.LET(_xlpm.x, N1244,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选内存!$H$1244】</v>
      </c>
    </row>
    <row r="1245" spans="2:8" x14ac:dyDescent="0.4">
      <c r="B1245" s="4" t="s">
        <v>1352</v>
      </c>
      <c r="C1245" s="4" t="s">
        <v>10</v>
      </c>
      <c r="D1245" s="4" t="s">
        <v>1256</v>
      </c>
      <c r="E1245" s="4" t="s">
        <v>1356</v>
      </c>
      <c r="F1245">
        <v>16</v>
      </c>
      <c r="G1245" s="4" t="str">
        <f t="shared" si="19"/>
        <v>选内存!$N$1245#</v>
      </c>
      <c r="H1245" s="4" t="str" cm="1">
        <f t="array" ref="H1245">_xlfn.LET(_xlpm.x, N1245,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选内存!$H$1245】</v>
      </c>
    </row>
    <row r="1246" spans="2:8" x14ac:dyDescent="0.4">
      <c r="B1246" s="4" t="s">
        <v>1352</v>
      </c>
      <c r="C1246" s="4" t="s">
        <v>1148</v>
      </c>
      <c r="D1246" s="4" t="s">
        <v>1256</v>
      </c>
      <c r="E1246" s="4" t="s">
        <v>1356</v>
      </c>
      <c r="F1246">
        <v>16</v>
      </c>
      <c r="G1246" s="4" t="str">
        <f t="shared" si="19"/>
        <v>选内存!$N$1246#</v>
      </c>
      <c r="H1246" s="4" t="str" cm="1">
        <f t="array" ref="H1246">_xlfn.LET(_xlpm.x, N1246,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选内存!$H$1246】</v>
      </c>
    </row>
    <row r="1247" spans="2:8" x14ac:dyDescent="0.4">
      <c r="B1247" s="4" t="s">
        <v>1352</v>
      </c>
      <c r="C1247" s="4" t="s">
        <v>1149</v>
      </c>
      <c r="D1247" s="4" t="s">
        <v>1806</v>
      </c>
      <c r="E1247" s="4" t="s">
        <v>1356</v>
      </c>
      <c r="F1247">
        <v>32</v>
      </c>
      <c r="G1247" s="4" t="str">
        <f t="shared" si="19"/>
        <v>选内存!$N$1247#</v>
      </c>
      <c r="H1247" s="4" t="str" cm="1">
        <f t="array" ref="H1247">_xlfn.LET(_xlpm.x, N1247,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选内存!$H$1247】</v>
      </c>
    </row>
    <row r="1248" spans="2:8" x14ac:dyDescent="0.4">
      <c r="B1248" s="4" t="s">
        <v>1352</v>
      </c>
      <c r="C1248" s="4" t="s">
        <v>10</v>
      </c>
      <c r="D1248" s="4" t="s">
        <v>1806</v>
      </c>
      <c r="E1248" s="4" t="s">
        <v>1356</v>
      </c>
      <c r="F1248">
        <v>32</v>
      </c>
      <c r="G1248" s="4" t="str">
        <f t="shared" si="19"/>
        <v>选内存!$N$1248#</v>
      </c>
      <c r="H1248" s="4" t="str" cm="1">
        <f t="array" ref="H1248">_xlfn.LET(_xlpm.x, N1248,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选内存!$H$1248】</v>
      </c>
    </row>
    <row r="1249" spans="2:8" x14ac:dyDescent="0.4">
      <c r="B1249" s="4" t="s">
        <v>1352</v>
      </c>
      <c r="C1249" s="4" t="s">
        <v>1148</v>
      </c>
      <c r="D1249" s="4" t="s">
        <v>1806</v>
      </c>
      <c r="E1249" s="4" t="s">
        <v>1356</v>
      </c>
      <c r="F1249">
        <v>32</v>
      </c>
      <c r="G1249" s="4" t="str">
        <f t="shared" si="19"/>
        <v>选内存!$N$1249#</v>
      </c>
      <c r="H1249" s="4" t="str" cm="1">
        <f t="array" ref="H1249">_xlfn.LET(_xlpm.x, N1249,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选内存!$H$1249】</v>
      </c>
    </row>
    <row r="1250" spans="2:8" x14ac:dyDescent="0.4">
      <c r="B1250" s="4" t="s">
        <v>1352</v>
      </c>
      <c r="C1250" s="4" t="s">
        <v>1149</v>
      </c>
      <c r="D1250" s="4" t="s">
        <v>1734</v>
      </c>
      <c r="E1250" s="4" t="s">
        <v>1356</v>
      </c>
      <c r="F1250">
        <v>48</v>
      </c>
      <c r="G1250" s="4" t="str">
        <f t="shared" si="19"/>
        <v>选内存!$N$1250#</v>
      </c>
      <c r="H1250" s="4" t="str" cm="1">
        <f t="array" ref="H1250">_xlfn.LET(_xlpm.x, N1250,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选内存!$H$1250】</v>
      </c>
    </row>
    <row r="1251" spans="2:8" x14ac:dyDescent="0.4">
      <c r="B1251" s="4" t="s">
        <v>1352</v>
      </c>
      <c r="C1251" s="4" t="s">
        <v>10</v>
      </c>
      <c r="D1251" s="4" t="s">
        <v>1734</v>
      </c>
      <c r="E1251" s="4" t="s">
        <v>1356</v>
      </c>
      <c r="F1251">
        <v>48</v>
      </c>
      <c r="G1251" s="4" t="str">
        <f t="shared" si="19"/>
        <v>选内存!$N$1251#</v>
      </c>
      <c r="H1251" s="4" t="str" cm="1">
        <f t="array" ref="H1251">_xlfn.LET(_xlpm.x, N1251,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选内存!$H$1251】</v>
      </c>
    </row>
    <row r="1252" spans="2:8" x14ac:dyDescent="0.4">
      <c r="B1252" s="4" t="s">
        <v>1352</v>
      </c>
      <c r="C1252" s="4" t="s">
        <v>1148</v>
      </c>
      <c r="D1252" s="4" t="s">
        <v>1734</v>
      </c>
      <c r="E1252" s="4" t="s">
        <v>1356</v>
      </c>
      <c r="F1252">
        <v>48</v>
      </c>
      <c r="G1252" s="4" t="str">
        <f t="shared" si="19"/>
        <v>选内存!$N$1252#</v>
      </c>
      <c r="H1252" s="4" t="str" cm="1">
        <f t="array" ref="H1252">_xlfn.LET(_xlpm.x, N1252,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选内存!$H$1252】</v>
      </c>
    </row>
    <row r="1253" spans="2:8" x14ac:dyDescent="0.4">
      <c r="B1253" s="4" t="s">
        <v>1352</v>
      </c>
      <c r="C1253" s="4" t="s">
        <v>1149</v>
      </c>
      <c r="D1253" s="4" t="s">
        <v>1238</v>
      </c>
      <c r="E1253" s="4" t="s">
        <v>1355</v>
      </c>
      <c r="F1253">
        <v>16</v>
      </c>
      <c r="G1253" s="4" t="str">
        <f t="shared" si="19"/>
        <v>选内存!$N$1253#</v>
      </c>
      <c r="H1253" s="4" t="str" cm="1">
        <f t="array" ref="H1253">_xlfn.LET(_xlpm.x, N1253,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选内存!$H$1253】</v>
      </c>
    </row>
    <row r="1254" spans="2:8" x14ac:dyDescent="0.4">
      <c r="B1254" s="4" t="s">
        <v>1352</v>
      </c>
      <c r="C1254" s="4" t="s">
        <v>10</v>
      </c>
      <c r="D1254" s="4" t="s">
        <v>1238</v>
      </c>
      <c r="E1254" s="4" t="s">
        <v>1355</v>
      </c>
      <c r="F1254">
        <v>16</v>
      </c>
      <c r="G1254" s="4" t="str">
        <f t="shared" si="19"/>
        <v>选内存!$N$1254#</v>
      </c>
      <c r="H1254" s="4" t="str" cm="1">
        <f t="array" ref="H1254">_xlfn.LET(_xlpm.x, N1254,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选内存!$H$1254】</v>
      </c>
    </row>
    <row r="1255" spans="2:8" x14ac:dyDescent="0.4">
      <c r="B1255" s="4" t="s">
        <v>1352</v>
      </c>
      <c r="C1255" s="4" t="s">
        <v>1148</v>
      </c>
      <c r="D1255" s="4" t="s">
        <v>1238</v>
      </c>
      <c r="E1255" s="4" t="s">
        <v>1355</v>
      </c>
      <c r="F1255">
        <v>16</v>
      </c>
      <c r="G1255" s="4" t="str">
        <f t="shared" si="19"/>
        <v>选内存!$N$1255#</v>
      </c>
      <c r="H1255" s="4" t="str" cm="1">
        <f t="array" ref="H1255">_xlfn.LET(_xlpm.x, N1255,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选内存!$H$1255】</v>
      </c>
    </row>
    <row r="1256" spans="2:8" x14ac:dyDescent="0.4">
      <c r="B1256" s="4" t="s">
        <v>1352</v>
      </c>
      <c r="C1256" s="4" t="s">
        <v>1149</v>
      </c>
      <c r="D1256" s="4" t="s">
        <v>1256</v>
      </c>
      <c r="E1256" s="4" t="s">
        <v>1355</v>
      </c>
      <c r="F1256">
        <v>32</v>
      </c>
      <c r="G1256" s="4" t="str">
        <f t="shared" si="19"/>
        <v>选内存!$N$1256#</v>
      </c>
      <c r="H1256" s="4" t="str" cm="1">
        <f t="array" ref="H1256">_xlfn.LET(_xlpm.x, N1256,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选内存!$H$1256】</v>
      </c>
    </row>
    <row r="1257" spans="2:8" x14ac:dyDescent="0.4">
      <c r="B1257" s="4" t="s">
        <v>1352</v>
      </c>
      <c r="C1257" s="4" t="s">
        <v>10</v>
      </c>
      <c r="D1257" s="4" t="s">
        <v>1256</v>
      </c>
      <c r="E1257" s="4" t="s">
        <v>1355</v>
      </c>
      <c r="F1257">
        <v>32</v>
      </c>
      <c r="G1257" s="4" t="str">
        <f t="shared" si="19"/>
        <v>选内存!$N$1257#</v>
      </c>
      <c r="H1257" s="4" t="str" cm="1">
        <f t="array" ref="H1257">_xlfn.LET(_xlpm.x, N1257,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选内存!$H$1257】</v>
      </c>
    </row>
    <row r="1258" spans="2:8" x14ac:dyDescent="0.4">
      <c r="B1258" s="4" t="s">
        <v>1352</v>
      </c>
      <c r="C1258" s="4" t="s">
        <v>1148</v>
      </c>
      <c r="D1258" s="4" t="s">
        <v>1256</v>
      </c>
      <c r="E1258" s="4" t="s">
        <v>1355</v>
      </c>
      <c r="F1258">
        <v>32</v>
      </c>
      <c r="G1258" s="4" t="str">
        <f t="shared" si="19"/>
        <v>选内存!$N$1258#</v>
      </c>
      <c r="H1258" s="4" t="str" cm="1">
        <f t="array" ref="H1258">_xlfn.LET(_xlpm.x, N1258,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选内存!$H$1258】</v>
      </c>
    </row>
    <row r="1259" spans="2:8" x14ac:dyDescent="0.4">
      <c r="B1259" s="4" t="s">
        <v>1352</v>
      </c>
      <c r="C1259" s="4" t="s">
        <v>1149</v>
      </c>
      <c r="D1259" s="4" t="s">
        <v>1806</v>
      </c>
      <c r="E1259" s="4" t="s">
        <v>1355</v>
      </c>
      <c r="F1259">
        <v>64</v>
      </c>
      <c r="G1259" s="4" t="str">
        <f t="shared" si="19"/>
        <v>选内存!$N$1259#</v>
      </c>
      <c r="H1259" s="4" t="str" cm="1">
        <f t="array" ref="H1259">_xlfn.LET(_xlpm.x, N1259,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选内存!$H$1259】</v>
      </c>
    </row>
    <row r="1260" spans="2:8" x14ac:dyDescent="0.4">
      <c r="B1260" s="4" t="s">
        <v>1352</v>
      </c>
      <c r="C1260" s="4" t="s">
        <v>10</v>
      </c>
      <c r="D1260" s="4" t="s">
        <v>1806</v>
      </c>
      <c r="E1260" s="4" t="s">
        <v>1355</v>
      </c>
      <c r="F1260">
        <v>64</v>
      </c>
      <c r="G1260" s="4" t="str">
        <f t="shared" si="19"/>
        <v>选内存!$N$1260#</v>
      </c>
      <c r="H1260" s="4" t="str" cm="1">
        <f t="array" ref="H1260">_xlfn.LET(_xlpm.x, N1260,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选内存!$H$1260】</v>
      </c>
    </row>
    <row r="1261" spans="2:8" x14ac:dyDescent="0.4">
      <c r="B1261" s="4" t="s">
        <v>1352</v>
      </c>
      <c r="C1261" s="4" t="s">
        <v>1148</v>
      </c>
      <c r="D1261" s="4" t="s">
        <v>1806</v>
      </c>
      <c r="E1261" s="4" t="s">
        <v>1355</v>
      </c>
      <c r="F1261">
        <v>64</v>
      </c>
      <c r="G1261" s="4" t="str">
        <f t="shared" si="19"/>
        <v>选内存!$N$1261#</v>
      </c>
      <c r="H1261" s="4" t="str" cm="1">
        <f t="array" ref="H1261">_xlfn.LET(_xlpm.x, N1261,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选内存!$H$1261】</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E8E4E-9C8E-4544-9563-AF24414DB5D3}">
  <dimension ref="A1:N4"/>
  <sheetViews>
    <sheetView workbookViewId="0">
      <selection activeCell="C7" sqref="C7"/>
    </sheetView>
  </sheetViews>
  <sheetFormatPr defaultRowHeight="13.9" x14ac:dyDescent="0.4"/>
  <cols>
    <col min="1" max="1" width="11" bestFit="1" customWidth="1"/>
    <col min="2" max="2" width="7.1328125" bestFit="1" customWidth="1"/>
    <col min="3" max="3" width="9.06640625" bestFit="1" customWidth="1"/>
    <col min="4" max="4" width="14.265625" bestFit="1" customWidth="1"/>
    <col min="5" max="5" width="8.33203125" bestFit="1" customWidth="1"/>
  </cols>
  <sheetData>
    <row r="1" spans="1:14" x14ac:dyDescent="0.4">
      <c r="A1" t="s">
        <v>28</v>
      </c>
      <c r="B1" t="s">
        <v>1147</v>
      </c>
      <c r="C1" t="s">
        <v>1622</v>
      </c>
      <c r="D1" t="s">
        <v>1655</v>
      </c>
      <c r="E1" t="s">
        <v>1654</v>
      </c>
      <c r="M1" s="1" t="s">
        <v>1653</v>
      </c>
    </row>
    <row r="2" spans="1:14" x14ac:dyDescent="0.4">
      <c r="A2" s="4" t="s">
        <v>296</v>
      </c>
      <c r="B2" s="4" t="s">
        <v>1149</v>
      </c>
      <c r="C2" s="4" t="s">
        <v>1855</v>
      </c>
      <c r="D2" s="4" t="str">
        <f t="shared" ref="D2:D4" si="0">"选带宽!" &amp; ADDRESS(ROW(M2),COLUMN(M2)) &amp; "#"</f>
        <v>选带宽!$M$2#</v>
      </c>
      <c r="E2" s="4" t="str" cm="1">
        <f t="array" ref="E2">_xlfn.LET(_xlpm.x, M2,
         _xlpm.cellAddress, "【 选带宽!" &amp; ADDRESS(ROW(选带宽[[#This Row],[X自检]]),COLUMN(选带宽[[#This Row],[X自检]])) &amp; "】",
         _xlfn.IFS(ISBLANK(_xlpm.x),   "error:右侧选项不足:" &amp;  _xlpm.cellAddress,
               ISERROR(_xlpm.x),   "error:右侧选项执行失败:" &amp; _xlpm.cellAddress,
               TRUE,             "ok")
)</f>
        <v>ok</v>
      </c>
      <c r="M2" cm="1">
        <f t="array" ref="M2:N2">IFERROR(_xlfn._xlws.SORT(
    _xlfn.UNIQUE(
        TRANSPOSE(
            _xlfn.FILTERXML("&lt;select&gt;&lt;x&gt;"&amp;SUBSTITUTE(选带宽[[#This Row],[选项表]],",","&lt;/x&gt;&lt;x&gt;") &amp;"&lt;/x&gt;&lt;/select&gt;","//x")
        )
    )
),"无合适选项，请联系作者更新数据")</f>
        <v>5</v>
      </c>
      <c r="N2">
        <v>200</v>
      </c>
    </row>
    <row r="3" spans="1:14" x14ac:dyDescent="0.4">
      <c r="A3" s="4" t="s">
        <v>296</v>
      </c>
      <c r="B3" s="4" t="s">
        <v>10</v>
      </c>
      <c r="C3" s="4" t="s">
        <v>1855</v>
      </c>
      <c r="D3" s="4" t="str">
        <f t="shared" si="0"/>
        <v>选带宽!$M$3#</v>
      </c>
      <c r="E3" s="4" t="str" cm="1">
        <f t="array" ref="E3">_xlfn.LET(_xlpm.x, M3,
         _xlpm.cellAddress, "【 选带宽!" &amp; ADDRESS(ROW(选带宽[[#This Row],[X自检]]),COLUMN(选带宽[[#This Row],[X自检]])) &amp; "】",
         _xlfn.IFS(ISBLANK(_xlpm.x),   "error:右侧选项不足:" &amp;  _xlpm.cellAddress,
               ISERROR(_xlpm.x),   "error:右侧选项执行失败:" &amp; _xlpm.cellAddress,
               TRUE,             "ok")
)</f>
        <v>ok</v>
      </c>
      <c r="M3" cm="1">
        <f t="array" ref="M3:N3">IFERROR(_xlfn._xlws.SORT(
    _xlfn.UNIQUE(
        TRANSPOSE(
            _xlfn.FILTERXML("&lt;select&gt;&lt;x&gt;"&amp;SUBSTITUTE(选带宽[[#This Row],[选项表]],",","&lt;/x&gt;&lt;x&gt;") &amp;"&lt;/x&gt;&lt;/select&gt;","//x")
        )
    )
),"无合适选项，请联系作者更新数据")</f>
        <v>5</v>
      </c>
      <c r="N3">
        <v>200</v>
      </c>
    </row>
    <row r="4" spans="1:14" x14ac:dyDescent="0.4">
      <c r="A4" s="4" t="s">
        <v>296</v>
      </c>
      <c r="B4" s="4" t="s">
        <v>1148</v>
      </c>
      <c r="C4" s="4" t="s">
        <v>1855</v>
      </c>
      <c r="D4" s="4" t="str">
        <f t="shared" si="0"/>
        <v>选带宽!$M$4#</v>
      </c>
      <c r="E4" s="4" t="str" cm="1">
        <f t="array" ref="E4">_xlfn.LET(_xlpm.x, M4,
         _xlpm.cellAddress, "【 选带宽!" &amp; ADDRESS(ROW(选带宽[[#This Row],[X自检]]),COLUMN(选带宽[[#This Row],[X自检]])) &amp; "】",
         _xlfn.IFS(ISBLANK(_xlpm.x),   "error:右侧选项不足:" &amp;  _xlpm.cellAddress,
               ISERROR(_xlpm.x),   "error:右侧选项执行失败:" &amp; _xlpm.cellAddress,
               TRUE,             "ok")
)</f>
        <v>ok</v>
      </c>
      <c r="M4" cm="1">
        <f t="array" ref="M4:N4">IFERROR(_xlfn._xlws.SORT(
    _xlfn.UNIQUE(
        TRANSPOSE(
            _xlfn.FILTERXML("&lt;select&gt;&lt;x&gt;"&amp;SUBSTITUTE(选带宽[[#This Row],[选项表]],",","&lt;/x&gt;&lt;x&gt;") &amp;"&lt;/x&gt;&lt;/select&gt;","//x")
        )
    )
),"无合适选项，请联系作者更新数据")</f>
        <v>5</v>
      </c>
      <c r="N4">
        <v>200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���NNy��v�vs^GW<P:�bcb�s�NNy��v�vs^GW<P:�bcb�slQ_�NNy��v�vs^GW<P:�bcb�s<P�NNy��v�v;`�T:peϑ�NNy��v�v;`�T:peϑlQ_�NNy��v�v;`�T:peϑ<P�NNy��v�v;`�T:g!k�NNy��v�v;`�T:g!klQ_�NNy��v�v;`�T:g!k<P�NNy��v�v;`�T:�bT;`�N�NNy��v�v;`�T:�bT;`�NlQ_�NNy��v�v;`�T:�bT;`�N<P(u�	��b�N�Tĉ<h�QX[�|�~�v�|�~�vpenc�vpenc�v���p&^�[peϑ�bcb�sg!kg!kUSMOc�[�bMRUS�N�bMRUS�N�bT;`�N�N�T���cM�n�c���N�ThƋ�k�N�ThƋ�b�NhV{|�W�S��Rĉ<h	�y�0W@W	�y�0W@W�QX[	�y�0W@W&^�[	�y�0W@WggM�n0
Nwm0peϑ*Nggg�N<h��h�NNy��v�vs^GW<P:�bcb�s�bcb�s�NNy��v�vs^GW<P:�bcb�s�bcb�s�NNy��v�vs^GW<P:�bcb�s�bcb�s�NNy��v�v;`�T:peϑpeϑ�NNy��v�v;`�T:peϑpeϑ�NNy��v�v;`�T:peϑpeϑ�NNy��v�v;`�T:g!kg!k�NNy��v�v;`�T:g!kg!k�NNy��v�v;`�T:g!kg!k�NNy��v�v;`�T:�bT;`�N�bT;`�N�NNy��v�v;`�T:�bT;`�N�bT;`�N�NNy��v�v;`�T:�bT;`�N�bT;`�N�NNy��v�vs^GW<P:�bcb�s�NNy��v�vs^GW<P:�bcb�slQ_�NNy��v�vs^GW<P:�bcb�s<P�NNy��v�v;`�T:peϑ�NNy��v�v;`�T:peϑlQ_�NNy��v�v;`�T:peϑ<P�NNy��v�v;`�T:g!k�NNy��v�v;`�T:g!klQ_�NNy��v�v;`�T:g!k<P�NNy��v�v;`�T:�bT;`�N�NNy��v�v;`�T:�bT;`�NlQ_�NNy��v�v;`�T:�bT;`�N<P(u�	��b�N�Tĉ<h�QX[�|�~�v�|�~�vpenc�vpenc�v���p&^�[peϑ�bcb�sg!kg!kUSMOc�[�bMRUS�N�bMRUS�N�bT;`�N�N�T���cM�n�c���N�ThƋ�k�N�ThƋ�b�NhV{|�W�S��Rĉ<h	�y�0W@W	�y�0W@W�QX[	�y�0W@W&^�[	�y�0W@WggM�n0
Nwm0peϑ*Nggg�N<h��h�NNy��v�vs^GW<P:�bcb�s�bcb�s�NNy��v�vs^GW<P:�bcb�s�bcb�s�NNy��v�vs^GW<P:�bcb�s�bcb�s�NNy��v�v;`�T:peϑpeϑ�NNy��v�v;`�T:peϑpeϑ�NNy��v�v;`�T:peϑpeϑ�NNy��v�v;`�T:g!kg!k�NNy��v�v;`�T:g!kg!k�NNy��v�v;`�T:g!kg!k�NNy��v�v;`�T:�bT;`�N�bT;`�N�NNy��v�v;`�T:�bT;`�N�bT;`�N�NNy��v�v;`�T:�bT;`�N�bT;`�N(u�	��b�N�Tĉ<h�QX[�|�~�v�|�~�vpenc�vpenc�v���p&^�[peϑ�bcb�sg!kg!kUSMOc�[�bMRUS�N�bMRUS�N�bT;`�N�N�T���cM�n�c���N�ThƋ�k�N�ThƋ�b�NhV{|�W�S��Rĉ<h	�y�0W@W	�y�0W@W�QX[	�y�0W@W&^�[	�y�0W@WggM�n0
Nwm0peϑ*Nggg�N<h��h�NNy��v�vs^GW<P:�bcb�s�NNy��v�vs^GW<P:�bcb�s��_�^ϑ<P�NNy��v�v;`�T:peϑ�NNy��v�v;`�T:peϑ��_�^ϑ<P�NNy��v�v;`�T:g!k�NNy��v�v;`�T:g!k��_�^ϑ<P�NNy��v�v;`�T:�bT;`�N�NNy��v�v;`�T:�bT;`�N��_�^ϑ<P(u�	��b�N�Tĉ<h�QX[�|�~�v�|�~�vpenc�vpenc�v���p&^�[peϑ�bcb�sg!kg!kUSMOc�[�bMRUS�N�bMRUS�N�bT;`�N�N�T���cM�n�c���N�ThƋ�k�N�ThƋ�b�NhV{|�W�S��Rĉ<h	�y�0W@W	�y�0W@W�QX[	�y�0W@W&^�[	�y�0W@WggM�n0
Nwm0peϑ*Nggg�N<h��h�NNy��v�vs^GW<P:�bcb�s�NNy��v�vs^GW<P:�bcb�s��_�^ϑ<P�NNy��v�v;`�T:peϑ�NNy��v�v;`�T:peϑ��_�^ϑ<P�NNy��v�v;`�T:g!k�NNy��v�v;`�T:g!k��_�^ϑ<P�NNy��v�v;`�T:�bT;`�N�NNy��v�v;`�T:�bT;`�N��_�^ϑ<P
</file>

<file path=customXml/item5.xml>��(u�	��b�N�Tĉ<h�QX[�|�~�v�|�~�vpenc�vpenc�v���p&^�[peϑ�bcb�sg!kg!kUSMOc�[�bMRUS�N�bMRUS�N�bT;`�N�N�T���cM�n�c���N�ThƋ�k�N�ThƋ�b�NhV{|�W�S��Rĉ<h	�y�0W@W	�y�0W@W�QX[	�y�0W@W&^�[	�y�0W@WggM�n0
Nwm0peϑ*Nggg�N<h��h
</file>

<file path=customXml/item6.xml>��
</file>

<file path=customXml/item7.xml>��
</file>

<file path=customXml/item8.xml>��
</file>

<file path=customXml/item9.xml>��
</file>

<file path=customXml/item10.xml>��
</file>

<file path=customXml/item11.xml>��
</file>

<file path=customXml/item12.xml>��	��b�N�Tĉ<h&^�[	�y�0W@W�QX[	�y�0W@W	�y�0W@Wĉ<h	�y�0W@W�S��Rpeϑ�bcb�s�b�NhV{|�W�N�T���c�k�N�ThƋM�n�c���bT;`�N�bMRUS�N�N�ThƋc�[�bMRUS�Ng!kUSMOg!k&^�[���ppenc�vpenc�v�|�~�v�|�~�v�QX[(u�ggM�n0
Nwm0peϑ*Nggg�N<h��h	��b�N�Tĉ<h&^�[	�y�0W@W�QX[	�y�0W@W	�y�0W@Wĉ<h	�y�0W@W�S��Rpeϑ�bcb�s�b�NhV{|�W�N�T���c�k�N�ThƋM�n�c���bT;`�N�bMRUS�N�N�ThƋc�[�bMRUS�Ng!kUSMOg!k&^�[���ppenc�vpenc�v�|�~�v�|�~�v�QX[(u�ggM�n0
Nwm0peϑ*Nggg�N<h��h
</file>

<file path=customXml/item13.xml>���N�T�N�T�N�TN�~R{|�N�T�N�~R{|�N�TT9�(usQ�l�N�T�c���N�ThƋ�N�T�N�T	�y�T�S��R�b�NhV�N�T�N�TN�~R{|�N�T�N�~R{|�N�TT9�(usQ�l�N�T�c���N�ThƋ�N�T�N�T	�y�T�S��R�b�NhV�N�TT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86205BC2-140B-4062-A950-0E95675ADABD}">
  <ds:schemaRefs/>
</ds:datastoreItem>
</file>

<file path=customXml/itemProps2.xml><?xml version="1.0" encoding="utf-8"?>
<ds:datastoreItem xmlns:ds="http://schemas.openxmlformats.org/officeDocument/2006/customXml" ds:itemID="{66AA1A7A-B58C-4C7D-88C9-396E667BF8B9}">
  <ds:schemaRefs/>
</ds:datastoreItem>
</file>

<file path=customXml/itemProps3.xml><?xml version="1.0" encoding="utf-8"?>
<ds:datastoreItem xmlns:ds="http://schemas.openxmlformats.org/officeDocument/2006/customXml" ds:itemID="{2C258D44-A808-4487-A6BD-E90BE12706E2}">
  <ds:schemaRefs/>
</ds:datastoreItem>
</file>

<file path=customXml/itemProps4.xml><?xml version="1.0" encoding="utf-8"?>
<ds:datastoreItem xmlns:ds="http://schemas.openxmlformats.org/officeDocument/2006/customXml" ds:itemID="{3D89BD51-0EF5-4C5D-BBF6-81C6601B312B}">
  <ds:schemaRefs/>
</ds:datastoreItem>
</file>

<file path=customXml/itemProps5.xml><?xml version="1.0" encoding="utf-8"?>
<ds:datastoreItem xmlns:ds="http://schemas.openxmlformats.org/officeDocument/2006/customXml" ds:itemID="{55A07EC9-687D-4FAD-9C2D-DAE115EAC44B}">
  <ds:schemaRefs/>
</ds:datastoreItem>
</file>

<file path=customXml/itemProps6.xml><?xml version="1.0" encoding="utf-8"?>
<ds:datastoreItem xmlns:ds="http://schemas.openxmlformats.org/officeDocument/2006/customXml" ds:itemID="{9ED675FF-135B-42F2-A7D8-4EF423359A05}">
  <ds:schemaRefs/>
</ds:datastoreItem>
</file>

<file path=customXml/itemProps7.xml><?xml version="1.0" encoding="utf-8"?>
<ds:datastoreItem xmlns:ds="http://schemas.openxmlformats.org/officeDocument/2006/customXml" ds:itemID="{57B02361-1813-43F7-B38F-D0DDA5AEB6E1}">
  <ds:schemaRefs/>
</ds:datastoreItem>
</file>

<file path=customXml/itemProps8.xml><?xml version="1.0" encoding="utf-8"?>
<ds:datastoreItem xmlns:ds="http://schemas.openxmlformats.org/officeDocument/2006/customXml" ds:itemID="{F8D1132B-A9A3-41F2-815B-592AE4B7BB07}">
  <ds:schemaRefs/>
</ds:datastoreItem>
</file>

<file path=customXml/itemProps9.xml><?xml version="1.0" encoding="utf-8"?>
<ds:datastoreItem xmlns:ds="http://schemas.openxmlformats.org/officeDocument/2006/customXml" ds:itemID="{6A139E62-E1E5-4F16-BE2B-F7B625D8D96F}">
  <ds:schemaRefs/>
</ds:datastoreItem>
</file>

<file path=customXml/itemProps10.xml><?xml version="1.0" encoding="utf-8"?>
<ds:datastoreItem xmlns:ds="http://schemas.openxmlformats.org/officeDocument/2006/customXml" ds:itemID="{51E2DE41-ADBC-4BC3-8E15-A84660D17E4E}">
  <ds:schemaRefs/>
</ds:datastoreItem>
</file>

<file path=customXml/itemProps11.xml><?xml version="1.0" encoding="utf-8"?>
<ds:datastoreItem xmlns:ds="http://schemas.openxmlformats.org/officeDocument/2006/customXml" ds:itemID="{4449122B-41C9-4784-9568-B839B47F3EE5}">
  <ds:schemaRefs/>
</ds:datastoreItem>
</file>

<file path=customXml/itemProps12.xml><?xml version="1.0" encoding="utf-8"?>
<ds:datastoreItem xmlns:ds="http://schemas.openxmlformats.org/officeDocument/2006/customXml" ds:itemID="{9F8E2723-FABC-49D6-BB16-6BDD67EDFD83}">
  <ds:schemaRefs/>
</ds:datastoreItem>
</file>

<file path=customXml/itemProps13.xml><?xml version="1.0" encoding="utf-8"?>
<ds:datastoreItem xmlns:ds="http://schemas.openxmlformats.org/officeDocument/2006/customXml" ds:itemID="{C83C5B3F-2D4A-4F5E-AEB5-142D1BF9F867}">
  <ds:schemaRefs/>
</ds:datastoreItem>
</file>

<file path=customXml/itemProps14.xml><?xml version="1.0" encoding="utf-8"?>
<ds:datastoreItem xmlns:ds="http://schemas.openxmlformats.org/officeDocument/2006/customXml" ds:itemID="{FFEE3AD0-6989-41DA-9F24-A56C3B08DB32}">
  <ds:schemaRefs/>
</ds:datastoreItem>
</file>

<file path=customXml/itemProps15.xml><?xml version="1.0" encoding="utf-8"?>
<ds:datastoreItem xmlns:ds="http://schemas.openxmlformats.org/officeDocument/2006/customXml" ds:itemID="{6555E48C-CAF6-495C-A341-40687B18CFEE}">
  <ds:schemaRefs/>
</ds:datastoreItem>
</file>

<file path=customXml/itemProps16.xml><?xml version="1.0" encoding="utf-8"?>
<ds:datastoreItem xmlns:ds="http://schemas.openxmlformats.org/officeDocument/2006/customXml" ds:itemID="{B2B95A30-291E-44E5-8085-195FA0CEA5E6}">
  <ds:schemaRefs/>
</ds:datastoreItem>
</file>

<file path=customXml/itemProps17.xml><?xml version="1.0" encoding="utf-8"?>
<ds:datastoreItem xmlns:ds="http://schemas.openxmlformats.org/officeDocument/2006/customXml" ds:itemID="{64FEFECE-3C15-4956-BF21-BE11832A295E}">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13</vt:i4>
      </vt:variant>
      <vt:variant>
        <vt:lpstr>命名范围</vt:lpstr>
      </vt:variant>
      <vt:variant>
        <vt:i4>2</vt:i4>
      </vt:variant>
    </vt:vector>
  </HeadingPairs>
  <TitlesOfParts>
    <vt:vector size="15" baseType="lpstr">
      <vt:lpstr>汇总</vt:lpstr>
      <vt:lpstr>报价</vt:lpstr>
      <vt:lpstr>README</vt:lpstr>
      <vt:lpstr>报价产品</vt:lpstr>
      <vt:lpstr>全部产品</vt:lpstr>
      <vt:lpstr>config</vt:lpstr>
      <vt:lpstr>region</vt:lpstr>
      <vt:lpstr>原子价</vt:lpstr>
      <vt:lpstr>标配价</vt:lpstr>
      <vt:lpstr>选规格</vt:lpstr>
      <vt:lpstr>选CPU</vt:lpstr>
      <vt:lpstr>选内存</vt:lpstr>
      <vt:lpstr>选带宽</vt:lpstr>
      <vt:lpstr>region列表</vt:lpstr>
      <vt:lpstr>报价地域</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2022-03-25T13:34:14Z</dcterms:modified>
  <cp:category/>
  <cp:contentStatus/>
</cp:coreProperties>
</file>