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queryTables/queryTable11.xml" ContentType="application/vnd.openxmlformats-officedocument.spreadsheetml.queryTable+xml"/>
  <Override PartName="/xl/tables/table15.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1420D26D-35CF-4036-A843-3C87B257AC4C}" xr6:coauthVersionLast="47" xr6:coauthVersionMax="47" xr10:uidLastSave="{00000000-0000-0000-0000-000000000000}"/>
  <bookViews>
    <workbookView xWindow="-98" yWindow="-98" windowWidth="20715" windowHeight="13276" tabRatio="778" activeTab="6"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查询1" sheetId="38" r:id="rId8"/>
    <sheet name="emr" sheetId="23" r:id="rId9"/>
    <sheet name="dc_cas" sheetId="34" r:id="rId10"/>
    <sheet name="nat" sheetId="27" r:id="rId11"/>
    <sheet name="vpn" sheetId="29" r:id="rId12"/>
  </sheets>
  <definedNames>
    <definedName name="cdb实例规格列表">cdb价格[实例规格]</definedName>
    <definedName name="dc_cas带宽列表">dc_cas[带宽]</definedName>
    <definedName name="ExternalData_1" localSheetId="4" hidden="1">cdb!$A$1:$G$40</definedName>
    <definedName name="ExternalData_1" localSheetId="6" hidden="1">'crs'!$A$2:$C$8</definedName>
    <definedName name="ExternalData_1" localSheetId="2" hidden="1">'cvm'!$B$1:$I$1107</definedName>
    <definedName name="ExternalData_1" localSheetId="8" hidden="1">emr!$A$1:$G$211</definedName>
    <definedName name="ExternalData_1" localSheetId="1" hidden="1">'region'!$A$1:$B$4</definedName>
    <definedName name="ExternalData_1" localSheetId="11" hidden="1">vpn!$A$1:$B$9</definedName>
    <definedName name="ExternalData_2" localSheetId="2" hidden="1">'cvm'!$K$1:$L$126</definedName>
    <definedName name="ExternalData_2" localSheetId="9" hidden="1">dc_cas!$A$1:$B$59</definedName>
    <definedName name="ExternalData_2" localSheetId="8" hidden="1">emr!$J$1:$L$19</definedName>
    <definedName name="ExternalData_3" localSheetId="2" hidden="1">'cvm'!$O$1:$Q$750</definedName>
    <definedName name="ExternalData_3" localSheetId="10" hidden="1">nat!$A$1:$G$4</definedName>
    <definedName name="ExternalData_3" localSheetId="7">查询1!$A$1</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4:slicerCache r:id="rId18"/>
        <x14:slicerCache r:id="rId19"/>
        <x14:slicerCache r:id="rId20"/>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K352" i="37"/>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X4" i="13" a="1"/>
  <c r="X4" i="13" s="1"/>
  <c r="X3" i="13" a="1"/>
  <c r="X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7"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8"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20"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1"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3"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4"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5"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6" xr16:uid="{C5E97BD9-EE3D-4455-AEF8-37A3464998E8}" keepAlive="1" name="查询 - 查询1" description="与工作簿中“查询1”查询的连接。" type="5" refreshedVersion="0" background="1" saveData="1">
    <dbPr connection="Provider=Microsoft.Mashup.OleDb.1;Data Source=$Workbook$;Location=查询1;Extended Properties=&quot;&quot;" command="SELECT * FROM [查询1]"/>
  </connection>
  <connection id="27"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<sst xmlns="http://schemas.openxmlformats.org/spreadsheetml/2006/main" count="9332" uniqueCount="2695">
  <si>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</si>
  <si>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</si>
  <si>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</si>
  <si>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</si>
  <si>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</si>
  <si>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</si>
  <si>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</si>
  <si>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</si>
  <si>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</si>
  <si>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</si>
  <si>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</si>
  <si>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</si>
  <si>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</si>
  <si>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</si>
  <si>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</si>
  <si>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</si>
  <si>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</si>
  <si>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</si>
  <si>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</si>
  <si>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</si>
  <si>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</si>
  <si>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</si>
  <si>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</si>
  <si>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</si>
  <si>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</si>
  <si>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</si>
  <si>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</si>
  <si>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</si>
  <si>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</si>
  <si>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</si>
  <si>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</si>
  <si>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</si>
  <si>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</si>
  <si>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</si>
  <si>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</si>
  <si>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</si>
  <si>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</si>
  <si>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</si>
  <si>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</si>
  <si>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</si>
  <si>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</si>
  <si>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</si>
  <si>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</si>
  <si>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</si>
  <si>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</si>
  <si>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</si>
  <si>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</si>
  <si>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</si>
  <si>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</si>
  <si>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</si>
  <si>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</si>
  <si>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</si>
  <si>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</si>
  <si>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</si>
  <si>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</si>
  <si>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</si>
  <si>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</si>
  <si>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</si>
  <si>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</si>
  <si>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</si>
  <si>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</si>
  <si>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</si>
  <si>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</si>
  <si>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</si>
  <si>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</si>
  <si>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</si>
  <si>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</si>
  <si>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</si>
  <si>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</si>
  <si>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</si>
  <si>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</si>
  <si>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</si>
  <si>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</si>
  <si>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</si>
  <si>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</si>
  <si>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</si>
  <si>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</si>
  <si>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</si>
  <si>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</si>
  <si>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</si>
  <si>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</si>
  <si>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</si>
  <si>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</si>
  <si>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</si>
  <si>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</si>
  <si>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</si>
  <si>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</si>
  <si>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</si>
  <si>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</si>
  <si>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</si>
  <si>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</si>
  <si>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</si>
  <si>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</si>
  <si>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</si>
  <si>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</si>
  <si>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</si>
  <si>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</si>
  <si>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</si>
  <si>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</si>
  <si>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</si>
  <si>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</si>
  <si>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</si>
  <si>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</si>
  <si>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</si>
  <si>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</si>
  <si>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</si>
  <si>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</si>
  <si>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</si>
  <si>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</si>
  <si>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</si>
  <si>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</si>
  <si>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</si>
  <si>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</si>
  <si>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</si>
  <si>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</si>
  <si>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</si>
  <si>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</si>
  <si>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</si>
  <si>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</si>
  <si>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</si>
  <si>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</si>
  <si>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</si>
  <si>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</si>
  <si>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</si>
  <si>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</si>
  <si>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</si>
  <si>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</si>
  <si>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</si>
  <si>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</si>
  <si>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</si>
  <si>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</si>
  <si>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</si>
  <si>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</si>
  <si>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</si>
  <si>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</si>
  <si>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</si>
  <si>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</si>
  <si>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</si>
  <si>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</si>
  <si>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</si>
  <si>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</si>
  <si>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</si>
  <si>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</si>
  <si>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</si>
  <si>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</si>
  <si>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</si>
  <si>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</si>
  <si>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</si>
  <si>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</si>
  <si>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</si>
  <si>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</si>
  <si>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</si>
  <si>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</si>
  <si>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</si>
  <si>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</si>
  <si>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</si>
  <si>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</si>
  <si>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</si>
  <si>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</si>
  <si>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</si>
  <si>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</si>
  <si>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</si>
  <si>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</si>
  <si>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</si>
  <si>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</si>
  <si>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</si>
  <si>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</si>
  <si>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</si>
  <si>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</si>
  <si>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</si>
  <si>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</si>
  <si>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</si>
  <si>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</si>
  <si>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</si>
  <si>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</si>
  <si>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</si>
  <si>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</si>
  <si>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</si>
  <si>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</si>
  <si>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</si>
  <si>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</si>
  <si>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</si>
  <si>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</si>
  <si>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</si>
  <si>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</si>
  <si>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</si>
  <si>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</si>
  <si>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</si>
  <si>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</si>
  <si>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</si>
  <si>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</si>
  <si>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</si>
  <si>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</si>
  <si>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</si>
  <si>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</si>
  <si>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</si>
  <si>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</si>
  <si>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</si>
  <si>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</si>
  <si>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</si>
  <si>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</si>
  <si>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</si>
  <si>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</si>
  <si>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</si>
  <si>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</si>
  <si>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</si>
  <si>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</si>
  <si>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</si>
  <si>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</si>
  <si>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</si>
  <si>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</si>
  <si>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</si>
  <si>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</si>
  <si>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</si>
  <si>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</si>
  <si>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</si>
  <si>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</si>
  <si>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</si>
  <si>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</si>
  <si>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</si>
  <si>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</si>
  <si>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</si>
  <si>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</si>
  <si>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</si>
  <si>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</si>
  <si>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</si>
  <si>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</si>
  <si>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</si>
  <si>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</si>
  <si>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</si>
  <si>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</si>
  <si>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</si>
  <si>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</si>
  <si>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</si>
  <si>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</si>
  <si>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</si>
  <si>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</si>
  <si>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</si>
  <si>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</si>
  <si>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</si>
  <si>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</si>
  <si>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</si>
  <si>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</si>
  <si>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</si>
  <si>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</si>
  <si>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</si>
  <si>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</si>
  <si>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</si>
  <si>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</si>
  <si>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</si>
  <si>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</si>
  <si>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</si>
  <si>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</si>
  <si>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</si>
  <si>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</si>
  <si>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</si>
  <si>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</si>
  <si>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</si>
  <si>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</si>
  <si>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</si>
  <si>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</si>
  <si>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</si>
  <si>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</si>
  <si>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</si>
  <si>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</si>
  <si>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</si>
  <si>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</si>
  <si>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</si>
  <si>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</si>
  <si>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</si>
  <si>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</si>
  <si>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</si>
  <si>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</si>
  <si>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</si>
  <si>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</si>
  <si>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</si>
  <si>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</si>
  <si>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</si>
  <si>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</si>
  <si>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</si>
  <si>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</si>
  <si>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</si>
  <si>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</si>
  <si>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</si>
  <si>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</si>
  <si>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</si>
  <si>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</si>
  <si>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</si>
  <si>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</si>
  <si>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</si>
  <si>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</si>
  <si>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</si>
  <si>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</si>
  <si>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</si>
  <si>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</si>
  <si>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</si>
  <si>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</si>
  <si>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</si>
  <si>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</si>
  <si>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</si>
  <si>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</si>
  <si>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</si>
  <si>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</si>
  <si>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</si>
  <si>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</si>
  <si>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</si>
  <si>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</si>
  <si>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</si>
  <si>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</si>
  <si>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</si>
  <si>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</si>
  <si>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</si>
  <si>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</si>
  <si>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</si>
  <si>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</si>
  <si>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</si>
  <si>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</si>
  <si>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</si>
  <si>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</si>
  <si>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</si>
  <si>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</si>
  <si>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</si>
  <si>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</si>
  <si>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</si>
  <si>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</si>
  <si>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</si>
  <si>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</si>
  <si>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</si>
  <si>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</si>
  <si>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</si>
  <si>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</si>
  <si>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</si>
  <si>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</si>
  <si>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</si>
  <si>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</si>
  <si>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</si>
  <si>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</si>
  <si>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</si>
  <si>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</si>
  <si>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</si>
  <si>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</si>
  <si>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</si>
  <si>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</si>
  <si>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</si>
  <si>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</si>
  <si>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</si>
  <si>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</si>
  <si>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</si>
  <si>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</si>
  <si>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</si>
  <si>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</si>
  <si>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</si>
  <si>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</si>
  <si>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</si>
  <si>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</si>
  <si>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</si>
  <si>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</si>
  <si>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</si>
  <si>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</si>
  <si>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</si>
  <si>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</si>
  <si>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</si>
  <si>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</si>
  <si>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</si>
  <si>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</si>
  <si>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</si>
  <si>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</si>
  <si>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</si>
  <si>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</si>
  <si>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</si>
  <si>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</si>
  <si>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</si>
  <si>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</si>
  <si>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</si>
  <si>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</si>
  <si>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</si>
  <si>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</si>
  <si>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</si>
  <si>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</si>
  <si>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</si>
  <si>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</si>
  <si>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</si>
  <si>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</si>
  <si>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</si>
  <si>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</si>
  <si>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</si>
  <si>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</si>
  <si>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</si>
  <si>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</si>
  <si>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</si>
  <si>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</si>
  <si>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</si>
  <si>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</si>
  <si>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</si>
  <si>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</si>
  <si>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</si>
  <si>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</si>
  <si>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</si>
  <si>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</si>
  <si>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</si>
  <si>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</si>
  <si>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</si>
  <si>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</si>
  <si>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</si>
  <si>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</si>
  <si>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</si>
  <si>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</si>
  <si>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</si>
  <si>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</si>
  <si>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</si>
  <si>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</si>
  <si>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</si>
  <si>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</si>
  <si>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</si>
  <si>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</si>
  <si>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</si>
  <si>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</si>
  <si>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</si>
  <si>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</si>
  <si>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</si>
  <si>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</si>
  <si>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</si>
  <si>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</si>
  <si>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</si>
  <si>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</si>
  <si>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</si>
  <si>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</si>
  <si>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</si>
  <si>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</si>
  <si>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</si>
  <si>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</si>
  <si>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</si>
  <si>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</si>
  <si>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</si>
  <si>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</si>
  <si>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</si>
  <si>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</si>
  <si>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</si>
  <si>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</si>
  <si>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</si>
  <si>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</si>
  <si>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</si>
  <si>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</si>
  <si>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</si>
  <si>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</si>
  <si>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</si>
  <si>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</si>
  <si>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</si>
  <si>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</si>
  <si>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</si>
  <si>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</si>
  <si>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</si>
  <si>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</si>
  <si>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</si>
  <si>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</si>
  <si>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</si>
  <si>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</si>
  <si>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</si>
  <si>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</si>
  <si>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</si>
  <si>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</si>
  <si>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</si>
  <si>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</si>
  <si>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</si>
  <si>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</si>
  <si>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</si>
  <si>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</si>
  <si>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</si>
  <si>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</si>
  <si>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</si>
  <si>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</si>
  <si>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</si>
  <si>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</si>
  <si>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</si>
  <si>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</si>
  <si>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</si>
  <si>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</si>
  <si>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</si>
  <si>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</si>
  <si>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</si>
  <si>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</si>
  <si>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</si>
  <si>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</si>
  <si>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</si>
  <si>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</si>
  <si>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</si>
  <si>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</si>
  <si>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</si>
  <si>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</si>
  <si>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</si>
  <si>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</si>
  <si>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</si>
  <si>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</si>
  <si>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</si>
  <si>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</si>
  <si>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</si>
  <si>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</si>
  <si>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</si>
  <si>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</si>
  <si>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</si>
  <si>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</si>
  <si>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</si>
  <si>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</si>
  <si>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</si>
  <si>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</si>
  <si>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</si>
  <si>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</si>
  <si>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</si>
  <si>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</si>
  <si>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</si>
  <si>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</si>
  <si>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</si>
  <si>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</si>
  <si>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</si>
  <si>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</si>
  <si>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</si>
  <si>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</si>
  <si>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</si>
  <si>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</si>
  <si>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</si>
  <si>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</si>
  <si>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</si>
  <si>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</si>
  <si>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</si>
  <si>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</si>
  <si>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</si>
  <si>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</si>
  <si>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</si>
  <si>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</si>
  <si>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</si>
  <si>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</si>
  <si>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</si>
  <si>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</si>
  <si>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</si>
  <si>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</si>
  <si>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</si>
  <si>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</si>
  <si>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</si>
  <si>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</si>
  <si>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</si>
  <si>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</si>
  <si>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</si>
  <si>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</si>
  <si>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</si>
  <si>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</si>
  <si>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</si>
  <si>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</si>
  <si>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</si>
  <si>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</si>
  <si>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</si>
  <si>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</si>
  <si>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</si>
  <si>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</si>
  <si>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</si>
  <si>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</si>
  <si>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</si>
  <si>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</si>
  <si>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</si>
  <si>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</si>
  <si>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</si>
  <si>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</si>
  <si>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</si>
  <si>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</si>
  <si>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</si>
  <si>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</si>
  <si>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</si>
  <si>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</si>
  <si>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</si>
  <si>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</si>
  <si>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</si>
  <si>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</si>
  <si>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</si>
  <si>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</si>
  <si>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</si>
  <si>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</si>
  <si>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</si>
  <si>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</si>
  <si>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</si>
  <si>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</si>
  <si>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</si>
  <si>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</si>
  <si>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</si>
  <si>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</si>
  <si>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</si>
  <si>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</si>
  <si>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</si>
  <si>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</si>
  <si>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</si>
  <si>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</si>
  <si>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</si>
  <si>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</si>
  <si>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</si>
  <si>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</si>
  <si>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</si>
  <si>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</si>
  <si>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</si>
  <si>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</si>
  <si>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</si>
  <si>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</si>
  <si>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</si>
  <si>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</si>
  <si>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</si>
  <si>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</si>
  <si>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</si>
  <si>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</si>
  <si>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</si>
  <si>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</si>
  <si>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</si>
  <si>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</si>
  <si>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</si>
  <si>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</si>
  <si>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</si>
  <si>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</si>
  <si>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</si>
  <si>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</si>
  <si>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</si>
  <si>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</si>
  <si>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</si>
  <si>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</si>
  <si>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</si>
  <si>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</si>
  <si>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</si>
  <si>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</si>
  <si>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</si>
  <si>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</si>
  <si>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</si>
  <si>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</si>
  <si>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</si>
  <si>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</si>
  <si>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</si>
  <si>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</si>
  <si>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</si>
  <si>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</si>
  <si>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</si>
  <si>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</si>
  <si>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</si>
  <si>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</si>
  <si>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</si>
  <si>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</si>
  <si>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</si>
  <si>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</si>
  <si>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</si>
  <si>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</si>
  <si>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</si>
  <si>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</si>
  <si>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</si>
  <si>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</si>
  <si>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</si>
  <si>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</si>
  <si>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</si>
  <si>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</si>
  <si>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</si>
  <si>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</si>
  <si>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</si>
  <si>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</si>
  <si>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</si>
  <si>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</si>
  <si>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</si>
  <si>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</si>
  <si>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</si>
  <si>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</si>
  <si>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</si>
  <si>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</si>
  <si>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</si>
  <si>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</si>
  <si>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</si>
  <si>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</si>
  <si>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</si>
  <si>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</si>
  <si>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</si>
  <si>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</si>
  <si>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</si>
  <si>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</si>
  <si>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</si>
  <si>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</si>
  <si>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</si>
  <si>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</si>
  <si>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</si>
  <si>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</si>
  <si>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</si>
  <si>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</si>
  <si>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</si>
  <si>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</si>
  <si>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</si>
  <si>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</si>
  <si>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</si>
  <si>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</si>
  <si>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</si>
  <si>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</si>
  <si>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</si>
  <si>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</si>
  <si>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</si>
  <si>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</si>
  <si>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</si>
  <si>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</si>
  <si>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</si>
  <si>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</si>
  <si>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</si>
  <si>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</si>
  <si>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</si>
  <si>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</si>
  <si>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</si>
  <si>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</si>
  <si>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</si>
  <si>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</si>
  <si>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</si>
  <si>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</si>
  <si>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</si>
  <si>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</si>
  <si>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</si>
  <si>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</si>
  <si>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</si>
  <si>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</si>
  <si>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</si>
  <si>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</si>
  <si>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</si>
  <si>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</si>
  <si>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</si>
  <si>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</si>
  <si>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</si>
  <si>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</si>
  <si>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</si>
  <si>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</si>
  <si>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</si>
  <si>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</si>
  <si>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</si>
  <si>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</si>
  <si>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</si>
  <si>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</si>
  <si>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</si>
  <si>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</si>
  <si>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</si>
  <si>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</si>
  <si>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</si>
  <si>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</si>
  <si>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</si>
  <si>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</si>
  <si>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</si>
  <si>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</si>
  <si>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</si>
  <si>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</si>
  <si>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</si>
  <si>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</si>
  <si>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</si>
  <si>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</si>
  <si>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</si>
  <si>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</si>
  <si>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</si>
  <si>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</si>
  <si>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</si>
  <si>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</si>
  <si>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</si>
  <si>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</si>
  <si>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</si>
  <si>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</si>
  <si>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</si>
  <si>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</si>
  <si>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</si>
  <si>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</si>
  <si>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</si>
  <si>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</si>
  <si>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</si>
  <si>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</si>
  <si>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</si>
  <si>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</si>
  <si>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</si>
  <si>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</si>
  <si>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</si>
  <si>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</si>
  <si>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</si>
  <si>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</si>
  <si>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</si>
  <si>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</si>
  <si>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</si>
  <si>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</si>
  <si>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</si>
  <si>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</si>
  <si>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</si>
  <si>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</si>
  <si>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</si>
  <si>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</si>
  <si>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</si>
  <si>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</si>
  <si>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</si>
  <si>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</si>
  <si>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</si>
  <si>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</si>
  <si>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</si>
  <si>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</si>
  <si>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</si>
  <si>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</si>
  <si>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</si>
  <si>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</si>
  <si>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</si>
  <si>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</si>
  <si>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</si>
  <si>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</si>
  <si>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</si>
  <si>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</si>
  <si>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</si>
  <si>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</si>
  <si>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</si>
  <si>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</si>
  <si>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内存型 MA2</t>
  </si>
  <si>
    <t>1核 2G</t>
  </si>
  <si>
    <t>1核 4G</t>
  </si>
  <si>
    <t>2核 4G</t>
  </si>
  <si>
    <t>内存型 M6</t>
  </si>
  <si>
    <t>2核 8G</t>
  </si>
  <si>
    <t>4核 8G</t>
  </si>
  <si>
    <t>4核 16G</t>
  </si>
  <si>
    <t>内存型 M5</t>
  </si>
  <si>
    <t>8核 16G</t>
  </si>
  <si>
    <t>8核 32G</t>
  </si>
  <si>
    <t>16核 32G</t>
  </si>
  <si>
    <t>16核 64G</t>
  </si>
  <si>
    <t>32核 64G</t>
  </si>
  <si>
    <t>cvm_地域_机型_CPU</t>
    <phoneticPr fontId="1" type="noConversion"/>
  </si>
  <si>
    <t>cpu</t>
    <phoneticPr fontId="1" type="noConversion"/>
  </si>
  <si>
    <t>内存#</t>
    <phoneticPr fontId="1" type="noConversion"/>
  </si>
  <si>
    <t>32核 128G</t>
  </si>
  <si>
    <t>cvm地域_机型</t>
  </si>
  <si>
    <t>cpu#</t>
    <phoneticPr fontId="1" type="noConversion"/>
  </si>
  <si>
    <t>48核 96G</t>
  </si>
  <si>
    <t>48核 192G</t>
  </si>
  <si>
    <t>62核 216G</t>
  </si>
  <si>
    <t>孟买</t>
  </si>
  <si>
    <t>64核 256G</t>
  </si>
  <si>
    <t>124核 432G</t>
  </si>
  <si>
    <t>标准型 SA2</t>
  </si>
  <si>
    <t>内存型 M4</t>
  </si>
  <si>
    <t>内存型 M3</t>
  </si>
  <si>
    <t>64核 128G</t>
  </si>
  <si>
    <t>80核 160G</t>
  </si>
  <si>
    <t>90核 224G</t>
  </si>
  <si>
    <t>128核 256G</t>
  </si>
  <si>
    <t>内存型 M2</t>
  </si>
  <si>
    <t>160核 320G</t>
  </si>
  <si>
    <t>180核 464G</t>
  </si>
  <si>
    <t>标准型 S5</t>
  </si>
  <si>
    <t>24核 48G</t>
  </si>
  <si>
    <t>24核 96G</t>
  </si>
  <si>
    <t>内存型 M1</t>
  </si>
  <si>
    <t>计算型 C6</t>
  </si>
  <si>
    <t>计算型 C5</t>
  </si>
  <si>
    <t>标准存储增强型 S5se</t>
  </si>
  <si>
    <t>计算型 C4</t>
  </si>
  <si>
    <t>68核 316G</t>
  </si>
  <si>
    <t>计算型 C3</t>
  </si>
  <si>
    <t>80核 320G</t>
  </si>
  <si>
    <t>96核 192G</t>
  </si>
  <si>
    <t>96核 384G</t>
  </si>
  <si>
    <t>计算型 C2</t>
  </si>
  <si>
    <t>116核 216G</t>
  </si>
  <si>
    <t>116核 470G</t>
  </si>
  <si>
    <t>128核 215G</t>
  </si>
  <si>
    <t>160核 640G</t>
  </si>
  <si>
    <t>232核 432G</t>
  </si>
  <si>
    <t>232核 940G</t>
  </si>
  <si>
    <t>标准型 S4</t>
  </si>
  <si>
    <t>计算网络增强型 CN3</t>
  </si>
  <si>
    <t>高IO型 黑石物理服务器BMI5</t>
  </si>
  <si>
    <t>64核 192G</t>
  </si>
  <si>
    <t>72核 288G</t>
  </si>
  <si>
    <t>标准网络优化型 SN3ne</t>
  </si>
  <si>
    <t>高IO型 IT5</t>
  </si>
  <si>
    <t>12核 24G</t>
  </si>
  <si>
    <t>高IO型 IT3</t>
  </si>
  <si>
    <t>标准型 S3</t>
  </si>
  <si>
    <t>高IO型 I3</t>
  </si>
  <si>
    <t>大数据型 黑石物理服务器BMD3s</t>
  </si>
  <si>
    <t>大数据型 黑石物理服务器BMD2</t>
  </si>
  <si>
    <t>12核 48G</t>
  </si>
  <si>
    <t>大数据型 D3</t>
  </si>
  <si>
    <t>大数据型 D2</t>
  </si>
  <si>
    <t>标准型 SA1</t>
  </si>
  <si>
    <t>大数据型 D1</t>
  </si>
  <si>
    <t>标准型 黑石物理服务器BMS4</t>
  </si>
  <si>
    <t>128核 448G</t>
  </si>
  <si>
    <t>标准型 S2</t>
  </si>
  <si>
    <t>2核 2G</t>
  </si>
  <si>
    <t>56核 224G</t>
  </si>
  <si>
    <t>标准型 S1</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</si>
  <si>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</si>
  <si>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</si>
  <si>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</si>
  <si>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</si>
  <si>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</si>
  <si>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</si>
  <si>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</si>
  <si>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</si>
  <si>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</si>
  <si>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</si>
  <si>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</si>
  <si>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</si>
  <si>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</si>
  <si>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</si>
  <si>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</si>
  <si>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</si>
  <si>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</si>
  <si>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</si>
  <si>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</si>
  <si>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GPU型 黑石物理服务器BMG5v</t>
  </si>
  <si>
    <t>GPU型 黑石物理服务器BMG5t</t>
  </si>
  <si>
    <t>24核 192G</t>
  </si>
  <si>
    <t>GPU推理型 GI3X</t>
  </si>
  <si>
    <t>56核 448G</t>
  </si>
  <si>
    <t>GPU计算型 GT4</t>
  </si>
  <si>
    <t>GPU计算型 GN8</t>
  </si>
  <si>
    <t>GPU计算型 GN7</t>
  </si>
  <si>
    <t>46核 216G</t>
  </si>
  <si>
    <t>92核 432G</t>
  </si>
  <si>
    <t>GPU计算型 GN6S</t>
  </si>
  <si>
    <t>52核 184G</t>
  </si>
  <si>
    <t>GPU计算型 GN6</t>
  </si>
  <si>
    <t>104核 368G</t>
  </si>
  <si>
    <t>GPU计算型 GN10Xp</t>
  </si>
  <si>
    <t>32核 174G</t>
  </si>
  <si>
    <t>64核 348G</t>
  </si>
  <si>
    <t>GPU计算型 GN10X</t>
  </si>
  <si>
    <t>FPGA加速型 FX4</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</si>
  <si>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</si>
  <si>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</si>
  <si>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</si>
  <si>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</si>
  <si>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</si>
  <si>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</si>
  <si>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</si>
  <si>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</si>
  <si>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</si>
  <si>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</si>
  <si>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</si>
  <si>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</si>
  <si>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</si>
  <si>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</si>
  <si>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</si>
  <si>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</si>
  <si>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</si>
  <si>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</si>
  <si>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</si>
  <si>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</si>
  <si>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</si>
  <si>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</si>
  <si>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</si>
  <si>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</si>
  <si>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</si>
  <si>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</si>
  <si>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</si>
  <si>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24核 64G</t>
  </si>
  <si>
    <t>76核 256G</t>
  </si>
  <si>
    <t>48核 128G</t>
  </si>
  <si>
    <t>232核 696G</t>
  </si>
  <si>
    <t>28核 128G</t>
  </si>
  <si>
    <t>16核 16G</t>
  </si>
  <si>
    <t>84核 700G</t>
  </si>
  <si>
    <t>28核 48G</t>
  </si>
  <si>
    <t>56核 96G</t>
  </si>
  <si>
    <t>配置类型</t>
  </si>
  <si>
    <t>数据库类型</t>
  </si>
  <si>
    <t>实例规格</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</si>
  <si>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</si>
  <si>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</si>
  <si>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</si>
  <si>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</si>
  <si>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</si>
  <si>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</si>
  <si>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</si>
  <si>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</si>
  <si>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</si>
  <si>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</si>
  <si>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</si>
  <si>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</si>
  <si>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</si>
  <si>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</si>
  <si>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架构</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</si>
  <si>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</si>
  <si>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</si>
  <si>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</si>
  <si>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</si>
  <si>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</si>
  <si>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</si>
  <si>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</si>
  <si>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</si>
  <si>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</si>
  <si>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</si>
  <si>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</si>
  <si>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</si>
  <si>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</si>
  <si>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</si>
  <si>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</si>
  <si>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</si>
  <si>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</si>
  <si>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</si>
  <si>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</si>
  <si>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</si>
  <si>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</si>
  <si>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</si>
  <si>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</si>
  <si>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</si>
  <si>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</si>
  <si>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</si>
  <si>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</si>
  <si>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</si>
  <si>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</si>
  <si>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</si>
  <si>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</si>
  <si>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</si>
  <si>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</si>
  <si>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</si>
  <si>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</si>
  <si>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</si>
  <si>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</si>
  <si>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</si>
  <si>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</si>
  <si>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</si>
  <si>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</si>
  <si>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</si>
  <si>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</si>
  <si>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</si>
  <si>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</si>
  <si>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</si>
  <si>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</si>
  <si>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</si>
  <si>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</si>
  <si>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</si>
  <si>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</si>
  <si>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</si>
  <si>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</si>
  <si>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</si>
  <si>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</si>
  <si>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</si>
  <si>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</si>
  <si>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</si>
  <si>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</si>
  <si>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</si>
  <si>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</si>
  <si>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</si>
  <si>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</si>
  <si>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</si>
  <si>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</si>
  <si>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</si>
  <si>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</si>
  <si>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</si>
  <si>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</si>
  <si>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</si>
  <si>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</si>
  <si>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</si>
  <si>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</si>
  <si>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</si>
  <si>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</si>
  <si>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</si>
  <si>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</si>
  <si>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</si>
  <si>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</si>
  <si>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</si>
  <si>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</si>
  <si>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</si>
  <si>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</si>
  <si>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</si>
  <si>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</si>
  <si>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</si>
  <si>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</si>
  <si>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</si>
  <si>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</si>
  <si>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</si>
  <si>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</si>
  <si>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</si>
  <si>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</si>
  <si>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</si>
  <si>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</si>
  <si>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</si>
  <si>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</si>
  <si>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</si>
  <si>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</si>
  <si>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</si>
  <si>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</si>
  <si>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</si>
  <si>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</si>
  <si>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</si>
  <si>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</si>
  <si>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</si>
  <si>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</si>
  <si>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</si>
  <si>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</si>
  <si>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</si>
  <si>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</si>
  <si>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</si>
  <si>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</si>
  <si>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</si>
  <si>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</si>
  <si>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</si>
  <si>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</si>
  <si>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</si>
  <si>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</si>
  <si>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</si>
  <si>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</si>
  <si>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</si>
  <si>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</si>
  <si>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</si>
  <si>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</si>
  <si>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</si>
  <si>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</si>
  <si>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</si>
  <si>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</si>
  <si>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</si>
  <si>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</si>
  <si>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</si>
  <si>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</si>
  <si>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</si>
  <si>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</si>
  <si>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</si>
  <si>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</si>
  <si>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</si>
  <si>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</si>
  <si>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</si>
  <si>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</si>
  <si>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</si>
  <si>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</si>
  <si>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</si>
  <si>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</si>
  <si>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</si>
  <si>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</si>
  <si>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</si>
  <si>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</si>
  <si>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</si>
  <si>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</si>
  <si>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</si>
  <si>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</si>
  <si>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</si>
  <si>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</si>
  <si>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</si>
  <si>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</si>
  <si>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</si>
  <si>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</si>
  <si>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</si>
  <si>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</si>
  <si>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</si>
  <si>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</si>
  <si>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</si>
  <si>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</si>
  <si>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</si>
  <si>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</si>
  <si>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</si>
  <si>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</si>
  <si>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</si>
  <si>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</si>
  <si>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</si>
  <si>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</si>
  <si>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</si>
  <si>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</si>
  <si>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</si>
  <si>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</si>
  <si>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</si>
  <si>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</si>
  <si>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</si>
  <si>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</si>
  <si>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</si>
  <si>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</si>
  <si>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</si>
  <si>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</si>
  <si>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</si>
  <si>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</si>
  <si>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</si>
  <si>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</si>
  <si>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</si>
  <si>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</si>
  <si>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</si>
  <si>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</si>
  <si>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</si>
  <si>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</si>
  <si>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</si>
  <si>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</si>
  <si>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</si>
  <si>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</si>
  <si>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</si>
  <si>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</si>
  <si>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</si>
  <si>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</si>
  <si>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</si>
  <si>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</si>
  <si>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</si>
  <si>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</si>
  <si>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</si>
  <si>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</si>
  <si>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</si>
  <si>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</si>
  <si>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</si>
  <si>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</si>
  <si>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</si>
  <si>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</si>
  <si>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</si>
  <si>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</si>
  <si>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</si>
  <si>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</si>
  <si>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</si>
  <si>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</si>
  <si>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</si>
  <si>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</si>
  <si>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</si>
  <si>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</si>
  <si>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</si>
  <si>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</si>
  <si>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</si>
  <si>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</si>
  <si>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</si>
  <si>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</si>
  <si>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</si>
  <si>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</si>
  <si>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</si>
  <si>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</si>
  <si>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</si>
  <si>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</si>
  <si>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</si>
  <si>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</si>
  <si>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</si>
  <si>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</si>
  <si>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</si>
  <si>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</si>
  <si>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</si>
  <si>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</si>
  <si>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</si>
  <si>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</si>
  <si>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</si>
  <si>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</si>
  <si>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</si>
  <si>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</si>
  <si>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</si>
  <si>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</si>
  <si>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</si>
  <si>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</si>
  <si>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</si>
  <si>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</si>
  <si>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</si>
  <si>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</si>
  <si>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</si>
  <si>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</si>
  <si>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</si>
  <si>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</si>
  <si>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</si>
  <si>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</si>
  <si>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</si>
  <si>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</si>
  <si>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</si>
  <si>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</si>
  <si>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</si>
  <si>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</si>
  <si>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</si>
  <si>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</si>
  <si>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</si>
  <si>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</si>
  <si>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</si>
  <si>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</si>
  <si>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</si>
  <si>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</si>
  <si>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</si>
  <si>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</si>
  <si>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</si>
  <si>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</si>
  <si>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</si>
  <si>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</si>
  <si>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</si>
  <si>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</si>
  <si>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</si>
  <si>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</si>
  <si>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</si>
  <si>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</si>
  <si>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</si>
  <si>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</si>
  <si>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</si>
  <si>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</si>
  <si>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</si>
  <si>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</si>
  <si>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</si>
  <si>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</si>
  <si>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</si>
  <si>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</si>
  <si>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</si>
  <si>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</si>
  <si>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</si>
  <si>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</si>
  <si>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</si>
  <si>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</si>
  <si>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</si>
  <si>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</si>
  <si>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</si>
  <si>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</si>
  <si>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</si>
  <si>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</si>
  <si>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</si>
  <si>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</si>
  <si>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</si>
  <si>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</si>
  <si>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</si>
  <si>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</si>
  <si>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</si>
  <si>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</si>
  <si>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</si>
  <si>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</si>
  <si>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</si>
  <si>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</si>
  <si>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</si>
  <si>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</si>
  <si>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</si>
  <si>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</si>
  <si>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</si>
  <si>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</si>
  <si>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</si>
  <si>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</si>
  <si>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</si>
  <si>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</si>
  <si>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</si>
  <si>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</si>
  <si>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</si>
  <si>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</si>
  <si>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</si>
  <si>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</si>
  <si>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</si>
  <si>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</si>
  <si>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</si>
  <si>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</si>
  <si>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</si>
  <si>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</si>
  <si>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</si>
  <si>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</si>
  <si>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</si>
  <si>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</si>
  <si>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</si>
  <si>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</si>
  <si>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</si>
  <si>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</si>
  <si>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</si>
  <si>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</si>
  <si>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</si>
  <si>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</si>
  <si>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</si>
  <si>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</si>
  <si>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</si>
  <si>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</si>
  <si>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</si>
  <si>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</si>
  <si>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</si>
  <si>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</si>
  <si>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</si>
  <si>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</si>
  <si>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</si>
  <si>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</si>
  <si>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</si>
  <si>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</si>
  <si>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</si>
  <si>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</si>
  <si>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</si>
  <si>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</si>
  <si>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</si>
  <si>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</si>
  <si>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</si>
  <si>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</si>
  <si>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</si>
  <si>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</si>
  <si>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</si>
  <si>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</si>
  <si>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</si>
  <si>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</si>
  <si>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</si>
  <si>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</si>
  <si>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</si>
  <si>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</si>
  <si>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</si>
  <si>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</si>
  <si>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</si>
  <si>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</si>
  <si>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</si>
  <si>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</si>
  <si>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</si>
  <si>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</si>
  <si>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</si>
  <si>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</si>
  <si>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</si>
  <si>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</si>
  <si>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</si>
  <si>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</si>
  <si>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</si>
  <si>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</si>
  <si>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</si>
  <si>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</si>
  <si>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</si>
  <si>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</si>
  <si>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</si>
  <si>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</si>
  <si>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</si>
  <si>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</si>
  <si>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</si>
  <si>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</si>
  <si>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</si>
  <si>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</si>
  <si>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</si>
  <si>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</si>
  <si>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</si>
  <si>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</si>
  <si>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</si>
  <si>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</si>
  <si>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</si>
  <si>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</si>
  <si>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</si>
  <si>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</si>
  <si>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</si>
  <si>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</si>
  <si>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</si>
  <si>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</si>
  <si>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</si>
  <si>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</si>
  <si>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</si>
  <si>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</si>
  <si>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</si>
  <si>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</si>
  <si>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</si>
  <si>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</si>
  <si>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</si>
  <si>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</si>
  <si>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</si>
  <si>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</si>
  <si>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</si>
  <si>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</si>
  <si>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</si>
  <si>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</si>
  <si>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</si>
  <si>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</si>
  <si>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</si>
  <si>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</si>
  <si>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</si>
  <si>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</si>
  <si>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</si>
  <si>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</si>
  <si>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</si>
  <si>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</si>
  <si>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</si>
  <si>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</si>
  <si>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</si>
  <si>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</si>
  <si>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</si>
  <si>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</si>
  <si>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</si>
  <si>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</si>
  <si>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</si>
  <si>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</si>
  <si>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</si>
  <si>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</si>
  <si>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</si>
  <si>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</si>
  <si>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</si>
  <si>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</si>
  <si>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</si>
  <si>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</si>
  <si>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</si>
  <si>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</si>
  <si>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</si>
  <si>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</si>
  <si>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</si>
  <si>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</si>
  <si>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</si>
  <si>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</si>
  <si>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</si>
  <si>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</si>
  <si>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</si>
  <si>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</si>
  <si>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</si>
  <si>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</si>
  <si>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</si>
  <si>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</si>
  <si>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</si>
  <si>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</si>
  <si>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</si>
  <si>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</si>
  <si>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</si>
  <si>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</si>
  <si>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</si>
  <si>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</si>
  <si>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</si>
  <si>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</si>
  <si>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</si>
  <si>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</si>
  <si>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</si>
  <si>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</si>
  <si>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</si>
  <si>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</si>
  <si>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</si>
  <si>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</si>
  <si>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</si>
  <si>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</si>
  <si>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</si>
  <si>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</si>
  <si>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</si>
  <si>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</si>
  <si>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</si>
  <si>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</si>
  <si>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</si>
  <si>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</si>
  <si>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</si>
  <si>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</si>
  <si>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</si>
  <si>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</si>
  <si>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</si>
  <si>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</si>
  <si>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</si>
  <si>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</si>
  <si>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</si>
  <si>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</si>
  <si>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</si>
  <si>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</si>
  <si>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</si>
  <si>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</si>
  <si>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</si>
  <si>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</si>
  <si>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</si>
  <si>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</si>
  <si>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</si>
  <si>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</si>
  <si>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</si>
  <si>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</si>
  <si>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</si>
  <si>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</si>
  <si>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</si>
  <si>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</si>
  <si>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</si>
  <si>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</si>
  <si>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</si>
  <si>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</si>
  <si>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</si>
  <si>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</si>
  <si>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</si>
  <si>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</si>
  <si>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</si>
  <si>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</si>
  <si>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</si>
  <si>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</si>
  <si>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</si>
  <si>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</si>
  <si>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</si>
  <si>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</si>
  <si>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</si>
  <si>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</si>
  <si>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</si>
  <si>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</si>
  <si>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</si>
  <si>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</si>
  <si>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</si>
  <si>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</si>
  <si>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</si>
  <si>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</si>
  <si>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</si>
  <si>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</si>
  <si>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</si>
  <si>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</si>
  <si>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</si>
  <si>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</si>
  <si>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</si>
  <si>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</si>
  <si>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</si>
  <si>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</si>
  <si>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</si>
  <si>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</si>
  <si>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</si>
  <si>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</si>
  <si>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</si>
  <si>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</si>
  <si>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</si>
  <si>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</si>
  <si>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</si>
  <si>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</si>
  <si>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</si>
  <si>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</si>
  <si>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</si>
  <si>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</si>
  <si>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</si>
  <si>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</si>
  <si>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</si>
  <si>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</si>
  <si>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</si>
  <si>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</si>
  <si>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</si>
  <si>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</si>
  <si>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</si>
  <si>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</si>
  <si>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</si>
  <si>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</si>
  <si>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</si>
  <si>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</si>
  <si>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</si>
  <si>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</si>
  <si>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</si>
  <si>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</si>
  <si>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</si>
  <si>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</si>
  <si>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</si>
  <si>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</si>
  <si>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</si>
  <si>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</si>
  <si>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</si>
  <si>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</si>
  <si>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</si>
  <si>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</si>
  <si>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</si>
  <si>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</si>
  <si>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</si>
  <si>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</si>
  <si>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</si>
  <si>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</si>
  <si>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</si>
  <si>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</si>
  <si>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</si>
  <si>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</si>
  <si>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</si>
  <si>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</si>
  <si>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</si>
  <si>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</si>
  <si>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</si>
  <si>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</si>
  <si>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</si>
  <si>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</si>
  <si>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</si>
  <si>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</si>
  <si>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</si>
  <si>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</si>
  <si>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</si>
  <si>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</si>
  <si>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</si>
  <si>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</si>
  <si>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</si>
  <si>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</si>
  <si>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</si>
  <si>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</si>
  <si>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</si>
  <si>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</si>
  <si>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</si>
  <si>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</si>
  <si>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</si>
  <si>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</si>
  <si>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</si>
  <si>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</si>
  <si>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</si>
  <si>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</si>
  <si>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</si>
  <si>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</si>
  <si>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</si>
  <si>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</si>
  <si>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</si>
  <si>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</si>
  <si>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</si>
  <si>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</si>
  <si>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</si>
  <si>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</si>
  <si>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</si>
  <si>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</si>
  <si>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</si>
  <si>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</si>
  <si>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</si>
  <si>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</si>
  <si>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</si>
  <si>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</si>
  <si>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</si>
  <si>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</si>
  <si>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</si>
  <si>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</si>
  <si>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</si>
  <si>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</si>
  <si>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</si>
  <si>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</si>
  <si>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</si>
  <si>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</si>
  <si>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</si>
  <si>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</si>
  <si>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</si>
  <si>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</si>
  <si>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</si>
  <si>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</si>
  <si>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</si>
  <si>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</si>
  <si>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</si>
  <si>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</si>
  <si>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</si>
  <si>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</si>
  <si>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</si>
  <si>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</si>
  <si>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</si>
  <si>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</si>
  <si>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</si>
  <si>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</si>
  <si>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</si>
  <si>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</si>
  <si>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</si>
  <si>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</si>
  <si>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</si>
  <si>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</si>
  <si>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</si>
  <si>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</si>
  <si>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</si>
  <si>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</si>
  <si>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</si>
  <si>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</si>
  <si>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</si>
  <si>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</si>
  <si>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</si>
  <si>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</si>
  <si>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</si>
  <si>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</si>
  <si>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</si>
  <si>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</si>
  <si>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</si>
  <si>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</si>
  <si>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</si>
  <si>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</si>
  <si>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</si>
  <si>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</si>
  <si>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</si>
  <si>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</si>
  <si>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</si>
  <si>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</si>
  <si>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</si>
  <si>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</si>
  <si>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</si>
  <si>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</si>
  <si>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</si>
  <si>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</si>
  <si>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</si>
  <si>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</si>
  <si>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</si>
  <si>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</si>
  <si>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</si>
  <si>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</si>
  <si>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</si>
  <si>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</si>
  <si>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</si>
  <si>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</si>
  <si>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</si>
  <si>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</si>
  <si>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</si>
  <si>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</si>
  <si>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</si>
  <si>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</si>
  <si>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</si>
  <si>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</si>
  <si>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</si>
  <si>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</si>
  <si>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</si>
  <si>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</si>
  <si>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</si>
  <si>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</si>
  <si>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</si>
  <si>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</si>
  <si>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</si>
  <si>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</si>
  <si>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</si>
  <si>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</si>
  <si>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</si>
  <si>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</si>
  <si>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</si>
  <si>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</si>
  <si>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</si>
  <si>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</si>
  <si>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</si>
  <si>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</si>
  <si>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</si>
  <si>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</si>
  <si>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</si>
  <si>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</si>
  <si>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</si>
  <si>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</si>
  <si>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</si>
  <si>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</si>
  <si>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</si>
  <si>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</si>
  <si>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</si>
  <si>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</si>
  <si>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</si>
  <si>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</si>
  <si>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</si>
  <si>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</si>
  <si>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</si>
  <si>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</si>
  <si>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</si>
  <si>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</si>
  <si>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</si>
  <si>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</si>
  <si>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</si>
  <si>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</si>
  <si>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</si>
  <si>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</si>
  <si>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</si>
  <si>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</si>
  <si>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</si>
  <si>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</si>
  <si>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</si>
  <si>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</si>
  <si>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</si>
  <si>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</si>
  <si>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</si>
  <si>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</si>
  <si>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</si>
  <si>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</si>
  <si>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</si>
  <si>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</si>
  <si>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</si>
  <si>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</si>
  <si>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</si>
  <si>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</si>
  <si>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</si>
  <si>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</si>
  <si>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</si>
  <si>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</si>
  <si>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</si>
  <si>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</si>
  <si>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</si>
  <si>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</si>
  <si>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</si>
  <si>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</si>
  <si>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</si>
  <si>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</si>
  <si>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</si>
  <si>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</si>
  <si>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</si>
  <si>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</si>
  <si>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</si>
  <si>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</si>
  <si>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</si>
  <si>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</si>
  <si>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</si>
  <si>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</si>
  <si>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</si>
  <si>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</si>
  <si>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</si>
  <si>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</si>
  <si>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</si>
  <si>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</si>
  <si>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</si>
  <si>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</si>
  <si>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</si>
  <si>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</si>
  <si>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</si>
  <si>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</si>
  <si>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</si>
  <si>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</si>
  <si>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</si>
  <si>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</si>
  <si>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</si>
  <si>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</si>
  <si>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</si>
  <si>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</si>
  <si>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</si>
  <si>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</si>
  <si>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</si>
  <si>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</si>
  <si>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</si>
  <si>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</si>
  <si>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</si>
  <si>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</si>
  <si>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</si>
  <si>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</si>
  <si>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</si>
  <si>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</si>
  <si>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</si>
  <si>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</si>
  <si>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</si>
  <si>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</si>
  <si>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</si>
  <si>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</si>
  <si>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</si>
  <si>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</si>
  <si>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</si>
  <si>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</si>
  <si>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</si>
  <si>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</si>
  <si>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</si>
  <si>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</si>
  <si>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</si>
  <si>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</si>
  <si>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</si>
  <si>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</si>
  <si>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</si>
  <si>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</si>
  <si>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</si>
  <si>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</si>
  <si>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</si>
  <si>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</si>
  <si>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</si>
  <si>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</si>
  <si>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</si>
  <si>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</si>
  <si>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</si>
  <si>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</si>
  <si>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</si>
  <si>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</si>
  <si>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</si>
  <si>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</si>
  <si>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</si>
  <si>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</si>
  <si>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</si>
  <si>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</si>
  <si>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</si>
  <si>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</si>
  <si>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</si>
  <si>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</si>
  <si>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</si>
  <si>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</si>
  <si>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</si>
  <si>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</si>
  <si>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</si>
  <si>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</si>
  <si>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</si>
  <si>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</si>
  <si>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</si>
  <si>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</si>
  <si>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</si>
  <si>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</si>
  <si>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</si>
  <si>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</si>
  <si>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</si>
  <si>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</si>
  <si>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</si>
  <si>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</si>
  <si>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</si>
  <si>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</si>
  <si>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</si>
  <si>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</si>
  <si>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</si>
  <si>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</si>
  <si>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</si>
  <si>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</si>
  <si>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</si>
  <si>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</si>
  <si>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</si>
  <si>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</si>
  <si>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</si>
  <si>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</si>
  <si>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</si>
  <si>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</si>
  <si>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</si>
  <si>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</si>
  <si>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</si>
  <si>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</si>
  <si>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</si>
  <si>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</si>
  <si>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</si>
  <si>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</si>
  <si>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</si>
  <si>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</si>
  <si>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</si>
  <si>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</si>
  <si>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</si>
  <si>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</si>
  <si>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</si>
  <si>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</si>
  <si>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</si>
  <si>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</si>
  <si>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</si>
  <si>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</si>
  <si>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</si>
  <si>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</si>
  <si>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</si>
  <si>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</si>
  <si>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</si>
  <si>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</si>
  <si>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</si>
  <si>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</si>
  <si>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</si>
  <si>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</si>
  <si>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</si>
  <si>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</si>
  <si>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</si>
  <si>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</si>
  <si>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</si>
  <si>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</si>
  <si>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</si>
  <si>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</si>
  <si>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</si>
  <si>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</si>
  <si>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</si>
  <si>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</si>
  <si>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</si>
  <si>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</si>
  <si>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</si>
  <si>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</si>
  <si>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</si>
  <si>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</si>
  <si>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</si>
  <si>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</si>
  <si>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</si>
  <si>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</si>
  <si>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</si>
  <si>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</si>
  <si>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</si>
  <si>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</si>
  <si>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</si>
  <si>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</si>
  <si>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</si>
  <si>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</si>
  <si>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</si>
  <si>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</si>
  <si>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</si>
  <si>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</si>
  <si>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</si>
  <si>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</si>
  <si>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</si>
  <si>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</si>
  <si>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</si>
  <si>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</si>
  <si>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</si>
  <si>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</si>
  <si>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</si>
  <si>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</si>
  <si>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</si>
  <si>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</si>
  <si>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</si>
  <si>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</si>
  <si>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</si>
  <si>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</si>
  <si>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</si>
  <si>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</si>
  <si>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</si>
  <si>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</si>
  <si>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</si>
  <si>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</si>
  <si>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</si>
  <si>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</si>
  <si>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</si>
  <si>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</si>
  <si>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</si>
  <si>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</si>
  <si>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</si>
  <si>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</si>
  <si>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</si>
  <si>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</si>
  <si>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</si>
  <si>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</si>
  <si>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</si>
  <si>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</si>
  <si>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</si>
  <si>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</si>
  <si>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</si>
  <si>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</si>
  <si>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</si>
  <si>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</si>
  <si>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</si>
  <si>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</si>
  <si>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</si>
  <si>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</si>
  <si>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</si>
  <si>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</si>
  <si>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</si>
  <si>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</si>
  <si>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</si>
  <si>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</si>
  <si>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</si>
  <si>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</si>
  <si>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</si>
  <si>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</si>
  <si>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</si>
  <si>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</si>
  <si>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</si>
  <si>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</si>
  <si>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</si>
  <si>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</si>
  <si>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</si>
  <si>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</si>
  <si>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</si>
  <si>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</si>
  <si>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</si>
  <si>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</si>
  <si>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</si>
  <si>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</si>
  <si>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</si>
  <si>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</si>
  <si>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</si>
  <si>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</si>
  <si>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</si>
  <si>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</si>
  <si>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</si>
  <si>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</si>
  <si>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</si>
  <si>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</si>
  <si>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</si>
  <si>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</si>
  <si>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</si>
  <si>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</si>
  <si>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</si>
  <si>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</si>
  <si>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</si>
  <si>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</si>
  <si>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</si>
  <si>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</si>
  <si>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</si>
  <si>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</si>
  <si>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</si>
  <si>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</si>
  <si>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</si>
  <si>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</si>
  <si>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</si>
  <si>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</si>
  <si>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</si>
  <si>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</si>
  <si>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</si>
  <si>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</si>
  <si>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</si>
  <si>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</si>
  <si>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</si>
  <si>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</si>
  <si>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</si>
  <si>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</si>
  <si>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</si>
  <si>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</si>
  <si>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</si>
  <si>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</si>
  <si>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</si>
  <si>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</si>
  <si>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</si>
  <si>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</si>
  <si>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</si>
  <si>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</si>
  <si>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</si>
  <si>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</si>
  <si>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</si>
  <si>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</si>
  <si>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</si>
  <si>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</si>
  <si>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</si>
  <si>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</si>
  <si>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</si>
  <si>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</si>
  <si>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</si>
  <si>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</si>
  <si>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</si>
  <si>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</si>
  <si>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</si>
  <si>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</si>
  <si>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</si>
  <si>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</si>
  <si>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</si>
  <si>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</si>
  <si>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</si>
  <si>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</si>
  <si>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</si>
  <si>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</si>
  <si>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</si>
  <si>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</si>
  <si>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</si>
  <si>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</si>
  <si>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</si>
  <si>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</si>
  <si>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</si>
  <si>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</si>
  <si>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</si>
  <si>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</si>
  <si>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</si>
  <si>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</si>
  <si>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</si>
  <si>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</si>
  <si>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</si>
  <si>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</si>
  <si>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</si>
  <si>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</si>
  <si>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</si>
  <si>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</si>
  <si>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</si>
  <si>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</si>
  <si>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</si>
  <si>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</si>
  <si>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</si>
  <si>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</si>
  <si>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</si>
  <si>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</si>
  <si>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</si>
  <si>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</si>
  <si>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</si>
  <si>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</si>
  <si>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</si>
  <si>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</si>
  <si>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</si>
  <si>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</si>
  <si>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</si>
  <si>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</si>
  <si>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</si>
  <si>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</si>
  <si>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</si>
  <si>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</si>
  <si>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</si>
  <si>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</si>
  <si>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</si>
  <si>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</si>
  <si>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</si>
  <si>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</si>
  <si>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</si>
  <si>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</si>
  <si>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</si>
  <si>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</si>
  <si>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</si>
  <si>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</si>
  <si>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</si>
  <si>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</si>
  <si>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</si>
  <si>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</si>
  <si>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</si>
  <si>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</si>
  <si>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</si>
  <si>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</si>
  <si>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</si>
  <si>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</si>
  <si>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</si>
  <si>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</si>
  <si>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</si>
  <si>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</si>
  <si>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</si>
  <si>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</si>
  <si>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</si>
  <si>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</si>
  <si>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</si>
  <si>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</si>
  <si>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</si>
  <si>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</si>
  <si>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</si>
  <si>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</si>
  <si>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</si>
  <si>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</si>
  <si>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</si>
  <si>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</si>
  <si>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</si>
  <si>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</si>
  <si>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</si>
  <si>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</si>
  <si>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</si>
  <si>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</si>
  <si>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</si>
  <si>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</si>
  <si>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</si>
  <si>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</si>
  <si>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</si>
  <si>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</si>
  <si>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</si>
  <si>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</si>
  <si>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</si>
  <si>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</si>
  <si>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</si>
  <si>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</si>
  <si>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</si>
  <si>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</si>
  <si>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</si>
  <si>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</si>
  <si>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</si>
  <si>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</si>
  <si>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</si>
  <si>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</si>
  <si>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</si>
  <si>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</si>
  <si>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</si>
  <si>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</si>
  <si>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</si>
  <si>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</si>
  <si>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</si>
  <si>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</si>
  <si>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</si>
  <si>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</si>
  <si>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</si>
  <si>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</si>
  <si>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</si>
  <si>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</si>
  <si>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</si>
  <si>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</si>
  <si>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</si>
  <si>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</si>
  <si>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</si>
  <si>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</si>
  <si>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</si>
  <si>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</si>
  <si>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</si>
  <si>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</si>
  <si>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</si>
  <si>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</si>
  <si>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</si>
  <si>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</si>
  <si>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</si>
  <si>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</si>
  <si>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</si>
  <si>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</si>
  <si>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</si>
  <si>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</si>
  <si>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</si>
  <si>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</si>
  <si>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</si>
  <si>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</si>
  <si>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</si>
  <si>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</si>
  <si>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</si>
  <si>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</si>
  <si>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</si>
  <si>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</si>
  <si>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</si>
  <si>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</si>
  <si>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</si>
  <si>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</si>
  <si>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</si>
  <si>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</si>
  <si>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</si>
  <si>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</si>
  <si>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</si>
  <si>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</si>
  <si>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</si>
  <si>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</si>
  <si>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</si>
  <si>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</si>
  <si>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</si>
  <si>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</si>
  <si>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</si>
  <si>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</si>
  <si>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</si>
  <si>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</si>
  <si>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</si>
  <si>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</si>
  <si>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</si>
  <si>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</si>
  <si>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</si>
  <si>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</si>
  <si>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</si>
  <si>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</si>
  <si>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</si>
  <si>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</si>
  <si>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</si>
  <si>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</si>
  <si>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</si>
  <si>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</si>
  <si>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</si>
  <si>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</si>
  <si>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</si>
  <si>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</si>
  <si>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</si>
  <si>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</si>
  <si>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</si>
  <si>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</si>
  <si>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</si>
  <si>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</si>
  <si>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</si>
  <si>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</si>
  <si>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</si>
  <si>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</si>
  <si>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</si>
  <si>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</si>
  <si>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</si>
  <si>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</si>
  <si>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</si>
  <si>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</si>
  <si>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</si>
  <si>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</si>
  <si>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</si>
  <si>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</si>
  <si>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</si>
  <si>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</si>
  <si>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</si>
  <si>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</si>
  <si>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</si>
  <si>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</si>
  <si>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</si>
  <si>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</si>
  <si>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</si>
  <si>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</si>
  <si>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</si>
  <si>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</si>
  <si>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</si>
  <si>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</si>
  <si>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</si>
  <si>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</si>
  <si>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</si>
  <si>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</si>
  <si>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</si>
  <si>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</si>
  <si>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</si>
  <si>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</si>
  <si>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</si>
  <si>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</si>
  <si>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</si>
  <si>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</si>
  <si>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</si>
  <si>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</si>
  <si>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</si>
  <si>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</si>
  <si>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</si>
  <si>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</si>
  <si>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</si>
  <si>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</si>
  <si>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</si>
  <si>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</si>
  <si>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</si>
  <si>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</si>
  <si>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</si>
  <si>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</si>
  <si>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</si>
  <si>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</si>
  <si>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</si>
  <si>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</si>
  <si>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</si>
  <si>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</si>
  <si>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</si>
  <si>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</si>
  <si>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</si>
  <si>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</si>
  <si>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</si>
  <si>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</si>
  <si>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</si>
  <si>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</si>
  <si>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</si>
  <si>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</si>
  <si>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</si>
  <si>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</si>
  <si>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</si>
  <si>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</si>
  <si>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</si>
  <si>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</si>
  <si>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</si>
  <si>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</si>
  <si>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</si>
  <si>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</si>
  <si>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</si>
  <si>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</si>
  <si>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</si>
  <si>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</si>
  <si>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</si>
  <si>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</si>
  <si>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</si>
  <si>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</si>
  <si>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</si>
  <si>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</si>
  <si>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</si>
  <si>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</si>
  <si>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</si>
  <si>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</si>
  <si>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</si>
  <si>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</si>
  <si>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</si>
  <si>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</si>
  <si>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</si>
  <si>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</si>
  <si>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</si>
  <si>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</si>
  <si>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</si>
  <si>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</si>
  <si>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</si>
  <si>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</si>
  <si>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</si>
  <si>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</si>
  <si>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</si>
  <si>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</si>
  <si>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</si>
  <si>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</si>
  <si>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</si>
  <si>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</si>
  <si>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</si>
  <si>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</si>
  <si>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</si>
  <si>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</si>
  <si>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</si>
  <si>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</si>
  <si>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</si>
  <si>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</si>
  <si>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</si>
  <si>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</si>
  <si>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</si>
  <si>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</si>
  <si>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</si>
  <si>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</si>
  <si>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</si>
  <si>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</si>
  <si>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</si>
  <si>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</si>
  <si>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</si>
  <si>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</si>
  <si>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</si>
  <si>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</si>
  <si>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</si>
  <si>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</si>
  <si>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</si>
  <si>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</si>
  <si>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</si>
  <si>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</si>
  <si>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</si>
  <si>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</si>
  <si>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</si>
  <si>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</si>
  <si>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</si>
  <si>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</si>
  <si>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</si>
  <si>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</si>
  <si>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</si>
  <si>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</si>
  <si>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</si>
  <si>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</si>
  <si>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</si>
  <si>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</si>
  <si>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</si>
  <si>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</si>
  <si>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</si>
  <si>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</si>
  <si>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</si>
  <si>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</si>
  <si>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</si>
  <si>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</si>
  <si>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</si>
  <si>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</si>
  <si>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</si>
  <si>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</si>
  <si>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</si>
  <si>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</si>
  <si>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</si>
  <si>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</si>
  <si>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</si>
  <si>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</si>
  <si>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</si>
  <si>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</si>
  <si>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</si>
  <si>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</si>
  <si>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</si>
  <si>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</si>
  <si>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</si>
  <si>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</si>
  <si>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</si>
  <si>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</si>
  <si>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</si>
  <si>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</si>
  <si>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</si>
  <si>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</si>
  <si>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</si>
  <si>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</si>
  <si>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</si>
  <si>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</si>
  <si>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</si>
  <si>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</si>
  <si>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</si>
  <si>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</si>
  <si>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</si>
  <si>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</si>
  <si>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</si>
  <si>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</si>
  <si>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</si>
  <si>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</si>
  <si>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</si>
  <si>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</si>
  <si>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</si>
  <si>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</si>
  <si>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</si>
  <si>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</si>
  <si>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</si>
  <si>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</si>
  <si>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</si>
  <si>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</si>
  <si>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</si>
  <si>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</si>
  <si>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</si>
  <si>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</si>
  <si>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</si>
  <si>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</si>
  <si>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</si>
  <si>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</si>
  <si>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</si>
  <si>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</si>
  <si>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</si>
  <si>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</si>
  <si>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</si>
  <si>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</si>
  <si>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</si>
  <si>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</si>
  <si>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</si>
  <si>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</si>
  <si>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</si>
  <si>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</si>
  <si>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</si>
  <si>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</si>
  <si>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</si>
  <si>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</si>
  <si>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</si>
  <si>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</si>
  <si>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</si>
  <si>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</si>
  <si>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</si>
  <si>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</si>
  <si>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</si>
  <si>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</si>
  <si>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</si>
  <si>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</si>
  <si>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</si>
  <si>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</si>
  <si>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</si>
  <si>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</si>
  <si>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</si>
  <si>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</si>
  <si>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</si>
  <si>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</si>
  <si>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</si>
  <si>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</si>
  <si>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</si>
  <si>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</si>
  <si>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</si>
  <si>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</si>
  <si>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</si>
  <si>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</si>
  <si>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</si>
  <si>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</si>
  <si>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</si>
  <si>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</si>
  <si>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</si>
  <si>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</si>
  <si>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</si>
  <si>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</si>
  <si>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</si>
  <si>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</si>
  <si>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</si>
  <si>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</si>
  <si>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</si>
  <si>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</si>
  <si>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</si>
  <si>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</si>
  <si>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</si>
  <si>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</si>
  <si>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</si>
  <si>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</si>
  <si>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</si>
  <si>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</si>
  <si>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</si>
  <si>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</si>
  <si>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</si>
  <si>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</si>
  <si>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</si>
  <si>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</si>
  <si>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</si>
  <si>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</si>
  <si>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</si>
  <si>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</si>
  <si>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</si>
  <si>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</si>
  <si>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</si>
  <si>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</si>
  <si>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</si>
  <si>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</si>
  <si>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</si>
  <si>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</si>
  <si>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</si>
  <si>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</si>
  <si>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</si>
  <si>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</si>
  <si>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</si>
  <si>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</si>
  <si>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</si>
  <si>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</si>
  <si>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</si>
  <si>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</si>
  <si>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</si>
  <si>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</si>
  <si>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</si>
  <si>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</si>
  <si>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</si>
  <si>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</si>
  <si>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</si>
  <si>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</si>
  <si>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</si>
  <si>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</si>
  <si>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</si>
  <si>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</si>
  <si>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</si>
  <si>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</si>
  <si>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</si>
  <si>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</si>
  <si>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</si>
  <si>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</si>
  <si>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</si>
  <si>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</si>
  <si>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</si>
  <si>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</si>
  <si>
    <t>cpu</t>
  </si>
  <si>
    <t>内存</t>
  </si>
  <si>
    <t>1</t>
  </si>
  <si>
    <t>2</t>
  </si>
  <si>
    <t>4</t>
  </si>
  <si>
    <t>8</t>
  </si>
  <si>
    <t>16</t>
  </si>
  <si>
    <t>32</t>
  </si>
  <si>
    <t>64</t>
  </si>
  <si>
    <t>96</t>
  </si>
  <si>
    <t>128</t>
  </si>
  <si>
    <t>24</t>
  </si>
  <si>
    <t>244</t>
  </si>
  <si>
    <t>48</t>
  </si>
  <si>
    <t>488</t>
  </si>
  <si>
    <t>地域</t>
    <phoneticPr fontId="1" type="noConversion"/>
  </si>
  <si>
    <t>北京</t>
    <phoneticPr fontId="1" type="noConversion"/>
  </si>
  <si>
    <t>广州</t>
    <phoneticPr fontId="1" type="noConversion"/>
  </si>
  <si>
    <t>上海</t>
    <phoneticPr fontId="1" type="noConversion"/>
  </si>
  <si>
    <t>元/GB/月</t>
    <phoneticPr fontId="1" type="noConversion"/>
  </si>
  <si>
    <t>包月（元/月）</t>
    <phoneticPr fontId="1" type="noConversion"/>
  </si>
  <si>
    <t>ExternalData_3</t>
  </si>
  <si>
    <t>内存</t>
    <phoneticPr fontId="1" type="noConversion"/>
  </si>
  <si>
    <t>架构</t>
    <phoneticPr fontId="1" type="noConversion"/>
  </si>
  <si>
    <t>元/GB/月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</si>
</sst>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8">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rgb="FFFFE69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2" fillId="0" borderId="0">
      <alignment vertical="center"/>
    </xf>
  </cellStyleXfs>
  <cellXfs count="16">
    <xf numFmtId="0" fontId="0" fillId="0" borderId="0" xfId="0"/>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0" fillId="0" borderId="0" xfId="0" applyAlignment="1">
      <alignment wrapText="1"/>
    </xf>
    <xf numFmtId="0" fontId="0" fillId="5" borderId="0" xfId="0" applyFill="1"/>
    <xf numFmtId="0" fontId="0" fillId="6" borderId="0" xfId="0" applyFill="1"/>
    <xf numFmtId="0" fontId="0" fillId="0" borderId="0" xfId="0" applyFill="1"/>
    <xf numFmtId="0" fontId="2" fillId="0" borderId="0" xfId="1">
      <alignment vertical="center"/>
    </xf>
    <xf numFmtId="0" fontId="2" fillId="0" borderId="0" xfId="1" applyAlignment="1">
      <alignment vertical="center" wrapText="1"/>
    </xf>
    <xf numFmtId="0" fontId="2" fillId="0" borderId="0" xfId="1" applyAlignment="1"/>
    <xf numFmtId="0" fontId="2" fillId="0" borderId="0" xfId="1" applyAlignment="1">
      <alignment wrapText="1"/>
    </xf>
    <xf numFmtId="0" fontId="0" fillId="0" borderId="0" xfId="0" applyNumberFormat="1"/>
    <xf numFmtId="0" fontId="2" fillId="7" borderId="0" xfId="1" applyFill="1" applyAlignment="1"/>
    <xf numFmtId="0" fontId="0" fillId="0" borderId="0" xfId="0" applyNumberFormat="1" applyFill="1"/>
  </cellXfs>
  <cellStyles count="2">
    <cellStyle name="常规" xfId="0" builtinId="0"/>
    <cellStyle name="常规 2" xfId="1" xr:uid="{10202096-C8C7-4A9A-9379-73136BAE1FD6}"/>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5.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onnections" Target="connections.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 Id="rId27" Type="http://schemas.microsoft.com/office/2017/06/relationships/rdRichValue" Target="richData/rdrichvalue.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571501</xdr:colOff>
      <xdr:row>5</xdr:row>
      <xdr:rowOff>71436</xdr:rowOff>
    </xdr:from>
    <xdr:ext cx="10010369" cy="1583254"/>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5548314" y="952499"/>
          <a:ext cx="10010369" cy="158325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endParaRPr lang="en-US" altLang="zh-CN" sz="1100" b="1" i="0">
            <a:solidFill>
              <a:schemeClr val="tx1"/>
            </a:solidFill>
            <a:effectLst/>
            <a:latin typeface="+mn-lt"/>
            <a:ea typeface="+mn-ea"/>
            <a:cs typeface="+mn-cs"/>
          </a:endParaRPr>
        </a:p>
        <a:p>
          <a:pPr lvl="1"/>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twoCellAnchor>
    <xdr:from>
      <xdr:col>4</xdr:col>
      <xdr:colOff>890588</xdr:colOff>
      <xdr:row>55</xdr:row>
      <xdr:rowOff>0</xdr:rowOff>
    </xdr:from>
    <xdr:to>
      <xdr:col>13</xdr:col>
      <xdr:colOff>176212</xdr:colOff>
      <xdr:row>65</xdr:row>
      <xdr:rowOff>76200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4643438" y="9691688"/>
          <a:ext cx="7720012" cy="1838325"/>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磁盘价格手工从网站录入，因官网下载机制比较傻，每个地域要挨个下载，因只取一个包月价格，所以就手工录入吧。</a:t>
          </a:r>
          <a:endParaRPr lang="ja-JP" alt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更新时间 </a:t>
          </a:r>
          <a:r>
            <a:rPr lang="en-US" altLang="zh-CN" sz="1100">
              <a:solidFill>
                <a:srgbClr val="000000"/>
              </a:solidFill>
              <a:latin typeface="+mn-lt"/>
              <a:ea typeface="+mn-lt"/>
              <a:cs typeface="+mn-lt"/>
            </a:rPr>
            <a:t>2022-01-29</a:t>
          </a:r>
          <a:endParaRPr lang="ja-JP" altLang="en-US" sz="1100">
            <a:solidFill>
              <a:srgbClr val="000000"/>
            </a:solidFill>
            <a:latin typeface="+mn-lt"/>
            <a:ea typeface="+mn-lt"/>
            <a:cs typeface="+mn-lt"/>
          </a:endParaRPr>
        </a:p>
      </xdr:txBody>
    </xdr:sp>
    <xdr:clientData/>
  </xdr:twoCellAnchor>
  <xdr:oneCellAnchor>
    <xdr:from>
      <xdr:col>7</xdr:col>
      <xdr:colOff>590549</xdr:colOff>
      <xdr:row>0</xdr:row>
      <xdr:rowOff>109538</xdr:rowOff>
    </xdr:from>
    <xdr:ext cx="4852988" cy="474489"/>
    <xdr:sp macro="" textlink="">
      <xdr:nvSpPr>
        <xdr:cNvPr id="6" name="文本框 5">
          <a:extLst>
            <a:ext uri="{FF2B5EF4-FFF2-40B4-BE49-F238E27FC236}">
              <a16:creationId xmlns:a16="http://schemas.microsoft.com/office/drawing/2014/main" id="{E7CD8D52-B801-493A-BA26-98D849679A2F}"/>
            </a:ext>
            <a:ext uri="{147F2762-F138-4A5C-976F-8EAC2B608ADB}">
              <a16:predDERef xmlns:a16="http://schemas.microsoft.com/office/drawing/2014/main" pred="{337DAB20-3CE7-403E-9B98-B79F59EC78E7}"/>
            </a:ext>
          </a:extLst>
        </xdr:cNvPr>
        <xdr:cNvSpPr txBox="1"/>
      </xdr:nvSpPr>
      <xdr:spPr>
        <a:xfrm>
          <a:off x="5567362" y="109538"/>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7"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6">
    <queryTableFields count="7">
      <queryTableField id="10" name="地域" tableColumnId="10"/>
      <queryTableField id="11" name="cpu" tableColumnId="1"/>
      <queryTableField id="12" name="内存" tableColumnId="4"/>
      <queryTableField id="1" name="配置类型" tableColumnId="11"/>
      <queryTableField id="2" name="数据库类型" tableColumnId="2"/>
      <queryTableField id="3" name="实例规格" tableColumnId="3"/>
      <queryTableField id="7" name="包月（元/月）"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800-000006000000}" autoFormatId="16" applyNumberFormats="0" applyBorderFormats="0" applyFontFormats="0" applyPatternFormats="0" applyAlignmentFormats="0" applyWidthHeightFormats="0">
  <queryTableRefresh nextId="11">
    <queryTableFields count="3">
      <queryTableField id="6" name="地域" tableColumnId="6"/>
      <queryTableField id="9" name="元/GB/月" tableColumnId="1"/>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firstBackgroundRefresh="1" connectionId="26" xr16:uid="{009510F3-C618-4934-8B8B-654E02C3B28F}" autoFormatId="16" applyNumberFormats="0" applyBorderFormats="0" applyFontFormats="0" applyPatternFormats="0" applyAlignmentFormats="0" applyWidthHeightFormats="0">
  <queryTableRefresh>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0">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49"/>
    <tableColumn id="6" xr3:uid="{61A81FE5-4236-4B54-9042-1DAD7698043D}" name="产品二级分类" dataDxfId="48"/>
    <tableColumn id="7" xr3:uid="{9495066E-C870-4742-8195-7C8CCBCE7B42}" name="产品名" dataDxfId="47"/>
    <tableColumn id="8" xr3:uid="{D794AC49-4E65-478F-A6A8-957BC8928303}" name="费用" dataDxfId="46"/>
    <tableColumn id="1" xr3:uid="{C0928BB9-22E1-439B-9EEB-E174F1115C26}" name="关注" dataDxfId="45"/>
    <tableColumn id="9" xr3:uid="{351C381A-10CF-4FE4-B15E-D3B28771E607}" name="报价器" dataDxfId="44" dataCellStyle="常规 2"/>
    <tableColumn id="10" xr3:uid="{11AF71D0-1336-4F75-93F3-CEA2CFA33F3B}" name="可见列" dataDxfId="43" dataCellStyle="常规 2"/>
    <tableColumn id="2" xr3:uid="{D66F8E92-EE8B-484C-9E2D-22C7681ABEF9}" name="产品描述" dataDxfId="42"/>
    <tableColumn id="4" xr3:uid="{4D7B75E8-6AE3-4FF1-A858-80D7A313AED2}" name="产品标识" dataDxfId="41"/>
    <tableColumn id="3" xr3:uid="{4A4A73AF-6729-4CC0-A6BC-9FB4B88B7C50}" name="产品URL" dataDxfId="40">
      <calculatedColumnFormula>"https://cloud.tencent.com/product/"&amp;产品[[#This Row],[产品标识]]</calculatedColumnFormula>
    </tableColumn>
    <tableColumn id="12" xr3:uid="{FDA7DD92-3835-475B-A1E5-AAFC0F347790}" name="产品选项名" dataDxfId="39">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38">
  <tableColumns count="2">
    <tableColumn id="5" xr3:uid="{78FF7623-F33C-4860-9991-1DD94AD7B810}" uniqueName="5" name="地域" queryTableFieldId="1" dataDxfId="37"/>
    <tableColumn id="2" xr3:uid="{BD1F151A-2A0D-412D-9845-8EF18533B731}" uniqueName="2" name="地域标识" queryTableFieldId="2"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35">
  <autoFilter ref="B1:I1107" xr:uid="{D943E241-5759-4D00-A939-019A8D0EE4DA}"/>
  <tableColumns count="8">
    <tableColumn id="14" xr3:uid="{17A439DA-78A5-4851-BCAB-2042E66915CF}" uniqueName="14" name="地域" totalsRowLabel="Total" queryTableFieldId="1" dataDxfId="34"/>
    <tableColumn id="3" xr3:uid="{C625DF3B-779D-4077-8CCC-50EF7867FE3C}" uniqueName="3" name="机型" queryTableFieldId="3" dataDxfId="33"/>
    <tableColumn id="4" xr3:uid="{9A1A1E1B-DFAC-4D95-88E8-407578761BAE}" uniqueName="4" name="CPU(核)" queryTableFieldId="4" dataDxfId="32"/>
    <tableColumn id="5" xr3:uid="{DF455CAE-F6CB-4145-9F52-398E72A0C409}" uniqueName="5" name="内存(G)" queryTableFieldId="5" dataDxfId="31"/>
    <tableColumn id="1" xr3:uid="{7EFACD1B-8092-4553-A7D3-A8E1C581FBB1}" uniqueName="1" name="配置" queryTableFieldId="14" dataDxfId="30"/>
    <tableColumn id="9" xr3:uid="{2F1395AF-BAE8-4D13-8130-509D06AD5181}" uniqueName="9" name="标准月价(元)" queryTableFieldId="9" dataDxfId="29"/>
    <tableColumn id="2" xr3:uid="{753EA7BE-4EE7-44B6-8FC6-C3E3751CE9BA}" uniqueName="2" name="计数" queryTableFieldId="21" dataDxfId="28"/>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27"/>
    <tableColumn id="2" xr3:uid="{96180EB5-527B-4EC0-99CC-0C14434E1735}" uniqueName="2" name="机型" queryTableFieldId="2" dataDxfId="26"/>
    <tableColumn id="4" xr3:uid="{03632469-A758-4F39-8231-FB58867FB4AD}" uniqueName="4" name="cpu列表" queryTableFieldId="4" dataDxfId="25">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24"/>
    <tableColumn id="2" xr3:uid="{5E44A07F-F92D-484F-BCDE-FC433750EC93}" uniqueName="2" name="机型" queryTableFieldId="2" dataDxfId="23"/>
    <tableColumn id="3" xr3:uid="{CC3CE77E-E255-47F4-804D-A6ABE5241623}" uniqueName="3" name="CPU(核)" queryTableFieldId="3"/>
    <tableColumn id="5" xr3:uid="{035814D4-726A-4F6F-96AC-9BE429C0214B}" uniqueName="5" name="内存列表" queryTableFieldId="5" dataDxfId="22">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G40" tableType="queryTable" totalsRowShown="0">
  <tableColumns count="7">
    <tableColumn id="10" xr3:uid="{E467D16E-59C3-49DA-A988-D349B9425A11}" uniqueName="10" name="地域" queryTableFieldId="10" dataDxfId="21"/>
    <tableColumn id="1" xr3:uid="{3816D40C-2102-43AB-97E2-6BB367D4909A}" uniqueName="1" name="cpu" queryTableFieldId="11" dataDxfId="20"/>
    <tableColumn id="4" xr3:uid="{C1E3CC9D-ED9D-44CC-B8AC-5625A090FF4D}" uniqueName="4" name="内存" queryTableFieldId="12" dataDxfId="19"/>
    <tableColumn id="11" xr3:uid="{8055BF2F-6057-44EA-BA90-808EBE8C1885}" uniqueName="11" name="配置类型" queryTableFieldId="1" dataDxfId="18"/>
    <tableColumn id="2" xr3:uid="{B12C8DCF-4BD3-4C30-9BD3-E1AC7BB72B08}" uniqueName="2" name="数据库类型" queryTableFieldId="2" dataDxfId="17"/>
    <tableColumn id="3" xr3:uid="{AA1304B4-8DB8-4102-9A43-7BD7E87BFC02}" uniqueName="3" name="实例规格" queryTableFieldId="3" dataDxfId="16"/>
    <tableColumn id="7" xr3:uid="{21DE69A6-9B45-4B98-83E9-916197392720}" uniqueName="7" name="包月（元/月）" queryTableFieldId="7" dataDxfId="1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存储价格" displayName="cdb存储价格" ref="A56:C59" totalsRowShown="0">
  <tableColumns count="3">
    <tableColumn id="4" xr3:uid="{0979D79B-A956-404B-A326-B3925DD3CDB7}" name="地域"/>
    <tableColumn id="1" xr3:uid="{03986401-C713-46D0-9F0F-6BA0C1751FA4}" name="数据库类型"/>
    <tableColumn id="3" xr3:uid="{0978503A-0AFC-49A9-B1E1-68997FDBB299}" name="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C8" tableType="queryTable" totalsRowShown="0">
  <autoFilter ref="A2:C8" xr:uid="{B026892A-90EA-4A14-BA0D-61532FA6AE59}"/>
  <tableColumns count="3">
    <tableColumn id="6" xr3:uid="{108FF538-B82A-424C-AA6C-4D5FAF057C24}" uniqueName="6" name="地域" queryTableFieldId="6" dataDxfId="14"/>
    <tableColumn id="1" xr3:uid="{B559AF9F-976E-4125-B3E6-B87B8C19E12B}" uniqueName="1" name="元/GB/月" queryTableFieldId="9"/>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6EE872-D211-42DB-A61A-5C6CA765F3DA}" name="crs内存选项表" displayName="crs内存选项表" ref="A26:B52" totalsRowShown="0">
  <autoFilter ref="A26:B52" xr:uid="{496EE872-D211-42DB-A61A-5C6CA765F3DA}">
    <filterColumn colId="0" hiddenButton="1"/>
    <filterColumn colId="1" hiddenButton="1"/>
  </autoFilter>
  <tableColumns count="2">
    <tableColumn id="2" xr3:uid="{4F09A1EC-0F45-4232-A54E-BEB655A3DD12}" name="架构"/>
    <tableColumn id="1" xr3:uid="{507A2078-F76B-4D27-B613-D382A79D4144}" name="内存"/>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9" bestFit="1" customWidth="1"/>
    <col min="2" max="2" width="19.46484375" style="9" bestFit="1" customWidth="1"/>
    <col min="3" max="3" width="27" style="9" bestFit="1" customWidth="1"/>
    <col min="4" max="4" width="5.86328125" style="9" customWidth="1"/>
    <col min="5" max="5" width="5.1328125" style="9" bestFit="1" customWidth="1"/>
    <col min="6" max="6" width="8.59765625" style="9" customWidth="1"/>
    <col min="7" max="7" width="50.86328125" style="10" customWidth="1"/>
    <col min="8" max="8" width="17.3984375" style="9" bestFit="1" customWidth="1"/>
    <col min="9" max="9" width="48.59765625" style="9" bestFit="1" customWidth="1"/>
    <col min="10" max="10" width="31.59765625" style="9" customWidth="1"/>
    <col min="11" max="16384" width="9" style="9"/>
  </cols>
  <sheetData>
    <row r="1" spans="1:11" ht="140.25" customHeight="1" x14ac:dyDescent="0.4"/>
    <row r="2" spans="1:11" x14ac:dyDescent="0.4">
      <c r="A2" s="11" t="s">
        <v>8</v>
      </c>
      <c r="B2" s="11" t="s">
        <v>9</v>
      </c>
      <c r="C2" s="11" t="s">
        <v>10</v>
      </c>
      <c r="D2" s="14" t="s">
        <v>1150</v>
      </c>
      <c r="E2" s="14" t="s">
        <v>1151</v>
      </c>
      <c r="F2" s="14" t="s">
        <v>1516</v>
      </c>
      <c r="G2" s="14" t="s">
        <v>2669</v>
      </c>
      <c r="H2" s="12" t="s">
        <v>11</v>
      </c>
      <c r="I2" s="11" t="s">
        <v>12</v>
      </c>
      <c r="J2" s="11" t="s">
        <v>13</v>
      </c>
      <c r="K2" s="9" t="s">
        <v>1152</v>
      </c>
    </row>
    <row r="3" spans="1:11" ht="41.65" hidden="1" x14ac:dyDescent="0.4">
      <c r="A3" s="11" t="s">
        <v>14</v>
      </c>
      <c r="B3" s="11" t="s">
        <v>15</v>
      </c>
      <c r="C3" s="11" t="s">
        <v>16</v>
      </c>
      <c r="D3" s="11"/>
      <c r="E3" s="11"/>
      <c r="F3" s="11"/>
      <c r="G3" s="11"/>
      <c r="H3" s="12" t="s">
        <v>17</v>
      </c>
      <c r="I3" s="11" t="s">
        <v>1153</v>
      </c>
      <c r="J3" s="11" t="str">
        <f>"https://cloud.tencent.com/product/"&amp;产品[[#This Row],[产品标识]]</f>
        <v>https://cloud.tencent.com/product/ecm</v>
      </c>
      <c r="K3" s="11" t="str">
        <f>产品[[#This Row],[产品一级分类]]&amp; "→ " &amp; 产品[[#This Row],[产品名]]&amp;"→ "&amp;UPPER(产品[[#This Row],[产品标识]])</f>
        <v>计算→ 边缘计算机器→ ECM</v>
      </c>
    </row>
    <row r="4" spans="1:11" ht="27.75" hidden="1" x14ac:dyDescent="0.4">
      <c r="A4" s="11" t="s">
        <v>14</v>
      </c>
      <c r="B4" s="11" t="s">
        <v>15</v>
      </c>
      <c r="C4" s="11" t="s">
        <v>18</v>
      </c>
      <c r="D4" s="11"/>
      <c r="E4" s="11"/>
      <c r="F4" s="11"/>
      <c r="G4" s="11"/>
      <c r="H4" s="12" t="s">
        <v>19</v>
      </c>
      <c r="I4" s="11" t="s">
        <v>1154</v>
      </c>
      <c r="J4" s="11" t="str">
        <f>"https://cloud.tencent.com/product/"&amp;产品[[#This Row],[产品标识]]</f>
        <v>https://cloud.tencent.com/product/iecp</v>
      </c>
      <c r="K4" s="11" t="str">
        <f>产品[[#This Row],[产品一级分类]]&amp; "→ " &amp; 产品[[#This Row],[产品名]]&amp;"→ "&amp;UPPER(产品[[#This Row],[产品标识]])</f>
        <v>计算→ 物联网边缘计算平台→ IECP</v>
      </c>
    </row>
    <row r="5" spans="1:11" ht="27.75" x14ac:dyDescent="0.4">
      <c r="A5" s="11" t="s">
        <v>14</v>
      </c>
      <c r="B5" s="11" t="s">
        <v>14</v>
      </c>
      <c r="C5" s="11" t="s">
        <v>20</v>
      </c>
      <c r="D5" s="11"/>
      <c r="E5" s="11" t="s">
        <v>1155</v>
      </c>
      <c r="F5" s="11" t="s">
        <v>1517</v>
      </c>
      <c r="G5" s="11"/>
      <c r="H5" s="12" t="s">
        <v>21</v>
      </c>
      <c r="I5" s="11" t="s">
        <v>22</v>
      </c>
      <c r="J5" s="11" t="str">
        <f>"https://cloud.tencent.com/product/"&amp;产品[[#This Row],[产品标识]]</f>
        <v>https://cloud.tencent.com/product/cvm</v>
      </c>
      <c r="K5" s="11" t="str">
        <f>产品[[#This Row],[产品一级分类]]&amp; "→ " &amp; 产品[[#This Row],[产品名]]&amp;"→ "&amp;UPPER(产品[[#This Row],[产品标识]])</f>
        <v>计算→ 云服务器→ CVM</v>
      </c>
    </row>
    <row r="6" spans="1:11" ht="27.75" hidden="1" x14ac:dyDescent="0.4">
      <c r="A6" s="11" t="s">
        <v>14</v>
      </c>
      <c r="B6" s="11" t="s">
        <v>14</v>
      </c>
      <c r="C6" s="11" t="s">
        <v>23</v>
      </c>
      <c r="D6" s="11"/>
      <c r="E6" s="11"/>
      <c r="F6" s="11"/>
      <c r="G6" s="11"/>
      <c r="H6" s="12" t="s">
        <v>24</v>
      </c>
      <c r="I6" s="11" t="s">
        <v>1156</v>
      </c>
      <c r="J6" s="11" t="str">
        <f>"https://cloud.tencent.com/product/"&amp;产品[[#This Row],[产品标识]]</f>
        <v>https://cloud.tencent.com/product/lighthouse</v>
      </c>
      <c r="K6" s="11" t="str">
        <f>产品[[#This Row],[产品一级分类]]&amp; "→ " &amp; 产品[[#This Row],[产品名]]&amp;"→ "&amp;UPPER(产品[[#This Row],[产品标识]])</f>
        <v>计算→ 轻量应用服务器→ LIGHTHOUSE</v>
      </c>
    </row>
    <row r="7" spans="1:11" hidden="1" x14ac:dyDescent="0.4">
      <c r="A7" s="11" t="s">
        <v>14</v>
      </c>
      <c r="B7" s="11" t="s">
        <v>14</v>
      </c>
      <c r="C7" s="11" t="s">
        <v>25</v>
      </c>
      <c r="D7" s="11"/>
      <c r="E7" s="11"/>
      <c r="F7" s="11"/>
      <c r="G7" s="11"/>
      <c r="H7" s="12" t="s">
        <v>26</v>
      </c>
      <c r="I7" s="11" t="s">
        <v>1157</v>
      </c>
      <c r="J7" s="11" t="str">
        <f>"https://cloud.tencent.com/product/"&amp;产品[[#This Row],[产品标识]]</f>
        <v>https://cloud.tencent.com/product/gpu</v>
      </c>
      <c r="K7" s="11" t="str">
        <f>产品[[#This Row],[产品一级分类]]&amp; "→ " &amp; 产品[[#This Row],[产品名]]&amp;"→ "&amp;UPPER(产品[[#This Row],[产品标识]])</f>
        <v>计算→ GPU 云服务器→ GPU</v>
      </c>
    </row>
    <row r="8" spans="1:11" hidden="1" x14ac:dyDescent="0.4">
      <c r="A8" s="11" t="s">
        <v>14</v>
      </c>
      <c r="B8" s="11" t="s">
        <v>14</v>
      </c>
      <c r="C8" s="11" t="s">
        <v>27</v>
      </c>
      <c r="D8" s="11"/>
      <c r="E8" s="11"/>
      <c r="F8" s="11"/>
      <c r="G8" s="11"/>
      <c r="H8" s="12" t="s">
        <v>28</v>
      </c>
      <c r="I8" s="11" t="s">
        <v>1158</v>
      </c>
      <c r="J8" s="11" t="str">
        <f>"https://cloud.tencent.com/product/"&amp;产品[[#This Row],[产品标识]]</f>
        <v>https://cloud.tencent.com/product/cdh</v>
      </c>
      <c r="K8" s="11" t="str">
        <f>产品[[#This Row],[产品一级分类]]&amp; "→ " &amp; 产品[[#This Row],[产品名]]&amp;"→ "&amp;UPPER(产品[[#This Row],[产品标识]])</f>
        <v>计算→ 专用宿主机→ CDH</v>
      </c>
    </row>
    <row r="9" spans="1:11" ht="27.75" hidden="1" x14ac:dyDescent="0.4">
      <c r="A9" s="11" t="s">
        <v>14</v>
      </c>
      <c r="B9" s="11" t="s">
        <v>14</v>
      </c>
      <c r="C9" s="11" t="s">
        <v>29</v>
      </c>
      <c r="D9" s="11"/>
      <c r="E9" s="11"/>
      <c r="F9" s="11"/>
      <c r="G9" s="11"/>
      <c r="H9" s="12" t="s">
        <v>30</v>
      </c>
      <c r="I9" s="11" t="s">
        <v>1159</v>
      </c>
      <c r="J9" s="11" t="str">
        <f>"https://cloud.tencent.com/product/"&amp;产品[[#This Row],[产品标识]]</f>
        <v>https://cloud.tencent.com/product/cpm</v>
      </c>
      <c r="K9" s="11" t="str">
        <f>产品[[#This Row],[产品一级分类]]&amp; "→ " &amp; 产品[[#This Row],[产品名]]&amp;"→ "&amp;UPPER(产品[[#This Row],[产品标识]])</f>
        <v>计算→ 黑石物理服务器2.0→ CPM</v>
      </c>
    </row>
    <row r="10" spans="1:11" ht="41.65" hidden="1" x14ac:dyDescent="0.4">
      <c r="A10" s="11" t="s">
        <v>14</v>
      </c>
      <c r="B10" s="11" t="s">
        <v>14</v>
      </c>
      <c r="C10" s="11" t="s">
        <v>31</v>
      </c>
      <c r="D10" s="11"/>
      <c r="E10" s="11"/>
      <c r="F10" s="11"/>
      <c r="G10" s="11"/>
      <c r="H10" s="12" t="s">
        <v>32</v>
      </c>
      <c r="I10" s="11" t="s">
        <v>1160</v>
      </c>
      <c r="J10" s="11" t="str">
        <f>"https://cloud.tencent.com/product/"&amp;产品[[#This Row],[产品标识]]</f>
        <v>https://cloud.tencent.com/product/chc</v>
      </c>
      <c r="K10" s="11" t="str">
        <f>产品[[#This Row],[产品一级分类]]&amp; "→ " &amp; 产品[[#This Row],[产品名]]&amp;"→ "&amp;UPPER(产品[[#This Row],[产品标识]])</f>
        <v>计算→ 云托付物理服务器→ CHC</v>
      </c>
    </row>
    <row r="11" spans="1:11" ht="27.75" hidden="1" x14ac:dyDescent="0.4">
      <c r="A11" s="11" t="s">
        <v>14</v>
      </c>
      <c r="B11" s="11" t="s">
        <v>14</v>
      </c>
      <c r="C11" s="11" t="s">
        <v>33</v>
      </c>
      <c r="D11" s="11" t="s">
        <v>1161</v>
      </c>
      <c r="E11" s="11" t="s">
        <v>1155</v>
      </c>
      <c r="F11" s="11"/>
      <c r="G11" s="11"/>
      <c r="H11" s="12" t="s">
        <v>34</v>
      </c>
      <c r="I11" s="11" t="s">
        <v>1162</v>
      </c>
      <c r="J11" s="11" t="str">
        <f>"https://cloud.tencent.com/product/"&amp;产品[[#This Row],[产品标识]]</f>
        <v>https://cloud.tencent.com/product/as</v>
      </c>
      <c r="K11" s="11" t="str">
        <f>产品[[#This Row],[产品一级分类]]&amp; "→ " &amp; 产品[[#This Row],[产品名]]&amp;"→ "&amp;UPPER(产品[[#This Row],[产品标识]])</f>
        <v>计算→ 弹性伸缩→ AS</v>
      </c>
    </row>
    <row r="12" spans="1:11" ht="27.75" hidden="1" x14ac:dyDescent="0.4">
      <c r="A12" s="11" t="s">
        <v>14</v>
      </c>
      <c r="B12" s="11" t="s">
        <v>14</v>
      </c>
      <c r="C12" s="11" t="s">
        <v>35</v>
      </c>
      <c r="D12" s="11"/>
      <c r="E12" s="11"/>
      <c r="F12" s="11"/>
      <c r="G12" s="11"/>
      <c r="H12" s="12" t="s">
        <v>36</v>
      </c>
      <c r="I12" s="11" t="s">
        <v>1163</v>
      </c>
      <c r="J12" s="11" t="str">
        <f>"https://cloud.tencent.com/product/"&amp;产品[[#This Row],[产品标识]]</f>
        <v>https://cloud.tencent.com/product/batch</v>
      </c>
      <c r="K12" s="11" t="str">
        <f>产品[[#This Row],[产品一级分类]]&amp; "→ " &amp; 产品[[#This Row],[产品名]]&amp;"→ "&amp;UPPER(产品[[#This Row],[产品标识]])</f>
        <v>计算→ 批量计算→ BATCH</v>
      </c>
    </row>
    <row r="13" spans="1:11" ht="27.75" hidden="1" x14ac:dyDescent="0.4">
      <c r="A13" s="11" t="s">
        <v>14</v>
      </c>
      <c r="B13" s="11" t="s">
        <v>14</v>
      </c>
      <c r="C13" s="11" t="s">
        <v>37</v>
      </c>
      <c r="D13" s="11"/>
      <c r="E13" s="11"/>
      <c r="F13" s="11"/>
      <c r="G13" s="11"/>
      <c r="H13" s="12" t="s">
        <v>38</v>
      </c>
      <c r="I13" s="11" t="s">
        <v>1164</v>
      </c>
      <c r="J13" s="11" t="str">
        <f>"https://cloud.tencent.com/product/"&amp;产品[[#This Row],[产品标识]]</f>
        <v>https://cloud.tencent.com/product/cdc</v>
      </c>
      <c r="K13" s="11" t="str">
        <f>产品[[#This Row],[产品一级分类]]&amp; "→ " &amp; 产品[[#This Row],[产品名]]&amp;"→ "&amp;UPPER(产品[[#This Row],[产品标识]])</f>
        <v>计算→ 本地专用集群→ CDC</v>
      </c>
    </row>
    <row r="14" spans="1:11" ht="41.65" hidden="1" x14ac:dyDescent="0.4">
      <c r="A14" s="11" t="s">
        <v>14</v>
      </c>
      <c r="B14" s="11" t="s">
        <v>14</v>
      </c>
      <c r="C14" s="11" t="s">
        <v>39</v>
      </c>
      <c r="D14" s="11"/>
      <c r="E14" s="11"/>
      <c r="F14" s="11"/>
      <c r="G14" s="11"/>
      <c r="H14" s="12" t="s">
        <v>40</v>
      </c>
      <c r="I14" s="11" t="s">
        <v>1165</v>
      </c>
      <c r="J14" s="11" t="str">
        <f>"https://cloud.tencent.com/product/"&amp;产品[[#This Row],[产品标识]]</f>
        <v>https://cloud.tencent.com/product/edgezone</v>
      </c>
      <c r="K14" s="11" t="str">
        <f>产品[[#This Row],[产品一级分类]]&amp; "→ " &amp; 产品[[#This Row],[产品名]]&amp;"→ "&amp;UPPER(产品[[#This Row],[产品标识]])</f>
        <v>计算→ 边缘可用区→ EDGEZONE</v>
      </c>
    </row>
    <row r="15" spans="1:11" ht="41.65" hidden="1" x14ac:dyDescent="0.4">
      <c r="A15" s="11" t="s">
        <v>14</v>
      </c>
      <c r="B15" s="11" t="s">
        <v>14</v>
      </c>
      <c r="C15" s="11" t="s">
        <v>41</v>
      </c>
      <c r="D15" s="11" t="s">
        <v>1161</v>
      </c>
      <c r="E15" s="11" t="s">
        <v>1155</v>
      </c>
      <c r="F15" s="11"/>
      <c r="G15" s="11"/>
      <c r="H15" s="12" t="s">
        <v>42</v>
      </c>
      <c r="I15" s="11" t="s">
        <v>1166</v>
      </c>
      <c r="J15" s="11" t="str">
        <f>"https://cloud.tencent.com/product/"&amp;产品[[#This Row],[产品标识]]</f>
        <v>https://cloud.tencent.com/product/tat</v>
      </c>
      <c r="K15" s="11" t="str">
        <f>产品[[#This Row],[产品一级分类]]&amp; "→ " &amp; 产品[[#This Row],[产品名]]&amp;"→ "&amp;UPPER(产品[[#This Row],[产品标识]])</f>
        <v>计算→ 自动化助手→ TAT</v>
      </c>
    </row>
    <row r="16" spans="1:11" ht="41.65" hidden="1" x14ac:dyDescent="0.4">
      <c r="A16" s="11" t="s">
        <v>14</v>
      </c>
      <c r="B16" s="11" t="s">
        <v>43</v>
      </c>
      <c r="C16" s="11" t="s">
        <v>44</v>
      </c>
      <c r="D16" s="11"/>
      <c r="E16" s="11"/>
      <c r="F16" s="11"/>
      <c r="G16" s="11"/>
      <c r="H16" s="12" t="s">
        <v>45</v>
      </c>
      <c r="I16" s="11" t="s">
        <v>1167</v>
      </c>
      <c r="J16" s="11" t="str">
        <f>"https://cloud.tencent.com/product/"&amp;产品[[#This Row],[产品标识]]</f>
        <v>https://cloud.tencent.com/product/pqss</v>
      </c>
      <c r="K16" s="11" t="str">
        <f>产品[[#This Row],[产品一级分类]]&amp; "→ " &amp; 产品[[#This Row],[产品名]]&amp;"→ "&amp;UPPER(产品[[#This Row],[产品标识]])</f>
        <v>计算→ 抗量子签名服务→ PQSS</v>
      </c>
    </row>
    <row r="17" spans="1:11" ht="27.75" hidden="1" x14ac:dyDescent="0.4">
      <c r="A17" s="11" t="s">
        <v>46</v>
      </c>
      <c r="B17" s="11" t="s">
        <v>47</v>
      </c>
      <c r="C17" s="11" t="s">
        <v>48</v>
      </c>
      <c r="D17" s="11"/>
      <c r="E17" s="11"/>
      <c r="F17" s="11"/>
      <c r="G17" s="11"/>
      <c r="H17" s="12" t="s">
        <v>49</v>
      </c>
      <c r="I17" s="11" t="s">
        <v>1168</v>
      </c>
      <c r="J17" s="11" t="str">
        <f>"https://cloud.tencent.com/product/"&amp;产品[[#This Row],[产品标识]]</f>
        <v>https://cloud.tencent.com/product/smh</v>
      </c>
      <c r="K17" s="11" t="str">
        <f>产品[[#This Row],[产品一级分类]]&amp; "→ " &amp; 产品[[#This Row],[产品名]]&amp;"→ "&amp;UPPER(产品[[#This Row],[产品标识]])</f>
        <v>存储→ 智能媒资托管→ SMH</v>
      </c>
    </row>
    <row r="18" spans="1:11" ht="41.65" hidden="1" x14ac:dyDescent="0.4">
      <c r="A18" s="11" t="s">
        <v>46</v>
      </c>
      <c r="B18" s="11" t="s">
        <v>47</v>
      </c>
      <c r="C18" s="11" t="s">
        <v>50</v>
      </c>
      <c r="D18" s="11"/>
      <c r="E18" s="11"/>
      <c r="F18" s="11"/>
      <c r="G18" s="11"/>
      <c r="H18" s="12" t="s">
        <v>51</v>
      </c>
      <c r="I18" s="11" t="s">
        <v>1169</v>
      </c>
      <c r="J18" s="11" t="str">
        <f>"https://cloud.tencent.com/product/"&amp;产品[[#This Row],[产品标识]]</f>
        <v>https://cloud.tencent.com/product/dsp</v>
      </c>
      <c r="K18" s="11" t="str">
        <f>产品[[#This Row],[产品一级分类]]&amp; "→ " &amp; 产品[[#This Row],[产品名]]&amp;"→ "&amp;UPPER(产品[[#This Row],[产品标识]])</f>
        <v>存储→ 数据协作平台→ DSP</v>
      </c>
    </row>
    <row r="19" spans="1:11" hidden="1" x14ac:dyDescent="0.4">
      <c r="A19" s="11" t="s">
        <v>46</v>
      </c>
      <c r="B19" s="11" t="s">
        <v>52</v>
      </c>
      <c r="C19" s="11" t="s">
        <v>53</v>
      </c>
      <c r="D19" s="11"/>
      <c r="E19" s="11"/>
      <c r="F19" s="11"/>
      <c r="G19" s="11"/>
      <c r="H19" s="12" t="s">
        <v>54</v>
      </c>
      <c r="I19" s="11" t="s">
        <v>1170</v>
      </c>
      <c r="J19" s="11" t="str">
        <f>"https://cloud.tencent.com/product/"&amp;产品[[#This Row],[产品标识]]</f>
        <v>https://cloud.tencent.com/product/csg</v>
      </c>
      <c r="K19" s="11" t="str">
        <f>产品[[#This Row],[产品一级分类]]&amp; "→ " &amp; 产品[[#This Row],[产品名]]&amp;"→ "&amp;UPPER(产品[[#This Row],[产品标识]])</f>
        <v>存储→ 存储网关→ CSG</v>
      </c>
    </row>
    <row r="20" spans="1:11" ht="27.75" hidden="1" x14ac:dyDescent="0.4">
      <c r="A20" s="11" t="s">
        <v>46</v>
      </c>
      <c r="B20" s="11" t="s">
        <v>52</v>
      </c>
      <c r="C20" s="11" t="s">
        <v>55</v>
      </c>
      <c r="D20" s="11"/>
      <c r="E20" s="11"/>
      <c r="F20" s="11"/>
      <c r="G20" s="11"/>
      <c r="H20" s="12" t="s">
        <v>56</v>
      </c>
      <c r="I20" s="11" t="s">
        <v>1171</v>
      </c>
      <c r="J20" s="11" t="str">
        <f>"https://cloud.tencent.com/product/"&amp;产品[[#This Row],[产品标识]]</f>
        <v>https://cloud.tencent.com/product/tstor</v>
      </c>
      <c r="K20" s="11" t="str">
        <f>产品[[#This Row],[产品一级分类]]&amp; "→ " &amp; 产品[[#This Row],[产品名]]&amp;"→ "&amp;UPPER(产品[[#This Row],[产品标识]])</f>
        <v>存储→ 存储一体机→ TSTOR</v>
      </c>
    </row>
    <row r="21" spans="1:11" ht="27.75" hidden="1" x14ac:dyDescent="0.4">
      <c r="A21" s="11" t="s">
        <v>46</v>
      </c>
      <c r="B21" s="11" t="s">
        <v>52</v>
      </c>
      <c r="C21" s="11" t="s">
        <v>57</v>
      </c>
      <c r="D21" s="11"/>
      <c r="E21" s="11"/>
      <c r="F21" s="11"/>
      <c r="G21" s="11"/>
      <c r="H21" s="12" t="s">
        <v>58</v>
      </c>
      <c r="I21" s="11" t="s">
        <v>1172</v>
      </c>
      <c r="J21" s="11" t="str">
        <f>"https://cloud.tencent.com/product/"&amp;产品[[#This Row],[产品标识]]</f>
        <v>https://cloud.tencent.com/product/tstorb2000</v>
      </c>
      <c r="K21" s="11" t="str">
        <f>产品[[#This Row],[产品一级分类]]&amp; "→ " &amp; 产品[[#This Row],[产品名]]&amp;"→ "&amp;UPPER(产品[[#This Row],[产品标识]])</f>
        <v>存储→ 备份一体机→ TSTORB2000</v>
      </c>
    </row>
    <row r="22" spans="1:11" ht="41.65" hidden="1" x14ac:dyDescent="0.4">
      <c r="A22" s="11" t="s">
        <v>46</v>
      </c>
      <c r="B22" s="11" t="s">
        <v>59</v>
      </c>
      <c r="C22" s="11" t="s">
        <v>60</v>
      </c>
      <c r="D22" s="11"/>
      <c r="E22" s="11" t="s">
        <v>1155</v>
      </c>
      <c r="F22" s="11"/>
      <c r="G22" s="11"/>
      <c r="H22" s="12" t="s">
        <v>61</v>
      </c>
      <c r="I22" s="11" t="s">
        <v>1173</v>
      </c>
      <c r="J22" s="11" t="str">
        <f>"https://cloud.tencent.com/product/"&amp;产品[[#This Row],[产品标识]]</f>
        <v>https://cloud.tencent.com/product/cos</v>
      </c>
      <c r="K22" s="11" t="str">
        <f>产品[[#This Row],[产品一级分类]]&amp; "→ " &amp; 产品[[#This Row],[产品名]]&amp;"→ "&amp;UPPER(产品[[#This Row],[产品标识]])</f>
        <v>存储→ 对象存储→ COS</v>
      </c>
    </row>
    <row r="23" spans="1:11" ht="27.75" hidden="1" x14ac:dyDescent="0.4">
      <c r="A23" s="11" t="s">
        <v>46</v>
      </c>
      <c r="B23" s="11" t="s">
        <v>59</v>
      </c>
      <c r="C23" s="11" t="s">
        <v>62</v>
      </c>
      <c r="D23" s="11"/>
      <c r="E23" s="11" t="s">
        <v>1155</v>
      </c>
      <c r="F23" s="11"/>
      <c r="G23" s="11"/>
      <c r="H23" s="12" t="s">
        <v>63</v>
      </c>
      <c r="I23" s="11" t="s">
        <v>1174</v>
      </c>
      <c r="J23" s="11" t="str">
        <f>"https://cloud.tencent.com/product/"&amp;产品[[#This Row],[产品标识]]</f>
        <v>https://cloud.tencent.com/product/cbs</v>
      </c>
      <c r="K23" s="11" t="str">
        <f>产品[[#This Row],[产品一级分类]]&amp; "→ " &amp; 产品[[#This Row],[产品名]]&amp;"→ "&amp;UPPER(产品[[#This Row],[产品标识]])</f>
        <v>存储→ 云硬盘→ CBS</v>
      </c>
    </row>
    <row r="24" spans="1:11" ht="27.75" hidden="1" x14ac:dyDescent="0.4">
      <c r="A24" s="11" t="s">
        <v>46</v>
      </c>
      <c r="B24" s="11" t="s">
        <v>59</v>
      </c>
      <c r="C24" s="11" t="s">
        <v>64</v>
      </c>
      <c r="D24" s="11"/>
      <c r="E24" s="11"/>
      <c r="F24" s="11"/>
      <c r="G24" s="11"/>
      <c r="H24" s="12" t="s">
        <v>65</v>
      </c>
      <c r="I24" s="11" t="s">
        <v>1175</v>
      </c>
      <c r="J24" s="11" t="str">
        <f>"https://cloud.tencent.com/product/"&amp;产品[[#This Row],[产品标识]]</f>
        <v>https://cloud.tencent.com/product/cfs</v>
      </c>
      <c r="K24" s="11" t="str">
        <f>产品[[#This Row],[产品一级分类]]&amp; "→ " &amp; 产品[[#This Row],[产品名]]&amp;"→ "&amp;UPPER(产品[[#This Row],[产品标识]])</f>
        <v>存储→ 文件存储→ CFS</v>
      </c>
    </row>
    <row r="25" spans="1:11" hidden="1" x14ac:dyDescent="0.4">
      <c r="A25" s="11" t="s">
        <v>46</v>
      </c>
      <c r="B25" s="11" t="s">
        <v>59</v>
      </c>
      <c r="C25" s="11" t="s">
        <v>66</v>
      </c>
      <c r="D25" s="11"/>
      <c r="E25" s="11"/>
      <c r="F25" s="11"/>
      <c r="G25" s="11"/>
      <c r="H25" s="12" t="s">
        <v>67</v>
      </c>
      <c r="I25" s="11" t="s">
        <v>1176</v>
      </c>
      <c r="J25" s="11" t="str">
        <f>"https://cloud.tencent.com/product/"&amp;产品[[#This Row],[产品标识]]</f>
        <v>https://cloud.tencent.com/product/cas</v>
      </c>
      <c r="K25" s="11" t="str">
        <f>产品[[#This Row],[产品一级分类]]&amp; "→ " &amp; 产品[[#This Row],[产品名]]&amp;"→ "&amp;UPPER(产品[[#This Row],[产品标识]])</f>
        <v>存储→ 归档存储→ CAS</v>
      </c>
    </row>
    <row r="26" spans="1:11" ht="41.65" hidden="1" x14ac:dyDescent="0.4">
      <c r="A26" s="11" t="s">
        <v>46</v>
      </c>
      <c r="B26" s="11" t="s">
        <v>59</v>
      </c>
      <c r="C26" s="11" t="s">
        <v>68</v>
      </c>
      <c r="D26" s="11"/>
      <c r="E26" s="11" t="s">
        <v>1155</v>
      </c>
      <c r="F26" s="11"/>
      <c r="G26" s="11"/>
      <c r="H26" s="12" t="s">
        <v>69</v>
      </c>
      <c r="I26" s="11" t="s">
        <v>1177</v>
      </c>
      <c r="J26" s="11" t="str">
        <f>"https://cloud.tencent.com/product/"&amp;产品[[#This Row],[产品标识]]</f>
        <v>https://cloud.tencent.com/product/chdfs</v>
      </c>
      <c r="K26" s="11" t="str">
        <f>产品[[#This Row],[产品一级分类]]&amp; "→ " &amp; 产品[[#This Row],[产品名]]&amp;"→ "&amp;UPPER(产品[[#This Row],[产品标识]])</f>
        <v>存储→ 云 HDFS→ CHDFS</v>
      </c>
    </row>
    <row r="27" spans="1:11" ht="27.75" hidden="1" x14ac:dyDescent="0.4">
      <c r="A27" s="11" t="s">
        <v>46</v>
      </c>
      <c r="B27" s="11" t="s">
        <v>70</v>
      </c>
      <c r="C27" s="11" t="s">
        <v>71</v>
      </c>
      <c r="D27" s="11"/>
      <c r="E27" s="11" t="s">
        <v>1155</v>
      </c>
      <c r="F27" s="11"/>
      <c r="G27" s="11"/>
      <c r="H27" s="12" t="s">
        <v>72</v>
      </c>
      <c r="I27" s="11" t="s">
        <v>1178</v>
      </c>
      <c r="J27" s="11" t="str">
        <f>"https://cloud.tencent.com/product/"&amp;产品[[#This Row],[产品标识]]</f>
        <v>https://cloud.tencent.com/product/ci</v>
      </c>
      <c r="K27" s="11" t="str">
        <f>产品[[#This Row],[产品一级分类]]&amp; "→ " &amp; 产品[[#This Row],[产品名]]&amp;"→ "&amp;UPPER(产品[[#This Row],[产品标识]])</f>
        <v>存储→ 数据万象→ CI</v>
      </c>
    </row>
    <row r="28" spans="1:11" ht="27.75" hidden="1" x14ac:dyDescent="0.4">
      <c r="A28" s="11" t="s">
        <v>46</v>
      </c>
      <c r="B28" s="11" t="s">
        <v>70</v>
      </c>
      <c r="C28" s="11" t="s">
        <v>73</v>
      </c>
      <c r="D28" s="11"/>
      <c r="E28" s="11" t="s">
        <v>1155</v>
      </c>
      <c r="F28" s="11"/>
      <c r="G28" s="11"/>
      <c r="H28" s="12" t="s">
        <v>74</v>
      </c>
      <c r="I28" s="11" t="s">
        <v>1179</v>
      </c>
      <c r="J28" s="11" t="str">
        <f>"https://cloud.tencent.com/product/"&amp;产品[[#This Row],[产品标识]]</f>
        <v>https://cloud.tencent.com/product/cls</v>
      </c>
      <c r="K28" s="11" t="str">
        <f>产品[[#This Row],[产品一级分类]]&amp; "→ " &amp; 产品[[#This Row],[产品名]]&amp;"→ "&amp;UPPER(产品[[#This Row],[产品标识]])</f>
        <v>存储→ 日志服务→ CLS</v>
      </c>
    </row>
    <row r="29" spans="1:11" hidden="1" x14ac:dyDescent="0.4">
      <c r="A29" s="11" t="s">
        <v>46</v>
      </c>
      <c r="B29" s="11" t="s">
        <v>75</v>
      </c>
      <c r="C29" s="11" t="s">
        <v>76</v>
      </c>
      <c r="D29" s="11"/>
      <c r="E29" s="11" t="s">
        <v>1155</v>
      </c>
      <c r="F29" s="11"/>
      <c r="G29" s="11"/>
      <c r="H29" s="12" t="s">
        <v>77</v>
      </c>
      <c r="I29" s="11" t="s">
        <v>1180</v>
      </c>
      <c r="J29" s="11" t="str">
        <f>"https://cloud.tencent.com/product/"&amp;产品[[#This Row],[产品标识]]</f>
        <v>https://cloud.tencent.com/product/msp</v>
      </c>
      <c r="K29" s="11" t="str">
        <f>产品[[#This Row],[产品一级分类]]&amp; "→ " &amp; 产品[[#This Row],[产品名]]&amp;"→ "&amp;UPPER(产品[[#This Row],[产品标识]])</f>
        <v>存储→ 迁移服务平台→ MSP</v>
      </c>
    </row>
    <row r="30" spans="1:11" ht="27.75" hidden="1" x14ac:dyDescent="0.4">
      <c r="A30" s="11" t="s">
        <v>46</v>
      </c>
      <c r="B30" s="11" t="s">
        <v>75</v>
      </c>
      <c r="C30" s="11" t="s">
        <v>78</v>
      </c>
      <c r="D30" s="11"/>
      <c r="E30" s="11"/>
      <c r="F30" s="11"/>
      <c r="G30" s="11"/>
      <c r="H30" s="12" t="s">
        <v>79</v>
      </c>
      <c r="I30" s="11" t="s">
        <v>1181</v>
      </c>
      <c r="J30" s="11" t="str">
        <f>"https://cloud.tencent.com/product/"&amp;产品[[#This Row],[产品标识]]</f>
        <v>https://cloud.tencent.com/product/cdm</v>
      </c>
      <c r="K30" s="11" t="str">
        <f>产品[[#This Row],[产品一级分类]]&amp; "→ " &amp; 产品[[#This Row],[产品名]]&amp;"→ "&amp;UPPER(产品[[#This Row],[产品标识]])</f>
        <v>存储→ 云数据迁移→ CDM</v>
      </c>
    </row>
    <row r="31" spans="1:11" ht="27.75" hidden="1" x14ac:dyDescent="0.4">
      <c r="A31" s="11" t="s">
        <v>46</v>
      </c>
      <c r="B31" s="11" t="s">
        <v>80</v>
      </c>
      <c r="C31" s="11" t="s">
        <v>81</v>
      </c>
      <c r="D31" s="11"/>
      <c r="E31" s="11"/>
      <c r="F31" s="11"/>
      <c r="G31" s="11"/>
      <c r="H31" s="12" t="s">
        <v>82</v>
      </c>
      <c r="I31" s="11" t="s">
        <v>1182</v>
      </c>
      <c r="J31" s="11" t="str">
        <f>"https://cloud.tencent.com/product/"&amp;产品[[#This Row],[产品标识]]</f>
        <v>https://cloud.tencent.com/product/iss</v>
      </c>
      <c r="K31" s="11" t="str">
        <f>产品[[#This Row],[产品一级分类]]&amp; "→ " &amp; 产品[[#This Row],[产品名]]&amp;"→ "&amp;UPPER(产品[[#This Row],[产品标识]])</f>
        <v>存储→ 明瞳智控→ ISS</v>
      </c>
    </row>
    <row r="32" spans="1:11" ht="41.65" x14ac:dyDescent="0.4">
      <c r="A32" s="11" t="s">
        <v>83</v>
      </c>
      <c r="B32" s="11" t="s">
        <v>84</v>
      </c>
      <c r="C32" s="11" t="s">
        <v>85</v>
      </c>
      <c r="D32" s="11"/>
      <c r="E32" s="11" t="s">
        <v>1155</v>
      </c>
      <c r="F32" s="11" t="s">
        <v>1517</v>
      </c>
      <c r="G32" s="11"/>
      <c r="H32" s="12" t="s">
        <v>86</v>
      </c>
      <c r="I32" s="11" t="s">
        <v>1183</v>
      </c>
      <c r="J32" s="11" t="str">
        <f>"https://cloud.tencent.com/product/"&amp;产品[[#This Row],[产品标识]]</f>
        <v>https://cloud.tencent.com/product/crs</v>
      </c>
      <c r="K32" s="11" t="str">
        <f>产品[[#This Row],[产品一级分类]]&amp; "→ " &amp; 产品[[#This Row],[产品名]]&amp;"→ "&amp;UPPER(产品[[#This Row],[产品标识]])</f>
        <v>数据库→ 云数据库 Redis→ CRS</v>
      </c>
    </row>
    <row r="33" spans="1:11" ht="27.75" hidden="1" x14ac:dyDescent="0.4">
      <c r="A33" s="11" t="s">
        <v>83</v>
      </c>
      <c r="B33" s="11" t="s">
        <v>84</v>
      </c>
      <c r="C33" s="11" t="s">
        <v>87</v>
      </c>
      <c r="D33" s="11"/>
      <c r="E33" s="11" t="s">
        <v>1155</v>
      </c>
      <c r="F33" s="11"/>
      <c r="G33" s="11"/>
      <c r="H33" s="12" t="s">
        <v>88</v>
      </c>
      <c r="I33" s="11" t="s">
        <v>1184</v>
      </c>
      <c r="J33" s="11" t="str">
        <f>"https://cloud.tencent.com/product/"&amp;产品[[#This Row],[产品标识]]</f>
        <v>https://cloud.tencent.com/product/mongodb</v>
      </c>
      <c r="K33" s="11" t="str">
        <f>产品[[#This Row],[产品一级分类]]&amp; "→ " &amp; 产品[[#This Row],[产品名]]&amp;"→ "&amp;UPPER(产品[[#This Row],[产品标识]])</f>
        <v>数据库→ 云数据库 MongoDB→ MONGODB</v>
      </c>
    </row>
    <row r="34" spans="1:11" ht="27.75" hidden="1" x14ac:dyDescent="0.4">
      <c r="A34" s="11" t="s">
        <v>83</v>
      </c>
      <c r="B34" s="11" t="s">
        <v>84</v>
      </c>
      <c r="C34" s="11" t="s">
        <v>89</v>
      </c>
      <c r="D34" s="11"/>
      <c r="E34" s="11"/>
      <c r="F34" s="11"/>
      <c r="G34" s="11"/>
      <c r="H34" s="12" t="s">
        <v>90</v>
      </c>
      <c r="I34" s="11" t="s">
        <v>1185</v>
      </c>
      <c r="J34" s="11" t="str">
        <f>"https://cloud.tencent.com/product/"&amp;产品[[#This Row],[产品标识]]</f>
        <v>https://cloud.tencent.com/product/cmem</v>
      </c>
      <c r="K34" s="11" t="str">
        <f>产品[[#This Row],[产品一级分类]]&amp; "→ " &amp; 产品[[#This Row],[产品名]]&amp;"→ "&amp;UPPER(产品[[#This Row],[产品标识]])</f>
        <v>数据库→ 云数据库 Memcached→ CMEM</v>
      </c>
    </row>
    <row r="35" spans="1:11" ht="27.75" hidden="1" x14ac:dyDescent="0.4">
      <c r="A35" s="11" t="s">
        <v>83</v>
      </c>
      <c r="B35" s="11" t="s">
        <v>84</v>
      </c>
      <c r="C35" s="11" t="s">
        <v>91</v>
      </c>
      <c r="D35" s="11"/>
      <c r="E35" s="11"/>
      <c r="F35" s="11"/>
      <c r="G35" s="11"/>
      <c r="H35" s="12" t="s">
        <v>92</v>
      </c>
      <c r="I35" s="11" t="s">
        <v>1186</v>
      </c>
      <c r="J35" s="11" t="str">
        <f>"https://cloud.tencent.com/product/"&amp;产品[[#This Row],[产品标识]]</f>
        <v>https://cloud.tencent.com/product/ctsdb</v>
      </c>
      <c r="K35" s="11" t="str">
        <f>产品[[#This Row],[产品一级分类]]&amp; "→ " &amp; 产品[[#This Row],[产品名]]&amp;"→ "&amp;UPPER(产品[[#This Row],[产品标识]])</f>
        <v>数据库→ 时序数据库 CTSDB→ CTSDB</v>
      </c>
    </row>
    <row r="36" spans="1:11" ht="41.65" hidden="1" x14ac:dyDescent="0.4">
      <c r="A36" s="11" t="s">
        <v>83</v>
      </c>
      <c r="B36" s="11" t="s">
        <v>84</v>
      </c>
      <c r="C36" s="11" t="s">
        <v>93</v>
      </c>
      <c r="D36" s="11"/>
      <c r="E36" s="11"/>
      <c r="F36" s="11"/>
      <c r="G36" s="11"/>
      <c r="H36" s="12" t="s">
        <v>94</v>
      </c>
      <c r="I36" s="11" t="s">
        <v>1187</v>
      </c>
      <c r="J36" s="11" t="str">
        <f>"https://cloud.tencent.com/product/"&amp;产品[[#This Row],[产品标识]]</f>
        <v>https://cloud.tencent.com/product/tcaplusdb</v>
      </c>
      <c r="K36" s="11" t="str">
        <f>产品[[#This Row],[产品一级分类]]&amp; "→ " &amp; 产品[[#This Row],[产品名]]&amp;"→ "&amp;UPPER(产品[[#This Row],[产品标识]])</f>
        <v>数据库→ 游戏数据库 TcaplusDB→ TCAPLUSDB</v>
      </c>
    </row>
    <row r="37" spans="1:11" ht="41.65" hidden="1" x14ac:dyDescent="0.4">
      <c r="A37" s="11" t="s">
        <v>83</v>
      </c>
      <c r="B37" s="11" t="s">
        <v>84</v>
      </c>
      <c r="C37" s="11" t="s">
        <v>95</v>
      </c>
      <c r="D37" s="11"/>
      <c r="E37" s="11"/>
      <c r="F37" s="11"/>
      <c r="G37" s="11"/>
      <c r="H37" s="12" t="s">
        <v>96</v>
      </c>
      <c r="I37" s="11" t="s">
        <v>1188</v>
      </c>
      <c r="J37" s="11" t="str">
        <f>"https://cloud.tencent.com/product/"&amp;产品[[#This Row],[产品标识]]</f>
        <v>https://cloud.tencent.com/product/tendis</v>
      </c>
      <c r="K37" s="11" t="str">
        <f>产品[[#This Row],[产品一级分类]]&amp; "→ " &amp; 产品[[#This Row],[产品名]]&amp;"→ "&amp;UPPER(产品[[#This Row],[产品标识]])</f>
        <v>数据库→ 云数据库 Tendis→ TENDIS</v>
      </c>
    </row>
    <row r="38" spans="1:11" ht="41.65" hidden="1" x14ac:dyDescent="0.4">
      <c r="A38" s="11" t="s">
        <v>83</v>
      </c>
      <c r="B38" s="11" t="s">
        <v>84</v>
      </c>
      <c r="C38" s="11" t="s">
        <v>97</v>
      </c>
      <c r="D38" s="11"/>
      <c r="E38" s="11"/>
      <c r="F38" s="11"/>
      <c r="G38" s="11"/>
      <c r="H38" s="12" t="s">
        <v>98</v>
      </c>
      <c r="I38" s="11" t="s">
        <v>1189</v>
      </c>
      <c r="J38" s="11" t="str">
        <f>"https://cloud.tencent.com/product/"&amp;产品[[#This Row],[产品标识]]</f>
        <v>https://cloud.tencent.com/product/konisgraph</v>
      </c>
      <c r="K38" s="11" t="str">
        <f>产品[[#This Row],[产品一级分类]]&amp; "→ " &amp; 产品[[#This Row],[产品名]]&amp;"→ "&amp;UPPER(产品[[#This Row],[产品标识]])</f>
        <v>数据库→ 图数据库 KonisGraph→ KONISGRAPH</v>
      </c>
    </row>
    <row r="39" spans="1:11" ht="41.65" x14ac:dyDescent="0.4">
      <c r="A39" s="11" t="s">
        <v>83</v>
      </c>
      <c r="B39" s="11" t="s">
        <v>99</v>
      </c>
      <c r="C39" s="11" t="s">
        <v>100</v>
      </c>
      <c r="D39" s="11"/>
      <c r="E39" s="11" t="s">
        <v>1155</v>
      </c>
      <c r="F39" s="11" t="s">
        <v>1517</v>
      </c>
      <c r="G39" s="11"/>
      <c r="H39" s="12" t="s">
        <v>101</v>
      </c>
      <c r="I39" s="11" t="s">
        <v>1190</v>
      </c>
      <c r="J39" s="11" t="str">
        <f>"https://cloud.tencent.com/product/"&amp;产品[[#This Row],[产品标识]]</f>
        <v>https://cloud.tencent.com/product/cdb</v>
      </c>
      <c r="K39" s="11" t="str">
        <f>产品[[#This Row],[产品一级分类]]&amp; "→ " &amp; 产品[[#This Row],[产品名]]&amp;"→ "&amp;UPPER(产品[[#This Row],[产品标识]])</f>
        <v>数据库→ 云数据库 MySQL→ CDB</v>
      </c>
    </row>
    <row r="40" spans="1:11" ht="27.75" hidden="1" x14ac:dyDescent="0.4">
      <c r="A40" s="11" t="s">
        <v>83</v>
      </c>
      <c r="B40" s="11" t="s">
        <v>99</v>
      </c>
      <c r="C40" s="11" t="s">
        <v>102</v>
      </c>
      <c r="D40" s="11"/>
      <c r="E40" s="11" t="s">
        <v>1155</v>
      </c>
      <c r="F40" s="11"/>
      <c r="G40" s="11"/>
      <c r="H40" s="12" t="s">
        <v>103</v>
      </c>
      <c r="I40" s="11" t="s">
        <v>1191</v>
      </c>
      <c r="J40" s="11" t="str">
        <f>"https://cloud.tencent.com/product/"&amp;产品[[#This Row],[产品标识]]</f>
        <v>https://cloud.tencent.com/product/sqlserver</v>
      </c>
      <c r="K40" s="11" t="str">
        <f>产品[[#This Row],[产品一级分类]]&amp; "→ " &amp; 产品[[#This Row],[产品名]]&amp;"→ "&amp;UPPER(产品[[#This Row],[产品标识]])</f>
        <v>数据库→ 云数据库 SQL Server→ SQLSERVER</v>
      </c>
    </row>
    <row r="41" spans="1:11" ht="27.75" hidden="1" x14ac:dyDescent="0.4">
      <c r="A41" s="11" t="s">
        <v>83</v>
      </c>
      <c r="B41" s="11" t="s">
        <v>99</v>
      </c>
      <c r="C41" s="11" t="s">
        <v>104</v>
      </c>
      <c r="D41" s="11"/>
      <c r="E41" s="11" t="s">
        <v>1155</v>
      </c>
      <c r="F41" s="11"/>
      <c r="G41" s="11"/>
      <c r="H41" s="12" t="s">
        <v>105</v>
      </c>
      <c r="I41" s="11" t="s">
        <v>1192</v>
      </c>
      <c r="J41" s="11" t="str">
        <f>"https://cloud.tencent.com/product/"&amp;产品[[#This Row],[产品标识]]</f>
        <v>https://cloud.tencent.com/product/postgres</v>
      </c>
      <c r="K41" s="11" t="str">
        <f>产品[[#This Row],[产品一级分类]]&amp; "→ " &amp; 产品[[#This Row],[产品名]]&amp;"→ "&amp;UPPER(产品[[#This Row],[产品标识]])</f>
        <v>数据库→ 云数据库 PostgreSQL→ POSTGRES</v>
      </c>
    </row>
    <row r="42" spans="1:11" ht="333" hidden="1" x14ac:dyDescent="0.4">
      <c r="A42" s="11" t="s">
        <v>83</v>
      </c>
      <c r="B42" s="11" t="s">
        <v>106</v>
      </c>
      <c r="C42" s="11" t="s">
        <v>1193</v>
      </c>
      <c r="D42" s="11"/>
      <c r="E42" s="11"/>
      <c r="F42" s="11"/>
      <c r="G42" s="11"/>
      <c r="H42" s="12" t="s">
        <v>1194</v>
      </c>
      <c r="I42" s="11" t="s">
        <v>1195</v>
      </c>
      <c r="J42" s="11" t="str">
        <f>"https://cloud.tencent.com/product/"&amp;产品[[#This Row],[产品标识]]</f>
        <v>https://cloud.tencent.com/product/tda</v>
      </c>
      <c r="K42" s="11" t="str">
        <f>产品[[#This Row],[产品一级分类]]&amp; "→ " &amp; 产品[[#This Row],[产品名]]&amp;"→ "&amp;UPPER(产品[[#This Row],[产品标识]])</f>
        <v>数据库→ TDSQL-A PostgreSQL 版→ TDA</v>
      </c>
    </row>
    <row r="43" spans="1:11" ht="194.25" hidden="1" x14ac:dyDescent="0.4">
      <c r="A43" s="11" t="s">
        <v>83</v>
      </c>
      <c r="B43" s="11" t="s">
        <v>106</v>
      </c>
      <c r="C43" s="11" t="s">
        <v>1196</v>
      </c>
      <c r="D43" s="11"/>
      <c r="E43" s="11"/>
      <c r="F43" s="11"/>
      <c r="G43" s="11"/>
      <c r="H43" s="12" t="s">
        <v>1197</v>
      </c>
      <c r="I43" s="11" t="s">
        <v>1198</v>
      </c>
      <c r="J43" s="11" t="str">
        <f>"https://cloud.tencent.com/product/"&amp;产品[[#This Row],[产品标识]]</f>
        <v>https://cloud.tencent.com/product/txln</v>
      </c>
      <c r="K43" s="11" t="str">
        <f>产品[[#This Row],[产品一级分类]]&amp; "→ " &amp; 产品[[#This Row],[产品名]]&amp;"→ "&amp;UPPER(产品[[#This Row],[产品标识]])</f>
        <v>数据库→ TDSQL-H TxLightning→ TXLN</v>
      </c>
    </row>
    <row r="44" spans="1:11" ht="208.15" hidden="1" x14ac:dyDescent="0.4">
      <c r="A44" s="11" t="s">
        <v>83</v>
      </c>
      <c r="B44" s="11" t="s">
        <v>106</v>
      </c>
      <c r="C44" s="11" t="s">
        <v>107</v>
      </c>
      <c r="D44" s="11"/>
      <c r="E44" s="11" t="s">
        <v>1155</v>
      </c>
      <c r="F44" s="11"/>
      <c r="G44" s="11"/>
      <c r="H44" s="12" t="s">
        <v>108</v>
      </c>
      <c r="I44" s="11" t="s">
        <v>1199</v>
      </c>
      <c r="J44" s="11" t="str">
        <f>"https://cloud.tencent.com/product/"&amp;产品[[#This Row],[产品标识]]</f>
        <v>https://cloud.tencent.com/product/dcdb</v>
      </c>
      <c r="K44" s="11" t="str">
        <f>产品[[#This Row],[产品一级分类]]&amp; "→ " &amp; 产品[[#This Row],[产品名]]&amp;"→ "&amp;UPPER(产品[[#This Row],[产品标识]])</f>
        <v>数据库→ TDSQL MySQL 版→ DCDB</v>
      </c>
    </row>
    <row r="45" spans="1:11" ht="249.75" hidden="1" x14ac:dyDescent="0.4">
      <c r="A45" s="11" t="s">
        <v>83</v>
      </c>
      <c r="B45" s="11" t="s">
        <v>106</v>
      </c>
      <c r="C45" s="11" t="s">
        <v>109</v>
      </c>
      <c r="D45" s="11"/>
      <c r="E45" s="11" t="s">
        <v>1155</v>
      </c>
      <c r="F45" s="11"/>
      <c r="G45" s="11"/>
      <c r="H45" s="12" t="s">
        <v>110</v>
      </c>
      <c r="I45" s="11" t="s">
        <v>1200</v>
      </c>
      <c r="J45" s="11" t="str">
        <f>"https://cloud.tencent.com/product/"&amp;产品[[#This Row],[产品标识]]</f>
        <v>https://cloud.tencent.com/product/tbase</v>
      </c>
      <c r="K45" s="11" t="str">
        <f>产品[[#This Row],[产品一级分类]]&amp; "→ " &amp; 产品[[#This Row],[产品名]]&amp;"→ "&amp;UPPER(产品[[#This Row],[产品标识]])</f>
        <v>数据库→ TDSQL PostgreSQL 版→ TBASE</v>
      </c>
    </row>
    <row r="46" spans="1:11" ht="27.75" hidden="1" x14ac:dyDescent="0.4">
      <c r="A46" s="11" t="s">
        <v>83</v>
      </c>
      <c r="B46" s="11" t="s">
        <v>111</v>
      </c>
      <c r="C46" s="11" t="s">
        <v>112</v>
      </c>
      <c r="D46" s="11"/>
      <c r="E46" s="11" t="s">
        <v>1155</v>
      </c>
      <c r="F46" s="11"/>
      <c r="G46" s="11"/>
      <c r="H46" s="12" t="s">
        <v>113</v>
      </c>
      <c r="I46" s="11" t="s">
        <v>1201</v>
      </c>
      <c r="J46" s="11" t="str">
        <f>"https://cloud.tencent.com/product/"&amp;产品[[#This Row],[产品标识]]</f>
        <v>https://cloud.tencent.com/product/dts</v>
      </c>
      <c r="K46" s="11" t="str">
        <f>产品[[#This Row],[产品一级分类]]&amp; "→ " &amp; 产品[[#This Row],[产品名]]&amp;"→ "&amp;UPPER(产品[[#This Row],[产品标识]])</f>
        <v>数据库→ 数据传输服务→ DTS</v>
      </c>
    </row>
    <row r="47" spans="1:11" ht="27.75" hidden="1" x14ac:dyDescent="0.4">
      <c r="A47" s="11" t="s">
        <v>83</v>
      </c>
      <c r="B47" s="11" t="s">
        <v>111</v>
      </c>
      <c r="C47" s="11" t="s">
        <v>114</v>
      </c>
      <c r="D47" s="11"/>
      <c r="E47" s="11"/>
      <c r="F47" s="11"/>
      <c r="G47" s="11"/>
      <c r="H47" s="12" t="s">
        <v>115</v>
      </c>
      <c r="I47" s="11" t="s">
        <v>1202</v>
      </c>
      <c r="J47" s="11" t="str">
        <f>"https://cloud.tencent.com/product/"&amp;产品[[#This Row],[产品标识]]</f>
        <v>https://cloud.tencent.com/product/des</v>
      </c>
      <c r="K47" s="11" t="str">
        <f>产品[[#This Row],[产品一级分类]]&amp; "→ " &amp; 产品[[#This Row],[产品名]]&amp;"→ "&amp;UPPER(产品[[#This Row],[产品标识]])</f>
        <v>数据库→ 数据库专家服务→ DES</v>
      </c>
    </row>
    <row r="48" spans="1:11" ht="27.75" hidden="1" x14ac:dyDescent="0.4">
      <c r="A48" s="11" t="s">
        <v>83</v>
      </c>
      <c r="B48" s="11" t="s">
        <v>111</v>
      </c>
      <c r="C48" s="11" t="s">
        <v>116</v>
      </c>
      <c r="D48" s="11"/>
      <c r="E48" s="11"/>
      <c r="F48" s="11"/>
      <c r="G48" s="11"/>
      <c r="H48" s="12" t="s">
        <v>117</v>
      </c>
      <c r="I48" s="11" t="s">
        <v>1203</v>
      </c>
      <c r="J48" s="11" t="str">
        <f>"https://cloud.tencent.com/product/"&amp;产品[[#This Row],[产品标识]]</f>
        <v>https://cloud.tencent.com/product/tcv</v>
      </c>
      <c r="K48" s="11" t="str">
        <f>产品[[#This Row],[产品一级分类]]&amp; "→ " &amp; 产品[[#This Row],[产品名]]&amp;"→ "&amp;UPPER(产品[[#This Row],[产品标识]])</f>
        <v>数据库→ 腾讯云图→ TCV</v>
      </c>
    </row>
    <row r="49" spans="1:11" ht="41.65" hidden="1" x14ac:dyDescent="0.4">
      <c r="A49" s="11" t="s">
        <v>83</v>
      </c>
      <c r="B49" s="11" t="s">
        <v>111</v>
      </c>
      <c r="C49" s="11" t="s">
        <v>118</v>
      </c>
      <c r="D49" s="11" t="s">
        <v>1204</v>
      </c>
      <c r="E49" s="11" t="s">
        <v>1155</v>
      </c>
      <c r="F49" s="11"/>
      <c r="G49" s="11"/>
      <c r="H49" s="12" t="s">
        <v>119</v>
      </c>
      <c r="I49" s="11" t="s">
        <v>1205</v>
      </c>
      <c r="J49" s="11" t="str">
        <f>"https://cloud.tencent.com/product/"&amp;产品[[#This Row],[产品标识]]</f>
        <v>https://cloud.tencent.com/product/dbbrain</v>
      </c>
      <c r="K49" s="11" t="str">
        <f>产品[[#This Row],[产品一级分类]]&amp; "→ " &amp; 产品[[#This Row],[产品名]]&amp;"→ "&amp;UPPER(产品[[#This Row],[产品标识]])</f>
        <v>数据库→ 数据库智能管家 DBbrain→ DBBRAIN</v>
      </c>
    </row>
    <row r="50" spans="1:11" ht="41.65" hidden="1" x14ac:dyDescent="0.4">
      <c r="A50" s="11" t="s">
        <v>83</v>
      </c>
      <c r="B50" s="11" t="s">
        <v>120</v>
      </c>
      <c r="C50" s="11" t="s">
        <v>121</v>
      </c>
      <c r="D50" s="11"/>
      <c r="E50" s="11"/>
      <c r="F50" s="11"/>
      <c r="G50" s="11"/>
      <c r="H50" s="12" t="s">
        <v>122</v>
      </c>
      <c r="I50" s="11" t="s">
        <v>1206</v>
      </c>
      <c r="J50" s="11" t="str">
        <f>"https://cloud.tencent.com/product/"&amp;产品[[#This Row],[产品标识]]</f>
        <v>https://cloud.tencent.com/product/tdata</v>
      </c>
      <c r="K50" s="11" t="str">
        <f>产品[[#This Row],[产品一级分类]]&amp; "→ " &amp; 产品[[#This Row],[产品名]]&amp;"→ "&amp;UPPER(产品[[#This Row],[产品标识]])</f>
        <v>数据库→ 数据库一体机 TData→ TDATA</v>
      </c>
    </row>
    <row r="51" spans="1:11" ht="41.65" hidden="1" x14ac:dyDescent="0.4">
      <c r="A51" s="11" t="s">
        <v>83</v>
      </c>
      <c r="B51" s="11" t="s">
        <v>120</v>
      </c>
      <c r="C51" s="11" t="s">
        <v>123</v>
      </c>
      <c r="D51" s="11"/>
      <c r="E51" s="11"/>
      <c r="F51" s="11"/>
      <c r="G51" s="11"/>
      <c r="H51" s="12" t="s">
        <v>124</v>
      </c>
      <c r="I51" s="11" t="s">
        <v>1207</v>
      </c>
      <c r="J51" s="11" t="str">
        <f>"https://cloud.tencent.com/product/"&amp;产品[[#This Row],[产品标识]]</f>
        <v>https://cloud.tencent.com/product/dbdc</v>
      </c>
      <c r="K51" s="11" t="str">
        <f>产品[[#This Row],[产品一级分类]]&amp; "→ " &amp; 产品[[#This Row],[产品名]]&amp;"→ "&amp;UPPER(产品[[#This Row],[产品标识]])</f>
        <v>数据库→ 云数据库独享集群→ DBDC</v>
      </c>
    </row>
    <row r="52" spans="1:11" ht="27.75" hidden="1" x14ac:dyDescent="0.4">
      <c r="A52" s="11" t="s">
        <v>125</v>
      </c>
      <c r="B52" s="11" t="s">
        <v>126</v>
      </c>
      <c r="C52" s="11" t="s">
        <v>127</v>
      </c>
      <c r="D52" s="11"/>
      <c r="E52" s="11" t="s">
        <v>1155</v>
      </c>
      <c r="F52" s="11"/>
      <c r="G52" s="11"/>
      <c r="H52" s="12" t="s">
        <v>128</v>
      </c>
      <c r="I52" s="11" t="s">
        <v>1208</v>
      </c>
      <c r="J52" s="11" t="str">
        <f>"https://cloud.tencent.com/product/"&amp;产品[[#This Row],[产品标识]]</f>
        <v>https://cloud.tencent.com/product/emr</v>
      </c>
      <c r="K52" s="11" t="str">
        <f>产品[[#This Row],[产品一级分类]]&amp; "→ " &amp; 产品[[#This Row],[产品名]]&amp;"→ "&amp;UPPER(产品[[#This Row],[产品标识]])</f>
        <v>大数据→ 弹性 MapReduce→ EMR</v>
      </c>
    </row>
    <row r="53" spans="1:11" ht="27.75" hidden="1" x14ac:dyDescent="0.4">
      <c r="A53" s="11" t="s">
        <v>125</v>
      </c>
      <c r="B53" s="11" t="s">
        <v>126</v>
      </c>
      <c r="C53" s="11" t="s">
        <v>129</v>
      </c>
      <c r="D53" s="11"/>
      <c r="E53" s="11" t="s">
        <v>1155</v>
      </c>
      <c r="F53" s="11"/>
      <c r="G53" s="11"/>
      <c r="H53" s="12" t="s">
        <v>130</v>
      </c>
      <c r="I53" s="11" t="s">
        <v>1209</v>
      </c>
      <c r="J53" s="11" t="str">
        <f>"https://cloud.tencent.com/product/"&amp;产品[[#This Row],[产品标识]]</f>
        <v>https://cloud.tencent.com/product/es</v>
      </c>
      <c r="K53" s="11" t="str">
        <f>产品[[#This Row],[产品一级分类]]&amp; "→ " &amp; 产品[[#This Row],[产品名]]&amp;"→ "&amp;UPPER(产品[[#This Row],[产品标识]])</f>
        <v>大数据→ Elasticsearch Service→ ES</v>
      </c>
    </row>
    <row r="54" spans="1:11" ht="27.75" hidden="1" x14ac:dyDescent="0.4">
      <c r="A54" s="11" t="s">
        <v>125</v>
      </c>
      <c r="B54" s="11" t="s">
        <v>126</v>
      </c>
      <c r="C54" s="11" t="s">
        <v>131</v>
      </c>
      <c r="D54" s="11"/>
      <c r="E54" s="11" t="s">
        <v>1155</v>
      </c>
      <c r="F54" s="11"/>
      <c r="G54" s="11"/>
      <c r="H54" s="12" t="s">
        <v>132</v>
      </c>
      <c r="I54" s="11" t="s">
        <v>1210</v>
      </c>
      <c r="J54" s="11" t="str">
        <f>"https://cloud.tencent.com/product/"&amp;产品[[#This Row],[产品标识]]</f>
        <v>https://cloud.tencent.com/product/oceanus</v>
      </c>
      <c r="K54" s="11" t="str">
        <f>产品[[#This Row],[产品一级分类]]&amp; "→ " &amp; 产品[[#This Row],[产品名]]&amp;"→ "&amp;UPPER(产品[[#This Row],[产品标识]])</f>
        <v>大数据→ 流计算 Oceanus→ OCEANUS</v>
      </c>
    </row>
    <row r="55" spans="1:11" ht="83.25" hidden="1" x14ac:dyDescent="0.4">
      <c r="A55" s="11" t="s">
        <v>125</v>
      </c>
      <c r="B55" s="11" t="s">
        <v>126</v>
      </c>
      <c r="C55" s="11" t="s">
        <v>133</v>
      </c>
      <c r="D55" s="11"/>
      <c r="E55" s="11" t="s">
        <v>1155</v>
      </c>
      <c r="F55" s="11"/>
      <c r="G55" s="11"/>
      <c r="H55" s="12" t="s">
        <v>134</v>
      </c>
      <c r="I55" s="11" t="s">
        <v>1211</v>
      </c>
      <c r="J55" s="11" t="str">
        <f>"https://cloud.tencent.com/product/"&amp;产品[[#This Row],[产品标识]]</f>
        <v>https://cloud.tencent.com/product/cdwpg</v>
      </c>
      <c r="K55" s="11" t="str">
        <f>产品[[#This Row],[产品一级分类]]&amp; "→ " &amp; 产品[[#This Row],[产品名]]&amp;"→ "&amp;UPPER(产品[[#This Row],[产品标识]])</f>
        <v>大数据→ 云数据仓库 PostgreSQL→ CDWPG</v>
      </c>
    </row>
    <row r="56" spans="1:11" ht="55.5" hidden="1" x14ac:dyDescent="0.4">
      <c r="A56" s="11" t="s">
        <v>125</v>
      </c>
      <c r="B56" s="11" t="s">
        <v>126</v>
      </c>
      <c r="C56" s="11" t="s">
        <v>135</v>
      </c>
      <c r="D56" s="11"/>
      <c r="E56" s="11" t="s">
        <v>1155</v>
      </c>
      <c r="F56" s="11"/>
      <c r="G56" s="11"/>
      <c r="H56" s="12" t="s">
        <v>136</v>
      </c>
      <c r="I56" s="11" t="s">
        <v>1212</v>
      </c>
      <c r="J56" s="11" t="str">
        <f>"https://cloud.tencent.com/product/"&amp;产品[[#This Row],[产品标识]]</f>
        <v>https://cloud.tencent.com/product/cdwch</v>
      </c>
      <c r="K56" s="11" t="str">
        <f>产品[[#This Row],[产品一级分类]]&amp; "→ " &amp; 产品[[#This Row],[产品名]]&amp;"→ "&amp;UPPER(产品[[#This Row],[产品标识]])</f>
        <v>大数据→ 云数据仓库 ClickHouse→ CDWCH</v>
      </c>
    </row>
    <row r="57" spans="1:11" ht="97.15" hidden="1" x14ac:dyDescent="0.4">
      <c r="A57" s="11" t="s">
        <v>125</v>
      </c>
      <c r="B57" s="11" t="s">
        <v>126</v>
      </c>
      <c r="C57" s="11" t="s">
        <v>137</v>
      </c>
      <c r="D57" s="11"/>
      <c r="E57" s="11"/>
      <c r="F57" s="11"/>
      <c r="G57" s="11"/>
      <c r="H57" s="12" t="s">
        <v>138</v>
      </c>
      <c r="I57" s="11" t="s">
        <v>1213</v>
      </c>
      <c r="J57" s="11" t="str">
        <f>"https://cloud.tencent.com/product/"&amp;产品[[#This Row],[产品标识]]</f>
        <v>https://cloud.tencent.com/product/cdwdoris</v>
      </c>
      <c r="K57" s="11" t="str">
        <f>产品[[#This Row],[产品一级分类]]&amp; "→ " &amp; 产品[[#This Row],[产品名]]&amp;"→ "&amp;UPPER(产品[[#This Row],[产品标识]])</f>
        <v>大数据→ 云数据仓库 Doris→ CDWDORIS</v>
      </c>
    </row>
    <row r="58" spans="1:11" ht="222" hidden="1" x14ac:dyDescent="0.4">
      <c r="A58" s="11" t="s">
        <v>125</v>
      </c>
      <c r="B58" s="11" t="s">
        <v>126</v>
      </c>
      <c r="C58" s="11" t="s">
        <v>139</v>
      </c>
      <c r="D58" s="11"/>
      <c r="E58" s="11"/>
      <c r="F58" s="11"/>
      <c r="G58" s="11"/>
      <c r="H58" s="12" t="s">
        <v>140</v>
      </c>
      <c r="I58" s="11" t="s">
        <v>1214</v>
      </c>
      <c r="J58" s="11" t="str">
        <f>"https://cloud.tencent.com/product/"&amp;产品[[#This Row],[产品标识]]</f>
        <v>https://cloud.tencent.com/product/dlc</v>
      </c>
      <c r="K58" s="11" t="str">
        <f>产品[[#This Row],[产品一级分类]]&amp; "→ " &amp; 产品[[#This Row],[产品名]]&amp;"→ "&amp;UPPER(产品[[#This Row],[产品标识]])</f>
        <v>大数据→ 数据湖计算 DLC→ DLC</v>
      </c>
    </row>
    <row r="59" spans="1:11" ht="263.64999999999998" hidden="1" x14ac:dyDescent="0.4">
      <c r="A59" s="11" t="s">
        <v>125</v>
      </c>
      <c r="B59" s="11" t="s">
        <v>126</v>
      </c>
      <c r="C59" s="11" t="s">
        <v>141</v>
      </c>
      <c r="D59" s="11"/>
      <c r="E59" s="11"/>
      <c r="F59" s="11"/>
      <c r="G59" s="11"/>
      <c r="H59" s="12" t="s">
        <v>142</v>
      </c>
      <c r="I59" s="11" t="s">
        <v>1215</v>
      </c>
      <c r="J59" s="11" t="str">
        <f>"https://cloud.tencent.com/product/"&amp;产品[[#This Row],[产品标识]]</f>
        <v>https://cloud.tencent.com/product/dlf</v>
      </c>
      <c r="K59" s="11" t="str">
        <f>产品[[#This Row],[产品一级分类]]&amp; "→ " &amp; 产品[[#This Row],[产品名]]&amp;"→ "&amp;UPPER(产品[[#This Row],[产品标识]])</f>
        <v>大数据→ 数据湖构建 DLF→ DLF</v>
      </c>
    </row>
    <row r="60" spans="1:11" ht="27.75" hidden="1" x14ac:dyDescent="0.4">
      <c r="A60" s="11" t="s">
        <v>125</v>
      </c>
      <c r="B60" s="11" t="s">
        <v>126</v>
      </c>
      <c r="C60" s="11" t="s">
        <v>143</v>
      </c>
      <c r="D60" s="11"/>
      <c r="E60" s="11"/>
      <c r="F60" s="11"/>
      <c r="G60" s="11"/>
      <c r="H60" s="12" t="s">
        <v>144</v>
      </c>
      <c r="I60" s="11" t="s">
        <v>1216</v>
      </c>
      <c r="J60" s="11" t="str">
        <f>"https://cloud.tencent.com/product/"&amp;产品[[#This Row],[产品标识]]</f>
        <v>https://cloud.tencent.com/product/bi</v>
      </c>
      <c r="K60" s="11" t="str">
        <f>产品[[#This Row],[产品一级分类]]&amp; "→ " &amp; 产品[[#This Row],[产品名]]&amp;"→ "&amp;UPPER(产品[[#This Row],[产品标识]])</f>
        <v>大数据→ 商业智能分析 BI→ BI</v>
      </c>
    </row>
    <row r="61" spans="1:11" ht="27.75" hidden="1" x14ac:dyDescent="0.4">
      <c r="A61" s="11" t="s">
        <v>125</v>
      </c>
      <c r="B61" s="11" t="s">
        <v>145</v>
      </c>
      <c r="C61" s="11" t="s">
        <v>146</v>
      </c>
      <c r="D61" s="11"/>
      <c r="E61" s="11"/>
      <c r="F61" s="11"/>
      <c r="G61" s="11"/>
      <c r="H61" s="12" t="s">
        <v>147</v>
      </c>
      <c r="I61" s="11" t="s">
        <v>1217</v>
      </c>
      <c r="J61" s="11" t="str">
        <f>"https://cloud.tencent.com/product/"&amp;产品[[#This Row],[产品标识]]</f>
        <v>https://cloud.tencent.com/product/tbds</v>
      </c>
      <c r="K61" s="11" t="str">
        <f>产品[[#This Row],[产品一级分类]]&amp; "→ " &amp; 产品[[#This Row],[产品名]]&amp;"→ "&amp;UPPER(产品[[#This Row],[产品标识]])</f>
        <v>大数据→ 大数据处理套件→ TBDS</v>
      </c>
    </row>
    <row r="62" spans="1:11" ht="27.75" hidden="1" x14ac:dyDescent="0.4">
      <c r="A62" s="11" t="s">
        <v>125</v>
      </c>
      <c r="B62" s="11" t="s">
        <v>145</v>
      </c>
      <c r="C62" s="11" t="s">
        <v>148</v>
      </c>
      <c r="D62" s="11"/>
      <c r="E62" s="11"/>
      <c r="F62" s="11"/>
      <c r="G62" s="11"/>
      <c r="H62" s="12" t="s">
        <v>149</v>
      </c>
      <c r="I62" s="11" t="s">
        <v>1218</v>
      </c>
      <c r="J62" s="11" t="str">
        <f>"https://cloud.tencent.com/product/"&amp;产品[[#This Row],[产品标识]]</f>
        <v>https://cloud.tencent.com/product/wedata</v>
      </c>
      <c r="K62" s="11" t="str">
        <f>产品[[#This Row],[产品一级分类]]&amp; "→ " &amp; 产品[[#This Row],[产品名]]&amp;"→ "&amp;UPPER(产品[[#This Row],[产品标识]])</f>
        <v>大数据→ 数据开发平台 WeData→ WEDATA</v>
      </c>
    </row>
    <row r="63" spans="1:11" ht="41.65" hidden="1" x14ac:dyDescent="0.4">
      <c r="A63" s="11" t="s">
        <v>125</v>
      </c>
      <c r="B63" s="11" t="s">
        <v>150</v>
      </c>
      <c r="C63" s="11" t="s">
        <v>151</v>
      </c>
      <c r="D63" s="11"/>
      <c r="E63" s="11"/>
      <c r="F63" s="11"/>
      <c r="G63" s="11"/>
      <c r="H63" s="12" t="s">
        <v>152</v>
      </c>
      <c r="I63" s="11" t="s">
        <v>1219</v>
      </c>
      <c r="J63" s="11" t="str">
        <f>"https://cloud.tencent.com/product/"&amp;产品[[#This Row],[产品标识]]</f>
        <v>https://cloud.tencent.com/product/ida</v>
      </c>
      <c r="K63" s="11" t="str">
        <f>产品[[#This Row],[产品一级分类]]&amp; "→ " &amp; 产品[[#This Row],[产品名]]&amp;"→ "&amp;UPPER(产品[[#This Row],[产品标识]])</f>
        <v>大数据→ 智能数据分析→ IDA</v>
      </c>
    </row>
    <row r="64" spans="1:11" ht="27.75" hidden="1" x14ac:dyDescent="0.4">
      <c r="A64" s="11" t="s">
        <v>125</v>
      </c>
      <c r="B64" s="11" t="s">
        <v>150</v>
      </c>
      <c r="C64" s="11" t="s">
        <v>153</v>
      </c>
      <c r="D64" s="11"/>
      <c r="E64" s="11"/>
      <c r="F64" s="11"/>
      <c r="G64" s="11"/>
      <c r="H64" s="12" t="s">
        <v>154</v>
      </c>
      <c r="I64" s="11" t="s">
        <v>1220</v>
      </c>
      <c r="J64" s="11" t="str">
        <f>"https://cloud.tencent.com/product/"&amp;产品[[#This Row],[产品标识]]</f>
        <v>https://cloud.tencent.com/product/iea</v>
      </c>
      <c r="K64" s="11" t="str">
        <f>产品[[#This Row],[产品一级分类]]&amp; "→ " &amp; 产品[[#This Row],[产品名]]&amp;"→ "&amp;UPPER(产品[[#This Row],[产品标识]])</f>
        <v>大数据→ 产业分析→ IEA</v>
      </c>
    </row>
    <row r="65" spans="1:11" ht="27.75" hidden="1" x14ac:dyDescent="0.4">
      <c r="A65" s="11" t="s">
        <v>125</v>
      </c>
      <c r="B65" s="11" t="s">
        <v>150</v>
      </c>
      <c r="C65" s="11" t="s">
        <v>155</v>
      </c>
      <c r="D65" s="11"/>
      <c r="E65" s="11"/>
      <c r="F65" s="11"/>
      <c r="G65" s="11"/>
      <c r="H65" s="12" t="s">
        <v>156</v>
      </c>
      <c r="I65" s="11" t="s">
        <v>1221</v>
      </c>
      <c r="J65" s="11" t="str">
        <f>"https://cloud.tencent.com/product/"&amp;产品[[#This Row],[产品标识]]</f>
        <v>https://cloud.tencent.com/product/bcdm</v>
      </c>
      <c r="K65" s="11" t="str">
        <f>产品[[#This Row],[产品一级分类]]&amp; "→ " &amp; 产品[[#This Row],[产品名]]&amp;"→ "&amp;UPPER(产品[[#This Row],[产品标识]])</f>
        <v>大数据→ 商机魔方→ BCDM</v>
      </c>
    </row>
    <row r="66" spans="1:11" ht="27.75" hidden="1" x14ac:dyDescent="0.4">
      <c r="A66" s="11" t="s">
        <v>125</v>
      </c>
      <c r="B66" s="11" t="s">
        <v>150</v>
      </c>
      <c r="C66" s="11" t="s">
        <v>157</v>
      </c>
      <c r="D66" s="11"/>
      <c r="E66" s="11"/>
      <c r="F66" s="11"/>
      <c r="G66" s="11"/>
      <c r="H66" s="12" t="s">
        <v>156</v>
      </c>
      <c r="I66" s="11" t="s">
        <v>1222</v>
      </c>
      <c r="J66" s="11" t="str">
        <f>"https://cloud.tencent.com/product/"&amp;产品[[#This Row],[产品标识]]</f>
        <v>https://cloud.tencent.com/product/brdm</v>
      </c>
      <c r="K66" s="11" t="str">
        <f>产品[[#This Row],[产品一级分类]]&amp; "→ " &amp; 产品[[#This Row],[产品名]]&amp;"→ "&amp;UPPER(产品[[#This Row],[产品标识]])</f>
        <v>大数据→ 商机雷达→ BRDM</v>
      </c>
    </row>
    <row r="67" spans="1:11" ht="27.75" hidden="1" x14ac:dyDescent="0.4">
      <c r="A67" s="11" t="s">
        <v>125</v>
      </c>
      <c r="B67" s="11" t="s">
        <v>158</v>
      </c>
      <c r="C67" s="11" t="s">
        <v>159</v>
      </c>
      <c r="D67" s="11"/>
      <c r="E67" s="11"/>
      <c r="F67" s="11"/>
      <c r="G67" s="11"/>
      <c r="H67" s="12" t="s">
        <v>160</v>
      </c>
      <c r="I67" s="11" t="s">
        <v>1223</v>
      </c>
      <c r="J67" s="11" t="str">
        <f>"https://cloud.tencent.com/product/"&amp;产品[[#This Row],[产品标识]]</f>
        <v>https://cloud.tencent.com/product/ep</v>
      </c>
      <c r="K67" s="11" t="str">
        <f>产品[[#This Row],[产品一级分类]]&amp; "→ " &amp; 产品[[#This Row],[产品名]]&amp;"→ "&amp;UPPER(产品[[#This Row],[产品标识]])</f>
        <v>大数据→ 企业画像→ EP</v>
      </c>
    </row>
    <row r="68" spans="1:11" ht="41.65" hidden="1" x14ac:dyDescent="0.4">
      <c r="A68" s="11" t="s">
        <v>125</v>
      </c>
      <c r="B68" s="11" t="s">
        <v>158</v>
      </c>
      <c r="C68" s="11" t="s">
        <v>161</v>
      </c>
      <c r="D68" s="11"/>
      <c r="E68" s="11"/>
      <c r="F68" s="11"/>
      <c r="G68" s="11"/>
      <c r="H68" s="12" t="s">
        <v>162</v>
      </c>
      <c r="I68" s="11" t="s">
        <v>1224</v>
      </c>
      <c r="J68" s="11" t="str">
        <f>"https://cloud.tencent.com/product/"&amp;产品[[#This Row],[产品标识]]</f>
        <v>https://cloud.tencent.com/product/poa</v>
      </c>
      <c r="K68" s="11" t="str">
        <f>产品[[#This Row],[产品一级分类]]&amp; "→ " &amp; 产品[[#This Row],[产品名]]&amp;"→ "&amp;UPPER(产品[[#This Row],[产品标识]])</f>
        <v>大数据→ 腾讯文智公众趋势分析→ POA</v>
      </c>
    </row>
    <row r="69" spans="1:11" ht="41.65" hidden="1" x14ac:dyDescent="0.4">
      <c r="A69" s="11" t="s">
        <v>125</v>
      </c>
      <c r="B69" s="11" t="s">
        <v>158</v>
      </c>
      <c r="C69" s="11" t="s">
        <v>163</v>
      </c>
      <c r="D69" s="11"/>
      <c r="E69" s="11"/>
      <c r="F69" s="11"/>
      <c r="G69" s="11"/>
      <c r="H69" s="12" t="s">
        <v>164</v>
      </c>
      <c r="I69" s="11" t="s">
        <v>1225</v>
      </c>
      <c r="J69" s="11" t="str">
        <f>"https://cloud.tencent.com/product/"&amp;产品[[#This Row],[产品标识]]</f>
        <v>https://cloud.tencent.com/product/tgp</v>
      </c>
      <c r="K69" s="11" t="str">
        <f>产品[[#This Row],[产品一级分类]]&amp; "→ " &amp; 产品[[#This Row],[产品名]]&amp;"→ "&amp;UPPER(产品[[#This Row],[产品标识]])</f>
        <v>大数据→ 腾讯增长平台→ TGP</v>
      </c>
    </row>
    <row r="70" spans="1:11" ht="27.75" hidden="1" x14ac:dyDescent="0.4">
      <c r="A70" s="11" t="s">
        <v>125</v>
      </c>
      <c r="B70" s="11" t="s">
        <v>158</v>
      </c>
      <c r="C70" s="11" t="s">
        <v>165</v>
      </c>
      <c r="D70" s="11"/>
      <c r="E70" s="11"/>
      <c r="F70" s="11"/>
      <c r="G70" s="11"/>
      <c r="H70" s="12" t="s">
        <v>166</v>
      </c>
      <c r="I70" s="11" t="s">
        <v>1226</v>
      </c>
      <c r="J70" s="11" t="str">
        <f>"https://cloud.tencent.com/product/"&amp;产品[[#This Row],[产品标识]]</f>
        <v>https://cloud.tencent.com/product/tcspc</v>
      </c>
      <c r="K70" s="11" t="str">
        <f>产品[[#This Row],[产品一级分类]]&amp; "→ " &amp; 产品[[#This Row],[产品名]]&amp;"→ "&amp;UPPER(产品[[#This Row],[产品标识]])</f>
        <v>大数据→ 云安全隐私计算→ TCSPC</v>
      </c>
    </row>
    <row r="71" spans="1:11" ht="27.75" hidden="1" x14ac:dyDescent="0.4">
      <c r="A71" s="11" t="s">
        <v>125</v>
      </c>
      <c r="B71" s="11" t="s">
        <v>158</v>
      </c>
      <c r="C71" s="11" t="s">
        <v>167</v>
      </c>
      <c r="D71" s="11"/>
      <c r="E71" s="11"/>
      <c r="F71" s="11"/>
      <c r="G71" s="11"/>
      <c r="H71" s="12" t="s">
        <v>168</v>
      </c>
      <c r="I71" s="11" t="s">
        <v>1227</v>
      </c>
      <c r="J71" s="11" t="str">
        <f>"https://cloud.tencent.com/product/"&amp;产品[[#This Row],[产品标识]]</f>
        <v>https://cloud.tencent.com/product/tcs</v>
      </c>
      <c r="K71" s="11" t="str">
        <f>产品[[#This Row],[产品一级分类]]&amp; "→ " &amp; 产品[[#This Row],[产品名]]&amp;"→ "&amp;UPPER(产品[[#This Row],[产品标识]])</f>
        <v>大数据→ 腾讯云搜→ TCS</v>
      </c>
    </row>
    <row r="72" spans="1:11" ht="27.75" hidden="1" x14ac:dyDescent="0.4">
      <c r="A72" s="11" t="s">
        <v>125</v>
      </c>
      <c r="B72" s="11" t="s">
        <v>158</v>
      </c>
      <c r="C72" s="11" t="s">
        <v>169</v>
      </c>
      <c r="D72" s="11"/>
      <c r="E72" s="11"/>
      <c r="F72" s="11"/>
      <c r="G72" s="11"/>
      <c r="H72" s="12" t="s">
        <v>170</v>
      </c>
      <c r="I72" s="11" t="s">
        <v>1228</v>
      </c>
      <c r="J72" s="11" t="str">
        <f>"https://cloud.tencent.com/product/"&amp;产品[[#This Row],[产品标识]]</f>
        <v>https://cloud.tencent.com/product/raydata</v>
      </c>
      <c r="K72" s="11" t="str">
        <f>产品[[#This Row],[产品一级分类]]&amp; "→ " &amp; 产品[[#This Row],[产品名]]&amp;"→ "&amp;UPPER(产品[[#This Row],[产品标识]])</f>
        <v>大数据→ 大数据可视交互系统→ RAYDATA</v>
      </c>
    </row>
    <row r="73" spans="1:11" ht="27.75" hidden="1" x14ac:dyDescent="0.4">
      <c r="A73" s="11" t="s">
        <v>125</v>
      </c>
      <c r="B73" s="11" t="s">
        <v>158</v>
      </c>
      <c r="C73" s="11" t="s">
        <v>171</v>
      </c>
      <c r="D73" s="11"/>
      <c r="E73" s="11"/>
      <c r="F73" s="11"/>
      <c r="G73" s="11"/>
      <c r="H73" s="12" t="s">
        <v>172</v>
      </c>
      <c r="I73" s="11" t="s">
        <v>1229</v>
      </c>
      <c r="J73" s="11" t="str">
        <f>"https://cloud.tencent.com/product/"&amp;产品[[#This Row],[产品标识]]</f>
        <v>https://cloud.tencent.com/product/epo</v>
      </c>
      <c r="K73" s="11" t="str">
        <f>产品[[#This Row],[产品一级分类]]&amp; "→ " &amp; 产品[[#This Row],[产品名]]&amp;"→ "&amp;UPPER(产品[[#This Row],[产品标识]])</f>
        <v>大数据→ 企业舆情→ EPO</v>
      </c>
    </row>
    <row r="74" spans="1:11" ht="41.65" hidden="1" x14ac:dyDescent="0.4">
      <c r="A74" s="11" t="s">
        <v>173</v>
      </c>
      <c r="B74" s="11" t="s">
        <v>174</v>
      </c>
      <c r="C74" s="11" t="s">
        <v>175</v>
      </c>
      <c r="D74" s="11"/>
      <c r="E74" s="11" t="s">
        <v>1155</v>
      </c>
      <c r="F74" s="11"/>
      <c r="G74" s="11"/>
      <c r="H74" s="12" t="s">
        <v>176</v>
      </c>
      <c r="I74" s="11" t="s">
        <v>1230</v>
      </c>
      <c r="J74" s="11" t="str">
        <f>"https://cloud.tencent.com/product/"&amp;产品[[#This Row],[产品标识]]</f>
        <v>https://cloud.tencent.com/product/cdn</v>
      </c>
      <c r="K74" s="11" t="str">
        <f>产品[[#This Row],[产品一级分类]]&amp; "→ " &amp; 产品[[#This Row],[产品名]]&amp;"→ "&amp;UPPER(产品[[#This Row],[产品标识]])</f>
        <v>网络与CDN→ 内容分发网络 CDN→ CDN</v>
      </c>
    </row>
    <row r="75" spans="1:11" ht="27.75" hidden="1" x14ac:dyDescent="0.4">
      <c r="A75" s="11" t="s">
        <v>173</v>
      </c>
      <c r="B75" s="11" t="s">
        <v>174</v>
      </c>
      <c r="C75" s="11" t="s">
        <v>177</v>
      </c>
      <c r="D75" s="11"/>
      <c r="E75" s="11" t="s">
        <v>1155</v>
      </c>
      <c r="F75" s="11"/>
      <c r="G75" s="11"/>
      <c r="H75" s="12" t="s">
        <v>178</v>
      </c>
      <c r="I75" s="11" t="s">
        <v>1231</v>
      </c>
      <c r="J75" s="11" t="str">
        <f>"https://cloud.tencent.com/product/"&amp;产品[[#This Row],[产品标识]]</f>
        <v>https://cloud.tencent.com/product/ecdn</v>
      </c>
      <c r="K75" s="11" t="str">
        <f>产品[[#This Row],[产品一级分类]]&amp; "→ " &amp; 产品[[#This Row],[产品名]]&amp;"→ "&amp;UPPER(产品[[#This Row],[产品标识]])</f>
        <v>网络与CDN→ 全站加速网络→ ECDN</v>
      </c>
    </row>
    <row r="76" spans="1:11" hidden="1" x14ac:dyDescent="0.4">
      <c r="A76" s="11" t="s">
        <v>173</v>
      </c>
      <c r="B76" s="11" t="s">
        <v>174</v>
      </c>
      <c r="C76" s="11" t="s">
        <v>179</v>
      </c>
      <c r="D76" s="11"/>
      <c r="E76" s="11"/>
      <c r="F76" s="11"/>
      <c r="G76" s="11"/>
      <c r="H76" s="12" t="s">
        <v>180</v>
      </c>
      <c r="I76" s="11" t="s">
        <v>1232</v>
      </c>
      <c r="J76" s="11" t="str">
        <f>"https://cloud.tencent.com/product/"&amp;产品[[#This Row],[产品标识]]</f>
        <v>https://cloud.tencent.com/product/gaap</v>
      </c>
      <c r="K76" s="11" t="str">
        <f>产品[[#This Row],[产品一级分类]]&amp; "→ " &amp; 产品[[#This Row],[产品名]]&amp;"→ "&amp;UPPER(产品[[#This Row],[产品标识]])</f>
        <v>网络与CDN→ 全球应用加速→ GAAP</v>
      </c>
    </row>
    <row r="77" spans="1:11" ht="41.65" hidden="1" x14ac:dyDescent="0.4">
      <c r="A77" s="11" t="s">
        <v>173</v>
      </c>
      <c r="B77" s="11" t="s">
        <v>174</v>
      </c>
      <c r="C77" s="11" t="s">
        <v>181</v>
      </c>
      <c r="D77" s="11"/>
      <c r="E77" s="11"/>
      <c r="F77" s="11"/>
      <c r="G77" s="11"/>
      <c r="H77" s="12" t="s">
        <v>182</v>
      </c>
      <c r="I77" s="11" t="s">
        <v>1233</v>
      </c>
      <c r="J77" s="11" t="str">
        <f>"https://cloud.tencent.com/product/"&amp;产品[[#This Row],[产品标识]]</f>
        <v>https://cloud.tencent.com/product/scdn</v>
      </c>
      <c r="K77" s="11" t="str">
        <f>产品[[#This Row],[产品一级分类]]&amp; "→ " &amp; 产品[[#This Row],[产品名]]&amp;"→ "&amp;UPPER(产品[[#This Row],[产品标识]])</f>
        <v>网络与CDN→ 安全加速 SCDN→ SCDN</v>
      </c>
    </row>
    <row r="78" spans="1:11" ht="27.75" hidden="1" x14ac:dyDescent="0.4">
      <c r="A78" s="11" t="s">
        <v>173</v>
      </c>
      <c r="B78" s="11" t="s">
        <v>174</v>
      </c>
      <c r="C78" s="11" t="s">
        <v>183</v>
      </c>
      <c r="D78" s="11"/>
      <c r="E78" s="11"/>
      <c r="F78" s="11"/>
      <c r="G78" s="11"/>
      <c r="H78" s="12" t="s">
        <v>184</v>
      </c>
      <c r="I78" s="11" t="s">
        <v>1234</v>
      </c>
      <c r="J78" s="11" t="str">
        <f>"https://cloud.tencent.com/product/"&amp;产品[[#This Row],[产品标识]]</f>
        <v>https://cloud.tencent.com/product/x-p2p</v>
      </c>
      <c r="K78" s="11" t="str">
        <f>产品[[#This Row],[产品一级分类]]&amp; "→ " &amp; 产品[[#This Row],[产品名]]&amp;"→ "&amp;UPPER(产品[[#This Row],[产品标识]])</f>
        <v>网络与CDN→ X-P2P→ X-P2P</v>
      </c>
    </row>
    <row r="79" spans="1:11" ht="41.65" hidden="1" x14ac:dyDescent="0.4">
      <c r="A79" s="11" t="s">
        <v>173</v>
      </c>
      <c r="B79" s="11" t="s">
        <v>174</v>
      </c>
      <c r="C79" s="11" t="s">
        <v>185</v>
      </c>
      <c r="D79" s="11"/>
      <c r="E79" s="11"/>
      <c r="F79" s="11"/>
      <c r="G79" s="11"/>
      <c r="H79" s="12" t="s">
        <v>186</v>
      </c>
      <c r="I79" s="11" t="s">
        <v>1235</v>
      </c>
      <c r="J79" s="11" t="str">
        <f>"https://cloud.tencent.com/product/"&amp;产品[[#This Row],[产品标识]]</f>
        <v>https://cloud.tencent.com/product/goa</v>
      </c>
      <c r="K79" s="11" t="str">
        <f>产品[[#This Row],[产品一级分类]]&amp; "→ " &amp; 产品[[#This Row],[产品名]]&amp;"→ "&amp;UPPER(产品[[#This Row],[产品标识]])</f>
        <v>网络与CDN→ 全球办公访问→ GOA</v>
      </c>
    </row>
    <row r="80" spans="1:11" ht="27.75" x14ac:dyDescent="0.4">
      <c r="A80" s="11" t="s">
        <v>173</v>
      </c>
      <c r="B80" s="11" t="s">
        <v>187</v>
      </c>
      <c r="C80" s="11" t="s">
        <v>188</v>
      </c>
      <c r="D80" s="11"/>
      <c r="E80" s="11" t="s">
        <v>1155</v>
      </c>
      <c r="F80" s="11" t="s">
        <v>1517</v>
      </c>
      <c r="G80" s="11"/>
      <c r="H80" s="12" t="s">
        <v>189</v>
      </c>
      <c r="I80" s="11" t="s">
        <v>1236</v>
      </c>
      <c r="J80" s="11" t="str">
        <f>"https://cloud.tencent.com/product/"&amp;产品[[#This Row],[产品标识]]</f>
        <v>https://cloud.tencent.com/product/clb</v>
      </c>
      <c r="K80" s="11" t="str">
        <f>产品[[#This Row],[产品一级分类]]&amp; "→ " &amp; 产品[[#This Row],[产品名]]&amp;"→ "&amp;UPPER(产品[[#This Row],[产品标识]])</f>
        <v>网络与CDN→ 负载均衡→ CLB</v>
      </c>
    </row>
    <row r="81" spans="1:11" ht="27.75" hidden="1" x14ac:dyDescent="0.4">
      <c r="A81" s="11" t="s">
        <v>173</v>
      </c>
      <c r="B81" s="11" t="s">
        <v>187</v>
      </c>
      <c r="C81" s="11" t="s">
        <v>190</v>
      </c>
      <c r="D81" s="11" t="s">
        <v>1161</v>
      </c>
      <c r="E81" s="11" t="s">
        <v>1155</v>
      </c>
      <c r="F81" s="11"/>
      <c r="G81" s="11"/>
      <c r="H81" s="12" t="s">
        <v>191</v>
      </c>
      <c r="I81" s="11" t="s">
        <v>1237</v>
      </c>
      <c r="J81" s="11" t="str">
        <f>"https://cloud.tencent.com/product/"&amp;产品[[#This Row],[产品标识]]</f>
        <v>https://cloud.tencent.com/product/vpc</v>
      </c>
      <c r="K81" s="11" t="str">
        <f>产品[[#This Row],[产品一级分类]]&amp; "→ " &amp; 产品[[#This Row],[产品名]]&amp;"→ "&amp;UPPER(产品[[#This Row],[产品标识]])</f>
        <v>网络与CDN→ 私有网络→ VPC</v>
      </c>
    </row>
    <row r="82" spans="1:11" ht="27.75" hidden="1" x14ac:dyDescent="0.4">
      <c r="A82" s="11" t="s">
        <v>173</v>
      </c>
      <c r="B82" s="11" t="s">
        <v>187</v>
      </c>
      <c r="C82" s="11" t="s">
        <v>192</v>
      </c>
      <c r="D82" s="11"/>
      <c r="E82" s="11" t="s">
        <v>1155</v>
      </c>
      <c r="F82" s="11"/>
      <c r="G82" s="11"/>
      <c r="H82" s="12" t="s">
        <v>193</v>
      </c>
      <c r="I82" s="11" t="s">
        <v>1238</v>
      </c>
      <c r="J82" s="11" t="str">
        <f>"https://cloud.tencent.com/product/"&amp;产品[[#This Row],[产品标识]]</f>
        <v>https://cloud.tencent.com/product/dc</v>
      </c>
      <c r="K82" s="11" t="str">
        <f>产品[[#This Row],[产品一级分类]]&amp; "→ " &amp; 产品[[#This Row],[产品名]]&amp;"→ "&amp;UPPER(产品[[#This Row],[产品标识]])</f>
        <v>网络与CDN→ 专线接入→ DC</v>
      </c>
    </row>
    <row r="83" spans="1:11" ht="14.25" customHeight="1" x14ac:dyDescent="0.4">
      <c r="A83" s="11" t="s">
        <v>173</v>
      </c>
      <c r="B83" s="11" t="s">
        <v>187</v>
      </c>
      <c r="C83" s="11" t="s">
        <v>1239</v>
      </c>
      <c r="D83" s="11"/>
      <c r="E83" s="11" t="s">
        <v>1240</v>
      </c>
      <c r="F83" s="11" t="s">
        <v>1517</v>
      </c>
      <c r="G83" s="11"/>
      <c r="H83" s="12" t="s">
        <v>1241</v>
      </c>
      <c r="I83" s="11" t="s">
        <v>1242</v>
      </c>
      <c r="J83" s="11" t="str">
        <f>"https://cloud.tencent.com/product/"&amp;产品[[#This Row],[产品标识]]</f>
        <v>https://cloud.tencent.com/product/dc/cas</v>
      </c>
      <c r="K83" s="11" t="str">
        <f>产品[[#This Row],[产品一级分类]]&amp; "→ " &amp; 产品[[#This Row],[产品名]]&amp;"→ "&amp;UPPER(产品[[#This Row],[产品标识]])</f>
        <v>网络与CDN→ 专线接入-高速上云→ DC/CAS</v>
      </c>
    </row>
    <row r="84" spans="1:11" ht="27.75" hidden="1" x14ac:dyDescent="0.4">
      <c r="A84" s="11" t="s">
        <v>173</v>
      </c>
      <c r="B84" s="11" t="s">
        <v>187</v>
      </c>
      <c r="C84" s="11" t="s">
        <v>194</v>
      </c>
      <c r="D84" s="11"/>
      <c r="E84" s="11" t="s">
        <v>1155</v>
      </c>
      <c r="F84" s="11"/>
      <c r="G84" s="11"/>
      <c r="H84" s="12" t="s">
        <v>195</v>
      </c>
      <c r="I84" s="11" t="s">
        <v>1243</v>
      </c>
      <c r="J84" s="11" t="str">
        <f>"https://cloud.tencent.com/product/"&amp;产品[[#This Row],[产品标识]]</f>
        <v>https://cloud.tencent.com/product/ccn</v>
      </c>
      <c r="K84" s="11" t="str">
        <f>产品[[#This Row],[产品一级分类]]&amp; "→ " &amp; 产品[[#This Row],[产品名]]&amp;"→ "&amp;UPPER(产品[[#This Row],[产品标识]])</f>
        <v>网络与CDN→ 云联网→ CCN</v>
      </c>
    </row>
    <row r="85" spans="1:11" ht="27.75" hidden="1" x14ac:dyDescent="0.4">
      <c r="A85" s="11" t="s">
        <v>173</v>
      </c>
      <c r="B85" s="11" t="s">
        <v>187</v>
      </c>
      <c r="C85" s="11" t="s">
        <v>196</v>
      </c>
      <c r="D85" s="11" t="s">
        <v>1161</v>
      </c>
      <c r="E85" s="11" t="s">
        <v>1155</v>
      </c>
      <c r="F85" s="11"/>
      <c r="G85" s="11"/>
      <c r="H85" s="12" t="s">
        <v>197</v>
      </c>
      <c r="I85" s="11" t="s">
        <v>1244</v>
      </c>
      <c r="J85" s="11" t="str">
        <f>"https://cloud.tencent.com/product/"&amp;产品[[#This Row],[产品标识]]</f>
        <v>https://cloud.tencent.com/product/eni</v>
      </c>
      <c r="K85" s="11" t="str">
        <f>产品[[#This Row],[产品一级分类]]&amp; "→ " &amp; 产品[[#This Row],[产品名]]&amp;"→ "&amp;UPPER(产品[[#This Row],[产品标识]])</f>
        <v>网络与CDN→ 弹性网卡→ ENI</v>
      </c>
    </row>
    <row r="86" spans="1:11" ht="27.75" x14ac:dyDescent="0.4">
      <c r="A86" s="11" t="s">
        <v>173</v>
      </c>
      <c r="B86" s="11" t="s">
        <v>187</v>
      </c>
      <c r="C86" s="11" t="s">
        <v>198</v>
      </c>
      <c r="D86" s="11"/>
      <c r="E86" s="11" t="s">
        <v>1155</v>
      </c>
      <c r="F86" s="11" t="s">
        <v>1517</v>
      </c>
      <c r="G86" s="11"/>
      <c r="H86" s="12" t="s">
        <v>199</v>
      </c>
      <c r="I86" s="11" t="s">
        <v>1245</v>
      </c>
      <c r="J86" s="11" t="str">
        <f>"https://cloud.tencent.com/product/"&amp;产品[[#This Row],[产品标识]]</f>
        <v>https://cloud.tencent.com/product/nat</v>
      </c>
      <c r="K86" s="11" t="str">
        <f>产品[[#This Row],[产品一级分类]]&amp; "→ " &amp; 产品[[#This Row],[产品名]]&amp;"→ "&amp;UPPER(产品[[#This Row],[产品标识]])</f>
        <v>网络与CDN→ NAT 网关→ NAT</v>
      </c>
    </row>
    <row r="87" spans="1:11" hidden="1" x14ac:dyDescent="0.4">
      <c r="A87" s="11" t="s">
        <v>173</v>
      </c>
      <c r="B87" s="11" t="s">
        <v>187</v>
      </c>
      <c r="C87" s="11" t="s">
        <v>200</v>
      </c>
      <c r="D87" s="11" t="s">
        <v>1246</v>
      </c>
      <c r="E87" s="11" t="s">
        <v>1155</v>
      </c>
      <c r="F87" s="11"/>
      <c r="G87" s="11"/>
      <c r="H87" s="12" t="s">
        <v>201</v>
      </c>
      <c r="I87" s="11" t="s">
        <v>1247</v>
      </c>
      <c r="J87" s="11" t="str">
        <f>"https://cloud.tencent.com/product/"&amp;产品[[#This Row],[产品标识]]</f>
        <v>https://cloud.tencent.com/product/pc</v>
      </c>
      <c r="K87" s="11" t="str">
        <f>产品[[#This Row],[产品一级分类]]&amp; "→ " &amp; 产品[[#This Row],[产品名]]&amp;"→ "&amp;UPPER(产品[[#This Row],[产品标识]])</f>
        <v>网络与CDN→ 对等连接→ PC</v>
      </c>
    </row>
    <row r="88" spans="1:11" ht="27.75" x14ac:dyDescent="0.4">
      <c r="A88" s="11" t="s">
        <v>173</v>
      </c>
      <c r="B88" s="11" t="s">
        <v>187</v>
      </c>
      <c r="C88" s="11" t="s">
        <v>202</v>
      </c>
      <c r="D88" s="11"/>
      <c r="E88" s="11" t="s">
        <v>1155</v>
      </c>
      <c r="F88" s="11" t="s">
        <v>1517</v>
      </c>
      <c r="G88" s="11"/>
      <c r="H88" s="12" t="s">
        <v>203</v>
      </c>
      <c r="I88" s="11" t="s">
        <v>1248</v>
      </c>
      <c r="J88" s="11" t="str">
        <f>"https://cloud.tencent.com/product/"&amp;产品[[#This Row],[产品标识]]</f>
        <v>https://cloud.tencent.com/product/vpn</v>
      </c>
      <c r="K88" s="11" t="str">
        <f>产品[[#This Row],[产品一级分类]]&amp; "→ " &amp; 产品[[#This Row],[产品名]]&amp;"→ "&amp;UPPER(产品[[#This Row],[产品标识]])</f>
        <v>网络与CDN→ VPN 连接→ VPN</v>
      </c>
    </row>
    <row r="89" spans="1:11" ht="27.75" hidden="1" x14ac:dyDescent="0.4">
      <c r="A89" s="11" t="s">
        <v>173</v>
      </c>
      <c r="B89" s="11" t="s">
        <v>187</v>
      </c>
      <c r="C89" s="11" t="s">
        <v>204</v>
      </c>
      <c r="D89" s="11"/>
      <c r="E89" s="11"/>
      <c r="F89" s="11"/>
      <c r="G89" s="11"/>
      <c r="H89" s="12" t="s">
        <v>205</v>
      </c>
      <c r="I89" s="11" t="s">
        <v>1249</v>
      </c>
      <c r="J89" s="11" t="str">
        <f>"https://cloud.tencent.com/product/"&amp;产品[[#This Row],[产品标识]]</f>
        <v>https://cloud.tencent.com/product/fl</v>
      </c>
      <c r="K89" s="11" t="str">
        <f>产品[[#This Row],[产品一级分类]]&amp; "→ " &amp; 产品[[#This Row],[产品名]]&amp;"→ "&amp;UPPER(产品[[#This Row],[产品标识]])</f>
        <v>网络与CDN→ 网络流日志→ FL</v>
      </c>
    </row>
    <row r="90" spans="1:11" ht="41.65" hidden="1" x14ac:dyDescent="0.4">
      <c r="A90" s="11" t="s">
        <v>173</v>
      </c>
      <c r="B90" s="11" t="s">
        <v>187</v>
      </c>
      <c r="C90" s="11" t="s">
        <v>206</v>
      </c>
      <c r="D90" s="11"/>
      <c r="E90" s="11"/>
      <c r="F90" s="11"/>
      <c r="G90" s="11"/>
      <c r="H90" s="12" t="s">
        <v>207</v>
      </c>
      <c r="I90" s="11" t="s">
        <v>1250</v>
      </c>
      <c r="J90" s="11" t="str">
        <f>"https://cloud.tencent.com/product/"&amp;产品[[#This Row],[产品标识]]</f>
        <v>https://cloud.tencent.com/product/aia</v>
      </c>
      <c r="K90" s="11" t="str">
        <f>产品[[#This Row],[产品一级分类]]&amp; "→ " &amp; 产品[[#This Row],[产品名]]&amp;"→ "&amp;UPPER(产品[[#This Row],[产品标识]])</f>
        <v>网络与CDN→ Anycast 公网加速→ AIA</v>
      </c>
    </row>
    <row r="91" spans="1:11" ht="27.75" x14ac:dyDescent="0.4">
      <c r="A91" s="11" t="s">
        <v>173</v>
      </c>
      <c r="B91" s="11" t="s">
        <v>187</v>
      </c>
      <c r="C91" s="11" t="s">
        <v>208</v>
      </c>
      <c r="D91" s="11"/>
      <c r="E91" s="11" t="s">
        <v>1155</v>
      </c>
      <c r="F91" s="11" t="s">
        <v>1517</v>
      </c>
      <c r="G91" s="11"/>
      <c r="H91" s="12" t="s">
        <v>209</v>
      </c>
      <c r="I91" s="11" t="s">
        <v>1251</v>
      </c>
      <c r="J91" s="11" t="str">
        <f>"https://cloud.tencent.com/product/"&amp;产品[[#This Row],[产品标识]]</f>
        <v>https://cloud.tencent.com/product/bwp</v>
      </c>
      <c r="K91" s="11" t="str">
        <f>产品[[#This Row],[产品一级分类]]&amp; "→ " &amp; 产品[[#This Row],[产品名]]&amp;"→ "&amp;UPPER(产品[[#This Row],[产品标识]])</f>
        <v>网络与CDN→ 共享带宽包→ BWP</v>
      </c>
    </row>
    <row r="92" spans="1:11" ht="41.65" hidden="1" x14ac:dyDescent="0.4">
      <c r="A92" s="11" t="s">
        <v>173</v>
      </c>
      <c r="B92" s="11" t="s">
        <v>187</v>
      </c>
      <c r="C92" s="11" t="s">
        <v>210</v>
      </c>
      <c r="D92" s="11"/>
      <c r="E92" s="11" t="s">
        <v>1155</v>
      </c>
      <c r="F92" s="11"/>
      <c r="G92" s="11"/>
      <c r="H92" s="12" t="s">
        <v>211</v>
      </c>
      <c r="I92" s="11" t="s">
        <v>1252</v>
      </c>
      <c r="J92" s="11" t="str">
        <f>"https://cloud.tencent.com/product/"&amp;产品[[#This Row],[产品标识]]</f>
        <v>https://cloud.tencent.com/product/tp</v>
      </c>
      <c r="K92" s="11" t="str">
        <f>产品[[#This Row],[产品一级分类]]&amp; "→ " &amp; 产品[[#This Row],[产品名]]&amp;"→ "&amp;UPPER(产品[[#This Row],[产品标识]])</f>
        <v>网络与CDN→ 共享流量包→ TP</v>
      </c>
    </row>
    <row r="93" spans="1:11" ht="27.75" hidden="1" x14ac:dyDescent="0.4">
      <c r="A93" s="11" t="s">
        <v>173</v>
      </c>
      <c r="B93" s="11" t="s">
        <v>187</v>
      </c>
      <c r="C93" s="11" t="s">
        <v>212</v>
      </c>
      <c r="D93" s="11"/>
      <c r="E93" s="11"/>
      <c r="F93" s="11"/>
      <c r="G93" s="11"/>
      <c r="H93" s="12" t="s">
        <v>213</v>
      </c>
      <c r="I93" s="11" t="s">
        <v>1253</v>
      </c>
      <c r="J93" s="11" t="str">
        <f>"https://cloud.tencent.com/product/"&amp;产品[[#This Row],[产品标识]]</f>
        <v>https://cloud.tencent.com/product/eipv6</v>
      </c>
      <c r="K93" s="11" t="str">
        <f>产品[[#This Row],[产品一级分类]]&amp; "→ " &amp; 产品[[#This Row],[产品名]]&amp;"→ "&amp;UPPER(产品[[#This Row],[产品标识]])</f>
        <v>网络与CDN→ 弹性公网 IPv6→ EIPV6</v>
      </c>
    </row>
    <row r="94" spans="1:11" ht="27.75" hidden="1" x14ac:dyDescent="0.4">
      <c r="A94" s="11" t="s">
        <v>173</v>
      </c>
      <c r="B94" s="11" t="s">
        <v>187</v>
      </c>
      <c r="C94" s="11" t="s">
        <v>214</v>
      </c>
      <c r="D94" s="11"/>
      <c r="E94" s="11" t="s">
        <v>1155</v>
      </c>
      <c r="F94" s="11"/>
      <c r="G94" s="11"/>
      <c r="H94" s="12" t="s">
        <v>215</v>
      </c>
      <c r="I94" s="11" t="s">
        <v>1254</v>
      </c>
      <c r="J94" s="11" t="str">
        <f>"https://cloud.tencent.com/product/"&amp;产品[[#This Row],[产品标识]]</f>
        <v>https://cloud.tencent.com/product/eip</v>
      </c>
      <c r="K94" s="11" t="str">
        <f>产品[[#This Row],[产品一级分类]]&amp; "→ " &amp; 产品[[#This Row],[产品名]]&amp;"→ "&amp;UPPER(产品[[#This Row],[产品标识]])</f>
        <v>网络与CDN→ 弹性公网 IP→ EIP</v>
      </c>
    </row>
    <row r="95" spans="1:11" ht="41.65" hidden="1" x14ac:dyDescent="0.4">
      <c r="A95" s="11" t="s">
        <v>173</v>
      </c>
      <c r="B95" s="11" t="s">
        <v>187</v>
      </c>
      <c r="C95" s="11" t="s">
        <v>216</v>
      </c>
      <c r="D95" s="11"/>
      <c r="E95" s="11"/>
      <c r="F95" s="11"/>
      <c r="G95" s="11"/>
      <c r="H95" s="12" t="s">
        <v>217</v>
      </c>
      <c r="I95" s="11" t="s">
        <v>1255</v>
      </c>
      <c r="J95" s="11" t="str">
        <f>"https://cloud.tencent.com/product/"&amp;产品[[#This Row],[产品标识]]</f>
        <v>https://cloud.tencent.com/product/sas</v>
      </c>
      <c r="K95" s="11" t="str">
        <f>产品[[#This Row],[产品一级分类]]&amp; "→ " &amp; 产品[[#This Row],[产品名]]&amp;"→ "&amp;UPPER(产品[[#This Row],[产品标识]])</f>
        <v>网络与CDN→ SD-WAN 接入服务→ SAS</v>
      </c>
    </row>
    <row r="96" spans="1:11" ht="41.65" hidden="1" x14ac:dyDescent="0.4">
      <c r="A96" s="11" t="s">
        <v>173</v>
      </c>
      <c r="B96" s="11" t="s">
        <v>187</v>
      </c>
      <c r="C96" s="11" t="s">
        <v>218</v>
      </c>
      <c r="D96" s="11" t="s">
        <v>1256</v>
      </c>
      <c r="E96" s="11" t="s">
        <v>1151</v>
      </c>
      <c r="F96" s="11"/>
      <c r="G96" s="11"/>
      <c r="H96" s="12" t="s">
        <v>219</v>
      </c>
      <c r="I96" s="11" t="s">
        <v>1257</v>
      </c>
      <c r="J96" s="11" t="str">
        <f>"https://cloud.tencent.com/product/"&amp;产品[[#This Row],[产品标识]]</f>
        <v>https://cloud.tencent.com/product/pls</v>
      </c>
      <c r="K96" s="11" t="str">
        <f>产品[[#This Row],[产品一级分类]]&amp; "→ " &amp; 产品[[#This Row],[产品名]]&amp;"→ "&amp;UPPER(产品[[#This Row],[产品标识]])</f>
        <v>网络与CDN→ 私有连接→ PLS</v>
      </c>
    </row>
    <row r="97" spans="1:11" ht="305.25" hidden="1" x14ac:dyDescent="0.4">
      <c r="A97" s="11" t="s">
        <v>220</v>
      </c>
      <c r="B97" s="11" t="s">
        <v>221</v>
      </c>
      <c r="C97" s="11" t="s">
        <v>222</v>
      </c>
      <c r="D97" s="11"/>
      <c r="E97" s="11"/>
      <c r="F97" s="11"/>
      <c r="G97" s="11"/>
      <c r="H97" s="12" t="s">
        <v>223</v>
      </c>
      <c r="I97" s="11" t="s">
        <v>1258</v>
      </c>
      <c r="J97" s="11" t="str">
        <f>"https://cloud.tencent.com/product/"&amp;产品[[#This Row],[产品标识]]</f>
        <v>https://cloud.tencent.com/product/sls</v>
      </c>
      <c r="K97" s="11" t="str">
        <f>产品[[#This Row],[产品一级分类]]&amp; "→ " &amp; 产品[[#This Row],[产品名]]&amp;"→ "&amp;UPPER(产品[[#This Row],[产品标识]])</f>
        <v>容器与中间件→ Serverless 应用中心→ SLS</v>
      </c>
    </row>
    <row r="98" spans="1:11" ht="27.75" hidden="1" x14ac:dyDescent="0.4">
      <c r="A98" s="11" t="s">
        <v>220</v>
      </c>
      <c r="B98" s="11" t="s">
        <v>221</v>
      </c>
      <c r="C98" s="11" t="s">
        <v>224</v>
      </c>
      <c r="D98" s="11"/>
      <c r="E98" s="11"/>
      <c r="F98" s="11"/>
      <c r="G98" s="11"/>
      <c r="H98" s="12" t="s">
        <v>225</v>
      </c>
      <c r="I98" s="11" t="s">
        <v>1259</v>
      </c>
      <c r="J98" s="11" t="str">
        <f>"https://cloud.tencent.com/product/"&amp;产品[[#This Row],[产品标识]]</f>
        <v>https://cloud.tencent.com/product/scf</v>
      </c>
      <c r="K98" s="11" t="str">
        <f>产品[[#This Row],[产品一级分类]]&amp; "→ " &amp; 产品[[#This Row],[产品名]]&amp;"→ "&amp;UPPER(产品[[#This Row],[产品标识]])</f>
        <v>容器与中间件→ 云函数→ SCF</v>
      </c>
    </row>
    <row r="99" spans="1:11" ht="27.75" hidden="1" x14ac:dyDescent="0.4">
      <c r="A99" s="11" t="s">
        <v>220</v>
      </c>
      <c r="B99" s="11" t="s">
        <v>221</v>
      </c>
      <c r="C99" s="11" t="s">
        <v>226</v>
      </c>
      <c r="D99" s="11"/>
      <c r="E99" s="11"/>
      <c r="F99" s="11"/>
      <c r="G99" s="11"/>
      <c r="H99" s="12" t="s">
        <v>227</v>
      </c>
      <c r="I99" s="11" t="s">
        <v>1260</v>
      </c>
      <c r="J99" s="11" t="str">
        <f>"https://cloud.tencent.com/product/"&amp;产品[[#This Row],[产品标识]]</f>
        <v>https://cloud.tencent.com/product/eb</v>
      </c>
      <c r="K99" s="11" t="str">
        <f>产品[[#This Row],[产品一级分类]]&amp; "→ " &amp; 产品[[#This Row],[产品名]]&amp;"→ "&amp;UPPER(产品[[#This Row],[产品标识]])</f>
        <v>容器与中间件→ 事件总线→ EB</v>
      </c>
    </row>
    <row r="100" spans="1:11" ht="27.75" hidden="1" x14ac:dyDescent="0.4">
      <c r="A100" s="11" t="s">
        <v>220</v>
      </c>
      <c r="B100" s="11" t="s">
        <v>228</v>
      </c>
      <c r="C100" s="11" t="s">
        <v>229</v>
      </c>
      <c r="D100" s="11"/>
      <c r="E100" s="11" t="s">
        <v>1155</v>
      </c>
      <c r="F100" s="11"/>
      <c r="G100" s="11"/>
      <c r="H100" s="12" t="s">
        <v>230</v>
      </c>
      <c r="I100" s="11" t="s">
        <v>1261</v>
      </c>
      <c r="J100" s="11" t="str">
        <f>"https://cloud.tencent.com/product/"&amp;产品[[#This Row],[产品标识]]</f>
        <v>https://cloud.tencent.com/product/tke</v>
      </c>
      <c r="K100" s="11" t="str">
        <f>产品[[#This Row],[产品一级分类]]&amp; "→ " &amp; 产品[[#This Row],[产品名]]&amp;"→ "&amp;UPPER(产品[[#This Row],[产品标识]])</f>
        <v>容器与中间件→ 容器服务→ TKE</v>
      </c>
    </row>
    <row r="101" spans="1:11" ht="27.75" hidden="1" x14ac:dyDescent="0.4">
      <c r="A101" s="11" t="s">
        <v>220</v>
      </c>
      <c r="B101" s="11" t="s">
        <v>228</v>
      </c>
      <c r="C101" s="11" t="s">
        <v>231</v>
      </c>
      <c r="D101" s="11"/>
      <c r="E101" s="11" t="s">
        <v>1155</v>
      </c>
      <c r="F101" s="11"/>
      <c r="G101" s="11"/>
      <c r="H101" s="12" t="s">
        <v>232</v>
      </c>
      <c r="I101" s="11" t="s">
        <v>1262</v>
      </c>
      <c r="J101" s="11" t="str">
        <f>"https://cloud.tencent.com/product/"&amp;产品[[#This Row],[产品标识]]</f>
        <v>https://cloud.tencent.com/product/eks</v>
      </c>
      <c r="K101" s="11" t="str">
        <f>产品[[#This Row],[产品一级分类]]&amp; "→ " &amp; 产品[[#This Row],[产品名]]&amp;"→ "&amp;UPPER(产品[[#This Row],[产品标识]])</f>
        <v>容器与中间件→ 弹性容器服务 EKS→ EKS</v>
      </c>
    </row>
    <row r="102" spans="1:11" ht="41.65" hidden="1" x14ac:dyDescent="0.4">
      <c r="A102" s="11" t="s">
        <v>220</v>
      </c>
      <c r="B102" s="11" t="s">
        <v>228</v>
      </c>
      <c r="C102" s="11" t="s">
        <v>233</v>
      </c>
      <c r="D102" s="11"/>
      <c r="E102" s="11"/>
      <c r="F102" s="11"/>
      <c r="G102" s="11"/>
      <c r="H102" s="12" t="s">
        <v>234</v>
      </c>
      <c r="I102" s="11" t="s">
        <v>1263</v>
      </c>
      <c r="J102" s="11" t="str">
        <f>"https://cloud.tencent.com/product/"&amp;产品[[#This Row],[产品标识]]</f>
        <v>https://cloud.tencent.com/product/tcr</v>
      </c>
      <c r="K102" s="11" t="str">
        <f>产品[[#This Row],[产品一级分类]]&amp; "→ " &amp; 产品[[#This Row],[产品名]]&amp;"→ "&amp;UPPER(产品[[#This Row],[产品标识]])</f>
        <v>容器与中间件→ 容器镜像服务→ TCR</v>
      </c>
    </row>
    <row r="103" spans="1:11" ht="41.65" hidden="1" x14ac:dyDescent="0.4">
      <c r="A103" s="11" t="s">
        <v>220</v>
      </c>
      <c r="B103" s="11" t="s">
        <v>235</v>
      </c>
      <c r="C103" s="11" t="s">
        <v>236</v>
      </c>
      <c r="D103" s="11"/>
      <c r="E103" s="11"/>
      <c r="F103" s="11"/>
      <c r="G103" s="11"/>
      <c r="H103" s="12" t="s">
        <v>237</v>
      </c>
      <c r="I103" s="11" t="s">
        <v>1264</v>
      </c>
      <c r="J103" s="11" t="str">
        <f>"https://cloud.tencent.com/product/"&amp;产品[[#This Row],[产品标识]]</f>
        <v>https://cloud.tencent.com/product/tem</v>
      </c>
      <c r="K103" s="11" t="str">
        <f>产品[[#This Row],[产品一级分类]]&amp; "→ " &amp; 产品[[#This Row],[产品名]]&amp;"→ "&amp;UPPER(产品[[#This Row],[产品标识]])</f>
        <v>容器与中间件→ 弹性微服务→ TEM</v>
      </c>
    </row>
    <row r="104" spans="1:11" ht="41.65" hidden="1" x14ac:dyDescent="0.4">
      <c r="A104" s="11" t="s">
        <v>220</v>
      </c>
      <c r="B104" s="11" t="s">
        <v>235</v>
      </c>
      <c r="C104" s="11" t="s">
        <v>238</v>
      </c>
      <c r="D104" s="11"/>
      <c r="E104" s="11"/>
      <c r="F104" s="11"/>
      <c r="G104" s="11"/>
      <c r="H104" s="12" t="s">
        <v>239</v>
      </c>
      <c r="I104" s="11" t="s">
        <v>1265</v>
      </c>
      <c r="J104" s="11" t="str">
        <f>"https://cloud.tencent.com/product/"&amp;产品[[#This Row],[产品标识]]</f>
        <v>https://cloud.tencent.com/product/dtf</v>
      </c>
      <c r="K104" s="11" t="str">
        <f>产品[[#This Row],[产品一级分类]]&amp; "→ " &amp; 产品[[#This Row],[产品名]]&amp;"→ "&amp;UPPER(产品[[#This Row],[产品标识]])</f>
        <v>容器与中间件→ 分布式事务 DTF→ DTF</v>
      </c>
    </row>
    <row r="105" spans="1:11" ht="222" hidden="1" x14ac:dyDescent="0.4">
      <c r="A105" s="11" t="s">
        <v>220</v>
      </c>
      <c r="B105" s="11" t="s">
        <v>235</v>
      </c>
      <c r="C105" s="11" t="s">
        <v>240</v>
      </c>
      <c r="D105" s="11"/>
      <c r="E105" s="11" t="s">
        <v>1155</v>
      </c>
      <c r="F105" s="11"/>
      <c r="G105" s="11"/>
      <c r="H105" s="12" t="s">
        <v>241</v>
      </c>
      <c r="I105" s="11" t="s">
        <v>1266</v>
      </c>
      <c r="J105" s="11" t="str">
        <f>"https://cloud.tencent.com/product/"&amp;产品[[#This Row],[产品标识]]</f>
        <v>https://cloud.tencent.com/product/tsf</v>
      </c>
      <c r="K105" s="11" t="str">
        <f>产品[[#This Row],[产品一级分类]]&amp; "→ " &amp; 产品[[#This Row],[产品名]]&amp;"→ "&amp;UPPER(产品[[#This Row],[产品标识]])</f>
        <v>容器与中间件→ 微服务平台 TSF→ TSF</v>
      </c>
    </row>
    <row r="106" spans="1:11" ht="235.9" hidden="1" x14ac:dyDescent="0.4">
      <c r="A106" s="11" t="s">
        <v>220</v>
      </c>
      <c r="B106" s="11" t="s">
        <v>235</v>
      </c>
      <c r="C106" s="11" t="s">
        <v>242</v>
      </c>
      <c r="D106" s="11"/>
      <c r="E106" s="11"/>
      <c r="F106" s="11"/>
      <c r="G106" s="11"/>
      <c r="H106" s="12" t="s">
        <v>243</v>
      </c>
      <c r="I106" s="11" t="s">
        <v>1267</v>
      </c>
      <c r="J106" s="11" t="str">
        <f>"https://cloud.tencent.com/product/"&amp;产品[[#This Row],[产品标识]]</f>
        <v>https://cloud.tencent.com/product/tse</v>
      </c>
      <c r="K106" s="11" t="str">
        <f>产品[[#This Row],[产品一级分类]]&amp; "→ " &amp; 产品[[#This Row],[产品名]]&amp;"→ "&amp;UPPER(产品[[#This Row],[产品标识]])</f>
        <v>容器与中间件→ 微服务引擎→ TSE</v>
      </c>
    </row>
    <row r="107" spans="1:11" ht="27.75" hidden="1" x14ac:dyDescent="0.4">
      <c r="A107" s="11" t="s">
        <v>220</v>
      </c>
      <c r="B107" s="11" t="s">
        <v>244</v>
      </c>
      <c r="C107" s="11" t="s">
        <v>245</v>
      </c>
      <c r="D107" s="11"/>
      <c r="E107" s="11"/>
      <c r="F107" s="11"/>
      <c r="G107" s="11"/>
      <c r="H107" s="12" t="s">
        <v>246</v>
      </c>
      <c r="I107" s="11" t="s">
        <v>1268</v>
      </c>
      <c r="J107" s="11" t="str">
        <f>"https://cloud.tencent.com/product/"&amp;产品[[#This Row],[产品标识]]</f>
        <v>https://cloud.tencent.com/product/tcb</v>
      </c>
      <c r="K107" s="11" t="str">
        <f>产品[[#This Row],[产品一级分类]]&amp; "→ " &amp; 产品[[#This Row],[产品名]]&amp;"→ "&amp;UPPER(产品[[#This Row],[产品标识]])</f>
        <v>容器与中间件→ 云开发 CloudBase→ TCB</v>
      </c>
    </row>
    <row r="108" spans="1:11" ht="41.65" hidden="1" x14ac:dyDescent="0.4">
      <c r="A108" s="11" t="s">
        <v>220</v>
      </c>
      <c r="B108" s="11" t="s">
        <v>244</v>
      </c>
      <c r="C108" s="11" t="s">
        <v>247</v>
      </c>
      <c r="D108" s="11"/>
      <c r="E108" s="11"/>
      <c r="F108" s="11"/>
      <c r="G108" s="11"/>
      <c r="H108" s="12" t="s">
        <v>248</v>
      </c>
      <c r="I108" s="11" t="s">
        <v>1269</v>
      </c>
      <c r="J108" s="11" t="str">
        <f>"https://cloud.tencent.com/product/"&amp;产品[[#This Row],[产品标识]]</f>
        <v>https://cloud.tencent.com/product/weda</v>
      </c>
      <c r="K108" s="11" t="str">
        <f>产品[[#This Row],[产品一级分类]]&amp; "→ " &amp; 产品[[#This Row],[产品名]]&amp;"→ "&amp;UPPER(产品[[#This Row],[产品标识]])</f>
        <v>容器与中间件→ 腾讯云微搭低代码→ WEDA</v>
      </c>
    </row>
    <row r="109" spans="1:11" ht="27.75" hidden="1" x14ac:dyDescent="0.4">
      <c r="A109" s="11" t="s">
        <v>220</v>
      </c>
      <c r="B109" s="11" t="s">
        <v>244</v>
      </c>
      <c r="C109" s="11" t="s">
        <v>249</v>
      </c>
      <c r="D109" s="11"/>
      <c r="E109" s="11"/>
      <c r="F109" s="11"/>
      <c r="G109" s="11"/>
      <c r="H109" s="12" t="s">
        <v>250</v>
      </c>
      <c r="I109" s="11" t="s">
        <v>1270</v>
      </c>
      <c r="J109" s="11" t="str">
        <f>"https://cloud.tencent.com/product/"&amp;产品[[#This Row],[产品标识]]</f>
        <v>https://cloud.tencent.com/product/wh</v>
      </c>
      <c r="K109" s="11" t="str">
        <f>产品[[#This Row],[产品一级分类]]&amp; "→ " &amp; 产品[[#This Row],[产品名]]&amp;"→ "&amp;UPPER(产品[[#This Row],[产品标识]])</f>
        <v>容器与中间件→ 静态网站托管→ WH</v>
      </c>
    </row>
    <row r="110" spans="1:11" ht="27.75" hidden="1" x14ac:dyDescent="0.4">
      <c r="A110" s="11" t="s">
        <v>220</v>
      </c>
      <c r="B110" s="11" t="s">
        <v>244</v>
      </c>
      <c r="C110" s="11" t="s">
        <v>251</v>
      </c>
      <c r="D110" s="11"/>
      <c r="E110" s="11"/>
      <c r="F110" s="11"/>
      <c r="G110" s="11"/>
      <c r="H110" s="12" t="s">
        <v>252</v>
      </c>
      <c r="I110" s="11" t="s">
        <v>1271</v>
      </c>
      <c r="J110" s="11" t="str">
        <f>"https://cloud.tencent.com/product/"&amp;产品[[#This Row],[产品标识]]</f>
        <v>https://cloud.tencent.com/product/cclid</v>
      </c>
      <c r="K110" s="11" t="str">
        <f>产品[[#This Row],[产品一级分类]]&amp; "→ " &amp; 产品[[#This Row],[产品名]]&amp;"→ "&amp;UPPER(产品[[#This Row],[产品标识]])</f>
        <v>容器与中间件→ 云开发 CLI 工具→ CCLID</v>
      </c>
    </row>
    <row r="111" spans="1:11" ht="41.65" hidden="1" x14ac:dyDescent="0.4">
      <c r="A111" s="11" t="s">
        <v>220</v>
      </c>
      <c r="B111" s="11" t="s">
        <v>244</v>
      </c>
      <c r="C111" s="11" t="s">
        <v>253</v>
      </c>
      <c r="D111" s="11"/>
      <c r="E111" s="11"/>
      <c r="F111" s="11"/>
      <c r="G111" s="11"/>
      <c r="H111" s="12" t="s">
        <v>254</v>
      </c>
      <c r="I111" s="11" t="s">
        <v>1272</v>
      </c>
      <c r="J111" s="11" t="str">
        <f>"https://cloud.tencent.com/product/"&amp;产品[[#This Row],[产品标识]]</f>
        <v>https://cloud.tencent.com/product/tcbr</v>
      </c>
      <c r="K111" s="11" t="str">
        <f>产品[[#This Row],[产品一级分类]]&amp; "→ " &amp; 产品[[#This Row],[产品名]]&amp;"→ "&amp;UPPER(产品[[#This Row],[产品标识]])</f>
        <v>容器与中间件→ 云托管 CloudBase Run→ TCBR</v>
      </c>
    </row>
    <row r="112" spans="1:11" ht="27.75" hidden="1" x14ac:dyDescent="0.4">
      <c r="A112" s="11" t="s">
        <v>220</v>
      </c>
      <c r="B112" s="11" t="s">
        <v>244</v>
      </c>
      <c r="C112" s="11" t="s">
        <v>255</v>
      </c>
      <c r="D112" s="11"/>
      <c r="E112" s="11"/>
      <c r="F112" s="11"/>
      <c r="G112" s="11"/>
      <c r="H112" s="12" t="s">
        <v>256</v>
      </c>
      <c r="I112" s="11" t="s">
        <v>1273</v>
      </c>
      <c r="J112" s="11" t="str">
        <f>"https://cloud.tencent.com/product/"&amp;产品[[#This Row],[产品标识]]</f>
        <v>https://cloud.tencent.com/product/webify</v>
      </c>
      <c r="K112" s="11" t="str">
        <f>产品[[#This Row],[产品一级分类]]&amp; "→ " &amp; 产品[[#This Row],[产品名]]&amp;"→ "&amp;UPPER(产品[[#This Row],[产品标识]])</f>
        <v>容器与中间件→ Web 应用托管→ WEBIFY</v>
      </c>
    </row>
    <row r="113" spans="1:11" ht="41.65" hidden="1" x14ac:dyDescent="0.4">
      <c r="A113" s="11" t="s">
        <v>220</v>
      </c>
      <c r="B113" s="11" t="s">
        <v>257</v>
      </c>
      <c r="C113" s="11" t="s">
        <v>258</v>
      </c>
      <c r="D113" s="11"/>
      <c r="E113" s="11"/>
      <c r="F113" s="11"/>
      <c r="G113" s="11"/>
      <c r="H113" s="12" t="s">
        <v>259</v>
      </c>
      <c r="I113" s="11" t="s">
        <v>1274</v>
      </c>
      <c r="J113" s="11" t="str">
        <f>"https://cloud.tencent.com/product/"&amp;产品[[#This Row],[产品标识]]</f>
        <v>https://cloud.tencent.com/product/cmq</v>
      </c>
      <c r="K113" s="11" t="str">
        <f>产品[[#This Row],[产品一级分类]]&amp; "→ " &amp; 产品[[#This Row],[产品名]]&amp;"→ "&amp;UPPER(产品[[#This Row],[产品标识]])</f>
        <v>容器与中间件→ 消息队列 CMQ→ CMQ</v>
      </c>
    </row>
    <row r="114" spans="1:11" ht="27.75" hidden="1" x14ac:dyDescent="0.4">
      <c r="A114" s="11" t="s">
        <v>220</v>
      </c>
      <c r="B114" s="11" t="s">
        <v>257</v>
      </c>
      <c r="C114" s="11" t="s">
        <v>260</v>
      </c>
      <c r="D114" s="11"/>
      <c r="E114" s="11" t="s">
        <v>1155</v>
      </c>
      <c r="F114" s="11"/>
      <c r="G114" s="11"/>
      <c r="H114" s="12" t="s">
        <v>261</v>
      </c>
      <c r="I114" s="11" t="s">
        <v>1275</v>
      </c>
      <c r="J114" s="11" t="str">
        <f>"https://cloud.tencent.com/product/"&amp;产品[[#This Row],[产品标识]]</f>
        <v>https://cloud.tencent.com/product/ckafka</v>
      </c>
      <c r="K114" s="11" t="str">
        <f>产品[[#This Row],[产品一级分类]]&amp; "→ " &amp; 产品[[#This Row],[产品名]]&amp;"→ "&amp;UPPER(产品[[#This Row],[产品标识]])</f>
        <v>容器与中间件→ 消息队列 CKafka→ CKAFKA</v>
      </c>
    </row>
    <row r="115" spans="1:11" ht="27.75" hidden="1" x14ac:dyDescent="0.4">
      <c r="A115" s="11" t="s">
        <v>220</v>
      </c>
      <c r="B115" s="11" t="s">
        <v>257</v>
      </c>
      <c r="C115" s="11" t="s">
        <v>262</v>
      </c>
      <c r="D115" s="11"/>
      <c r="E115" s="11"/>
      <c r="F115" s="11"/>
      <c r="G115" s="11"/>
      <c r="H115" s="12" t="s">
        <v>263</v>
      </c>
      <c r="I115" s="11" t="s">
        <v>1276</v>
      </c>
      <c r="J115" s="11" t="str">
        <f>"https://cloud.tencent.com/product/"&amp;产品[[#This Row],[产品标识]]</f>
        <v>https://cloud.tencent.com/product/apigw</v>
      </c>
      <c r="K115" s="11" t="str">
        <f>产品[[#This Row],[产品一级分类]]&amp; "→ " &amp; 产品[[#This Row],[产品名]]&amp;"→ "&amp;UPPER(产品[[#This Row],[产品标识]])</f>
        <v>容器与中间件→ API 网关→ APIGW</v>
      </c>
    </row>
    <row r="116" spans="1:11" ht="235.9" hidden="1" x14ac:dyDescent="0.4">
      <c r="A116" s="11" t="s">
        <v>220</v>
      </c>
      <c r="B116" s="11" t="s">
        <v>257</v>
      </c>
      <c r="C116" s="11" t="s">
        <v>264</v>
      </c>
      <c r="D116" s="11"/>
      <c r="E116" s="11" t="s">
        <v>1155</v>
      </c>
      <c r="F116" s="11"/>
      <c r="G116" s="11"/>
      <c r="H116" s="12" t="s">
        <v>265</v>
      </c>
      <c r="I116" s="11" t="s">
        <v>1277</v>
      </c>
      <c r="J116" s="11" t="str">
        <f>"https://cloud.tencent.com/product/"&amp;产品[[#This Row],[产品标识]]</f>
        <v>https://cloud.tencent.com/product/tdmq</v>
      </c>
      <c r="K116" s="11" t="str">
        <f>产品[[#This Row],[产品一级分类]]&amp; "→ " &amp; 产品[[#This Row],[产品名]]&amp;"→ "&amp;UPPER(产品[[#This Row],[产品标识]])</f>
        <v>容器与中间件→ 消息队列 TDMQ→ TDMQ</v>
      </c>
    </row>
    <row r="117" spans="1:11" ht="41.65" hidden="1" x14ac:dyDescent="0.4">
      <c r="A117" s="11" t="s">
        <v>220</v>
      </c>
      <c r="B117" s="11" t="s">
        <v>257</v>
      </c>
      <c r="C117" s="11" t="s">
        <v>266</v>
      </c>
      <c r="D117" s="11"/>
      <c r="E117" s="11"/>
      <c r="F117" s="11"/>
      <c r="G117" s="11"/>
      <c r="H117" s="12" t="s">
        <v>267</v>
      </c>
      <c r="I117" s="11" t="s">
        <v>1278</v>
      </c>
      <c r="J117" s="11" t="str">
        <f>"https://cloud.tencent.com/product/"&amp;产品[[#This Row],[产品标识]]</f>
        <v>https://cloud.tencent.com/product/tkjdk</v>
      </c>
      <c r="K117" s="11" t="str">
        <f>产品[[#This Row],[产品一级分类]]&amp; "→ " &amp; 产品[[#This Row],[产品名]]&amp;"→ "&amp;UPPER(产品[[#This Row],[产品标识]])</f>
        <v>容器与中间件→ 腾讯 Kona→ TKJDK</v>
      </c>
    </row>
    <row r="118" spans="1:11" ht="27.75" hidden="1" x14ac:dyDescent="0.4">
      <c r="A118" s="11" t="s">
        <v>268</v>
      </c>
      <c r="B118" s="11" t="s">
        <v>269</v>
      </c>
      <c r="C118" s="11" t="s">
        <v>270</v>
      </c>
      <c r="D118" s="11"/>
      <c r="E118" s="11"/>
      <c r="F118" s="11"/>
      <c r="G118" s="11"/>
      <c r="H118" s="12" t="s">
        <v>271</v>
      </c>
      <c r="I118" s="11" t="s">
        <v>1279</v>
      </c>
      <c r="J118" s="11" t="str">
        <f>"https://cloud.tencent.com/product/"&amp;产品[[#This Row],[产品标识]]</f>
        <v>https://cloud.tencent.com/product/expert-service</v>
      </c>
      <c r="K118" s="11" t="str">
        <f>产品[[#This Row],[产品一级分类]]&amp; "→ " &amp; 产品[[#This Row],[产品名]]&amp;"→ "&amp;UPPER(产品[[#This Row],[产品标识]])</f>
        <v>安全→ 安全专家服务→ EXPERT-SERVICE</v>
      </c>
    </row>
    <row r="119" spans="1:11" ht="27.75" hidden="1" x14ac:dyDescent="0.4">
      <c r="A119" s="11" t="s">
        <v>268</v>
      </c>
      <c r="B119" s="11" t="s">
        <v>269</v>
      </c>
      <c r="C119" s="11" t="s">
        <v>272</v>
      </c>
      <c r="D119" s="11"/>
      <c r="E119" s="11"/>
      <c r="F119" s="11"/>
      <c r="G119" s="11"/>
      <c r="H119" s="12" t="s">
        <v>273</v>
      </c>
      <c r="I119" s="11" t="s">
        <v>1280</v>
      </c>
      <c r="J119" s="11" t="str">
        <f>"https://cloud.tencent.com/product/"&amp;产品[[#This Row],[产品标识]]</f>
        <v>https://cloud.tencent.com/product/atts</v>
      </c>
      <c r="K119" s="11" t="str">
        <f>产品[[#This Row],[产品一级分类]]&amp; "→ " &amp; 产品[[#This Row],[产品名]]&amp;"→ "&amp;UPPER(产品[[#This Row],[产品标识]])</f>
        <v>安全→ 高级威胁追溯系统→ ATTS</v>
      </c>
    </row>
    <row r="120" spans="1:11" ht="27.75" hidden="1" x14ac:dyDescent="0.4">
      <c r="A120" s="11" t="s">
        <v>268</v>
      </c>
      <c r="B120" s="11" t="s">
        <v>269</v>
      </c>
      <c r="C120" s="11" t="s">
        <v>274</v>
      </c>
      <c r="D120" s="11"/>
      <c r="E120" s="11"/>
      <c r="F120" s="11"/>
      <c r="G120" s="11"/>
      <c r="H120" s="12" t="s">
        <v>275</v>
      </c>
      <c r="I120" s="11" t="s">
        <v>1281</v>
      </c>
      <c r="J120" s="11" t="str">
        <f>"https://cloud.tencent.com/product/"&amp;产品[[#This Row],[产品标识]]</f>
        <v>https://cloud.tencent.com/product/tics</v>
      </c>
      <c r="K120" s="11" t="str">
        <f>产品[[#This Row],[产品一级分类]]&amp; "→ " &amp; 产品[[#This Row],[产品名]]&amp;"→ "&amp;UPPER(产品[[#This Row],[产品标识]])</f>
        <v>安全→ 威胁情报云查服务→ TICS</v>
      </c>
    </row>
    <row r="121" spans="1:11" ht="41.65" hidden="1" x14ac:dyDescent="0.4">
      <c r="A121" s="11" t="s">
        <v>268</v>
      </c>
      <c r="B121" s="11" t="s">
        <v>269</v>
      </c>
      <c r="C121" s="11" t="s">
        <v>276</v>
      </c>
      <c r="D121" s="11"/>
      <c r="E121" s="11"/>
      <c r="F121" s="11"/>
      <c r="G121" s="11"/>
      <c r="H121" s="12" t="s">
        <v>277</v>
      </c>
      <c r="I121" s="11" t="s">
        <v>1282</v>
      </c>
      <c r="J121" s="11" t="str">
        <f>"https://cloud.tencent.com/product/"&amp;产品[[#This Row],[产品标识]]</f>
        <v>https://cloud.tencent.com/product/mss</v>
      </c>
      <c r="K121" s="11" t="str">
        <f>产品[[#This Row],[产品一级分类]]&amp; "→ " &amp; 产品[[#This Row],[产品名]]&amp;"→ "&amp;UPPER(产品[[#This Row],[产品标识]])</f>
        <v>安全→ 安全托管服务→ MSS</v>
      </c>
    </row>
    <row r="122" spans="1:11" ht="27.75" hidden="1" x14ac:dyDescent="0.4">
      <c r="A122" s="11" t="s">
        <v>268</v>
      </c>
      <c r="B122" s="11" t="s">
        <v>269</v>
      </c>
      <c r="C122" s="11" t="s">
        <v>278</v>
      </c>
      <c r="D122" s="11"/>
      <c r="E122" s="11"/>
      <c r="F122" s="11"/>
      <c r="G122" s="11"/>
      <c r="H122" s="12" t="s">
        <v>279</v>
      </c>
      <c r="I122" s="11" t="s">
        <v>1283</v>
      </c>
      <c r="J122" s="11" t="str">
        <f>"https://cloud.tencent.com/product/"&amp;产品[[#This Row],[产品标识]]</f>
        <v>https://cloud.tencent.com/product/ccms</v>
      </c>
      <c r="K122" s="11" t="str">
        <f>产品[[#This Row],[产品一级分类]]&amp; "→ " &amp; 产品[[#This Row],[产品名]]&amp;"→ "&amp;UPPER(产品[[#This Row],[产品标识]])</f>
        <v>安全→ 网络空间云监测系统→ CCMS</v>
      </c>
    </row>
    <row r="123" spans="1:11" ht="27.75" hidden="1" x14ac:dyDescent="0.4">
      <c r="A123" s="11" t="s">
        <v>268</v>
      </c>
      <c r="B123" s="11" t="s">
        <v>280</v>
      </c>
      <c r="C123" s="11" t="s">
        <v>281</v>
      </c>
      <c r="D123" s="11"/>
      <c r="E123" s="11"/>
      <c r="F123" s="11"/>
      <c r="G123" s="11"/>
      <c r="H123" s="12" t="s">
        <v>282</v>
      </c>
      <c r="I123" s="11" t="s">
        <v>1284</v>
      </c>
      <c r="J123" s="11" t="str">
        <f>"https://cloud.tencent.com/product/"&amp;产品[[#This Row],[产品标识]]</f>
        <v>https://cloud.tencent.com/product/soc</v>
      </c>
      <c r="K123" s="11" t="str">
        <f>产品[[#This Row],[产品一级分类]]&amp; "→ " &amp; 产品[[#This Row],[产品名]]&amp;"→ "&amp;UPPER(产品[[#This Row],[产品标识]])</f>
        <v>安全→ 安全运营中心→ SOC</v>
      </c>
    </row>
    <row r="124" spans="1:11" ht="27.75" hidden="1" x14ac:dyDescent="0.4">
      <c r="A124" s="11" t="s">
        <v>268</v>
      </c>
      <c r="B124" s="11" t="s">
        <v>283</v>
      </c>
      <c r="C124" s="11" t="s">
        <v>284</v>
      </c>
      <c r="D124" s="11"/>
      <c r="E124" s="11"/>
      <c r="F124" s="11"/>
      <c r="G124" s="11"/>
      <c r="H124" s="12" t="s">
        <v>285</v>
      </c>
      <c r="I124" s="11" t="s">
        <v>1285</v>
      </c>
      <c r="J124" s="11" t="str">
        <f>"https://cloud.tencent.com/product/"&amp;产品[[#This Row],[产品标识]]</f>
        <v>https://cloud.tencent.com/product/mfas</v>
      </c>
      <c r="K124" s="11" t="str">
        <f>产品[[#This Row],[产品一级分类]]&amp; "→ " &amp; 产品[[#This Row],[产品名]]&amp;"→ "&amp;UPPER(产品[[#This Row],[产品标识]])</f>
        <v>安全→ 多因子身份认证→ MFAS</v>
      </c>
    </row>
    <row r="125" spans="1:11" ht="27.75" hidden="1" x14ac:dyDescent="0.4">
      <c r="A125" s="11" t="s">
        <v>268</v>
      </c>
      <c r="B125" s="11" t="s">
        <v>286</v>
      </c>
      <c r="C125" s="11" t="s">
        <v>287</v>
      </c>
      <c r="D125" s="11"/>
      <c r="E125" s="11"/>
      <c r="F125" s="11"/>
      <c r="G125" s="11"/>
      <c r="H125" s="12" t="s">
        <v>288</v>
      </c>
      <c r="I125" s="11" t="s">
        <v>1286</v>
      </c>
      <c r="J125" s="11" t="str">
        <f>"https://cloud.tencent.com/product/"&amp;产品[[#This Row],[产品标识]]</f>
        <v>https://cloud.tencent.com/product/dsgc</v>
      </c>
      <c r="K125" s="11" t="str">
        <f>产品[[#This Row],[产品一级分类]]&amp; "→ " &amp; 产品[[#This Row],[产品名]]&amp;"→ "&amp;UPPER(产品[[#This Row],[产品标识]])</f>
        <v>安全→ 数据安全中心→ DSGC</v>
      </c>
    </row>
    <row r="126" spans="1:11" ht="27.75" hidden="1" x14ac:dyDescent="0.4">
      <c r="A126" s="11" t="s">
        <v>268</v>
      </c>
      <c r="B126" s="11" t="s">
        <v>286</v>
      </c>
      <c r="C126" s="11" t="s">
        <v>289</v>
      </c>
      <c r="D126" s="11"/>
      <c r="E126" s="11" t="s">
        <v>1155</v>
      </c>
      <c r="F126" s="11"/>
      <c r="G126" s="11"/>
      <c r="H126" s="12" t="s">
        <v>290</v>
      </c>
      <c r="I126" s="11" t="s">
        <v>1287</v>
      </c>
      <c r="J126" s="11" t="str">
        <f>"https://cloud.tencent.com/product/"&amp;产品[[#This Row],[产品标识]]</f>
        <v>https://cloud.tencent.com/product/bh</v>
      </c>
      <c r="K126" s="11" t="str">
        <f>产品[[#This Row],[产品一级分类]]&amp; "→ " &amp; 产品[[#This Row],[产品名]]&amp;"→ "&amp;UPPER(产品[[#This Row],[产品标识]])</f>
        <v>安全→ 堡垒机→ BH</v>
      </c>
    </row>
    <row r="127" spans="1:11" ht="27.75" hidden="1" x14ac:dyDescent="0.4">
      <c r="A127" s="11" t="s">
        <v>268</v>
      </c>
      <c r="B127" s="11" t="s">
        <v>286</v>
      </c>
      <c r="C127" s="11" t="s">
        <v>291</v>
      </c>
      <c r="D127" s="11"/>
      <c r="E127" s="11"/>
      <c r="F127" s="11"/>
      <c r="G127" s="11"/>
      <c r="H127" s="12" t="s">
        <v>292</v>
      </c>
      <c r="I127" s="11" t="s">
        <v>1288</v>
      </c>
      <c r="J127" s="11" t="str">
        <f>"https://cloud.tencent.com/product/"&amp;产品[[#This Row],[产品标识]]</f>
        <v>https://cloud.tencent.com/product/dsaudit</v>
      </c>
      <c r="K127" s="11" t="str">
        <f>产品[[#This Row],[产品一级分类]]&amp; "→ " &amp; 产品[[#This Row],[产品名]]&amp;"→ "&amp;UPPER(产品[[#This Row],[产品标识]])</f>
        <v>安全→ 数据安全审计→ DSAUDIT</v>
      </c>
    </row>
    <row r="128" spans="1:11" ht="27.75" hidden="1" x14ac:dyDescent="0.4">
      <c r="A128" s="11" t="s">
        <v>268</v>
      </c>
      <c r="B128" s="11" t="s">
        <v>286</v>
      </c>
      <c r="C128" s="11" t="s">
        <v>293</v>
      </c>
      <c r="D128" s="11"/>
      <c r="E128" s="11" t="s">
        <v>1155</v>
      </c>
      <c r="F128" s="11"/>
      <c r="G128" s="11"/>
      <c r="H128" s="12" t="s">
        <v>294</v>
      </c>
      <c r="I128" s="11" t="s">
        <v>1289</v>
      </c>
      <c r="J128" s="11" t="str">
        <f>"https://cloud.tencent.com/product/"&amp;产品[[#This Row],[产品标识]]</f>
        <v>https://cloud.tencent.com/product/dmask</v>
      </c>
      <c r="K128" s="11" t="str">
        <f>产品[[#This Row],[产品一级分类]]&amp; "→ " &amp; 产品[[#This Row],[产品名]]&amp;"→ "&amp;UPPER(产品[[#This Row],[产品标识]])</f>
        <v>安全→ 数据脱敏→ DMASK</v>
      </c>
    </row>
    <row r="129" spans="1:11" ht="27.75" hidden="1" x14ac:dyDescent="0.4">
      <c r="A129" s="11" t="s">
        <v>268</v>
      </c>
      <c r="B129" s="11" t="s">
        <v>286</v>
      </c>
      <c r="C129" s="11" t="s">
        <v>295</v>
      </c>
      <c r="D129" s="11"/>
      <c r="E129" s="11" t="s">
        <v>1155</v>
      </c>
      <c r="F129" s="11"/>
      <c r="G129" s="11"/>
      <c r="H129" s="12" t="s">
        <v>296</v>
      </c>
      <c r="I129" s="11" t="s">
        <v>1290</v>
      </c>
      <c r="J129" s="11" t="str">
        <f>"https://cloud.tencent.com/product/"&amp;产品[[#This Row],[产品标识]]</f>
        <v>https://cloud.tencent.com/product/cloudhsm</v>
      </c>
      <c r="K129" s="11" t="str">
        <f>产品[[#This Row],[产品一级分类]]&amp; "→ " &amp; 产品[[#This Row],[产品名]]&amp;"→ "&amp;UPPER(产品[[#This Row],[产品标识]])</f>
        <v>安全→ 云加密机→ CLOUDHSM</v>
      </c>
    </row>
    <row r="130" spans="1:11" ht="27.75" hidden="1" x14ac:dyDescent="0.4">
      <c r="A130" s="11" t="s">
        <v>268</v>
      </c>
      <c r="B130" s="11" t="s">
        <v>286</v>
      </c>
      <c r="C130" s="11" t="s">
        <v>297</v>
      </c>
      <c r="D130" s="11"/>
      <c r="E130" s="11"/>
      <c r="F130" s="11"/>
      <c r="G130" s="11"/>
      <c r="H130" s="12" t="s">
        <v>298</v>
      </c>
      <c r="I130" s="11" t="s">
        <v>1291</v>
      </c>
      <c r="J130" s="11" t="str">
        <f>"https://cloud.tencent.com/product/"&amp;产品[[#This Row],[产品标识]]</f>
        <v>https://cloud.tencent.com/product/kms</v>
      </c>
      <c r="K130" s="11" t="str">
        <f>产品[[#This Row],[产品一级分类]]&amp; "→ " &amp; 产品[[#This Row],[产品名]]&amp;"→ "&amp;UPPER(产品[[#This Row],[产品标识]])</f>
        <v>安全→ 密钥管理系统→ KMS</v>
      </c>
    </row>
    <row r="131" spans="1:11" ht="27.75" hidden="1" x14ac:dyDescent="0.4">
      <c r="A131" s="11" t="s">
        <v>268</v>
      </c>
      <c r="B131" s="11" t="s">
        <v>286</v>
      </c>
      <c r="C131" s="11" t="s">
        <v>299</v>
      </c>
      <c r="D131" s="11"/>
      <c r="E131" s="11"/>
      <c r="F131" s="11"/>
      <c r="G131" s="11"/>
      <c r="H131" s="12" t="s">
        <v>300</v>
      </c>
      <c r="I131" s="11" t="s">
        <v>1292</v>
      </c>
      <c r="J131" s="11" t="str">
        <f>"https://cloud.tencent.com/product/"&amp;产品[[#This Row],[产品标识]]</f>
        <v>https://cloud.tencent.com/product/ssm</v>
      </c>
      <c r="K131" s="11" t="str">
        <f>产品[[#This Row],[产品一级分类]]&amp; "→ " &amp; 产品[[#This Row],[产品名]]&amp;"→ "&amp;UPPER(产品[[#This Row],[产品标识]])</f>
        <v>安全→ 凭据管理系统→ SSM</v>
      </c>
    </row>
    <row r="132" spans="1:11" ht="27.75" hidden="1" x14ac:dyDescent="0.4">
      <c r="A132" s="11" t="s">
        <v>268</v>
      </c>
      <c r="B132" s="11" t="s">
        <v>286</v>
      </c>
      <c r="C132" s="11" t="s">
        <v>301</v>
      </c>
      <c r="D132" s="11"/>
      <c r="E132" s="11"/>
      <c r="F132" s="11"/>
      <c r="G132" s="11"/>
      <c r="H132" s="12" t="s">
        <v>302</v>
      </c>
      <c r="I132" s="11" t="s">
        <v>1293</v>
      </c>
      <c r="J132" s="11" t="str">
        <f>"https://cloud.tencent.com/product/"&amp;产品[[#This Row],[产品标识]]</f>
        <v>https://cloud.tencent.com/product/cdcs</v>
      </c>
      <c r="K132" s="11" t="str">
        <f>产品[[#This Row],[产品一级分类]]&amp; "→ " &amp; 产品[[#This Row],[产品名]]&amp;"→ "&amp;UPPER(产品[[#This Row],[产品标识]])</f>
        <v>安全→ 数据保险箱→ CDCS</v>
      </c>
    </row>
    <row r="133" spans="1:11" ht="27.75" hidden="1" x14ac:dyDescent="0.4">
      <c r="A133" s="11" t="s">
        <v>268</v>
      </c>
      <c r="B133" s="11" t="s">
        <v>286</v>
      </c>
      <c r="C133" s="11" t="s">
        <v>303</v>
      </c>
      <c r="D133" s="11"/>
      <c r="E133" s="11"/>
      <c r="F133" s="11"/>
      <c r="G133" s="11"/>
      <c r="H133" s="12" t="s">
        <v>304</v>
      </c>
      <c r="I133" s="11" t="s">
        <v>1294</v>
      </c>
      <c r="J133" s="11" t="str">
        <f>"https://cloud.tencent.com/product/"&amp;产品[[#This Row],[产品标识]]</f>
        <v>https://cloud.tencent.com/product/casb</v>
      </c>
      <c r="K133" s="11" t="str">
        <f>产品[[#This Row],[产品一级分类]]&amp; "→ " &amp; 产品[[#This Row],[产品名]]&amp;"→ "&amp;UPPER(产品[[#This Row],[产品标识]])</f>
        <v>安全→ 云访问安全代理→ CASB</v>
      </c>
    </row>
    <row r="134" spans="1:11" ht="27.75" hidden="1" x14ac:dyDescent="0.4">
      <c r="A134" s="11" t="s">
        <v>268</v>
      </c>
      <c r="B134" s="11" t="s">
        <v>305</v>
      </c>
      <c r="C134" s="11" t="s">
        <v>306</v>
      </c>
      <c r="D134" s="11"/>
      <c r="E134" s="11" t="s">
        <v>1155</v>
      </c>
      <c r="F134" s="11"/>
      <c r="G134" s="11"/>
      <c r="H134" s="12" t="s">
        <v>307</v>
      </c>
      <c r="I134" s="11" t="s">
        <v>1295</v>
      </c>
      <c r="J134" s="11" t="str">
        <f>"https://cloud.tencent.com/product/"&amp;产品[[#This Row],[产品标识]]</f>
        <v>https://cloud.tencent.com/product/ddos</v>
      </c>
      <c r="K134" s="11" t="str">
        <f>产品[[#This Row],[产品一级分类]]&amp; "→ " &amp; 产品[[#This Row],[产品名]]&amp;"→ "&amp;UPPER(产品[[#This Row],[产品标识]])</f>
        <v>安全→ DDoS 防护→ DDOS</v>
      </c>
    </row>
    <row r="135" spans="1:11" ht="27.75" hidden="1" x14ac:dyDescent="0.4">
      <c r="A135" s="11" t="s">
        <v>268</v>
      </c>
      <c r="B135" s="11" t="s">
        <v>305</v>
      </c>
      <c r="C135" s="11" t="s">
        <v>308</v>
      </c>
      <c r="D135" s="11"/>
      <c r="E135" s="11" t="s">
        <v>1155</v>
      </c>
      <c r="F135" s="11"/>
      <c r="G135" s="11"/>
      <c r="H135" s="12" t="s">
        <v>309</v>
      </c>
      <c r="I135" s="11" t="s">
        <v>1296</v>
      </c>
      <c r="J135" s="11" t="str">
        <f>"https://cloud.tencent.com/product/"&amp;产品[[#This Row],[产品标识]]</f>
        <v>https://cloud.tencent.com/product/cfw</v>
      </c>
      <c r="K135" s="11" t="str">
        <f>产品[[#This Row],[产品一级分类]]&amp; "→ " &amp; 产品[[#This Row],[产品名]]&amp;"→ "&amp;UPPER(产品[[#This Row],[产品标识]])</f>
        <v>安全→ 云防火墙→ CFW</v>
      </c>
    </row>
    <row r="136" spans="1:11" ht="27.75" hidden="1" x14ac:dyDescent="0.4">
      <c r="A136" s="11" t="s">
        <v>268</v>
      </c>
      <c r="B136" s="11" t="s">
        <v>305</v>
      </c>
      <c r="C136" s="11" t="s">
        <v>310</v>
      </c>
      <c r="D136" s="11"/>
      <c r="E136" s="11"/>
      <c r="F136" s="11"/>
      <c r="G136" s="11"/>
      <c r="H136" s="12" t="s">
        <v>311</v>
      </c>
      <c r="I136" s="11" t="s">
        <v>1297</v>
      </c>
      <c r="J136" s="11" t="str">
        <f>"https://cloud.tencent.com/product/"&amp;产品[[#This Row],[产品标识]]</f>
        <v>https://cloud.tencent.com/product/nips</v>
      </c>
      <c r="K136" s="11" t="str">
        <f>产品[[#This Row],[产品一级分类]]&amp; "→ " &amp; 产品[[#This Row],[产品名]]&amp;"→ "&amp;UPPER(产品[[#This Row],[产品标识]])</f>
        <v>安全→ 网络入侵防护系统→ NIPS</v>
      </c>
    </row>
    <row r="137" spans="1:11" ht="27.75" hidden="1" x14ac:dyDescent="0.4">
      <c r="A137" s="11" t="s">
        <v>268</v>
      </c>
      <c r="B137" s="11" t="s">
        <v>305</v>
      </c>
      <c r="C137" s="11" t="s">
        <v>312</v>
      </c>
      <c r="D137" s="11"/>
      <c r="E137" s="11"/>
      <c r="F137" s="11"/>
      <c r="G137" s="11"/>
      <c r="H137" s="12" t="s">
        <v>313</v>
      </c>
      <c r="I137" s="11" t="s">
        <v>1298</v>
      </c>
      <c r="J137" s="11" t="str">
        <f>"https://cloud.tencent.com/product/"&amp;产品[[#This Row],[产品标识]]</f>
        <v>https://cloud.tencent.com/product/ama-sandbox</v>
      </c>
      <c r="K137" s="11" t="str">
        <f>产品[[#This Row],[产品一级分类]]&amp; "→ " &amp; 产品[[#This Row],[产品名]]&amp;"→ "&amp;UPPER(产品[[#This Row],[产品标识]])</f>
        <v>安全→ 样本智能分析平台→ AMA-SANDBOX</v>
      </c>
    </row>
    <row r="138" spans="1:11" ht="41.65" hidden="1" x14ac:dyDescent="0.4">
      <c r="A138" s="11" t="s">
        <v>268</v>
      </c>
      <c r="B138" s="11" t="s">
        <v>305</v>
      </c>
      <c r="C138" s="11" t="s">
        <v>314</v>
      </c>
      <c r="D138" s="11"/>
      <c r="E138" s="11"/>
      <c r="F138" s="11"/>
      <c r="G138" s="11"/>
      <c r="H138" s="12" t="s">
        <v>315</v>
      </c>
      <c r="I138" s="11" t="s">
        <v>1299</v>
      </c>
      <c r="J138" s="11" t="str">
        <f>"https://cloud.tencent.com/product/"&amp;产品[[#This Row],[产品标识]]</f>
        <v>https://cloud.tencent.com/product/nta</v>
      </c>
      <c r="K138" s="11" t="str">
        <f>产品[[#This Row],[产品一级分类]]&amp; "→ " &amp; 产品[[#This Row],[产品名]]&amp;"→ "&amp;UPPER(产品[[#This Row],[产品标识]])</f>
        <v>安全→ 高级威胁检测系统→ NTA</v>
      </c>
    </row>
    <row r="139" spans="1:11" ht="41.65" hidden="1" x14ac:dyDescent="0.4">
      <c r="A139" s="11" t="s">
        <v>268</v>
      </c>
      <c r="B139" s="11" t="s">
        <v>316</v>
      </c>
      <c r="C139" s="11" t="s">
        <v>317</v>
      </c>
      <c r="D139" s="11"/>
      <c r="E139" s="11"/>
      <c r="F139" s="11"/>
      <c r="G139" s="11"/>
      <c r="H139" s="12" t="s">
        <v>318</v>
      </c>
      <c r="I139" s="11" t="s">
        <v>1300</v>
      </c>
      <c r="J139" s="11" t="str">
        <f>"https://cloud.tencent.com/product/"&amp;产品[[#This Row],[产品标识]]</f>
        <v>https://cloud.tencent.com/product/af</v>
      </c>
      <c r="K139" s="11" t="str">
        <f>产品[[#This Row],[产品一级分类]]&amp; "→ " &amp; 产品[[#This Row],[产品名]]&amp;"→ "&amp;UPPER(产品[[#This Row],[产品标识]])</f>
        <v>安全→ 借贷反欺诈→ AF</v>
      </c>
    </row>
    <row r="140" spans="1:11" ht="27.75" hidden="1" x14ac:dyDescent="0.4">
      <c r="A140" s="11" t="s">
        <v>268</v>
      </c>
      <c r="B140" s="11" t="s">
        <v>316</v>
      </c>
      <c r="C140" s="11" t="s">
        <v>319</v>
      </c>
      <c r="D140" s="11"/>
      <c r="E140" s="11"/>
      <c r="F140" s="11"/>
      <c r="G140" s="11"/>
      <c r="H140" s="12" t="s">
        <v>320</v>
      </c>
      <c r="I140" s="11" t="s">
        <v>1301</v>
      </c>
      <c r="J140" s="11" t="str">
        <f>"https://cloud.tencent.com/product/"&amp;产品[[#This Row],[产品标识]]</f>
        <v>https://cloud.tencent.com/product/iaf</v>
      </c>
      <c r="K140" s="11" t="str">
        <f>产品[[#This Row],[产品一级分类]]&amp; "→ " &amp; 产品[[#This Row],[产品名]]&amp;"→ "&amp;UPPER(产品[[#This Row],[产品标识]])</f>
        <v>安全→ 保险反欺诈→ IAF</v>
      </c>
    </row>
    <row r="141" spans="1:11" ht="41.65" hidden="1" x14ac:dyDescent="0.4">
      <c r="A141" s="11" t="s">
        <v>268</v>
      </c>
      <c r="B141" s="11" t="s">
        <v>316</v>
      </c>
      <c r="C141" s="11" t="s">
        <v>321</v>
      </c>
      <c r="D141" s="11"/>
      <c r="E141" s="11"/>
      <c r="F141" s="11"/>
      <c r="G141" s="11"/>
      <c r="H141" s="12" t="s">
        <v>322</v>
      </c>
      <c r="I141" s="11" t="s">
        <v>1302</v>
      </c>
      <c r="J141" s="11" t="str">
        <f>"https://cloud.tencent.com/product/"&amp;产品[[#This Row],[产品标识]]</f>
        <v>https://cloud.tencent.com/product/afc</v>
      </c>
      <c r="K141" s="11" t="str">
        <f>产品[[#This Row],[产品一级分类]]&amp; "→ " &amp; 产品[[#This Row],[产品名]]&amp;"→ "&amp;UPPER(产品[[#This Row],[产品标识]])</f>
        <v>安全→ 定制建模→ AFC</v>
      </c>
    </row>
    <row r="142" spans="1:11" ht="27.75" hidden="1" x14ac:dyDescent="0.4">
      <c r="A142" s="11" t="s">
        <v>268</v>
      </c>
      <c r="B142" s="11" t="s">
        <v>316</v>
      </c>
      <c r="C142" s="11" t="s">
        <v>323</v>
      </c>
      <c r="D142" s="11"/>
      <c r="E142" s="11"/>
      <c r="F142" s="11"/>
      <c r="G142" s="11"/>
      <c r="H142" s="12" t="s">
        <v>324</v>
      </c>
      <c r="I142" s="11" t="s">
        <v>1303</v>
      </c>
      <c r="J142" s="11" t="str">
        <f>"https://cloud.tencent.com/product/"&amp;产品[[#This Row],[产品标识]]</f>
        <v>https://cloud.tencent.com/product/rcp</v>
      </c>
      <c r="K142" s="11" t="str">
        <f>产品[[#This Row],[产品一级分类]]&amp; "→ " &amp; 产品[[#This Row],[产品名]]&amp;"→ "&amp;UPPER(产品[[#This Row],[产品标识]])</f>
        <v>安全→ 风控平台→ RCP</v>
      </c>
    </row>
    <row r="143" spans="1:11" ht="41.65" hidden="1" x14ac:dyDescent="0.4">
      <c r="A143" s="11" t="s">
        <v>268</v>
      </c>
      <c r="B143" s="11" t="s">
        <v>316</v>
      </c>
      <c r="C143" s="11" t="s">
        <v>325</v>
      </c>
      <c r="D143" s="11"/>
      <c r="E143" s="11"/>
      <c r="F143" s="11"/>
      <c r="G143" s="11"/>
      <c r="H143" s="12" t="s">
        <v>326</v>
      </c>
      <c r="I143" s="11" t="s">
        <v>1304</v>
      </c>
      <c r="J143" s="11" t="str">
        <f>"https://cloud.tencent.com/product/"&amp;产品[[#This Row],[产品标识]]</f>
        <v>https://cloud.tencent.com/product/taf</v>
      </c>
      <c r="K143" s="11" t="str">
        <f>产品[[#This Row],[产品一级分类]]&amp; "→ " &amp; 产品[[#This Row],[产品名]]&amp;"→ "&amp;UPPER(产品[[#This Row],[产品标识]])</f>
        <v>安全→ 流量反欺诈→ TAF</v>
      </c>
    </row>
    <row r="144" spans="1:11" ht="27.75" hidden="1" x14ac:dyDescent="0.4">
      <c r="A144" s="11" t="s">
        <v>268</v>
      </c>
      <c r="B144" s="11" t="s">
        <v>316</v>
      </c>
      <c r="C144" s="11" t="s">
        <v>327</v>
      </c>
      <c r="D144" s="11"/>
      <c r="E144" s="11"/>
      <c r="F144" s="11"/>
      <c r="G144" s="11"/>
      <c r="H144" s="12" t="s">
        <v>328</v>
      </c>
      <c r="I144" s="11" t="s">
        <v>1305</v>
      </c>
      <c r="J144" s="11" t="str">
        <f>"https://cloud.tencent.com/product/"&amp;产品[[#This Row],[产品标识]]</f>
        <v>https://cloud.tencent.com/product/aa</v>
      </c>
      <c r="K144" s="11" t="str">
        <f>产品[[#This Row],[产品一级分类]]&amp; "→ " &amp; 产品[[#This Row],[产品名]]&amp;"→ "&amp;UPPER(产品[[#This Row],[产品标识]])</f>
        <v>安全→ 活动防刷→ AA</v>
      </c>
    </row>
    <row r="145" spans="1:11" ht="27.75" hidden="1" x14ac:dyDescent="0.4">
      <c r="A145" s="11" t="s">
        <v>268</v>
      </c>
      <c r="B145" s="11" t="s">
        <v>316</v>
      </c>
      <c r="C145" s="11" t="s">
        <v>329</v>
      </c>
      <c r="D145" s="11"/>
      <c r="E145" s="11"/>
      <c r="F145" s="11"/>
      <c r="G145" s="11"/>
      <c r="H145" s="12" t="s">
        <v>330</v>
      </c>
      <c r="I145" s="11" t="s">
        <v>1306</v>
      </c>
      <c r="J145" s="11" t="str">
        <f>"https://cloud.tencent.com/product/"&amp;产品[[#This Row],[产品标识]]</f>
        <v>https://cloud.tencent.com/product/rp</v>
      </c>
      <c r="K145" s="11" t="str">
        <f>产品[[#This Row],[产品一级分类]]&amp; "→ " &amp; 产品[[#This Row],[产品名]]&amp;"→ "&amp;UPPER(产品[[#This Row],[产品标识]])</f>
        <v>安全→ 注册保护→ RP</v>
      </c>
    </row>
    <row r="146" spans="1:11" ht="41.65" hidden="1" x14ac:dyDescent="0.4">
      <c r="A146" s="11" t="s">
        <v>268</v>
      </c>
      <c r="B146" s="11" t="s">
        <v>316</v>
      </c>
      <c r="C146" s="11" t="s">
        <v>331</v>
      </c>
      <c r="D146" s="11"/>
      <c r="E146" s="11"/>
      <c r="F146" s="11"/>
      <c r="G146" s="11"/>
      <c r="H146" s="12" t="s">
        <v>332</v>
      </c>
      <c r="I146" s="11" t="s">
        <v>1307</v>
      </c>
      <c r="J146" s="11" t="str">
        <f>"https://cloud.tencent.com/product/"&amp;产品[[#This Row],[产品标识]]</f>
        <v>https://cloud.tencent.com/product/lp</v>
      </c>
      <c r="K146" s="11" t="str">
        <f>产品[[#This Row],[产品一级分类]]&amp; "→ " &amp; 产品[[#This Row],[产品名]]&amp;"→ "&amp;UPPER(产品[[#This Row],[产品标识]])</f>
        <v>安全→ 登录保护→ LP</v>
      </c>
    </row>
    <row r="147" spans="1:11" hidden="1" x14ac:dyDescent="0.4">
      <c r="A147" s="11" t="s">
        <v>268</v>
      </c>
      <c r="B147" s="11" t="s">
        <v>316</v>
      </c>
      <c r="C147" s="11" t="s">
        <v>333</v>
      </c>
      <c r="D147" s="11"/>
      <c r="E147" s="11"/>
      <c r="F147" s="11"/>
      <c r="G147" s="11"/>
      <c r="H147" s="12" t="s">
        <v>334</v>
      </c>
      <c r="I147" s="11" t="s">
        <v>1308</v>
      </c>
      <c r="J147" s="11" t="str">
        <f>"https://cloud.tencent.com/product/"&amp;产品[[#This Row],[产品标识]]</f>
        <v>https://cloud.tencent.com/product/mrm</v>
      </c>
      <c r="K147" s="11" t="str">
        <f>产品[[#This Row],[产品一级分类]]&amp; "→ " &amp; 产品[[#This Row],[产品名]]&amp;"→ "&amp;UPPER(产品[[#This Row],[产品标识]])</f>
        <v>安全→ 营销风控→ MRM</v>
      </c>
    </row>
    <row r="148" spans="1:11" ht="41.65" hidden="1" x14ac:dyDescent="0.4">
      <c r="A148" s="11" t="s">
        <v>268</v>
      </c>
      <c r="B148" s="11" t="s">
        <v>316</v>
      </c>
      <c r="C148" s="11" t="s">
        <v>335</v>
      </c>
      <c r="D148" s="11"/>
      <c r="E148" s="11"/>
      <c r="F148" s="11"/>
      <c r="G148" s="11"/>
      <c r="H148" s="12" t="s">
        <v>336</v>
      </c>
      <c r="I148" s="11" t="s">
        <v>1309</v>
      </c>
      <c r="J148" s="11" t="str">
        <f>"https://cloud.tencent.com/product/"&amp;产品[[#This Row],[产品标识]]</f>
        <v>https://cloud.tencent.com/product/captcha</v>
      </c>
      <c r="K148" s="11" t="str">
        <f>产品[[#This Row],[产品一级分类]]&amp; "→ " &amp; 产品[[#This Row],[产品名]]&amp;"→ "&amp;UPPER(产品[[#This Row],[产品标识]])</f>
        <v>安全→ 验证码→ CAPTCHA</v>
      </c>
    </row>
    <row r="149" spans="1:11" ht="41.65" hidden="1" x14ac:dyDescent="0.4">
      <c r="A149" s="11" t="s">
        <v>268</v>
      </c>
      <c r="B149" s="11" t="s">
        <v>316</v>
      </c>
      <c r="C149" s="11" t="s">
        <v>337</v>
      </c>
      <c r="D149" s="11"/>
      <c r="E149" s="11"/>
      <c r="F149" s="11"/>
      <c r="G149" s="11"/>
      <c r="H149" s="12" t="s">
        <v>338</v>
      </c>
      <c r="I149" s="11" t="s">
        <v>1310</v>
      </c>
      <c r="J149" s="11" t="str">
        <f>"https://cloud.tencent.com/product/"&amp;产品[[#This Row],[产品标识]]</f>
        <v>https://cloud.tencent.com/product/tms</v>
      </c>
      <c r="K149" s="11" t="str">
        <f>产品[[#This Row],[产品一级分类]]&amp; "→ " &amp; 产品[[#This Row],[产品名]]&amp;"→ "&amp;UPPER(产品[[#This Row],[产品标识]])</f>
        <v>安全→ 文本内容安全→ TMS</v>
      </c>
    </row>
    <row r="150" spans="1:11" ht="41.65" hidden="1" x14ac:dyDescent="0.4">
      <c r="A150" s="11" t="s">
        <v>268</v>
      </c>
      <c r="B150" s="11" t="s">
        <v>316</v>
      </c>
      <c r="C150" s="11" t="s">
        <v>339</v>
      </c>
      <c r="D150" s="11"/>
      <c r="E150" s="11"/>
      <c r="F150" s="11"/>
      <c r="G150" s="11"/>
      <c r="H150" s="12" t="s">
        <v>338</v>
      </c>
      <c r="I150" s="11" t="s">
        <v>1311</v>
      </c>
      <c r="J150" s="11" t="str">
        <f>"https://cloud.tencent.com/product/"&amp;产品[[#This Row],[产品标识]]</f>
        <v>https://cloud.tencent.com/product/ims</v>
      </c>
      <c r="K150" s="11" t="str">
        <f>产品[[#This Row],[产品一级分类]]&amp; "→ " &amp; 产品[[#This Row],[产品名]]&amp;"→ "&amp;UPPER(产品[[#This Row],[产品标识]])</f>
        <v>安全→ 图片内容安全→ IMS</v>
      </c>
    </row>
    <row r="151" spans="1:11" ht="27.75" hidden="1" x14ac:dyDescent="0.4">
      <c r="A151" s="11" t="s">
        <v>268</v>
      </c>
      <c r="B151" s="11" t="s">
        <v>316</v>
      </c>
      <c r="C151" s="11" t="s">
        <v>340</v>
      </c>
      <c r="D151" s="11"/>
      <c r="E151" s="11"/>
      <c r="F151" s="11"/>
      <c r="G151" s="11"/>
      <c r="H151" s="12" t="s">
        <v>341</v>
      </c>
      <c r="I151" s="11" t="s">
        <v>1312</v>
      </c>
      <c r="J151" s="11" t="str">
        <f>"https://cloud.tencent.com/product/"&amp;产品[[#This Row],[产品标识]]</f>
        <v>https://cloud.tencent.com/product/ams</v>
      </c>
      <c r="K151" s="11" t="str">
        <f>产品[[#This Row],[产品一级分类]]&amp; "→ " &amp; 产品[[#This Row],[产品名]]&amp;"→ "&amp;UPPER(产品[[#This Row],[产品标识]])</f>
        <v>安全→ 音频内容安全→ AMS</v>
      </c>
    </row>
    <row r="152" spans="1:11" ht="27.75" hidden="1" x14ac:dyDescent="0.4">
      <c r="A152" s="11" t="s">
        <v>268</v>
      </c>
      <c r="B152" s="11" t="s">
        <v>316</v>
      </c>
      <c r="C152" s="11" t="s">
        <v>342</v>
      </c>
      <c r="D152" s="11"/>
      <c r="E152" s="11"/>
      <c r="F152" s="11"/>
      <c r="G152" s="11"/>
      <c r="H152" s="12" t="s">
        <v>343</v>
      </c>
      <c r="I152" s="11" t="s">
        <v>1313</v>
      </c>
      <c r="J152" s="11" t="str">
        <f>"https://cloud.tencent.com/product/"&amp;产品[[#This Row],[产品标识]]</f>
        <v>https://cloud.tencent.com/product/vm</v>
      </c>
      <c r="K152" s="11" t="str">
        <f>产品[[#This Row],[产品一级分类]]&amp; "→ " &amp; 产品[[#This Row],[产品名]]&amp;"→ "&amp;UPPER(产品[[#This Row],[产品标识]])</f>
        <v>安全→ 视频内容安全→ VM</v>
      </c>
    </row>
    <row r="153" spans="1:11" ht="41.65" hidden="1" x14ac:dyDescent="0.4">
      <c r="A153" s="11" t="s">
        <v>268</v>
      </c>
      <c r="B153" s="11" t="s">
        <v>316</v>
      </c>
      <c r="C153" s="11" t="s">
        <v>344</v>
      </c>
      <c r="D153" s="11"/>
      <c r="E153" s="11"/>
      <c r="F153" s="11"/>
      <c r="G153" s="11"/>
      <c r="H153" s="12" t="s">
        <v>345</v>
      </c>
      <c r="I153" s="11" t="s">
        <v>1314</v>
      </c>
      <c r="J153" s="11" t="str">
        <f>"https://cloud.tencent.com/product/"&amp;产品[[#This Row],[产品标识]]</f>
        <v>https://cloud.tencent.com/product/smpn</v>
      </c>
      <c r="K153" s="11" t="str">
        <f>产品[[#This Row],[产品一级分类]]&amp; "→ " &amp; 产品[[#This Row],[产品名]]&amp;"→ "&amp;UPPER(产品[[#This Row],[产品标识]])</f>
        <v>安全→ 营销号码安全→ SMPN</v>
      </c>
    </row>
    <row r="154" spans="1:11" ht="27.75" hidden="1" x14ac:dyDescent="0.4">
      <c r="A154" s="11" t="s">
        <v>268</v>
      </c>
      <c r="B154" s="11" t="s">
        <v>316</v>
      </c>
      <c r="C154" s="11" t="s">
        <v>346</v>
      </c>
      <c r="D154" s="11"/>
      <c r="E154" s="11"/>
      <c r="F154" s="11"/>
      <c r="G154" s="11"/>
      <c r="H154" s="12" t="s">
        <v>347</v>
      </c>
      <c r="I154" s="11" t="s">
        <v>1315</v>
      </c>
      <c r="J154" s="11" t="str">
        <f>"https://cloud.tencent.com/product/"&amp;产品[[#This Row],[产品标识]]</f>
        <v>https://cloud.tencent.com/product/bri</v>
      </c>
      <c r="K154" s="11" t="str">
        <f>产品[[#This Row],[产品一级分类]]&amp; "→ " &amp; 产品[[#This Row],[产品名]]&amp;"→ "&amp;UPPER(产品[[#This Row],[产品标识]])</f>
        <v>安全→ 业务风险情报→ BRI</v>
      </c>
    </row>
    <row r="155" spans="1:11" ht="27.75" hidden="1" x14ac:dyDescent="0.4">
      <c r="A155" s="11" t="s">
        <v>268</v>
      </c>
      <c r="B155" s="11" t="s">
        <v>316</v>
      </c>
      <c r="C155" s="11" t="s">
        <v>348</v>
      </c>
      <c r="D155" s="11"/>
      <c r="E155" s="11"/>
      <c r="F155" s="11"/>
      <c r="G155" s="11"/>
      <c r="H155" s="12" t="s">
        <v>349</v>
      </c>
      <c r="I155" s="11" t="s">
        <v>1316</v>
      </c>
      <c r="J155" s="11" t="str">
        <f>"https://cloud.tencent.com/product/"&amp;产品[[#This Row],[产品标识]]</f>
        <v>https://cloud.tencent.com/product/fele</v>
      </c>
      <c r="K155" s="11" t="str">
        <f>产品[[#This Row],[产品一级分类]]&amp; "→ " &amp; 产品[[#This Row],[产品名]]&amp;"→ "&amp;UPPER(产品[[#This Row],[产品标识]])</f>
        <v>安全→ 联邦学习→ FELE</v>
      </c>
    </row>
    <row r="156" spans="1:11" ht="27.75" hidden="1" x14ac:dyDescent="0.4">
      <c r="A156" s="11" t="s">
        <v>268</v>
      </c>
      <c r="B156" s="11" t="s">
        <v>316</v>
      </c>
      <c r="C156" s="11" t="s">
        <v>350</v>
      </c>
      <c r="D156" s="11"/>
      <c r="E156" s="11"/>
      <c r="F156" s="11"/>
      <c r="G156" s="11"/>
      <c r="H156" s="12" t="s">
        <v>351</v>
      </c>
      <c r="I156" s="11" t="s">
        <v>1317</v>
      </c>
      <c r="J156" s="11" t="str">
        <f>"https://cloud.tencent.com/product/"&amp;产品[[#This Row],[产品标识]]</f>
        <v>https://cloud.tencent.com/product/esc</v>
      </c>
      <c r="K156" s="11" t="str">
        <f>产品[[#This Row],[产品一级分类]]&amp; "→ " &amp; 产品[[#This Row],[产品名]]&amp;"→ "&amp;UPPER(产品[[#This Row],[产品标识]])</f>
        <v>安全→ 邮件证书→ ESC</v>
      </c>
    </row>
    <row r="157" spans="1:11" ht="27.75" hidden="1" x14ac:dyDescent="0.4">
      <c r="A157" s="11" t="s">
        <v>268</v>
      </c>
      <c r="B157" s="11" t="s">
        <v>316</v>
      </c>
      <c r="C157" s="11" t="s">
        <v>352</v>
      </c>
      <c r="D157" s="11"/>
      <c r="E157" s="11"/>
      <c r="F157" s="11"/>
      <c r="G157" s="11"/>
      <c r="H157" s="12" t="s">
        <v>328</v>
      </c>
      <c r="I157" s="11" t="s">
        <v>1318</v>
      </c>
      <c r="J157" s="11" t="str">
        <f>"https://cloud.tencent.com/product/"&amp;产品[[#This Row],[产品标识]]</f>
        <v>https://cloud.tencent.com/product/rce</v>
      </c>
      <c r="K157" s="11" t="str">
        <f>产品[[#This Row],[产品一级分类]]&amp; "→ " &amp; 产品[[#This Row],[产品名]]&amp;"→ "&amp;UPPER(产品[[#This Row],[产品标识]])</f>
        <v>安全→ 全栈式风控引擎→ RCE</v>
      </c>
    </row>
    <row r="158" spans="1:11" ht="27.75" hidden="1" x14ac:dyDescent="0.4">
      <c r="A158" s="11" t="s">
        <v>268</v>
      </c>
      <c r="B158" s="11" t="s">
        <v>316</v>
      </c>
      <c r="C158" s="11" t="s">
        <v>353</v>
      </c>
      <c r="D158" s="11"/>
      <c r="E158" s="11"/>
      <c r="F158" s="11"/>
      <c r="G158" s="11"/>
      <c r="H158" s="12" t="s">
        <v>354</v>
      </c>
      <c r="I158" s="11" t="s">
        <v>1319</v>
      </c>
      <c r="J158" s="11" t="str">
        <f>"https://cloud.tencent.com/product/"&amp;产品[[#This Row],[产品标识]]</f>
        <v>https://cloud.tencent.com/product/smop</v>
      </c>
      <c r="K158" s="11" t="str">
        <f>产品[[#This Row],[产品一级分类]]&amp; "→ " &amp; 产品[[#This Row],[产品名]]&amp;"→ "&amp;UPPER(产品[[#This Row],[产品标识]])</f>
        <v>安全→ 安全营销运营平台→ SMOP</v>
      </c>
    </row>
    <row r="159" spans="1:11" ht="41.65" hidden="1" x14ac:dyDescent="0.4">
      <c r="A159" s="11" t="s">
        <v>268</v>
      </c>
      <c r="B159" s="11" t="s">
        <v>316</v>
      </c>
      <c r="C159" s="11" t="s">
        <v>355</v>
      </c>
      <c r="D159" s="11"/>
      <c r="E159" s="11"/>
      <c r="F159" s="11"/>
      <c r="G159" s="11"/>
      <c r="H159" s="12" t="s">
        <v>356</v>
      </c>
      <c r="I159" s="11" t="s">
        <v>1320</v>
      </c>
      <c r="J159" s="11" t="str">
        <f>"https://cloud.tencent.com/product/"&amp;产品[[#This Row],[产品标识]]</f>
        <v>https://cloud.tencent.com/product/pds</v>
      </c>
      <c r="K159" s="11" t="str">
        <f>产品[[#This Row],[产品一级分类]]&amp; "→ " &amp; 产品[[#This Row],[产品名]]&amp;"→ "&amp;UPPER(产品[[#This Row],[产品标识]])</f>
        <v>安全→ 私域安全→ PDS</v>
      </c>
    </row>
    <row r="160" spans="1:11" ht="41.65" hidden="1" x14ac:dyDescent="0.4">
      <c r="A160" s="11" t="s">
        <v>268</v>
      </c>
      <c r="B160" s="11" t="s">
        <v>357</v>
      </c>
      <c r="C160" s="11" t="s">
        <v>358</v>
      </c>
      <c r="D160" s="11"/>
      <c r="E160" s="11" t="s">
        <v>1155</v>
      </c>
      <c r="F160" s="11"/>
      <c r="G160" s="11"/>
      <c r="H160" s="12" t="s">
        <v>359</v>
      </c>
      <c r="I160" s="11" t="s">
        <v>1321</v>
      </c>
      <c r="J160" s="11" t="str">
        <f>"https://cloud.tencent.com/product/"&amp;产品[[#This Row],[产品标识]]</f>
        <v>https://cloud.tencent.com/product/waf</v>
      </c>
      <c r="K160" s="11" t="str">
        <f>产品[[#This Row],[产品一级分类]]&amp; "→ " &amp; 产品[[#This Row],[产品名]]&amp;"→ "&amp;UPPER(产品[[#This Row],[产品标识]])</f>
        <v>安全→ Web 应用防火墙→ WAF</v>
      </c>
    </row>
    <row r="161" spans="1:11" ht="27.75" hidden="1" x14ac:dyDescent="0.4">
      <c r="A161" s="11" t="s">
        <v>268</v>
      </c>
      <c r="B161" s="11" t="s">
        <v>357</v>
      </c>
      <c r="C161" s="11" t="s">
        <v>360</v>
      </c>
      <c r="D161" s="11"/>
      <c r="E161" s="11"/>
      <c r="F161" s="11"/>
      <c r="G161" s="11"/>
      <c r="H161" s="12" t="s">
        <v>361</v>
      </c>
      <c r="I161" s="11" t="s">
        <v>1322</v>
      </c>
      <c r="J161" s="11" t="str">
        <f>"https://cloud.tencent.com/product/"&amp;产品[[#This Row],[产品标识]]</f>
        <v>https://cloud.tencent.com/product/sase</v>
      </c>
      <c r="K161" s="11" t="str">
        <f>产品[[#This Row],[产品一级分类]]&amp; "→ " &amp; 产品[[#This Row],[产品名]]&amp;"→ "&amp;UPPER(产品[[#This Row],[产品标识]])</f>
        <v>安全→ iOA 应用安全访问服务→ SASE</v>
      </c>
    </row>
    <row r="162" spans="1:11" ht="27.75" hidden="1" x14ac:dyDescent="0.4">
      <c r="A162" s="11" t="s">
        <v>268</v>
      </c>
      <c r="B162" s="11" t="s">
        <v>357</v>
      </c>
      <c r="C162" s="11" t="s">
        <v>362</v>
      </c>
      <c r="D162" s="11"/>
      <c r="E162" s="11"/>
      <c r="F162" s="11"/>
      <c r="G162" s="11"/>
      <c r="H162" s="12" t="s">
        <v>363</v>
      </c>
      <c r="I162" s="11" t="s">
        <v>1323</v>
      </c>
      <c r="J162" s="11" t="str">
        <f>"https://cloud.tencent.com/product/"&amp;产品[[#This Row],[产品标识]]</f>
        <v>https://cloud.tencent.com/product/vss</v>
      </c>
      <c r="K162" s="11" t="str">
        <f>产品[[#This Row],[产品一级分类]]&amp; "→ " &amp; 产品[[#This Row],[产品名]]&amp;"→ "&amp;UPPER(产品[[#This Row],[产品标识]])</f>
        <v>安全→ 漏洞扫描服务→ VSS</v>
      </c>
    </row>
    <row r="163" spans="1:11" ht="27.75" hidden="1" x14ac:dyDescent="0.4">
      <c r="A163" s="11" t="s">
        <v>268</v>
      </c>
      <c r="B163" s="11" t="s">
        <v>357</v>
      </c>
      <c r="C163" s="11" t="s">
        <v>364</v>
      </c>
      <c r="D163" s="11"/>
      <c r="E163" s="11"/>
      <c r="F163" s="11"/>
      <c r="G163" s="11"/>
      <c r="H163" s="12" t="s">
        <v>365</v>
      </c>
      <c r="I163" s="11" t="s">
        <v>1324</v>
      </c>
      <c r="J163" s="11" t="str">
        <f>"https://cloud.tencent.com/product/"&amp;产品[[#This Row],[产品标识]]</f>
        <v>https://cloud.tencent.com/product/ms</v>
      </c>
      <c r="K163" s="11" t="str">
        <f>产品[[#This Row],[产品一级分类]]&amp; "→ " &amp; 产品[[#This Row],[产品名]]&amp;"→ "&amp;UPPER(产品[[#This Row],[产品标识]])</f>
        <v>安全→ 移动应用安全→ MS</v>
      </c>
    </row>
    <row r="164" spans="1:11" ht="41.65" hidden="1" x14ac:dyDescent="0.4">
      <c r="A164" s="11" t="s">
        <v>268</v>
      </c>
      <c r="B164" s="11" t="s">
        <v>357</v>
      </c>
      <c r="C164" s="11" t="s">
        <v>366</v>
      </c>
      <c r="D164" s="11"/>
      <c r="E164" s="11"/>
      <c r="F164" s="11"/>
      <c r="G164" s="11"/>
      <c r="H164" s="12" t="s">
        <v>367</v>
      </c>
      <c r="I164" s="11" t="s">
        <v>1325</v>
      </c>
      <c r="J164" s="11" t="str">
        <f>"https://cloud.tencent.com/product/"&amp;产品[[#This Row],[产品标识]]</f>
        <v>https://cloud.tencent.com/product/ace</v>
      </c>
      <c r="K164" s="11" t="str">
        <f>产品[[#This Row],[产品一级分类]]&amp; "→ " &amp; 产品[[#This Row],[产品名]]&amp;"→ "&amp;UPPER(产品[[#This Row],[产品标识]])</f>
        <v>安全→ 手游安全→ ACE</v>
      </c>
    </row>
    <row r="165" spans="1:11" ht="41.65" hidden="1" x14ac:dyDescent="0.4">
      <c r="A165" s="11" t="s">
        <v>268</v>
      </c>
      <c r="B165" s="11" t="s">
        <v>357</v>
      </c>
      <c r="C165" s="11" t="s">
        <v>368</v>
      </c>
      <c r="D165" s="11"/>
      <c r="E165" s="11"/>
      <c r="F165" s="11"/>
      <c r="G165" s="11"/>
      <c r="H165" s="12" t="s">
        <v>369</v>
      </c>
      <c r="I165" s="11" t="s">
        <v>1326</v>
      </c>
      <c r="J165" s="11" t="str">
        <f>"https://cloud.tencent.com/product/"&amp;产品[[#This Row],[产品标识]]</f>
        <v>https://cloud.tencent.com/product/mmps</v>
      </c>
      <c r="K165" s="11" t="str">
        <f>产品[[#This Row],[产品一级分类]]&amp; "→ " &amp; 产品[[#This Row],[产品名]]&amp;"→ "&amp;UPPER(产品[[#This Row],[产品标识]])</f>
        <v>安全→ 小程序安全→ MMPS</v>
      </c>
    </row>
    <row r="166" spans="1:11" ht="27.75" hidden="1" x14ac:dyDescent="0.4">
      <c r="A166" s="11" t="s">
        <v>268</v>
      </c>
      <c r="B166" s="11" t="s">
        <v>357</v>
      </c>
      <c r="C166" s="11" t="s">
        <v>370</v>
      </c>
      <c r="D166" s="11"/>
      <c r="E166" s="11"/>
      <c r="F166" s="11"/>
      <c r="G166" s="11"/>
      <c r="H166" s="12" t="s">
        <v>371</v>
      </c>
      <c r="I166" s="11" t="s">
        <v>1327</v>
      </c>
      <c r="J166" s="11" t="str">
        <f>"https://cloud.tencent.com/product/"&amp;产品[[#This Row],[产品标识]]</f>
        <v>https://cloud.tencent.com/product/sdp</v>
      </c>
      <c r="K166" s="11" t="str">
        <f>产品[[#This Row],[产品一级分类]]&amp; "→ " &amp; 产品[[#This Row],[产品名]]&amp;"→ "&amp;UPPER(产品[[#This Row],[产品标识]])</f>
        <v>安全→ 软件定义边界→ SDP</v>
      </c>
    </row>
    <row r="167" spans="1:11" ht="27.75" hidden="1" x14ac:dyDescent="0.4">
      <c r="A167" s="11" t="s">
        <v>268</v>
      </c>
      <c r="B167" s="11" t="s">
        <v>357</v>
      </c>
      <c r="C167" s="11" t="s">
        <v>372</v>
      </c>
      <c r="D167" s="11"/>
      <c r="E167" s="11"/>
      <c r="F167" s="11"/>
      <c r="G167" s="11"/>
      <c r="H167" s="12" t="s">
        <v>373</v>
      </c>
      <c r="I167" s="11" t="s">
        <v>1328</v>
      </c>
      <c r="J167" s="11" t="str">
        <f>"https://cloud.tencent.com/product/"&amp;产品[[#This Row],[产品标识]]</f>
        <v>https://cloud.tencent.com/product/asd</v>
      </c>
      <c r="K167" s="11" t="str">
        <f>产品[[#This Row],[产品一级分类]]&amp; "→ " &amp; 产品[[#This Row],[产品名]]&amp;"→ "&amp;UPPER(产品[[#This Row],[产品标识]])</f>
        <v>安全→ 应用安全开发→ ASD</v>
      </c>
    </row>
    <row r="168" spans="1:11" ht="41.65" hidden="1" x14ac:dyDescent="0.4">
      <c r="A168" s="11" t="s">
        <v>268</v>
      </c>
      <c r="B168" s="11" t="s">
        <v>374</v>
      </c>
      <c r="C168" s="11" t="s">
        <v>375</v>
      </c>
      <c r="D168" s="11"/>
      <c r="E168" s="11" t="s">
        <v>1155</v>
      </c>
      <c r="F168" s="11"/>
      <c r="G168" s="11"/>
      <c r="H168" s="12" t="s">
        <v>376</v>
      </c>
      <c r="I168" s="11" t="s">
        <v>1329</v>
      </c>
      <c r="J168" s="11" t="str">
        <f>"https://cloud.tencent.com/product/"&amp;产品[[#This Row],[产品标识]]</f>
        <v>https://cloud.tencent.com/product/cwp</v>
      </c>
      <c r="K168" s="11" t="str">
        <f>产品[[#This Row],[产品一级分类]]&amp; "→ " &amp; 产品[[#This Row],[产品名]]&amp;"→ "&amp;UPPER(产品[[#This Row],[产品标识]])</f>
        <v>安全→ 主机安全→ CWP</v>
      </c>
    </row>
    <row r="169" spans="1:11" ht="27.75" hidden="1" x14ac:dyDescent="0.4">
      <c r="A169" s="11" t="s">
        <v>268</v>
      </c>
      <c r="B169" s="11" t="s">
        <v>374</v>
      </c>
      <c r="C169" s="11" t="s">
        <v>377</v>
      </c>
      <c r="D169" s="11"/>
      <c r="E169" s="11"/>
      <c r="F169" s="11"/>
      <c r="G169" s="11"/>
      <c r="H169" s="12" t="s">
        <v>378</v>
      </c>
      <c r="I169" s="11" t="s">
        <v>1330</v>
      </c>
      <c r="J169" s="11" t="str">
        <f>"https://cloud.tencent.com/product/"&amp;产品[[#This Row],[产品标识]]</f>
        <v>https://cloud.tencent.com/product/antivirus</v>
      </c>
      <c r="K169" s="11" t="str">
        <f>产品[[#This Row],[产品一级分类]]&amp; "→ " &amp; 产品[[#This Row],[产品名]]&amp;"→ "&amp;UPPER(产品[[#This Row],[产品标识]])</f>
        <v>安全→ 反病毒引擎→ ANTIVIRUS</v>
      </c>
    </row>
    <row r="170" spans="1:11" ht="27.75" hidden="1" x14ac:dyDescent="0.4">
      <c r="A170" s="11" t="s">
        <v>268</v>
      </c>
      <c r="B170" s="11" t="s">
        <v>374</v>
      </c>
      <c r="C170" s="11" t="s">
        <v>379</v>
      </c>
      <c r="D170" s="11"/>
      <c r="E170" s="11"/>
      <c r="F170" s="11"/>
      <c r="G170" s="11"/>
      <c r="H170" s="12" t="s">
        <v>380</v>
      </c>
      <c r="I170" s="11" t="s">
        <v>1331</v>
      </c>
      <c r="J170" s="11" t="str">
        <f>"https://cloud.tencent.com/product/"&amp;产品[[#This Row],[产品标识]]</f>
        <v>https://cloud.tencent.com/product/ioa</v>
      </c>
      <c r="K170" s="11" t="str">
        <f>产品[[#This Row],[产品一级分类]]&amp; "→ " &amp; 产品[[#This Row],[产品名]]&amp;"→ "&amp;UPPER(产品[[#This Row],[产品标识]])</f>
        <v>安全→ 零信任无边界访问控制系统→ IOA</v>
      </c>
    </row>
    <row r="171" spans="1:11" ht="27.75" hidden="1" x14ac:dyDescent="0.4">
      <c r="A171" s="11" t="s">
        <v>268</v>
      </c>
      <c r="B171" s="11" t="s">
        <v>374</v>
      </c>
      <c r="C171" s="11" t="s">
        <v>381</v>
      </c>
      <c r="D171" s="11"/>
      <c r="E171" s="11"/>
      <c r="F171" s="11"/>
      <c r="G171" s="11"/>
      <c r="H171" s="12" t="s">
        <v>382</v>
      </c>
      <c r="I171" s="11" t="s">
        <v>1332</v>
      </c>
      <c r="J171" s="11" t="str">
        <f>"https://cloud.tencent.com/product/"&amp;产品[[#This Row],[产品标识]]</f>
        <v>https://cloud.tencent.com/product/emm</v>
      </c>
      <c r="K171" s="11" t="str">
        <f>产品[[#This Row],[产品一级分类]]&amp; "→ " &amp; 产品[[#This Row],[产品名]]&amp;"→ "&amp;UPPER(产品[[#This Row],[产品标识]])</f>
        <v>安全→ 企业移动管理→ EMM</v>
      </c>
    </row>
    <row r="172" spans="1:11" ht="41.65" hidden="1" x14ac:dyDescent="0.4">
      <c r="A172" s="11" t="s">
        <v>268</v>
      </c>
      <c r="B172" s="11" t="s">
        <v>374</v>
      </c>
      <c r="C172" s="11" t="s">
        <v>383</v>
      </c>
      <c r="D172" s="11"/>
      <c r="E172" s="11"/>
      <c r="F172" s="11"/>
      <c r="G172" s="11"/>
      <c r="H172" s="12" t="s">
        <v>384</v>
      </c>
      <c r="I172" s="11" t="s">
        <v>1333</v>
      </c>
      <c r="J172" s="11" t="str">
        <f>"https://cloud.tencent.com/product/"&amp;产品[[#This Row],[产品标识]]</f>
        <v>https://cloud.tencent.com/product/tcss</v>
      </c>
      <c r="K172" s="11" t="str">
        <f>产品[[#This Row],[产品一级分类]]&amp; "→ " &amp; 产品[[#This Row],[产品名]]&amp;"→ "&amp;UPPER(产品[[#This Row],[产品标识]])</f>
        <v>安全→ 容器安全服务→ TCSS</v>
      </c>
    </row>
    <row r="173" spans="1:11" ht="41.65" hidden="1" x14ac:dyDescent="0.4">
      <c r="A173" s="11" t="s">
        <v>385</v>
      </c>
      <c r="B173" s="11" t="s">
        <v>386</v>
      </c>
      <c r="C173" s="11" t="s">
        <v>387</v>
      </c>
      <c r="D173" s="11" t="s">
        <v>1161</v>
      </c>
      <c r="E173" s="11" t="s">
        <v>1155</v>
      </c>
      <c r="F173" s="11"/>
      <c r="G173" s="11"/>
      <c r="H173" s="12" t="s">
        <v>388</v>
      </c>
      <c r="I173" s="11" t="s">
        <v>1334</v>
      </c>
      <c r="J173" s="11" t="str">
        <f>"https://cloud.tencent.com/product/"&amp;产品[[#This Row],[产品标识]]</f>
        <v>https://cloud.tencent.com/product/cam</v>
      </c>
      <c r="K173" s="11" t="str">
        <f>产品[[#This Row],[产品一级分类]]&amp; "→ " &amp; 产品[[#This Row],[产品名]]&amp;"→ "&amp;UPPER(产品[[#This Row],[产品标识]])</f>
        <v>开发者服务→ 访问管理→ CAM</v>
      </c>
    </row>
    <row r="174" spans="1:11" ht="27.75" hidden="1" x14ac:dyDescent="0.4">
      <c r="A174" s="11" t="s">
        <v>385</v>
      </c>
      <c r="B174" s="11" t="s">
        <v>386</v>
      </c>
      <c r="C174" s="11" t="s">
        <v>389</v>
      </c>
      <c r="D174" s="11" t="s">
        <v>1161</v>
      </c>
      <c r="E174" s="11" t="s">
        <v>1155</v>
      </c>
      <c r="F174" s="11"/>
      <c r="G174" s="11"/>
      <c r="H174" s="12" t="s">
        <v>390</v>
      </c>
      <c r="I174" s="11" t="s">
        <v>1335</v>
      </c>
      <c r="J174" s="11" t="str">
        <f>"https://cloud.tencent.com/product/"&amp;产品[[#This Row],[产品标识]]</f>
        <v>https://cloud.tencent.com/product/organization</v>
      </c>
      <c r="K174" s="11" t="str">
        <f>产品[[#This Row],[产品一级分类]]&amp; "→ " &amp; 产品[[#This Row],[产品名]]&amp;"→ "&amp;UPPER(产品[[#This Row],[产品标识]])</f>
        <v>开发者服务→ 集团账号管理→ ORGANIZATION</v>
      </c>
    </row>
    <row r="175" spans="1:11" ht="41.65" hidden="1" x14ac:dyDescent="0.4">
      <c r="A175" s="11" t="s">
        <v>385</v>
      </c>
      <c r="B175" s="11" t="s">
        <v>386</v>
      </c>
      <c r="C175" s="11" t="s">
        <v>391</v>
      </c>
      <c r="D175" s="11"/>
      <c r="E175" s="11"/>
      <c r="F175" s="11"/>
      <c r="G175" s="11"/>
      <c r="H175" s="12" t="s">
        <v>392</v>
      </c>
      <c r="I175" s="11" t="s">
        <v>1336</v>
      </c>
      <c r="J175" s="11" t="str">
        <f>"https://cloud.tencent.com/product/"&amp;产品[[#This Row],[产品标识]]</f>
        <v>https://cloud.tencent.com/product/bpaas</v>
      </c>
      <c r="K175" s="11" t="str">
        <f>产品[[#This Row],[产品一级分类]]&amp; "→ " &amp; 产品[[#This Row],[产品名]]&amp;"→ "&amp;UPPER(产品[[#This Row],[产品标识]])</f>
        <v>开发者服务→ 商业流程服务→ BPAAS</v>
      </c>
    </row>
    <row r="176" spans="1:11" ht="27.75" hidden="1" x14ac:dyDescent="0.4">
      <c r="A176" s="11" t="s">
        <v>385</v>
      </c>
      <c r="B176" s="11" t="s">
        <v>386</v>
      </c>
      <c r="C176" s="11" t="s">
        <v>393</v>
      </c>
      <c r="D176" s="11"/>
      <c r="E176" s="11"/>
      <c r="F176" s="11"/>
      <c r="G176" s="11"/>
      <c r="H176" s="12" t="s">
        <v>394</v>
      </c>
      <c r="I176" s="11" t="s">
        <v>1337</v>
      </c>
      <c r="J176" s="11" t="str">
        <f>"https://cloud.tencent.com/product/"&amp;产品[[#This Row],[产品标识]]</f>
        <v>https://cloud.tencent.com/product/acss</v>
      </c>
      <c r="K176" s="11" t="str">
        <f>产品[[#This Row],[产品一级分类]]&amp; "→ " &amp; 产品[[#This Row],[产品名]]&amp;"→ "&amp;UPPER(产品[[#This Row],[产品标识]])</f>
        <v>开发者服务→ 账号安全服务→ ACSS</v>
      </c>
    </row>
    <row r="177" spans="1:11" ht="319.14999999999998" hidden="1" x14ac:dyDescent="0.4">
      <c r="A177" s="11" t="s">
        <v>385</v>
      </c>
      <c r="B177" s="11" t="s">
        <v>386</v>
      </c>
      <c r="C177" s="11" t="s">
        <v>395</v>
      </c>
      <c r="D177" s="11" t="s">
        <v>1161</v>
      </c>
      <c r="E177" s="11" t="s">
        <v>1155</v>
      </c>
      <c r="F177" s="11"/>
      <c r="G177" s="11"/>
      <c r="H177" s="12" t="s">
        <v>396</v>
      </c>
      <c r="I177" s="11" t="s">
        <v>1338</v>
      </c>
      <c r="J177" s="11" t="str">
        <f>"https://cloud.tencent.com/product/"&amp;产品[[#This Row],[产品标识]]</f>
        <v>https://cloud.tencent.com/product/cloudaudit</v>
      </c>
      <c r="K177" s="11" t="str">
        <f>产品[[#This Row],[产品一级分类]]&amp; "→ " &amp; 产品[[#This Row],[产品名]]&amp;"→ "&amp;UPPER(产品[[#This Row],[产品标识]])</f>
        <v>开发者服务→ 云审计→ CLOUDAUDIT</v>
      </c>
    </row>
    <row r="178" spans="1:11" ht="333" hidden="1" x14ac:dyDescent="0.4">
      <c r="A178" s="11" t="s">
        <v>385</v>
      </c>
      <c r="B178" s="11" t="s">
        <v>386</v>
      </c>
      <c r="C178" s="11" t="s">
        <v>397</v>
      </c>
      <c r="D178" s="11"/>
      <c r="E178" s="11"/>
      <c r="F178" s="11"/>
      <c r="G178" s="11"/>
      <c r="H178" s="12" t="s">
        <v>398</v>
      </c>
      <c r="I178" s="11" t="s">
        <v>1339</v>
      </c>
      <c r="J178" s="11" t="str">
        <f>"https://cloud.tencent.com/product/"&amp;产品[[#This Row],[产品标识]]</f>
        <v>https://cloud.tencent.com/product/atd</v>
      </c>
      <c r="K178" s="11" t="str">
        <f>产品[[#This Row],[产品一级分类]]&amp; "→ " &amp; 产品[[#This Row],[产品名]]&amp;"→ "&amp;UPPER(产品[[#This Row],[产品标识]])</f>
        <v>开发者服务→ 账号威胁发现→ ATD</v>
      </c>
    </row>
    <row r="179" spans="1:11" ht="41.65" hidden="1" x14ac:dyDescent="0.4">
      <c r="A179" s="11" t="s">
        <v>385</v>
      </c>
      <c r="B179" s="11" t="s">
        <v>399</v>
      </c>
      <c r="C179" s="11" t="s">
        <v>400</v>
      </c>
      <c r="D179" s="11"/>
      <c r="E179" s="11" t="s">
        <v>1155</v>
      </c>
      <c r="F179" s="11"/>
      <c r="G179" s="11"/>
      <c r="H179" s="12" t="s">
        <v>401</v>
      </c>
      <c r="I179" s="11" t="s">
        <v>1340</v>
      </c>
      <c r="J179" s="11" t="str">
        <f>"https://cloud.tencent.com/product/"&amp;产品[[#This Row],[产品标识]]</f>
        <v>https://cloud.tencent.com/product/cat</v>
      </c>
      <c r="K179" s="11" t="str">
        <f>产品[[#This Row],[产品一级分类]]&amp; "→ " &amp; 产品[[#This Row],[产品名]]&amp;"→ "&amp;UPPER(产品[[#This Row],[产品标识]])</f>
        <v>开发者服务→ 云拨测→ CAT</v>
      </c>
    </row>
    <row r="180" spans="1:11" ht="27.75" hidden="1" x14ac:dyDescent="0.4">
      <c r="A180" s="11" t="s">
        <v>385</v>
      </c>
      <c r="B180" s="11" t="s">
        <v>399</v>
      </c>
      <c r="C180" s="11" t="s">
        <v>402</v>
      </c>
      <c r="D180" s="11" t="s">
        <v>1341</v>
      </c>
      <c r="E180" s="11" t="s">
        <v>1155</v>
      </c>
      <c r="F180" s="11"/>
      <c r="G180" s="11"/>
      <c r="H180" s="12" t="s">
        <v>403</v>
      </c>
      <c r="I180" s="11" t="s">
        <v>1342</v>
      </c>
      <c r="J180" s="11" t="str">
        <f>"https://cloud.tencent.com/product/"&amp;产品[[#This Row],[产品标识]]</f>
        <v>https://cloud.tencent.com/product/apm</v>
      </c>
      <c r="K180" s="11" t="str">
        <f>产品[[#This Row],[产品一级分类]]&amp; "→ " &amp; 产品[[#This Row],[产品名]]&amp;"→ "&amp;UPPER(产品[[#This Row],[产品标识]])</f>
        <v>开发者服务→ 应用性能观测→ APM</v>
      </c>
    </row>
    <row r="181" spans="1:11" ht="27.75" hidden="1" x14ac:dyDescent="0.4">
      <c r="A181" s="11" t="s">
        <v>385</v>
      </c>
      <c r="B181" s="11" t="s">
        <v>399</v>
      </c>
      <c r="C181" s="11" t="s">
        <v>404</v>
      </c>
      <c r="D181" s="11" t="s">
        <v>1256</v>
      </c>
      <c r="E181" s="11" t="s">
        <v>1155</v>
      </c>
      <c r="F181" s="11"/>
      <c r="G181" s="11"/>
      <c r="H181" s="12" t="s">
        <v>405</v>
      </c>
      <c r="I181" s="11" t="s">
        <v>1343</v>
      </c>
      <c r="J181" s="11" t="str">
        <f>"https://cloud.tencent.com/product/"&amp;产品[[#This Row],[产品标识]]</f>
        <v>https://cloud.tencent.com/product/rum</v>
      </c>
      <c r="K181" s="11" t="str">
        <f>产品[[#This Row],[产品一级分类]]&amp; "→ " &amp; 产品[[#This Row],[产品名]]&amp;"→ "&amp;UPPER(产品[[#This Row],[产品标识]])</f>
        <v>开发者服务→ 前端性能监控→ RUM</v>
      </c>
    </row>
    <row r="182" spans="1:11" ht="277.5" hidden="1" x14ac:dyDescent="0.4">
      <c r="A182" s="11" t="s">
        <v>385</v>
      </c>
      <c r="B182" s="11" t="s">
        <v>399</v>
      </c>
      <c r="C182" s="11" t="s">
        <v>406</v>
      </c>
      <c r="D182" s="11" t="s">
        <v>1204</v>
      </c>
      <c r="E182" s="11" t="s">
        <v>1155</v>
      </c>
      <c r="F182" s="11"/>
      <c r="G182" s="11"/>
      <c r="H182" s="12" t="s">
        <v>407</v>
      </c>
      <c r="I182" s="11" t="s">
        <v>1344</v>
      </c>
      <c r="J182" s="11" t="str">
        <f>"https://cloud.tencent.com/product/"&amp;产品[[#This Row],[产品标识]]</f>
        <v>https://cloud.tencent.com/product/cm</v>
      </c>
      <c r="K182" s="11" t="str">
        <f>产品[[#This Row],[产品一级分类]]&amp; "→ " &amp; 产品[[#This Row],[产品名]]&amp;"→ "&amp;UPPER(产品[[#This Row],[产品标识]])</f>
        <v>开发者服务→ 云监控→ CM</v>
      </c>
    </row>
    <row r="183" spans="1:11" ht="166.5" hidden="1" x14ac:dyDescent="0.4">
      <c r="A183" s="11" t="s">
        <v>385</v>
      </c>
      <c r="B183" s="11" t="s">
        <v>399</v>
      </c>
      <c r="C183" s="11" t="s">
        <v>408</v>
      </c>
      <c r="D183" s="11" t="s">
        <v>1345</v>
      </c>
      <c r="E183" s="11" t="s">
        <v>1155</v>
      </c>
      <c r="F183" s="11"/>
      <c r="G183" s="11"/>
      <c r="H183" s="12" t="s">
        <v>409</v>
      </c>
      <c r="I183" s="11" t="s">
        <v>1346</v>
      </c>
      <c r="J183" s="11" t="str">
        <f>"https://cloud.tencent.com/product/"&amp;产品[[#This Row],[产品标识]]</f>
        <v>https://cloud.tencent.com/product/tmp</v>
      </c>
      <c r="K183" s="11" t="str">
        <f>产品[[#This Row],[产品一级分类]]&amp; "→ " &amp; 产品[[#This Row],[产品名]]&amp;"→ "&amp;UPPER(产品[[#This Row],[产品标识]])</f>
        <v>开发者服务→ Prometheus 监控服务→ TMP</v>
      </c>
    </row>
    <row r="184" spans="1:11" ht="41.65" hidden="1" x14ac:dyDescent="0.4">
      <c r="A184" s="11" t="s">
        <v>385</v>
      </c>
      <c r="B184" s="11" t="s">
        <v>399</v>
      </c>
      <c r="C184" s="11" t="s">
        <v>410</v>
      </c>
      <c r="D184" s="11"/>
      <c r="E184" s="11"/>
      <c r="F184" s="11"/>
      <c r="G184" s="11"/>
      <c r="H184" s="12" t="s">
        <v>411</v>
      </c>
      <c r="I184" s="11" t="s">
        <v>1347</v>
      </c>
      <c r="J184" s="11" t="str">
        <f>"https://cloud.tencent.com/product/"&amp;产品[[#This Row],[产品标识]]</f>
        <v>https://cloud.tencent.com/product/cfg</v>
      </c>
      <c r="K184" s="11" t="str">
        <f>产品[[#This Row],[产品一级分类]]&amp; "→ " &amp; 产品[[#This Row],[产品名]]&amp;"→ "&amp;UPPER(产品[[#This Row],[产品标识]])</f>
        <v>开发者服务→ 混沌演练平台→ CFG</v>
      </c>
    </row>
    <row r="185" spans="1:11" ht="27.75" hidden="1" x14ac:dyDescent="0.4">
      <c r="A185" s="11" t="s">
        <v>385</v>
      </c>
      <c r="B185" s="11" t="s">
        <v>412</v>
      </c>
      <c r="C185" s="11" t="s">
        <v>413</v>
      </c>
      <c r="D185" s="11"/>
      <c r="E185" s="11"/>
      <c r="F185" s="11"/>
      <c r="G185" s="11"/>
      <c r="H185" s="12" t="s">
        <v>414</v>
      </c>
      <c r="I185" s="11" t="s">
        <v>1348</v>
      </c>
      <c r="J185" s="11" t="str">
        <f>"https://cloud.tencent.com/product/"&amp;产品[[#This Row],[产品标识]]</f>
        <v>https://cloud.tencent.com/product/lm</v>
      </c>
      <c r="K185" s="11" t="str">
        <f>产品[[#This Row],[产品一级分类]]&amp; "→ " &amp; 产品[[#This Row],[产品名]]&amp;"→ "&amp;UPPER(产品[[#This Row],[产品标识]])</f>
        <v>开发者服务→ 压测大师→ LM</v>
      </c>
    </row>
    <row r="186" spans="1:11" ht="41.65" hidden="1" x14ac:dyDescent="0.4">
      <c r="A186" s="11" t="s">
        <v>385</v>
      </c>
      <c r="B186" s="11" t="s">
        <v>412</v>
      </c>
      <c r="C186" s="11" t="s">
        <v>415</v>
      </c>
      <c r="D186" s="11"/>
      <c r="E186" s="11"/>
      <c r="F186" s="11"/>
      <c r="G186" s="11"/>
      <c r="H186" s="12" t="s">
        <v>416</v>
      </c>
      <c r="I186" s="11" t="s">
        <v>1349</v>
      </c>
      <c r="J186" s="11" t="str">
        <f>"https://cloud.tencent.com/product/"&amp;产品[[#This Row],[产品标识]]</f>
        <v>https://cloud.tencent.com/product/tcap</v>
      </c>
      <c r="K186" s="11" t="str">
        <f>产品[[#This Row],[产品一级分类]]&amp; "→ " &amp; 产品[[#This Row],[产品名]]&amp;"→ "&amp;UPPER(产品[[#This Row],[产品标识]])</f>
        <v>开发者服务→ 腾讯云代码分析→ TCAP</v>
      </c>
    </row>
    <row r="187" spans="1:11" ht="27.75" hidden="1" x14ac:dyDescent="0.4">
      <c r="A187" s="11" t="s">
        <v>385</v>
      </c>
      <c r="B187" s="11" t="s">
        <v>412</v>
      </c>
      <c r="C187" s="11" t="s">
        <v>417</v>
      </c>
      <c r="D187" s="11"/>
      <c r="E187" s="11"/>
      <c r="F187" s="11"/>
      <c r="G187" s="11"/>
      <c r="H187" s="12" t="s">
        <v>418</v>
      </c>
      <c r="I187" s="11" t="s">
        <v>1350</v>
      </c>
      <c r="J187" s="11" t="str">
        <f>"https://cloud.tencent.com/product/"&amp;产品[[#This Row],[产品标识]]</f>
        <v>https://cloud.tencent.com/product/wetest</v>
      </c>
      <c r="K187" s="11" t="str">
        <f>产品[[#This Row],[产品一级分类]]&amp; "→ " &amp; 产品[[#This Row],[产品名]]&amp;"→ "&amp;UPPER(产品[[#This Row],[产品标识]])</f>
        <v>开发者服务→ 测试服务→ WETEST</v>
      </c>
    </row>
    <row r="188" spans="1:11" ht="27.75" hidden="1" x14ac:dyDescent="0.4">
      <c r="A188" s="11" t="s">
        <v>385</v>
      </c>
      <c r="B188" s="11" t="s">
        <v>412</v>
      </c>
      <c r="C188" s="11" t="s">
        <v>419</v>
      </c>
      <c r="D188" s="11"/>
      <c r="E188" s="11"/>
      <c r="F188" s="11"/>
      <c r="G188" s="11"/>
      <c r="H188" s="12" t="s">
        <v>420</v>
      </c>
      <c r="I188" s="11" t="s">
        <v>1351</v>
      </c>
      <c r="J188" s="11" t="str">
        <f>"https://cloud.tencent.com/product/"&amp;产品[[#This Row],[产品标识]]</f>
        <v>https://cloud.tencent.com/product/coding</v>
      </c>
      <c r="K188" s="11" t="str">
        <f>产品[[#This Row],[产品一级分类]]&amp; "→ " &amp; 产品[[#This Row],[产品名]]&amp;"→ "&amp;UPPER(产品[[#This Row],[产品标识]])</f>
        <v>开发者服务→ CODING DevOps→ CODING</v>
      </c>
    </row>
    <row r="189" spans="1:11" ht="27.75" hidden="1" x14ac:dyDescent="0.4">
      <c r="A189" s="11" t="s">
        <v>385</v>
      </c>
      <c r="B189" s="11" t="s">
        <v>421</v>
      </c>
      <c r="C189" s="11" t="s">
        <v>422</v>
      </c>
      <c r="D189" s="11"/>
      <c r="E189" s="11"/>
      <c r="F189" s="11"/>
      <c r="G189" s="11"/>
      <c r="H189" s="12" t="s">
        <v>423</v>
      </c>
      <c r="I189" s="11" t="s">
        <v>1352</v>
      </c>
      <c r="J189" s="11" t="str">
        <f>"https://cloud.tencent.com/product/"&amp;产品[[#This Row],[产品标识]]</f>
        <v>https://cloud.tencent.com/product/codesign</v>
      </c>
      <c r="K189" s="11" t="str">
        <f>产品[[#This Row],[产品一级分类]]&amp; "→ " &amp; 产品[[#This Row],[产品名]]&amp;"→ "&amp;UPPER(产品[[#This Row],[产品标识]])</f>
        <v>开发者服务→ 设计协作平台→ CODESIGN</v>
      </c>
    </row>
    <row r="190" spans="1:11" ht="27.75" hidden="1" x14ac:dyDescent="0.4">
      <c r="A190" s="11" t="s">
        <v>385</v>
      </c>
      <c r="B190" s="11" t="s">
        <v>421</v>
      </c>
      <c r="C190" s="11" t="s">
        <v>424</v>
      </c>
      <c r="D190" s="11"/>
      <c r="E190" s="11"/>
      <c r="F190" s="11"/>
      <c r="G190" s="11"/>
      <c r="H190" s="12" t="s">
        <v>425</v>
      </c>
      <c r="I190" s="11" t="s">
        <v>1353</v>
      </c>
      <c r="J190" s="11" t="str">
        <f>"https://cloud.tencent.com/product/"&amp;产品[[#This Row],[产品标识]]</f>
        <v>https://cloud.tencent.com/product/taidc</v>
      </c>
      <c r="K190" s="11" t="str">
        <f>产品[[#This Row],[产品一级分类]]&amp; "→ " &amp; 产品[[#This Row],[产品名]]&amp;"→ "&amp;UPPER(产品[[#This Row],[产品标识]])</f>
        <v>开发者服务→ 泰山创意创作→ TAIDC</v>
      </c>
    </row>
    <row r="191" spans="1:11" ht="41.65" hidden="1" x14ac:dyDescent="0.4">
      <c r="A191" s="11" t="s">
        <v>385</v>
      </c>
      <c r="B191" s="11" t="s">
        <v>426</v>
      </c>
      <c r="C191" s="11" t="s">
        <v>427</v>
      </c>
      <c r="D191" s="11"/>
      <c r="E191" s="11"/>
      <c r="F191" s="11"/>
      <c r="G191" s="11"/>
      <c r="H191" s="12" t="s">
        <v>428</v>
      </c>
      <c r="I191" s="11" t="s">
        <v>1354</v>
      </c>
      <c r="J191" s="11" t="str">
        <f>"https://cloud.tencent.com/product/"&amp;产品[[#This Row],[产品标识]]</f>
        <v>https://cloud.tencent.com/product/asw</v>
      </c>
      <c r="K191" s="11" t="str">
        <f>产品[[#This Row],[产品一级分类]]&amp; "→ " &amp; 产品[[#This Row],[产品名]]&amp;"→ "&amp;UPPER(产品[[#This Row],[产品标识]])</f>
        <v>开发者服务→ 应用与服务编排工作流→ ASW</v>
      </c>
    </row>
    <row r="192" spans="1:11" ht="27.75" hidden="1" x14ac:dyDescent="0.4">
      <c r="A192" s="11" t="s">
        <v>385</v>
      </c>
      <c r="B192" s="11" t="s">
        <v>429</v>
      </c>
      <c r="C192" s="11" t="s">
        <v>430</v>
      </c>
      <c r="D192" s="11"/>
      <c r="E192" s="11"/>
      <c r="F192" s="11"/>
      <c r="G192" s="11"/>
      <c r="H192" s="12" t="s">
        <v>431</v>
      </c>
      <c r="I192" s="11" t="s">
        <v>1355</v>
      </c>
      <c r="J192" s="11" t="str">
        <f>"https://cloud.tencent.com/product/"&amp;产品[[#This Row],[产品标识]]</f>
        <v>https://cloud.tencent.com/product/tca</v>
      </c>
      <c r="K192" s="11" t="str">
        <f>产品[[#This Row],[产品一级分类]]&amp; "→ " &amp; 产品[[#This Row],[产品名]]&amp;"→ "&amp;UPPER(产品[[#This Row],[产品标识]])</f>
        <v>开发者服务→ 腾讯云助手→ TCA</v>
      </c>
    </row>
    <row r="193" spans="1:11" ht="27.75" hidden="1" x14ac:dyDescent="0.4">
      <c r="A193" s="11" t="s">
        <v>385</v>
      </c>
      <c r="B193" s="11" t="s">
        <v>429</v>
      </c>
      <c r="C193" s="11" t="s">
        <v>432</v>
      </c>
      <c r="D193" s="11"/>
      <c r="E193" s="11"/>
      <c r="F193" s="11"/>
      <c r="G193" s="11"/>
      <c r="H193" s="12" t="s">
        <v>433</v>
      </c>
      <c r="I193" s="11" t="s">
        <v>1356</v>
      </c>
      <c r="J193" s="11" t="str">
        <f>"https://cloud.tencent.com/product/"&amp;产品[[#This Row],[产品标识]]</f>
        <v>https://cloud.tencent.com/product/api</v>
      </c>
      <c r="K193" s="11" t="str">
        <f>产品[[#This Row],[产品一级分类]]&amp; "→ " &amp; 产品[[#This Row],[产品名]]&amp;"→ "&amp;UPPER(产品[[#This Row],[产品标识]])</f>
        <v>开发者服务→ 云 API→ API</v>
      </c>
    </row>
    <row r="194" spans="1:11" ht="27.75" hidden="1" x14ac:dyDescent="0.4">
      <c r="A194" s="11" t="s">
        <v>385</v>
      </c>
      <c r="B194" s="11" t="s">
        <v>429</v>
      </c>
      <c r="C194" s="11" t="s">
        <v>434</v>
      </c>
      <c r="D194" s="11"/>
      <c r="E194" s="11"/>
      <c r="F194" s="11"/>
      <c r="G194" s="11"/>
      <c r="H194" s="12" t="s">
        <v>435</v>
      </c>
      <c r="I194" s="11" t="s">
        <v>1357</v>
      </c>
      <c r="J194" s="11" t="str">
        <f>"https://cloud.tencent.com/product/"&amp;产品[[#This Row],[产品标识]]</f>
        <v>https://cloud.tencent.com/product/cli</v>
      </c>
      <c r="K194" s="11" t="str">
        <f>产品[[#This Row],[产品一级分类]]&amp; "→ " &amp; 产品[[#This Row],[产品名]]&amp;"→ "&amp;UPPER(产品[[#This Row],[产品标识]])</f>
        <v>开发者服务→ 命令行工具→ CLI</v>
      </c>
    </row>
    <row r="195" spans="1:11" ht="27.75" hidden="1" x14ac:dyDescent="0.4">
      <c r="A195" s="11" t="s">
        <v>385</v>
      </c>
      <c r="B195" s="11" t="s">
        <v>429</v>
      </c>
      <c r="C195" s="11" t="s">
        <v>436</v>
      </c>
      <c r="D195" s="11"/>
      <c r="E195" s="11"/>
      <c r="F195" s="11"/>
      <c r="G195" s="11"/>
      <c r="H195" s="12" t="s">
        <v>437</v>
      </c>
      <c r="I195" s="11" t="s">
        <v>1358</v>
      </c>
      <c r="J195" s="11" t="str">
        <f>"https://cloud.tencent.com/product/"&amp;产品[[#This Row],[产品标识]]</f>
        <v>https://cloud.tencent.com/product/tic</v>
      </c>
      <c r="K195" s="11" t="str">
        <f>产品[[#This Row],[产品一级分类]]&amp; "→ " &amp; 产品[[#This Row],[产品名]]&amp;"→ "&amp;UPPER(产品[[#This Row],[产品标识]])</f>
        <v>开发者服务→ 资源编排 TIC→ TIC</v>
      </c>
    </row>
    <row r="196" spans="1:11" ht="27.75" hidden="1" x14ac:dyDescent="0.4">
      <c r="A196" s="11" t="s">
        <v>385</v>
      </c>
      <c r="B196" s="11" t="s">
        <v>429</v>
      </c>
      <c r="C196" s="11" t="s">
        <v>438</v>
      </c>
      <c r="D196" s="11"/>
      <c r="E196" s="11"/>
      <c r="F196" s="11"/>
      <c r="G196" s="11"/>
      <c r="H196" s="12" t="s">
        <v>439</v>
      </c>
      <c r="I196" s="11" t="s">
        <v>1359</v>
      </c>
      <c r="J196" s="11" t="str">
        <f>"https://cloud.tencent.com/product/"&amp;产品[[#This Row],[产品标识]]</f>
        <v>https://cloud.tencent.com/product/advisor</v>
      </c>
      <c r="K196" s="11" t="str">
        <f>产品[[#This Row],[产品一级分类]]&amp; "→ " &amp; 产品[[#This Row],[产品名]]&amp;"→ "&amp;UPPER(产品[[#This Row],[产品标识]])</f>
        <v>开发者服务→ 云顾问→ ADVISOR</v>
      </c>
    </row>
    <row r="197" spans="1:11" ht="27.75" hidden="1" x14ac:dyDescent="0.4">
      <c r="A197" s="11" t="s">
        <v>440</v>
      </c>
      <c r="B197" s="11" t="s">
        <v>441</v>
      </c>
      <c r="C197" s="11" t="s">
        <v>442</v>
      </c>
      <c r="D197" s="11"/>
      <c r="E197" s="11"/>
      <c r="F197" s="11"/>
      <c r="G197" s="11"/>
      <c r="H197" s="12" t="s">
        <v>443</v>
      </c>
      <c r="I197" s="11" t="s">
        <v>1360</v>
      </c>
      <c r="J197" s="11" t="str">
        <f>"https://cloud.tencent.com/product/"&amp;产品[[#This Row],[产品标识]]</f>
        <v>https://cloud.tencent.com/product/tm</v>
      </c>
      <c r="K197" s="11" t="str">
        <f>产品[[#This Row],[产品一级分类]]&amp; "→ " &amp; 产品[[#This Row],[产品名]]&amp;"→ "&amp;UPPER(产品[[#This Row],[产品标识]])</f>
        <v>企业应用与云通信→ 腾讯会议→ TM</v>
      </c>
    </row>
    <row r="198" spans="1:11" ht="41.65" hidden="1" x14ac:dyDescent="0.4">
      <c r="A198" s="11" t="s">
        <v>440</v>
      </c>
      <c r="B198" s="11" t="s">
        <v>441</v>
      </c>
      <c r="C198" s="11" t="s">
        <v>444</v>
      </c>
      <c r="D198" s="11"/>
      <c r="E198" s="11"/>
      <c r="F198" s="11"/>
      <c r="G198" s="11"/>
      <c r="H198" s="12" t="s">
        <v>445</v>
      </c>
      <c r="I198" s="11" t="s">
        <v>1361</v>
      </c>
      <c r="J198" s="11" t="str">
        <f>"https://cloud.tencent.com/product/"&amp;产品[[#This Row],[产品标识]]</f>
        <v>https://cloud.tencent.com/product/tde</v>
      </c>
      <c r="K198" s="11" t="str">
        <f>产品[[#This Row],[产品一级分类]]&amp; "→ " &amp; 产品[[#This Row],[产品名]]&amp;"→ "&amp;UPPER(产品[[#This Row],[产品标识]])</f>
        <v>企业应用与云通信→ 腾讯文档企业版→ TDE</v>
      </c>
    </row>
    <row r="199" spans="1:11" ht="41.65" hidden="1" x14ac:dyDescent="0.4">
      <c r="A199" s="11" t="s">
        <v>440</v>
      </c>
      <c r="B199" s="11" t="s">
        <v>441</v>
      </c>
      <c r="C199" s="11" t="s">
        <v>446</v>
      </c>
      <c r="D199" s="11"/>
      <c r="E199" s="11"/>
      <c r="F199" s="11"/>
      <c r="G199" s="11"/>
      <c r="H199" s="12" t="s">
        <v>447</v>
      </c>
      <c r="I199" s="11" t="s">
        <v>1362</v>
      </c>
      <c r="J199" s="11" t="str">
        <f>"https://cloud.tencent.com/product/"&amp;产品[[#This Row],[产品标识]]</f>
        <v>https://cloud.tencent.com/product/tapd</v>
      </c>
      <c r="K199" s="11" t="str">
        <f>产品[[#This Row],[产品一级分类]]&amp; "→ " &amp; 产品[[#This Row],[产品名]]&amp;"→ "&amp;UPPER(产品[[#This Row],[产品标识]])</f>
        <v>企业应用与云通信→ TAPD 敏捷项目管理→ TAPD</v>
      </c>
    </row>
    <row r="200" spans="1:11" hidden="1" x14ac:dyDescent="0.4">
      <c r="A200" s="11" t="s">
        <v>440</v>
      </c>
      <c r="B200" s="11" t="s">
        <v>441</v>
      </c>
      <c r="C200" s="11" t="s">
        <v>448</v>
      </c>
      <c r="D200" s="11"/>
      <c r="E200" s="11"/>
      <c r="F200" s="11"/>
      <c r="G200" s="11"/>
      <c r="H200" s="12" t="s">
        <v>449</v>
      </c>
      <c r="I200" s="11" t="s">
        <v>1363</v>
      </c>
      <c r="J200" s="11" t="str">
        <f>"https://cloud.tencent.com/product/"&amp;产品[[#This Row],[产品标识]]</f>
        <v>https://cloud.tencent.com/product/lexiang</v>
      </c>
      <c r="K200" s="11" t="str">
        <f>产品[[#This Row],[产品一级分类]]&amp; "→ " &amp; 产品[[#This Row],[产品名]]&amp;"→ "&amp;UPPER(产品[[#This Row],[产品标识]])</f>
        <v>企业应用与云通信→ 腾讯乐享→ LEXIANG</v>
      </c>
    </row>
    <row r="201" spans="1:11" ht="27.75" hidden="1" x14ac:dyDescent="0.4">
      <c r="A201" s="11" t="s">
        <v>440</v>
      </c>
      <c r="B201" s="11" t="s">
        <v>441</v>
      </c>
      <c r="C201" s="11" t="s">
        <v>450</v>
      </c>
      <c r="D201" s="11"/>
      <c r="E201" s="11"/>
      <c r="F201" s="11"/>
      <c r="G201" s="11"/>
      <c r="H201" s="12" t="s">
        <v>451</v>
      </c>
      <c r="I201" s="11" t="s">
        <v>1364</v>
      </c>
      <c r="J201" s="11" t="str">
        <f>"https://cloud.tencent.com/product/"&amp;产品[[#This Row],[产品标识]]</f>
        <v>https://cloud.tencent.com/product/hrm</v>
      </c>
      <c r="K201" s="11" t="str">
        <f>产品[[#This Row],[产品一级分类]]&amp; "→ " &amp; 产品[[#This Row],[产品名]]&amp;"→ "&amp;UPPER(产品[[#This Row],[产品标识]])</f>
        <v>企业应用与云通信→ 腾讯HR助手→ HRM</v>
      </c>
    </row>
    <row r="202" spans="1:11" ht="41.65" hidden="1" x14ac:dyDescent="0.4">
      <c r="A202" s="11" t="s">
        <v>440</v>
      </c>
      <c r="B202" s="11" t="s">
        <v>441</v>
      </c>
      <c r="C202" s="11" t="s">
        <v>452</v>
      </c>
      <c r="D202" s="11"/>
      <c r="E202" s="11"/>
      <c r="F202" s="11"/>
      <c r="G202" s="11"/>
      <c r="H202" s="12" t="s">
        <v>453</v>
      </c>
      <c r="I202" s="11" t="s">
        <v>1365</v>
      </c>
      <c r="J202" s="11" t="str">
        <f>"https://cloud.tencent.com/product/"&amp;产品[[#This Row],[产品标识]]</f>
        <v>https://cloud.tencent.com/product/exmail</v>
      </c>
      <c r="K202" s="11" t="str">
        <f>产品[[#This Row],[产品一级分类]]&amp; "→ " &amp; 产品[[#This Row],[产品名]]&amp;"→ "&amp;UPPER(产品[[#This Row],[产品标识]])</f>
        <v>企业应用与云通信→ 腾讯企业邮→ EXMAIL</v>
      </c>
    </row>
    <row r="203" spans="1:11" ht="41.65" hidden="1" x14ac:dyDescent="0.4">
      <c r="A203" s="11" t="s">
        <v>440</v>
      </c>
      <c r="B203" s="11" t="s">
        <v>454</v>
      </c>
      <c r="C203" s="11" t="s">
        <v>455</v>
      </c>
      <c r="D203" s="11"/>
      <c r="E203" s="11"/>
      <c r="F203" s="11"/>
      <c r="G203" s="11"/>
      <c r="H203" s="12" t="s">
        <v>456</v>
      </c>
      <c r="I203" s="11" t="s">
        <v>1366</v>
      </c>
      <c r="J203" s="11" t="str">
        <f>"https://cloud.tencent.com/product/"&amp;产品[[#This Row],[产品标识]]</f>
        <v>https://cloud.tencent.com/product/tmr</v>
      </c>
      <c r="K203" s="11" t="str">
        <f>产品[[#This Row],[产品一级分类]]&amp; "→ " &amp; 产品[[#This Row],[产品名]]&amp;"→ "&amp;UPPER(产品[[#This Row],[产品标识]])</f>
        <v>企业应用与云通信→ 商标注册→ TMR</v>
      </c>
    </row>
    <row r="204" spans="1:11" ht="41.65" hidden="1" x14ac:dyDescent="0.4">
      <c r="A204" s="11" t="s">
        <v>440</v>
      </c>
      <c r="B204" s="11" t="s">
        <v>454</v>
      </c>
      <c r="C204" s="11" t="s">
        <v>457</v>
      </c>
      <c r="D204" s="11"/>
      <c r="E204" s="11"/>
      <c r="F204" s="11"/>
      <c r="G204" s="11"/>
      <c r="H204" s="12" t="s">
        <v>458</v>
      </c>
      <c r="I204" s="11" t="s">
        <v>1367</v>
      </c>
      <c r="J204" s="11" t="str">
        <f>"https://cloud.tencent.com/product/"&amp;产品[[#This Row],[产品标识]]</f>
        <v>https://cloud.tencent.com/product/crr</v>
      </c>
      <c r="K204" s="11" t="str">
        <f>产品[[#This Row],[产品一级分类]]&amp; "→ " &amp; 产品[[#This Row],[产品名]]&amp;"→ "&amp;UPPER(产品[[#This Row],[产品标识]])</f>
        <v>企业应用与云通信→ 版权登记→ CRR</v>
      </c>
    </row>
    <row r="205" spans="1:11" ht="41.65" hidden="1" x14ac:dyDescent="0.4">
      <c r="A205" s="11" t="s">
        <v>440</v>
      </c>
      <c r="B205" s="11" t="s">
        <v>454</v>
      </c>
      <c r="C205" s="11" t="s">
        <v>459</v>
      </c>
      <c r="D205" s="11"/>
      <c r="E205" s="11"/>
      <c r="F205" s="11"/>
      <c r="G205" s="11"/>
      <c r="H205" s="12" t="s">
        <v>460</v>
      </c>
      <c r="I205" s="11" t="s">
        <v>1368</v>
      </c>
      <c r="J205" s="11" t="str">
        <f>"https://cloud.tencent.com/product/"&amp;产品[[#This Row],[产品标识]]</f>
        <v>https://cloud.tencent.com/product/vat</v>
      </c>
      <c r="K205" s="11" t="str">
        <f>产品[[#This Row],[产品一级分类]]&amp; "→ " &amp; 产品[[#This Row],[产品名]]&amp;"→ "&amp;UPPER(产品[[#This Row],[产品标识]])</f>
        <v>企业应用与云通信→ 增值电信→ VAT</v>
      </c>
    </row>
    <row r="206" spans="1:11" ht="27.75" hidden="1" x14ac:dyDescent="0.4">
      <c r="A206" s="11" t="s">
        <v>440</v>
      </c>
      <c r="B206" s="11" t="s">
        <v>454</v>
      </c>
      <c r="C206" s="11" t="s">
        <v>461</v>
      </c>
      <c r="D206" s="11"/>
      <c r="E206" s="11"/>
      <c r="F206" s="11"/>
      <c r="G206" s="11"/>
      <c r="H206" s="12" t="s">
        <v>462</v>
      </c>
      <c r="I206" s="11" t="s">
        <v>1369</v>
      </c>
      <c r="J206" s="11" t="str">
        <f>"https://cloud.tencent.com/product/"&amp;产品[[#This Row],[产品标识]]</f>
        <v>https://cloud.tencent.com/product/br</v>
      </c>
      <c r="K206" s="11" t="str">
        <f>产品[[#This Row],[产品一级分类]]&amp; "→ " &amp; 产品[[#This Row],[产品名]]&amp;"→ "&amp;UPPER(产品[[#This Row],[产品标识]])</f>
        <v>企业应用与云通信→ 工商注册→ BR</v>
      </c>
    </row>
    <row r="207" spans="1:11" ht="27.75" hidden="1" x14ac:dyDescent="0.4">
      <c r="A207" s="11" t="s">
        <v>440</v>
      </c>
      <c r="B207" s="11" t="s">
        <v>454</v>
      </c>
      <c r="C207" s="11" t="s">
        <v>463</v>
      </c>
      <c r="D207" s="11"/>
      <c r="E207" s="11"/>
      <c r="F207" s="11"/>
      <c r="G207" s="11"/>
      <c r="H207" s="12" t="s">
        <v>464</v>
      </c>
      <c r="I207" s="11" t="s">
        <v>1370</v>
      </c>
      <c r="J207" s="11" t="str">
        <f>"https://cloud.tencent.com/product/"&amp;产品[[#This Row],[产品标识]]</f>
        <v>https://cloud.tencent.com/product/wds</v>
      </c>
      <c r="K207" s="11" t="str">
        <f>产品[[#This Row],[产品一级分类]]&amp; "→ " &amp; 产品[[#This Row],[产品名]]&amp;"→ "&amp;UPPER(产品[[#This Row],[产品标识]])</f>
        <v>企业应用与云通信→ 网站建设→ WDS</v>
      </c>
    </row>
    <row r="208" spans="1:11" ht="27.75" hidden="1" x14ac:dyDescent="0.4">
      <c r="A208" s="11" t="s">
        <v>440</v>
      </c>
      <c r="B208" s="11" t="s">
        <v>465</v>
      </c>
      <c r="C208" s="11" t="s">
        <v>466</v>
      </c>
      <c r="D208" s="11"/>
      <c r="E208" s="11"/>
      <c r="F208" s="11"/>
      <c r="G208" s="11"/>
      <c r="H208" s="12" t="s">
        <v>467</v>
      </c>
      <c r="I208" s="11" t="s">
        <v>1371</v>
      </c>
      <c r="J208" s="11" t="str">
        <f>"https://cloud.tencent.com/product/"&amp;产品[[#This Row],[产品标识]]</f>
        <v>https://cloud.tencent.com/product/ccc</v>
      </c>
      <c r="K208" s="11" t="str">
        <f>产品[[#This Row],[产品一级分类]]&amp; "→ " &amp; 产品[[#This Row],[产品名]]&amp;"→ "&amp;UPPER(产品[[#This Row],[产品标识]])</f>
        <v>企业应用与云通信→ 云呼叫中心→ CCC</v>
      </c>
    </row>
    <row r="209" spans="1:11" ht="27.75" hidden="1" x14ac:dyDescent="0.4">
      <c r="A209" s="11" t="s">
        <v>440</v>
      </c>
      <c r="B209" s="11" t="s">
        <v>468</v>
      </c>
      <c r="C209" s="11" t="s">
        <v>469</v>
      </c>
      <c r="D209" s="11"/>
      <c r="E209" s="11"/>
      <c r="F209" s="11"/>
      <c r="G209" s="11"/>
      <c r="H209" s="12" t="s">
        <v>470</v>
      </c>
      <c r="I209" s="11" t="s">
        <v>1372</v>
      </c>
      <c r="J209" s="11" t="str">
        <f>"https://cloud.tencent.com/product/"&amp;产品[[#This Row],[产品标识]]</f>
        <v>https://cloud.tencent.com/product/tcc</v>
      </c>
      <c r="K209" s="11" t="str">
        <f>产品[[#This Row],[产品一级分类]]&amp; "→ " &amp; 产品[[#This Row],[产品名]]&amp;"→ "&amp;UPPER(产品[[#This Row],[产品标识]])</f>
        <v>企业应用与云通信→ 智慧会务→ TCC</v>
      </c>
    </row>
    <row r="210" spans="1:11" ht="27.75" hidden="1" x14ac:dyDescent="0.4">
      <c r="A210" s="11" t="s">
        <v>440</v>
      </c>
      <c r="B210" s="11" t="s">
        <v>468</v>
      </c>
      <c r="C210" s="11" t="s">
        <v>471</v>
      </c>
      <c r="D210" s="11"/>
      <c r="E210" s="11"/>
      <c r="F210" s="11"/>
      <c r="G210" s="11"/>
      <c r="H210" s="12" t="s">
        <v>472</v>
      </c>
      <c r="I210" s="11" t="s">
        <v>1373</v>
      </c>
      <c r="J210" s="11" t="str">
        <f>"https://cloud.tencent.com/product/"&amp;产品[[#This Row],[产品标识]]</f>
        <v>https://cloud.tencent.com/product/tcid</v>
      </c>
      <c r="K210" s="11" t="str">
        <f>产品[[#This Row],[产品一级分类]]&amp; "→ " &amp; 产品[[#This Row],[产品名]]&amp;"→ "&amp;UPPER(产品[[#This Row],[产品标识]])</f>
        <v>企业应用与云通信→ 腾讯云 IDaaS→ TCID</v>
      </c>
    </row>
    <row r="211" spans="1:11" ht="27.75" hidden="1" x14ac:dyDescent="0.4">
      <c r="A211" s="11" t="s">
        <v>440</v>
      </c>
      <c r="B211" s="11" t="s">
        <v>468</v>
      </c>
      <c r="C211" s="11" t="s">
        <v>473</v>
      </c>
      <c r="D211" s="11"/>
      <c r="E211" s="11"/>
      <c r="F211" s="11"/>
      <c r="G211" s="11"/>
      <c r="H211" s="12" t="s">
        <v>474</v>
      </c>
      <c r="I211" s="11" t="s">
        <v>1374</v>
      </c>
      <c r="J211" s="11" t="str">
        <f>"https://cloud.tencent.com/product/"&amp;产品[[#This Row],[产品标识]]</f>
        <v>https://cloud.tencent.com/product/eis</v>
      </c>
      <c r="K211" s="11" t="str">
        <f>产品[[#This Row],[产品一级分类]]&amp; "→ " &amp; 产品[[#This Row],[产品名]]&amp;"→ "&amp;UPPER(产品[[#This Row],[产品标识]])</f>
        <v>企业应用与云通信→ 企业集成服务→ EIS</v>
      </c>
    </row>
    <row r="212" spans="1:11" ht="27.75" hidden="1" x14ac:dyDescent="0.4">
      <c r="A212" s="11" t="s">
        <v>440</v>
      </c>
      <c r="B212" s="11" t="s">
        <v>468</v>
      </c>
      <c r="C212" s="11" t="s">
        <v>475</v>
      </c>
      <c r="D212" s="11"/>
      <c r="E212" s="11"/>
      <c r="F212" s="11"/>
      <c r="G212" s="11"/>
      <c r="H212" s="12" t="s">
        <v>476</v>
      </c>
      <c r="I212" s="11" t="s">
        <v>1375</v>
      </c>
      <c r="J212" s="11" t="str">
        <f>"https://cloud.tencent.com/product/"&amp;产品[[#This Row],[产品标识]]</f>
        <v>https://cloud.tencent.com/product/bma</v>
      </c>
      <c r="K212" s="11" t="str">
        <f>产品[[#This Row],[产品一级分类]]&amp; "→ " &amp; 产品[[#This Row],[产品名]]&amp;"→ "&amp;UPPER(产品[[#This Row],[产品标识]])</f>
        <v>企业应用与云通信→ 品牌经营管家→ BMA</v>
      </c>
    </row>
    <row r="213" spans="1:11" ht="41.65" hidden="1" x14ac:dyDescent="0.4">
      <c r="A213" s="11" t="s">
        <v>440</v>
      </c>
      <c r="B213" s="11" t="s">
        <v>468</v>
      </c>
      <c r="C213" s="11" t="s">
        <v>477</v>
      </c>
      <c r="D213" s="11"/>
      <c r="E213" s="11"/>
      <c r="F213" s="11"/>
      <c r="G213" s="11"/>
      <c r="H213" s="12" t="s">
        <v>478</v>
      </c>
      <c r="I213" s="11" t="s">
        <v>1376</v>
      </c>
      <c r="J213" s="11" t="str">
        <f>"https://cloud.tencent.com/product/"&amp;产品[[#This Row],[产品标识]]</f>
        <v>https://cloud.tencent.com/product/shenbi</v>
      </c>
      <c r="K213" s="11" t="str">
        <f>产品[[#This Row],[产品一级分类]]&amp; "→ " &amp; 产品[[#This Row],[产品名]]&amp;"→ "&amp;UPPER(产品[[#This Row],[产品标识]])</f>
        <v>企业应用与云通信→ 神笔低代码平台→ SHENBI</v>
      </c>
    </row>
    <row r="214" spans="1:11" ht="41.65" hidden="1" x14ac:dyDescent="0.4">
      <c r="A214" s="11" t="s">
        <v>440</v>
      </c>
      <c r="B214" s="11" t="s">
        <v>468</v>
      </c>
      <c r="C214" s="11" t="s">
        <v>479</v>
      </c>
      <c r="D214" s="11"/>
      <c r="E214" s="11"/>
      <c r="F214" s="11"/>
      <c r="G214" s="11"/>
      <c r="H214" s="12" t="s">
        <v>480</v>
      </c>
      <c r="I214" s="11" t="s">
        <v>1377</v>
      </c>
      <c r="J214" s="11" t="str">
        <f>"https://cloud.tencent.com/product/"&amp;产品[[#This Row],[产品标识]]</f>
        <v>https://cloud.tencent.com/product/survey</v>
      </c>
      <c r="K214" s="11" t="str">
        <f>产品[[#This Row],[产品一级分类]]&amp; "→ " &amp; 产品[[#This Row],[产品名]]&amp;"→ "&amp;UPPER(产品[[#This Row],[产品标识]])</f>
        <v>企业应用与云通信→ 腾讯问卷→ SURVEY</v>
      </c>
    </row>
    <row r="215" spans="1:11" ht="27.75" hidden="1" x14ac:dyDescent="0.4">
      <c r="A215" s="11" t="s">
        <v>440</v>
      </c>
      <c r="B215" s="11" t="s">
        <v>468</v>
      </c>
      <c r="C215" s="11" t="s">
        <v>481</v>
      </c>
      <c r="D215" s="11"/>
      <c r="E215" s="11"/>
      <c r="F215" s="11"/>
      <c r="G215" s="11"/>
      <c r="H215" s="12" t="s">
        <v>482</v>
      </c>
      <c r="I215" s="11" t="s">
        <v>1378</v>
      </c>
      <c r="J215" s="11" t="str">
        <f>"https://cloud.tencent.com/product/"&amp;产品[[#This Row],[产品标识]]</f>
        <v>https://cloud.tencent.com/product/qidian</v>
      </c>
      <c r="K215" s="11" t="str">
        <f>产品[[#This Row],[产品一级分类]]&amp; "→ " &amp; 产品[[#This Row],[产品名]]&amp;"→ "&amp;UPPER(产品[[#This Row],[产品标识]])</f>
        <v>企业应用与云通信→ 腾讯企点→ QIDIAN</v>
      </c>
    </row>
    <row r="216" spans="1:11" ht="208.15" hidden="1" x14ac:dyDescent="0.4">
      <c r="A216" s="11" t="s">
        <v>440</v>
      </c>
      <c r="B216" s="11" t="s">
        <v>468</v>
      </c>
      <c r="C216" s="11" t="s">
        <v>483</v>
      </c>
      <c r="D216" s="11"/>
      <c r="E216" s="11"/>
      <c r="F216" s="11"/>
      <c r="G216" s="11"/>
      <c r="H216" s="12" t="s">
        <v>484</v>
      </c>
      <c r="I216" s="11" t="s">
        <v>1379</v>
      </c>
      <c r="J216" s="11" t="str">
        <f>"https://cloud.tencent.com/product/"&amp;产品[[#This Row],[产品标识]]</f>
        <v>https://cloud.tencent.com/product/ess</v>
      </c>
      <c r="K216" s="11" t="str">
        <f>产品[[#This Row],[产品一级分类]]&amp; "→ " &amp; 产品[[#This Row],[产品名]]&amp;"→ "&amp;UPPER(产品[[#This Row],[产品标识]])</f>
        <v>企业应用与云通信→ 腾讯电子签 SaaS 版→ ESS</v>
      </c>
    </row>
    <row r="217" spans="1:11" ht="180.4" hidden="1" x14ac:dyDescent="0.4">
      <c r="A217" s="11" t="s">
        <v>440</v>
      </c>
      <c r="B217" s="11" t="s">
        <v>468</v>
      </c>
      <c r="C217" s="11" t="s">
        <v>485</v>
      </c>
      <c r="D217" s="11"/>
      <c r="E217" s="11"/>
      <c r="F217" s="11"/>
      <c r="G217" s="11"/>
      <c r="H217" s="12" t="s">
        <v>486</v>
      </c>
      <c r="I217" s="11" t="s">
        <v>1380</v>
      </c>
      <c r="J217" s="11" t="str">
        <f>"https://cloud.tencent.com/product/"&amp;产品[[#This Row],[产品标识]]</f>
        <v>https://cloud.tencent.com/product/ess-integration</v>
      </c>
      <c r="K217" s="11" t="str">
        <f>产品[[#This Row],[产品一级分类]]&amp; "→ " &amp; 产品[[#This Row],[产品名]]&amp;"→ "&amp;UPPER(产品[[#This Row],[产品标识]])</f>
        <v>企业应用与云通信→ 腾讯电子签集成版→ ESS-INTEGRATION</v>
      </c>
    </row>
    <row r="218" spans="1:11" ht="27.75" hidden="1" x14ac:dyDescent="0.4">
      <c r="A218" s="11" t="s">
        <v>440</v>
      </c>
      <c r="B218" s="11" t="s">
        <v>487</v>
      </c>
      <c r="C218" s="11" t="s">
        <v>488</v>
      </c>
      <c r="D218" s="11"/>
      <c r="E218" s="11"/>
      <c r="F218" s="11"/>
      <c r="G218" s="11"/>
      <c r="H218" s="12" t="s">
        <v>489</v>
      </c>
      <c r="I218" s="11" t="s">
        <v>1381</v>
      </c>
      <c r="J218" s="11" t="str">
        <f>"https://cloud.tencent.com/product/"&amp;产品[[#This Row],[产品标识]]</f>
        <v>https://cloud.tencent.com/product/tbaas</v>
      </c>
      <c r="K218" s="11" t="str">
        <f>产品[[#This Row],[产品一级分类]]&amp; "→ " &amp; 产品[[#This Row],[产品名]]&amp;"→ "&amp;UPPER(产品[[#This Row],[产品标识]])</f>
        <v>企业应用与云通信→ TBaaS→ TBAAS</v>
      </c>
    </row>
    <row r="219" spans="1:11" ht="41.65" hidden="1" x14ac:dyDescent="0.4">
      <c r="A219" s="11" t="s">
        <v>440</v>
      </c>
      <c r="B219" s="11" t="s">
        <v>487</v>
      </c>
      <c r="C219" s="11" t="s">
        <v>490</v>
      </c>
      <c r="D219" s="11"/>
      <c r="E219" s="11"/>
      <c r="F219" s="11"/>
      <c r="G219" s="11"/>
      <c r="H219" s="12" t="s">
        <v>491</v>
      </c>
      <c r="I219" s="11" t="s">
        <v>1382</v>
      </c>
      <c r="J219" s="11" t="str">
        <f>"https://cloud.tencent.com/product/"&amp;产品[[#This Row],[产品标识]]</f>
        <v>https://cloud.tencent.com/product/tbpr</v>
      </c>
      <c r="K219" s="11" t="str">
        <f>产品[[#This Row],[产品一级分类]]&amp; "→ " &amp; 产品[[#This Row],[产品名]]&amp;"→ "&amp;UPPER(产品[[#This Row],[产品标识]])</f>
        <v>企业应用与云通信→ 动产质押区块链登记系统→ TBPR</v>
      </c>
    </row>
    <row r="220" spans="1:11" ht="27.75" hidden="1" x14ac:dyDescent="0.4">
      <c r="A220" s="11" t="s">
        <v>440</v>
      </c>
      <c r="B220" s="11" t="s">
        <v>487</v>
      </c>
      <c r="C220" s="11" t="s">
        <v>492</v>
      </c>
      <c r="D220" s="11"/>
      <c r="E220" s="11"/>
      <c r="F220" s="11"/>
      <c r="G220" s="11"/>
      <c r="H220" s="12" t="s">
        <v>493</v>
      </c>
      <c r="I220" s="11" t="s">
        <v>1383</v>
      </c>
      <c r="J220" s="11" t="str">
        <f>"https://cloud.tencent.com/product/"&amp;产品[[#This Row],[产品标识]]</f>
        <v>https://cloud.tencent.com/product/btoe</v>
      </c>
      <c r="K220" s="11" t="str">
        <f>产品[[#This Row],[产品一级分类]]&amp; "→ " &amp; 产品[[#This Row],[产品名]]&amp;"→ "&amp;UPPER(产品[[#This Row],[产品标识]])</f>
        <v>企业应用与云通信→ 区块链可信取证→ BTOE</v>
      </c>
    </row>
    <row r="221" spans="1:11" ht="27.75" hidden="1" x14ac:dyDescent="0.4">
      <c r="A221" s="11" t="s">
        <v>440</v>
      </c>
      <c r="B221" s="11" t="s">
        <v>487</v>
      </c>
      <c r="C221" s="11" t="s">
        <v>494</v>
      </c>
      <c r="D221" s="11"/>
      <c r="E221" s="11"/>
      <c r="F221" s="11"/>
      <c r="G221" s="11"/>
      <c r="H221" s="12" t="s">
        <v>495</v>
      </c>
      <c r="I221" s="11" t="s">
        <v>1384</v>
      </c>
      <c r="J221" s="11" t="str">
        <f>"https://cloud.tencent.com/product/"&amp;产品[[#This Row],[产品标识]]</f>
        <v>https://cloud.tencent.com/product/tdid</v>
      </c>
      <c r="K221" s="11" t="str">
        <f>产品[[#This Row],[产品一级分类]]&amp; "→ " &amp; 产品[[#This Row],[产品名]]&amp;"→ "&amp;UPPER(产品[[#This Row],[产品标识]])</f>
        <v>企业应用与云通信→ 分布式身份→ TDID</v>
      </c>
    </row>
    <row r="222" spans="1:11" ht="27.75" hidden="1" x14ac:dyDescent="0.4">
      <c r="A222" s="11" t="s">
        <v>440</v>
      </c>
      <c r="B222" s="11" t="s">
        <v>496</v>
      </c>
      <c r="C222" s="11" t="s">
        <v>497</v>
      </c>
      <c r="D222" s="11"/>
      <c r="E222" s="11"/>
      <c r="F222" s="11"/>
      <c r="G222" s="11"/>
      <c r="H222" s="12" t="s">
        <v>498</v>
      </c>
      <c r="I222" s="11" t="s">
        <v>1385</v>
      </c>
      <c r="J222" s="11" t="str">
        <f>"https://cloud.tencent.com/product/"&amp;产品[[#This Row],[产品标识]]</f>
        <v>https://cloud.tencent.com/product/domain</v>
      </c>
      <c r="K222" s="11" t="str">
        <f>产品[[#This Row],[产品一级分类]]&amp; "→ " &amp; 产品[[#This Row],[产品名]]&amp;"→ "&amp;UPPER(产品[[#This Row],[产品标识]])</f>
        <v>企业应用与云通信→ 域名注册→ DOMAIN</v>
      </c>
    </row>
    <row r="223" spans="1:11" ht="41.65" hidden="1" x14ac:dyDescent="0.4">
      <c r="A223" s="11" t="s">
        <v>440</v>
      </c>
      <c r="B223" s="11" t="s">
        <v>496</v>
      </c>
      <c r="C223" s="11" t="s">
        <v>499</v>
      </c>
      <c r="D223" s="11"/>
      <c r="E223" s="11"/>
      <c r="F223" s="11"/>
      <c r="G223" s="11"/>
      <c r="H223" s="12" t="s">
        <v>500</v>
      </c>
      <c r="I223" s="11" t="s">
        <v>1386</v>
      </c>
      <c r="J223" s="11" t="str">
        <f>"https://cloud.tencent.com/product/"&amp;产品[[#This Row],[产品标识]]</f>
        <v>https://cloud.tencent.com/product/cns</v>
      </c>
      <c r="K223" s="11" t="str">
        <f>产品[[#This Row],[产品一级分类]]&amp; "→ " &amp; 产品[[#This Row],[产品名]]&amp;"→ "&amp;UPPER(产品[[#This Row],[产品标识]])</f>
        <v>企业应用与云通信→ DNS 解析 DNSPod→ CNS</v>
      </c>
    </row>
    <row r="224" spans="1:11" ht="27.75" hidden="1" x14ac:dyDescent="0.4">
      <c r="A224" s="11" t="s">
        <v>440</v>
      </c>
      <c r="B224" s="11" t="s">
        <v>496</v>
      </c>
      <c r="C224" s="11" t="s">
        <v>501</v>
      </c>
      <c r="D224" s="11"/>
      <c r="E224" s="11"/>
      <c r="F224" s="11"/>
      <c r="G224" s="11"/>
      <c r="H224" s="12" t="s">
        <v>502</v>
      </c>
      <c r="I224" s="11" t="s">
        <v>1387</v>
      </c>
      <c r="J224" s="11" t="str">
        <f>"https://cloud.tencent.com/product/"&amp;产品[[#This Row],[产品标识]]</f>
        <v>https://cloud.tencent.com/product/ba</v>
      </c>
      <c r="K224" s="11" t="str">
        <f>产品[[#This Row],[产品一级分类]]&amp; "→ " &amp; 产品[[#This Row],[产品名]]&amp;"→ "&amp;UPPER(产品[[#This Row],[产品标识]])</f>
        <v>企业应用与云通信→ 网站备案→ BA</v>
      </c>
    </row>
    <row r="225" spans="1:11" ht="27.75" hidden="1" x14ac:dyDescent="0.4">
      <c r="A225" s="11" t="s">
        <v>440</v>
      </c>
      <c r="B225" s="11" t="s">
        <v>496</v>
      </c>
      <c r="C225" s="11" t="s">
        <v>503</v>
      </c>
      <c r="D225" s="11"/>
      <c r="E225" s="11" t="s">
        <v>1155</v>
      </c>
      <c r="F225" s="11"/>
      <c r="G225" s="11"/>
      <c r="H225" s="12" t="s">
        <v>504</v>
      </c>
      <c r="I225" s="11" t="s">
        <v>1388</v>
      </c>
      <c r="J225" s="11" t="str">
        <f>"https://cloud.tencent.com/product/"&amp;产品[[#This Row],[产品标识]]</f>
        <v>https://cloud.tencent.com/product/ssl</v>
      </c>
      <c r="K225" s="11" t="str">
        <f>产品[[#This Row],[产品一级分类]]&amp; "→ " &amp; 产品[[#This Row],[产品名]]&amp;"→ "&amp;UPPER(产品[[#This Row],[产品标识]])</f>
        <v>企业应用与云通信→ SSL 证书→ SSL</v>
      </c>
    </row>
    <row r="226" spans="1:11" ht="41.65" hidden="1" x14ac:dyDescent="0.4">
      <c r="A226" s="11" t="s">
        <v>440</v>
      </c>
      <c r="B226" s="11" t="s">
        <v>496</v>
      </c>
      <c r="C226" s="11" t="s">
        <v>505</v>
      </c>
      <c r="D226" s="11"/>
      <c r="E226" s="11"/>
      <c r="F226" s="11"/>
      <c r="G226" s="11"/>
      <c r="H226" s="12" t="s">
        <v>506</v>
      </c>
      <c r="I226" s="11" t="s">
        <v>1389</v>
      </c>
      <c r="J226" s="11" t="str">
        <f>"https://cloud.tencent.com/product/"&amp;产品[[#This Row],[产品标识]]</f>
        <v>https://cloud.tencent.com/product/sslpod</v>
      </c>
      <c r="K226" s="11" t="str">
        <f>产品[[#This Row],[产品一级分类]]&amp; "→ " &amp; 产品[[#This Row],[产品名]]&amp;"→ "&amp;UPPER(产品[[#This Row],[产品标识]])</f>
        <v>企业应用与云通信→ 证书监控 SSLPod→ SSLPOD</v>
      </c>
    </row>
    <row r="227" spans="1:11" ht="27.75" hidden="1" x14ac:dyDescent="0.4">
      <c r="A227" s="11" t="s">
        <v>440</v>
      </c>
      <c r="B227" s="11" t="s">
        <v>496</v>
      </c>
      <c r="C227" s="11" t="s">
        <v>507</v>
      </c>
      <c r="D227" s="11"/>
      <c r="E227" s="11"/>
      <c r="F227" s="11"/>
      <c r="G227" s="11"/>
      <c r="H227" s="12" t="s">
        <v>508</v>
      </c>
      <c r="I227" s="11" t="s">
        <v>1390</v>
      </c>
      <c r="J227" s="11" t="str">
        <f>"https://cloud.tencent.com/product/"&amp;产品[[#This Row],[产品标识]]</f>
        <v>https://cloud.tencent.com/product/httpdns</v>
      </c>
      <c r="K227" s="11" t="str">
        <f>产品[[#This Row],[产品一级分类]]&amp; "→ " &amp; 产品[[#This Row],[产品名]]&amp;"→ "&amp;UPPER(产品[[#This Row],[产品标识]])</f>
        <v>企业应用与云通信→ 移动解析 HTTPDNS→ HTTPDNS</v>
      </c>
    </row>
    <row r="228" spans="1:11" ht="41.65" hidden="1" x14ac:dyDescent="0.4">
      <c r="A228" s="11" t="s">
        <v>440</v>
      </c>
      <c r="B228" s="11" t="s">
        <v>496</v>
      </c>
      <c r="C228" s="11" t="s">
        <v>509</v>
      </c>
      <c r="D228" s="11"/>
      <c r="E228" s="11"/>
      <c r="F228" s="11"/>
      <c r="G228" s="11"/>
      <c r="H228" s="12" t="s">
        <v>510</v>
      </c>
      <c r="I228" s="11" t="s">
        <v>1391</v>
      </c>
      <c r="J228" s="11" t="str">
        <f>"https://cloud.tencent.com/product/"&amp;产品[[#This Row],[产品标识]]</f>
        <v>https://cloud.tencent.com/product/tools</v>
      </c>
      <c r="K228" s="11" t="str">
        <f>产品[[#This Row],[产品一级分类]]&amp; "→ " &amp; 产品[[#This Row],[产品名]]&amp;"→ "&amp;UPPER(产品[[#This Row],[产品标识]])</f>
        <v>企业应用与云通信→ 检测工具→ TOOLS</v>
      </c>
    </row>
    <row r="229" spans="1:11" ht="41.65" hidden="1" x14ac:dyDescent="0.4">
      <c r="A229" s="11" t="s">
        <v>440</v>
      </c>
      <c r="B229" s="11" t="s">
        <v>496</v>
      </c>
      <c r="C229" s="11" t="s">
        <v>511</v>
      </c>
      <c r="D229" s="11"/>
      <c r="E229" s="11" t="s">
        <v>1155</v>
      </c>
      <c r="F229" s="11"/>
      <c r="G229" s="11"/>
      <c r="H229" s="12" t="s">
        <v>512</v>
      </c>
      <c r="I229" s="11" t="s">
        <v>1392</v>
      </c>
      <c r="J229" s="11" t="str">
        <f>"https://cloud.tencent.com/product/"&amp;产品[[#This Row],[产品标识]]</f>
        <v>https://cloud.tencent.com/product/privatedns</v>
      </c>
      <c r="K229" s="11" t="str">
        <f>产品[[#This Row],[产品一级分类]]&amp; "→ " &amp; 产品[[#This Row],[产品名]]&amp;"→ "&amp;UPPER(产品[[#This Row],[产品标识]])</f>
        <v>企业应用与云通信→ 私有域解析 Private DNS→ PRIVATEDNS</v>
      </c>
    </row>
    <row r="230" spans="1:11" ht="27.75" hidden="1" x14ac:dyDescent="0.4">
      <c r="A230" s="11" t="s">
        <v>440</v>
      </c>
      <c r="B230" s="11" t="s">
        <v>496</v>
      </c>
      <c r="C230" s="11" t="s">
        <v>513</v>
      </c>
      <c r="D230" s="11"/>
      <c r="E230" s="11"/>
      <c r="F230" s="11"/>
      <c r="G230" s="11"/>
      <c r="H230" s="12" t="s">
        <v>514</v>
      </c>
      <c r="I230" s="11" t="s">
        <v>1393</v>
      </c>
      <c r="J230" s="11" t="str">
        <f>"https://cloud.tencent.com/product/"&amp;产品[[#This Row],[产品标识]]</f>
        <v>https://cloud.tencent.com/product/csc</v>
      </c>
      <c r="K230" s="11" t="str">
        <f>产品[[#This Row],[产品一级分类]]&amp; "→ " &amp; 产品[[#This Row],[产品名]]&amp;"→ "&amp;UPPER(产品[[#This Row],[产品标识]])</f>
        <v>企业应用与云通信→ 代码签名证书→ CSC</v>
      </c>
    </row>
    <row r="231" spans="1:11" ht="27.75" hidden="1" x14ac:dyDescent="0.4">
      <c r="A231" s="11" t="s">
        <v>440</v>
      </c>
      <c r="B231" s="11" t="s">
        <v>496</v>
      </c>
      <c r="C231" s="11" t="s">
        <v>515</v>
      </c>
      <c r="D231" s="11"/>
      <c r="E231" s="11"/>
      <c r="F231" s="11"/>
      <c r="G231" s="11"/>
      <c r="H231" s="12" t="s">
        <v>516</v>
      </c>
      <c r="I231" s="11" t="s">
        <v>1394</v>
      </c>
      <c r="J231" s="11" t="str">
        <f>"https://cloud.tencent.com/product/"&amp;产品[[#This Row],[产品标识]]</f>
        <v>https://cloud.tencent.com/product/discuz</v>
      </c>
      <c r="K231" s="11" t="str">
        <f>产品[[#This Row],[产品一级分类]]&amp; "→ " &amp; 产品[[#This Row],[产品名]]&amp;"→ "&amp;UPPER(产品[[#This Row],[产品标识]])</f>
        <v>企业应用与云通信→ Discuz!→ DISCUZ</v>
      </c>
    </row>
    <row r="232" spans="1:11" ht="27.75" hidden="1" x14ac:dyDescent="0.4">
      <c r="A232" s="11" t="s">
        <v>440</v>
      </c>
      <c r="B232" s="11" t="s">
        <v>496</v>
      </c>
      <c r="C232" s="11" t="s">
        <v>517</v>
      </c>
      <c r="D232" s="11"/>
      <c r="E232" s="11"/>
      <c r="F232" s="11"/>
      <c r="G232" s="11"/>
      <c r="H232" s="12" t="s">
        <v>518</v>
      </c>
      <c r="I232" s="11" t="s">
        <v>1395</v>
      </c>
      <c r="J232" s="11" t="str">
        <f>"https://cloud.tencent.com/product/"&amp;产品[[#This Row],[产品标识]]</f>
        <v>https://cloud.tencent.com/product/tdcp</v>
      </c>
      <c r="K232" s="11" t="str">
        <f>产品[[#This Row],[产品一级分类]]&amp; "→ " &amp; 产品[[#This Row],[产品名]]&amp;"→ "&amp;UPPER(产品[[#This Row],[产品标识]])</f>
        <v>企业应用与云通信→ 云证通→ TDCP</v>
      </c>
    </row>
    <row r="233" spans="1:11" ht="27.75" hidden="1" x14ac:dyDescent="0.4">
      <c r="A233" s="11" t="s">
        <v>440</v>
      </c>
      <c r="B233" s="11" t="s">
        <v>519</v>
      </c>
      <c r="C233" s="11" t="s">
        <v>520</v>
      </c>
      <c r="D233" s="11"/>
      <c r="E233" s="11" t="s">
        <v>1155</v>
      </c>
      <c r="F233" s="11"/>
      <c r="G233" s="11"/>
      <c r="H233" s="12" t="s">
        <v>521</v>
      </c>
      <c r="I233" s="11" t="s">
        <v>1396</v>
      </c>
      <c r="J233" s="11" t="str">
        <f>"https://cloud.tencent.com/product/"&amp;产品[[#This Row],[产品标识]]</f>
        <v>https://cloud.tencent.com/product/im</v>
      </c>
      <c r="K233" s="11" t="str">
        <f>产品[[#This Row],[产品一级分类]]&amp; "→ " &amp; 产品[[#This Row],[产品名]]&amp;"→ "&amp;UPPER(产品[[#This Row],[产品标识]])</f>
        <v>企业应用与云通信→ 即时通信 IM→ IM</v>
      </c>
    </row>
    <row r="234" spans="1:11" ht="41.65" hidden="1" x14ac:dyDescent="0.4">
      <c r="A234" s="11" t="s">
        <v>440</v>
      </c>
      <c r="B234" s="11" t="s">
        <v>519</v>
      </c>
      <c r="C234" s="11" t="s">
        <v>522</v>
      </c>
      <c r="D234" s="11"/>
      <c r="E234" s="11"/>
      <c r="F234" s="11"/>
      <c r="G234" s="11"/>
      <c r="H234" s="12" t="s">
        <v>523</v>
      </c>
      <c r="I234" s="11" t="s">
        <v>1397</v>
      </c>
      <c r="J234" s="11" t="str">
        <f>"https://cloud.tencent.com/product/"&amp;产品[[#This Row],[产品标识]]</f>
        <v>https://cloud.tencent.com/product/tpns</v>
      </c>
      <c r="K234" s="11" t="str">
        <f>产品[[#This Row],[产品一级分类]]&amp; "→ " &amp; 产品[[#This Row],[产品名]]&amp;"→ "&amp;UPPER(产品[[#This Row],[产品标识]])</f>
        <v>企业应用与云通信→ 移动推送 TPNS→ TPNS</v>
      </c>
    </row>
    <row r="235" spans="1:11" ht="41.65" hidden="1" x14ac:dyDescent="0.4">
      <c r="A235" s="11" t="s">
        <v>440</v>
      </c>
      <c r="B235" s="11" t="s">
        <v>519</v>
      </c>
      <c r="C235" s="11" t="s">
        <v>524</v>
      </c>
      <c r="D235" s="11"/>
      <c r="E235" s="11" t="s">
        <v>1155</v>
      </c>
      <c r="F235" s="11"/>
      <c r="G235" s="11"/>
      <c r="H235" s="12" t="s">
        <v>525</v>
      </c>
      <c r="I235" s="11" t="s">
        <v>1398</v>
      </c>
      <c r="J235" s="11" t="str">
        <f>"https://cloud.tencent.com/product/"&amp;产品[[#This Row],[产品标识]]</f>
        <v>https://cloud.tencent.com/product/sms</v>
      </c>
      <c r="K235" s="11" t="str">
        <f>产品[[#This Row],[产品一级分类]]&amp; "→ " &amp; 产品[[#This Row],[产品名]]&amp;"→ "&amp;UPPER(产品[[#This Row],[产品标识]])</f>
        <v>企业应用与云通信→ 短信→ SMS</v>
      </c>
    </row>
    <row r="236" spans="1:11" ht="27.75" hidden="1" x14ac:dyDescent="0.4">
      <c r="A236" s="11" t="s">
        <v>440</v>
      </c>
      <c r="B236" s="11" t="s">
        <v>519</v>
      </c>
      <c r="C236" s="11" t="s">
        <v>526</v>
      </c>
      <c r="D236" s="11"/>
      <c r="E236" s="11"/>
      <c r="F236" s="11"/>
      <c r="G236" s="11"/>
      <c r="H236" s="12" t="s">
        <v>527</v>
      </c>
      <c r="I236" s="11" t="s">
        <v>1399</v>
      </c>
      <c r="J236" s="11" t="str">
        <f>"https://cloud.tencent.com/product/"&amp;产品[[#This Row],[产品标识]]</f>
        <v>https://cloud.tencent.com/product/vms</v>
      </c>
      <c r="K236" s="11" t="str">
        <f>产品[[#This Row],[产品一级分类]]&amp; "→ " &amp; 产品[[#This Row],[产品名]]&amp;"→ "&amp;UPPER(产品[[#This Row],[产品标识]])</f>
        <v>企业应用与云通信→ 语音消息→ VMS</v>
      </c>
    </row>
    <row r="237" spans="1:11" ht="27.75" hidden="1" x14ac:dyDescent="0.4">
      <c r="A237" s="11" t="s">
        <v>440</v>
      </c>
      <c r="B237" s="11" t="s">
        <v>519</v>
      </c>
      <c r="C237" s="11" t="s">
        <v>528</v>
      </c>
      <c r="D237" s="11"/>
      <c r="E237" s="11"/>
      <c r="F237" s="11"/>
      <c r="G237" s="11"/>
      <c r="H237" s="12" t="s">
        <v>529</v>
      </c>
      <c r="I237" s="11" t="s">
        <v>1400</v>
      </c>
      <c r="J237" s="11" t="str">
        <f>"https://cloud.tencent.com/product/"&amp;产品[[#This Row],[产品标识]]</f>
        <v>https://cloud.tencent.com/product/ses</v>
      </c>
      <c r="K237" s="11" t="str">
        <f>产品[[#This Row],[产品一级分类]]&amp; "→ " &amp; 产品[[#This Row],[产品名]]&amp;"→ "&amp;UPPER(产品[[#This Row],[产品标识]])</f>
        <v>企业应用与云通信→ 邮件推送→ SES</v>
      </c>
    </row>
    <row r="238" spans="1:11" ht="27.75" hidden="1" x14ac:dyDescent="0.4">
      <c r="A238" s="11" t="s">
        <v>440</v>
      </c>
      <c r="B238" s="11" t="s">
        <v>519</v>
      </c>
      <c r="C238" s="11" t="s">
        <v>530</v>
      </c>
      <c r="D238" s="11"/>
      <c r="E238" s="11"/>
      <c r="F238" s="11"/>
      <c r="G238" s="11"/>
      <c r="H238" s="12" t="s">
        <v>531</v>
      </c>
      <c r="I238" s="11" t="s">
        <v>1401</v>
      </c>
      <c r="J238" s="11" t="str">
        <f>"https://cloud.tencent.com/product/"&amp;产品[[#This Row],[产品标识]]</f>
        <v>https://cloud.tencent.com/product/nvs</v>
      </c>
      <c r="K238" s="11" t="str">
        <f>产品[[#This Row],[产品一级分类]]&amp; "→ " &amp; 产品[[#This Row],[产品名]]&amp;"→ "&amp;UPPER(产品[[#This Row],[产品标识]])</f>
        <v>企业应用与云通信→ 号码认证→ NVS</v>
      </c>
    </row>
    <row r="239" spans="1:11" ht="27.75" hidden="1" x14ac:dyDescent="0.4">
      <c r="A239" s="11" t="s">
        <v>440</v>
      </c>
      <c r="B239" s="11" t="s">
        <v>519</v>
      </c>
      <c r="C239" s="11" t="s">
        <v>532</v>
      </c>
      <c r="D239" s="11"/>
      <c r="E239" s="11"/>
      <c r="F239" s="11"/>
      <c r="G239" s="11"/>
      <c r="H239" s="12" t="s">
        <v>533</v>
      </c>
      <c r="I239" s="11" t="s">
        <v>1402</v>
      </c>
      <c r="J239" s="11" t="str">
        <f>"https://cloud.tencent.com/product/"&amp;产品[[#This Row],[产品标识]]</f>
        <v>https://cloud.tencent.com/product/mna</v>
      </c>
      <c r="K239" s="11" t="str">
        <f>产品[[#This Row],[产品一级分类]]&amp; "→ " &amp; 产品[[#This Row],[产品名]]&amp;"→ "&amp;UPPER(产品[[#This Row],[产品标识]])</f>
        <v>企业应用与云通信→ 移动网络加速→ MNA</v>
      </c>
    </row>
    <row r="240" spans="1:11" ht="27.75" hidden="1" x14ac:dyDescent="0.4">
      <c r="A240" s="11" t="s">
        <v>534</v>
      </c>
      <c r="B240" s="11" t="s">
        <v>535</v>
      </c>
      <c r="C240" s="11" t="s">
        <v>536</v>
      </c>
      <c r="D240" s="11"/>
      <c r="E240" s="11"/>
      <c r="F240" s="11"/>
      <c r="G240" s="11"/>
      <c r="H240" s="12" t="s">
        <v>537</v>
      </c>
      <c r="I240" s="11" t="s">
        <v>1403</v>
      </c>
      <c r="J240" s="11" t="str">
        <f>"https://cloud.tencent.com/product/"&amp;产品[[#This Row],[产品标识]]</f>
        <v>https://cloud.tencent.com/product/facefusion</v>
      </c>
      <c r="K240" s="11" t="str">
        <f>产品[[#This Row],[产品一级分类]]&amp; "→ " &amp; 产品[[#This Row],[产品名]]&amp;"→ "&amp;UPPER(产品[[#This Row],[产品标识]])</f>
        <v>人工智能→ 人脸融合→ FACEFUSION</v>
      </c>
    </row>
    <row r="241" spans="1:11" ht="27.75" hidden="1" x14ac:dyDescent="0.4">
      <c r="A241" s="11" t="s">
        <v>534</v>
      </c>
      <c r="B241" s="11" t="s">
        <v>535</v>
      </c>
      <c r="C241" s="11" t="s">
        <v>538</v>
      </c>
      <c r="D241" s="11"/>
      <c r="E241" s="11"/>
      <c r="F241" s="11"/>
      <c r="G241" s="11"/>
      <c r="H241" s="12" t="s">
        <v>539</v>
      </c>
      <c r="I241" s="11" t="s">
        <v>1404</v>
      </c>
      <c r="J241" s="11" t="str">
        <f>"https://cloud.tencent.com/product/"&amp;产品[[#This Row],[产品标识]]</f>
        <v>https://cloud.tencent.com/product/fmu</v>
      </c>
      <c r="K241" s="11" t="str">
        <f>产品[[#This Row],[产品一级分类]]&amp; "→ " &amp; 产品[[#This Row],[产品名]]&amp;"→ "&amp;UPPER(产品[[#This Row],[产品标识]])</f>
        <v>人工智能→ 人脸试妆→ FMU</v>
      </c>
    </row>
    <row r="242" spans="1:11" ht="41.65" hidden="1" x14ac:dyDescent="0.4">
      <c r="A242" s="11" t="s">
        <v>534</v>
      </c>
      <c r="B242" s="11" t="s">
        <v>535</v>
      </c>
      <c r="C242" s="11" t="s">
        <v>540</v>
      </c>
      <c r="D242" s="11"/>
      <c r="E242" s="11"/>
      <c r="F242" s="11"/>
      <c r="G242" s="11"/>
      <c r="H242" s="12" t="s">
        <v>541</v>
      </c>
      <c r="I242" s="11" t="s">
        <v>1405</v>
      </c>
      <c r="J242" s="11" t="str">
        <f>"https://cloud.tencent.com/product/"&amp;产品[[#This Row],[产品标识]]</f>
        <v>https://cloud.tencent.com/product/ft</v>
      </c>
      <c r="K242" s="11" t="str">
        <f>产品[[#This Row],[产品一级分类]]&amp; "→ " &amp; 产品[[#This Row],[产品名]]&amp;"→ "&amp;UPPER(产品[[#This Row],[产品标识]])</f>
        <v>人工智能→ 人像变换→ FT</v>
      </c>
    </row>
    <row r="243" spans="1:11" ht="27.75" hidden="1" x14ac:dyDescent="0.4">
      <c r="A243" s="11" t="s">
        <v>534</v>
      </c>
      <c r="B243" s="11" t="s">
        <v>535</v>
      </c>
      <c r="C243" s="11" t="s">
        <v>542</v>
      </c>
      <c r="D243" s="11"/>
      <c r="E243" s="11"/>
      <c r="F243" s="11"/>
      <c r="G243" s="11"/>
      <c r="H243" s="12" t="s">
        <v>543</v>
      </c>
      <c r="I243" s="11" t="s">
        <v>1406</v>
      </c>
      <c r="J243" s="11" t="str">
        <f>"https://cloud.tencent.com/product/"&amp;产品[[#This Row],[产品标识]]</f>
        <v>https://cloud.tencent.com/product/gr</v>
      </c>
      <c r="K243" s="11" t="str">
        <f>产品[[#This Row],[产品一级分类]]&amp; "→ " &amp; 产品[[#This Row],[产品名]]&amp;"→ "&amp;UPPER(产品[[#This Row],[产品标识]])</f>
        <v>人工智能→ 手势识别→ GR</v>
      </c>
    </row>
    <row r="244" spans="1:11" ht="27.75" hidden="1" x14ac:dyDescent="0.4">
      <c r="A244" s="11" t="s">
        <v>534</v>
      </c>
      <c r="B244" s="11" t="s">
        <v>544</v>
      </c>
      <c r="C244" s="11" t="s">
        <v>545</v>
      </c>
      <c r="D244" s="11"/>
      <c r="E244" s="11"/>
      <c r="F244" s="11"/>
      <c r="G244" s="11"/>
      <c r="H244" s="12" t="s">
        <v>546</v>
      </c>
      <c r="I244" s="11" t="s">
        <v>1407</v>
      </c>
      <c r="J244" s="11" t="str">
        <f>"https://cloud.tencent.com/product/"&amp;产品[[#This Row],[产品标识]]</f>
        <v>https://cloud.tencent.com/product/timatrix</v>
      </c>
      <c r="K244" s="11" t="str">
        <f>产品[[#This Row],[产品一级分类]]&amp; "→ " &amp; 产品[[#This Row],[产品名]]&amp;"→ "&amp;UPPER(产品[[#This Row],[产品标识]])</f>
        <v>人工智能→ 人工智能服务平台→ TIMATRIX</v>
      </c>
    </row>
    <row r="245" spans="1:11" ht="41.65" hidden="1" x14ac:dyDescent="0.4">
      <c r="A245" s="11" t="s">
        <v>534</v>
      </c>
      <c r="B245" s="11" t="s">
        <v>544</v>
      </c>
      <c r="C245" s="11" t="s">
        <v>547</v>
      </c>
      <c r="D245" s="11"/>
      <c r="E245" s="11"/>
      <c r="F245" s="11"/>
      <c r="G245" s="11"/>
      <c r="H245" s="12" t="s">
        <v>548</v>
      </c>
      <c r="I245" s="11" t="s">
        <v>1408</v>
      </c>
      <c r="J245" s="11" t="str">
        <f>"https://cloud.tencent.com/product/"&amp;产品[[#This Row],[产品标识]]</f>
        <v>https://cloud.tencent.com/product/tbp</v>
      </c>
      <c r="K245" s="11" t="str">
        <f>产品[[#This Row],[产品一级分类]]&amp; "→ " &amp; 产品[[#This Row],[产品名]]&amp;"→ "&amp;UPPER(产品[[#This Row],[产品标识]])</f>
        <v>人工智能→ 腾讯智能对话平台→ TBP</v>
      </c>
    </row>
    <row r="246" spans="1:11" ht="41.65" hidden="1" x14ac:dyDescent="0.4">
      <c r="A246" s="11" t="s">
        <v>534</v>
      </c>
      <c r="B246" s="11" t="s">
        <v>544</v>
      </c>
      <c r="C246" s="11" t="s">
        <v>549</v>
      </c>
      <c r="D246" s="11"/>
      <c r="E246" s="11"/>
      <c r="F246" s="11"/>
      <c r="G246" s="11"/>
      <c r="H246" s="12" t="s">
        <v>550</v>
      </c>
      <c r="I246" s="11" t="s">
        <v>1409</v>
      </c>
      <c r="J246" s="11" t="str">
        <f>"https://cloud.tencent.com/product/"&amp;产品[[#This Row],[产品标识]]</f>
        <v>https://cloud.tencent.com/product/ivh</v>
      </c>
      <c r="K246" s="11" t="str">
        <f>产品[[#This Row],[产品一级分类]]&amp; "→ " &amp; 产品[[#This Row],[产品名]]&amp;"→ "&amp;UPPER(产品[[#This Row],[产品标识]])</f>
        <v>人工智能→ IP 虚拟人→ IVH</v>
      </c>
    </row>
    <row r="247" spans="1:11" ht="249.75" hidden="1" x14ac:dyDescent="0.4">
      <c r="A247" s="11" t="s">
        <v>534</v>
      </c>
      <c r="B247" s="11" t="s">
        <v>544</v>
      </c>
      <c r="C247" s="11" t="s">
        <v>551</v>
      </c>
      <c r="D247" s="11"/>
      <c r="E247" s="11"/>
      <c r="F247" s="11"/>
      <c r="G247" s="11"/>
      <c r="H247" s="12" t="s">
        <v>552</v>
      </c>
      <c r="I247" s="11" t="s">
        <v>1410</v>
      </c>
      <c r="J247" s="11" t="str">
        <f>"https://cloud.tencent.com/product/"&amp;产品[[#This Row],[产品标识]]</f>
        <v>https://cloud.tencent.com/product/tione</v>
      </c>
      <c r="K247" s="11" t="str">
        <f>产品[[#This Row],[产品一级分类]]&amp; "→ " &amp; 产品[[#This Row],[产品名]]&amp;"→ "&amp;UPPER(产品[[#This Row],[产品标识]])</f>
        <v>人工智能→ 智能钛机器学习平台→ TIONE</v>
      </c>
    </row>
    <row r="248" spans="1:11" ht="360.75" hidden="1" x14ac:dyDescent="0.4">
      <c r="A248" s="11" t="s">
        <v>534</v>
      </c>
      <c r="B248" s="11" t="s">
        <v>544</v>
      </c>
      <c r="C248" s="11" t="s">
        <v>553</v>
      </c>
      <c r="D248" s="11"/>
      <c r="E248" s="11"/>
      <c r="F248" s="11"/>
      <c r="G248" s="11"/>
      <c r="H248" s="12" t="s">
        <v>554</v>
      </c>
      <c r="I248" s="11" t="s">
        <v>1411</v>
      </c>
      <c r="J248" s="11" t="str">
        <f>"https://cloud.tencent.com/product/"&amp;产品[[#This Row],[产品标识]]</f>
        <v>https://cloud.tencent.com/product/ti-ems</v>
      </c>
      <c r="K248" s="11" t="str">
        <f>产品[[#This Row],[产品一级分类]]&amp; "→ " &amp; 产品[[#This Row],[产品名]]&amp;"→ "&amp;UPPER(产品[[#This Row],[产品标识]])</f>
        <v>人工智能→ 智能钛弹性模型服务→ TI-EMS</v>
      </c>
    </row>
    <row r="249" spans="1:11" ht="409.5" hidden="1" x14ac:dyDescent="0.4">
      <c r="A249" s="11" t="s">
        <v>534</v>
      </c>
      <c r="B249" s="11" t="s">
        <v>544</v>
      </c>
      <c r="C249" s="11" t="s">
        <v>555</v>
      </c>
      <c r="D249" s="11"/>
      <c r="E249" s="11"/>
      <c r="F249" s="11"/>
      <c r="G249" s="11"/>
      <c r="H249" s="12" t="s">
        <v>556</v>
      </c>
      <c r="I249" s="11" t="s">
        <v>1412</v>
      </c>
      <c r="J249" s="11" t="str">
        <f>"https://cloud.tencent.com/product/"&amp;产品[[#This Row],[产品标识]]</f>
        <v>https://cloud.tencent.com/product/ti-insight</v>
      </c>
      <c r="K249" s="11" t="str">
        <f>产品[[#This Row],[产品一级分类]]&amp; "→ " &amp; 产品[[#This Row],[产品名]]&amp;"→ "&amp;UPPER(产品[[#This Row],[产品标识]])</f>
        <v>人工智能→ 智能钛工业 AI 平台→ TI-INSIGHT</v>
      </c>
    </row>
    <row r="250" spans="1:11" ht="41.65" hidden="1" x14ac:dyDescent="0.4">
      <c r="A250" s="11" t="s">
        <v>534</v>
      </c>
      <c r="B250" s="11" t="s">
        <v>557</v>
      </c>
      <c r="C250" s="11" t="s">
        <v>558</v>
      </c>
      <c r="D250" s="11"/>
      <c r="E250" s="11"/>
      <c r="F250" s="11"/>
      <c r="G250" s="11"/>
      <c r="H250" s="12" t="s">
        <v>559</v>
      </c>
      <c r="I250" s="11" t="s">
        <v>1413</v>
      </c>
      <c r="J250" s="11" t="str">
        <f>"https://cloud.tencent.com/product/"&amp;产品[[#This Row],[产品标识]]</f>
        <v>https://cloud.tencent.com/product/cii</v>
      </c>
      <c r="K250" s="11" t="str">
        <f>产品[[#This Row],[产品一级分类]]&amp; "→ " &amp; 产品[[#This Row],[产品名]]&amp;"→ "&amp;UPPER(产品[[#This Row],[产品标识]])</f>
        <v>人工智能→ 智能保险助手→ CII</v>
      </c>
    </row>
    <row r="251" spans="1:11" ht="27.75" hidden="1" x14ac:dyDescent="0.4">
      <c r="A251" s="11" t="s">
        <v>534</v>
      </c>
      <c r="B251" s="11" t="s">
        <v>560</v>
      </c>
      <c r="C251" s="11" t="s">
        <v>560</v>
      </c>
      <c r="D251" s="11"/>
      <c r="E251" s="11"/>
      <c r="F251" s="11"/>
      <c r="G251" s="11"/>
      <c r="H251" s="12" t="s">
        <v>561</v>
      </c>
      <c r="I251" s="11" t="s">
        <v>1414</v>
      </c>
      <c r="J251" s="11" t="str">
        <f>"https://cloud.tencent.com/product/"&amp;产品[[#This Row],[产品标识]]</f>
        <v>https://cloud.tencent.com/product/facerecognition</v>
      </c>
      <c r="K251" s="11" t="str">
        <f>产品[[#This Row],[产品一级分类]]&amp; "→ " &amp; 产品[[#This Row],[产品名]]&amp;"→ "&amp;UPPER(产品[[#This Row],[产品标识]])</f>
        <v>人工智能→ 人脸识别→ FACERECOGNITION</v>
      </c>
    </row>
    <row r="252" spans="1:11" ht="41.65" hidden="1" x14ac:dyDescent="0.4">
      <c r="A252" s="11" t="s">
        <v>534</v>
      </c>
      <c r="B252" s="11" t="s">
        <v>560</v>
      </c>
      <c r="C252" s="11" t="s">
        <v>562</v>
      </c>
      <c r="D252" s="11"/>
      <c r="E252" s="11"/>
      <c r="F252" s="11"/>
      <c r="G252" s="11"/>
      <c r="H252" s="12" t="s">
        <v>563</v>
      </c>
      <c r="I252" s="11" t="s">
        <v>1415</v>
      </c>
      <c r="J252" s="11" t="str">
        <f>"https://cloud.tencent.com/product/"&amp;产品[[#This Row],[产品标识]]</f>
        <v>https://cloud.tencent.com/product/faceid</v>
      </c>
      <c r="K252" s="11" t="str">
        <f>产品[[#This Row],[产品一级分类]]&amp; "→ " &amp; 产品[[#This Row],[产品名]]&amp;"→ "&amp;UPPER(产品[[#This Row],[产品标识]])</f>
        <v>人工智能→ 人脸核身→ FACEID</v>
      </c>
    </row>
    <row r="253" spans="1:11" ht="27.75" hidden="1" x14ac:dyDescent="0.4">
      <c r="A253" s="11" t="s">
        <v>534</v>
      </c>
      <c r="B253" s="11" t="s">
        <v>560</v>
      </c>
      <c r="C253" s="11" t="s">
        <v>564</v>
      </c>
      <c r="D253" s="11"/>
      <c r="E253" s="11"/>
      <c r="F253" s="11"/>
      <c r="G253" s="11"/>
      <c r="H253" s="12" t="s">
        <v>565</v>
      </c>
      <c r="I253" s="11" t="s">
        <v>1416</v>
      </c>
      <c r="J253" s="11" t="str">
        <f>"https://cloud.tencent.com/product/"&amp;产品[[#This Row],[产品标识]]</f>
        <v>https://cloud.tencent.com/product/frp</v>
      </c>
      <c r="K253" s="11" t="str">
        <f>产品[[#This Row],[产品一级分类]]&amp; "→ " &amp; 产品[[#This Row],[产品名]]&amp;"→ "&amp;UPPER(产品[[#This Row],[产品标识]])</f>
        <v>人工智能→ 人脸支付→ FRP</v>
      </c>
    </row>
    <row r="254" spans="1:11" ht="27.75" hidden="1" x14ac:dyDescent="0.4">
      <c r="A254" s="11" t="s">
        <v>534</v>
      </c>
      <c r="B254" s="11" t="s">
        <v>560</v>
      </c>
      <c r="C254" s="11" t="s">
        <v>566</v>
      </c>
      <c r="D254" s="11"/>
      <c r="E254" s="11"/>
      <c r="F254" s="11"/>
      <c r="G254" s="11"/>
      <c r="H254" s="12" t="s">
        <v>567</v>
      </c>
      <c r="I254" s="11" t="s">
        <v>1417</v>
      </c>
      <c r="J254" s="11" t="str">
        <f>"https://cloud.tencent.com/product/"&amp;产品[[#This Row],[产品标识]]</f>
        <v>https://cloud.tencent.com/product/atdf</v>
      </c>
      <c r="K254" s="11" t="str">
        <f>产品[[#This Row],[产品一级分类]]&amp; "→ " &amp; 产品[[#This Row],[产品名]]&amp;"→ "&amp;UPPER(产品[[#This Row],[产品标识]])</f>
        <v>人工智能→ 换脸甄别→ ATDF</v>
      </c>
    </row>
    <row r="255" spans="1:11" ht="41.65" hidden="1" x14ac:dyDescent="0.4">
      <c r="A255" s="11" t="s">
        <v>534</v>
      </c>
      <c r="B255" s="11" t="s">
        <v>568</v>
      </c>
      <c r="C255" s="11" t="s">
        <v>569</v>
      </c>
      <c r="D255" s="11"/>
      <c r="E255" s="11"/>
      <c r="F255" s="11"/>
      <c r="G255" s="11"/>
      <c r="H255" s="12" t="s">
        <v>570</v>
      </c>
      <c r="I255" s="11" t="s">
        <v>1418</v>
      </c>
      <c r="J255" s="11" t="str">
        <f>"https://cloud.tencent.com/product/"&amp;产品[[#This Row],[产品标识]]</f>
        <v>https://cloud.tencent.com/product/bda</v>
      </c>
      <c r="K255" s="11" t="str">
        <f>产品[[#This Row],[产品一级分类]]&amp; "→ " &amp; 产品[[#This Row],[产品名]]&amp;"→ "&amp;UPPER(产品[[#This Row],[产品标识]])</f>
        <v>人工智能→ 人体分析→ BDA</v>
      </c>
    </row>
    <row r="256" spans="1:11" ht="27.75" hidden="1" x14ac:dyDescent="0.4">
      <c r="A256" s="11" t="s">
        <v>534</v>
      </c>
      <c r="B256" s="11" t="s">
        <v>571</v>
      </c>
      <c r="C256" s="11" t="s">
        <v>572</v>
      </c>
      <c r="D256" s="11"/>
      <c r="E256" s="11"/>
      <c r="F256" s="11"/>
      <c r="G256" s="11"/>
      <c r="H256" s="12" t="s">
        <v>573</v>
      </c>
      <c r="I256" s="11" t="s">
        <v>1419</v>
      </c>
      <c r="J256" s="11" t="str">
        <f>"https://cloud.tencent.com/product/"&amp;产品[[#This Row],[产品标识]]</f>
        <v>https://cloud.tencent.com/product/tiia</v>
      </c>
      <c r="K256" s="11" t="str">
        <f>产品[[#This Row],[产品一级分类]]&amp; "→ " &amp; 产品[[#This Row],[产品名]]&amp;"→ "&amp;UPPER(产品[[#This Row],[产品标识]])</f>
        <v>人工智能→ 图像分析→ TIIA</v>
      </c>
    </row>
    <row r="257" spans="1:11" ht="27.75" hidden="1" x14ac:dyDescent="0.4">
      <c r="A257" s="11" t="s">
        <v>534</v>
      </c>
      <c r="B257" s="11" t="s">
        <v>571</v>
      </c>
      <c r="C257" s="11" t="s">
        <v>574</v>
      </c>
      <c r="D257" s="11"/>
      <c r="E257" s="11"/>
      <c r="F257" s="11"/>
      <c r="G257" s="11"/>
      <c r="H257" s="12" t="s">
        <v>575</v>
      </c>
      <c r="I257" s="11" t="s">
        <v>1420</v>
      </c>
      <c r="J257" s="11" t="str">
        <f>"https://cloud.tencent.com/product/"&amp;产品[[#This Row],[产品标识]]</f>
        <v>https://cloud.tencent.com/product/iir</v>
      </c>
      <c r="K257" s="11" t="str">
        <f>产品[[#This Row],[产品一级分类]]&amp; "→ " &amp; 产品[[#This Row],[产品名]]&amp;"→ "&amp;UPPER(产品[[#This Row],[产品标识]])</f>
        <v>人工智能→ 智能识图→ IIR</v>
      </c>
    </row>
    <row r="258" spans="1:11" ht="41.65" hidden="1" x14ac:dyDescent="0.4">
      <c r="A258" s="11" t="s">
        <v>534</v>
      </c>
      <c r="B258" s="11" t="s">
        <v>576</v>
      </c>
      <c r="C258" s="11" t="s">
        <v>577</v>
      </c>
      <c r="D258" s="11"/>
      <c r="E258" s="11"/>
      <c r="F258" s="11"/>
      <c r="G258" s="11"/>
      <c r="H258" s="12" t="s">
        <v>578</v>
      </c>
      <c r="I258" s="11" t="s">
        <v>1421</v>
      </c>
      <c r="J258" s="11" t="str">
        <f>"https://cloud.tencent.com/product/"&amp;产品[[#This Row],[产品标识]]</f>
        <v>https://cloud.tencent.com/product/generalocr</v>
      </c>
      <c r="K258" s="11" t="str">
        <f>产品[[#This Row],[产品一级分类]]&amp; "→ " &amp; 产品[[#This Row],[产品名]]&amp;"→ "&amp;UPPER(产品[[#This Row],[产品标识]])</f>
        <v>人工智能→ 通用文字识别→ GENERALOCR</v>
      </c>
    </row>
    <row r="259" spans="1:11" ht="27.75" hidden="1" x14ac:dyDescent="0.4">
      <c r="A259" s="11" t="s">
        <v>534</v>
      </c>
      <c r="B259" s="11" t="s">
        <v>576</v>
      </c>
      <c r="C259" s="11" t="s">
        <v>579</v>
      </c>
      <c r="D259" s="11"/>
      <c r="E259" s="11"/>
      <c r="F259" s="11"/>
      <c r="G259" s="11"/>
      <c r="H259" s="12" t="s">
        <v>580</v>
      </c>
      <c r="I259" s="11" t="s">
        <v>1422</v>
      </c>
      <c r="J259" s="11" t="str">
        <f>"https://cloud.tencent.com/product/"&amp;产品[[#This Row],[产品标识]]</f>
        <v>https://cloud.tencent.com/product/cardocr</v>
      </c>
      <c r="K259" s="11" t="str">
        <f>产品[[#This Row],[产品一级分类]]&amp; "→ " &amp; 产品[[#This Row],[产品名]]&amp;"→ "&amp;UPPER(产品[[#This Row],[产品标识]])</f>
        <v>人工智能→ 卡证文字识别→ CARDOCR</v>
      </c>
    </row>
    <row r="260" spans="1:11" ht="27.75" hidden="1" x14ac:dyDescent="0.4">
      <c r="A260" s="11" t="s">
        <v>534</v>
      </c>
      <c r="B260" s="11" t="s">
        <v>576</v>
      </c>
      <c r="C260" s="11" t="s">
        <v>581</v>
      </c>
      <c r="D260" s="11"/>
      <c r="E260" s="11"/>
      <c r="F260" s="11"/>
      <c r="G260" s="11"/>
      <c r="H260" s="12" t="s">
        <v>582</v>
      </c>
      <c r="I260" s="11" t="s">
        <v>1423</v>
      </c>
      <c r="J260" s="11" t="str">
        <f>"https://cloud.tencent.com/product/"&amp;产品[[#This Row],[产品标识]]</f>
        <v>https://cloud.tencent.com/product/invoiceocr</v>
      </c>
      <c r="K260" s="11" t="str">
        <f>产品[[#This Row],[产品一级分类]]&amp; "→ " &amp; 产品[[#This Row],[产品名]]&amp;"→ "&amp;UPPER(产品[[#This Row],[产品标识]])</f>
        <v>人工智能→ 票据单据识别→ INVOICEOCR</v>
      </c>
    </row>
    <row r="261" spans="1:11" ht="27.75" hidden="1" x14ac:dyDescent="0.4">
      <c r="A261" s="11" t="s">
        <v>534</v>
      </c>
      <c r="B261" s="11" t="s">
        <v>576</v>
      </c>
      <c r="C261" s="11" t="s">
        <v>583</v>
      </c>
      <c r="D261" s="11"/>
      <c r="E261" s="11"/>
      <c r="F261" s="11"/>
      <c r="G261" s="11"/>
      <c r="H261" s="12" t="s">
        <v>584</v>
      </c>
      <c r="I261" s="11" t="s">
        <v>1424</v>
      </c>
      <c r="J261" s="11" t="str">
        <f>"https://cloud.tencent.com/product/"&amp;产品[[#This Row],[产品标识]]</f>
        <v>https://cloud.tencent.com/product/vehicleocr</v>
      </c>
      <c r="K261" s="11" t="str">
        <f>产品[[#This Row],[产品一级分类]]&amp; "→ " &amp; 产品[[#This Row],[产品名]]&amp;"→ "&amp;UPPER(产品[[#This Row],[产品标识]])</f>
        <v>人工智能→ 汽车相关识别→ VEHICLEOCR</v>
      </c>
    </row>
    <row r="262" spans="1:11" ht="41.65" hidden="1" x14ac:dyDescent="0.4">
      <c r="A262" s="11" t="s">
        <v>534</v>
      </c>
      <c r="B262" s="11" t="s">
        <v>576</v>
      </c>
      <c r="C262" s="11" t="s">
        <v>585</v>
      </c>
      <c r="D262" s="11"/>
      <c r="E262" s="11"/>
      <c r="F262" s="11"/>
      <c r="G262" s="11"/>
      <c r="H262" s="12" t="s">
        <v>586</v>
      </c>
      <c r="I262" s="11" t="s">
        <v>1425</v>
      </c>
      <c r="J262" s="11" t="str">
        <f>"https://cloud.tencent.com/product/"&amp;产品[[#This Row],[产品标识]]</f>
        <v>https://cloud.tencent.com/product/documentocr</v>
      </c>
      <c r="K262" s="11" t="str">
        <f>产品[[#This Row],[产品一级分类]]&amp; "→ " &amp; 产品[[#This Row],[产品名]]&amp;"→ "&amp;UPPER(产品[[#This Row],[产品标识]])</f>
        <v>人工智能→ 行业文档识别→ DOCUMENTOCR</v>
      </c>
    </row>
    <row r="263" spans="1:11" ht="27.75" hidden="1" x14ac:dyDescent="0.4">
      <c r="A263" s="11" t="s">
        <v>534</v>
      </c>
      <c r="B263" s="11" t="s">
        <v>576</v>
      </c>
      <c r="C263" s="11" t="s">
        <v>587</v>
      </c>
      <c r="D263" s="11"/>
      <c r="E263" s="11"/>
      <c r="F263" s="11"/>
      <c r="G263" s="11"/>
      <c r="H263" s="12" t="s">
        <v>588</v>
      </c>
      <c r="I263" s="11" t="s">
        <v>1426</v>
      </c>
      <c r="J263" s="11" t="str">
        <f>"https://cloud.tencent.com/product/"&amp;产品[[#This Row],[产品标识]]</f>
        <v>https://cloud.tencent.com/product/is</v>
      </c>
      <c r="K263" s="11" t="str">
        <f>产品[[#This Row],[产品一级分类]]&amp; "→ " &amp; 产品[[#This Row],[产品名]]&amp;"→ "&amp;UPPER(产品[[#This Row],[产品标识]])</f>
        <v>人工智能→ 智能扫码→ IS</v>
      </c>
    </row>
    <row r="264" spans="1:11" ht="27.75" hidden="1" x14ac:dyDescent="0.4">
      <c r="A264" s="11" t="s">
        <v>534</v>
      </c>
      <c r="B264" s="11" t="s">
        <v>576</v>
      </c>
      <c r="C264" s="11" t="s">
        <v>589</v>
      </c>
      <c r="D264" s="11"/>
      <c r="E264" s="11"/>
      <c r="F264" s="11"/>
      <c r="G264" s="11"/>
      <c r="H264" s="12" t="s">
        <v>590</v>
      </c>
      <c r="I264" s="11" t="s">
        <v>1427</v>
      </c>
      <c r="J264" s="11" t="str">
        <f>"https://cloud.tencent.com/product/"&amp;产品[[#This Row],[产品标识]]</f>
        <v>https://cloud.tencent.com/product/blv</v>
      </c>
      <c r="K264" s="11" t="str">
        <f>产品[[#This Row],[产品一级分类]]&amp; "→ " &amp; 产品[[#This Row],[产品名]]&amp;"→ "&amp;UPPER(产品[[#This Row],[产品标识]])</f>
        <v>人工智能→ 营业执照核验→ BLV</v>
      </c>
    </row>
    <row r="265" spans="1:11" ht="41.65" hidden="1" x14ac:dyDescent="0.4">
      <c r="A265" s="11" t="s">
        <v>534</v>
      </c>
      <c r="B265" s="11" t="s">
        <v>576</v>
      </c>
      <c r="C265" s="11" t="s">
        <v>591</v>
      </c>
      <c r="D265" s="11"/>
      <c r="E265" s="11"/>
      <c r="F265" s="11"/>
      <c r="G265" s="11"/>
      <c r="H265" s="12" t="s">
        <v>592</v>
      </c>
      <c r="I265" s="11" t="s">
        <v>1428</v>
      </c>
      <c r="J265" s="11" t="str">
        <f>"https://cloud.tencent.com/product/"&amp;产品[[#This Row],[产品标识]]</f>
        <v>https://cloud.tencent.com/product/vtiv</v>
      </c>
      <c r="K265" s="11" t="str">
        <f>产品[[#This Row],[产品一级分类]]&amp; "→ " &amp; 产品[[#This Row],[产品名]]&amp;"→ "&amp;UPPER(产品[[#This Row],[产品标识]])</f>
        <v>人工智能→ 增值税发票核验→ VTIV</v>
      </c>
    </row>
    <row r="266" spans="1:11" ht="41.65" hidden="1" x14ac:dyDescent="0.4">
      <c r="A266" s="11" t="s">
        <v>534</v>
      </c>
      <c r="B266" s="11" t="s">
        <v>576</v>
      </c>
      <c r="C266" s="11" t="s">
        <v>593</v>
      </c>
      <c r="D266" s="11"/>
      <c r="E266" s="11"/>
      <c r="F266" s="11"/>
      <c r="G266" s="11"/>
      <c r="H266" s="12" t="s">
        <v>594</v>
      </c>
      <c r="I266" s="11" t="s">
        <v>1429</v>
      </c>
      <c r="J266" s="11" t="str">
        <f>"https://cloud.tencent.com/product/"&amp;产品[[#This Row],[产品标识]]</f>
        <v>https://cloud.tencent.com/product/custom-ocr</v>
      </c>
      <c r="K266" s="11" t="str">
        <f>产品[[#This Row],[产品一级分类]]&amp; "→ " &amp; 产品[[#This Row],[产品名]]&amp;"→ "&amp;UPPER(产品[[#This Row],[产品标识]])</f>
        <v>人工智能→ 自定义模板 OCR→ CUSTOM-OCR</v>
      </c>
    </row>
    <row r="267" spans="1:11" ht="27.75" hidden="1" x14ac:dyDescent="0.4">
      <c r="A267" s="11" t="s">
        <v>534</v>
      </c>
      <c r="B267" s="11" t="s">
        <v>595</v>
      </c>
      <c r="C267" s="11" t="s">
        <v>596</v>
      </c>
      <c r="D267" s="11"/>
      <c r="E267" s="11"/>
      <c r="F267" s="11"/>
      <c r="G267" s="11"/>
      <c r="H267" s="12" t="s">
        <v>597</v>
      </c>
      <c r="I267" s="11" t="s">
        <v>1430</v>
      </c>
      <c r="J267" s="11" t="str">
        <f>"https://cloud.tencent.com/product/"&amp;产品[[#This Row],[产品标识]]</f>
        <v>https://cloud.tencent.com/product/asr</v>
      </c>
      <c r="K267" s="11" t="str">
        <f>产品[[#This Row],[产品一级分类]]&amp; "→ " &amp; 产品[[#This Row],[产品名]]&amp;"→ "&amp;UPPER(产品[[#This Row],[产品标识]])</f>
        <v>人工智能→ 语音识别→ ASR</v>
      </c>
    </row>
    <row r="268" spans="1:11" ht="27.75" hidden="1" x14ac:dyDescent="0.4">
      <c r="A268" s="11" t="s">
        <v>534</v>
      </c>
      <c r="B268" s="11" t="s">
        <v>595</v>
      </c>
      <c r="C268" s="11" t="s">
        <v>598</v>
      </c>
      <c r="D268" s="11"/>
      <c r="E268" s="11"/>
      <c r="F268" s="11"/>
      <c r="G268" s="11"/>
      <c r="H268" s="12" t="s">
        <v>599</v>
      </c>
      <c r="I268" s="11" t="s">
        <v>1431</v>
      </c>
      <c r="J268" s="11" t="str">
        <f>"https://cloud.tencent.com/product/"&amp;产品[[#This Row],[产品标识]]</f>
        <v>https://cloud.tencent.com/product/tts</v>
      </c>
      <c r="K268" s="11" t="str">
        <f>产品[[#This Row],[产品一级分类]]&amp; "→ " &amp; 产品[[#This Row],[产品名]]&amp;"→ "&amp;UPPER(产品[[#This Row],[产品标识]])</f>
        <v>人工智能→ 语音合成→ TTS</v>
      </c>
    </row>
    <row r="269" spans="1:11" ht="41.65" hidden="1" x14ac:dyDescent="0.4">
      <c r="A269" s="11" t="s">
        <v>534</v>
      </c>
      <c r="B269" s="11" t="s">
        <v>595</v>
      </c>
      <c r="C269" s="11" t="s">
        <v>600</v>
      </c>
      <c r="D269" s="11"/>
      <c r="E269" s="11"/>
      <c r="F269" s="11"/>
      <c r="G269" s="11"/>
      <c r="H269" s="12" t="s">
        <v>601</v>
      </c>
      <c r="I269" s="11" t="s">
        <v>1432</v>
      </c>
      <c r="J269" s="11" t="str">
        <f>"https://cloud.tencent.com/product/"&amp;产品[[#This Row],[产品标识]]</f>
        <v>https://cloud.tencent.com/product/vpr</v>
      </c>
      <c r="K269" s="11" t="str">
        <f>产品[[#This Row],[产品一级分类]]&amp; "→ " &amp; 产品[[#This Row],[产品名]]&amp;"→ "&amp;UPPER(产品[[#This Row],[产品标识]])</f>
        <v>人工智能→ 声纹识别→ VPR</v>
      </c>
    </row>
    <row r="270" spans="1:11" ht="41.65" hidden="1" x14ac:dyDescent="0.4">
      <c r="A270" s="11" t="s">
        <v>534</v>
      </c>
      <c r="B270" s="11" t="s">
        <v>595</v>
      </c>
      <c r="C270" s="11" t="s">
        <v>602</v>
      </c>
      <c r="D270" s="11"/>
      <c r="E270" s="11"/>
      <c r="F270" s="11"/>
      <c r="G270" s="11"/>
      <c r="H270" s="12" t="s">
        <v>603</v>
      </c>
      <c r="I270" s="11" t="s">
        <v>1433</v>
      </c>
      <c r="J270" s="11" t="str">
        <f>"https://cloud.tencent.com/product/"&amp;产品[[#This Row],[产品标识]]</f>
        <v>https://cloud.tencent.com/product/ttsw</v>
      </c>
      <c r="K270" s="11" t="str">
        <f>产品[[#This Row],[产品一级分类]]&amp; "→ " &amp; 产品[[#This Row],[产品名]]&amp;"→ "&amp;UPPER(产品[[#This Row],[产品标识]])</f>
        <v>人工智能→ 声音工坊→ TTSW</v>
      </c>
    </row>
    <row r="271" spans="1:11" hidden="1" x14ac:dyDescent="0.4">
      <c r="A271" s="11" t="s">
        <v>534</v>
      </c>
      <c r="B271" s="11" t="s">
        <v>595</v>
      </c>
      <c r="C271" s="11" t="s">
        <v>604</v>
      </c>
      <c r="D271" s="11"/>
      <c r="E271" s="11"/>
      <c r="F271" s="11"/>
      <c r="G271" s="11"/>
      <c r="H271" s="12" t="s">
        <v>544</v>
      </c>
      <c r="I271" s="11" t="s">
        <v>1434</v>
      </c>
      <c r="J271" s="11" t="str">
        <f>"https://cloud.tencent.com/product/"&amp;产品[[#This Row],[产品标识]]</f>
        <v>https://cloud.tencent.com/product/ctts</v>
      </c>
      <c r="K271" s="11" t="str">
        <f>产品[[#This Row],[产品一级分类]]&amp; "→ " &amp; 产品[[#This Row],[产品名]]&amp;"→ "&amp;UPPER(产品[[#This Row],[产品标识]])</f>
        <v>人工智能→ 声音定制→ CTTS</v>
      </c>
    </row>
    <row r="272" spans="1:11" ht="27.75" hidden="1" x14ac:dyDescent="0.4">
      <c r="A272" s="11" t="s">
        <v>534</v>
      </c>
      <c r="B272" s="11" t="s">
        <v>605</v>
      </c>
      <c r="C272" s="11" t="s">
        <v>606</v>
      </c>
      <c r="D272" s="11"/>
      <c r="E272" s="11"/>
      <c r="F272" s="11"/>
      <c r="G272" s="11"/>
      <c r="H272" s="12" t="s">
        <v>607</v>
      </c>
      <c r="I272" s="11" t="s">
        <v>1435</v>
      </c>
      <c r="J272" s="11" t="str">
        <f>"https://cloud.tencent.com/product/"&amp;产品[[#This Row],[产品标识]]</f>
        <v>https://cloud.tencent.com/product/xiaowei</v>
      </c>
      <c r="K272" s="11" t="str">
        <f>产品[[#This Row],[产品一级分类]]&amp; "→ " &amp; 产品[[#This Row],[产品名]]&amp;"→ "&amp;UPPER(产品[[#This Row],[产品标识]])</f>
        <v>人工智能→ 腾讯云小微→ XIAOWEI</v>
      </c>
    </row>
    <row r="273" spans="1:11" ht="41.65" hidden="1" x14ac:dyDescent="0.4">
      <c r="A273" s="11" t="s">
        <v>534</v>
      </c>
      <c r="B273" s="11" t="s">
        <v>605</v>
      </c>
      <c r="C273" s="11" t="s">
        <v>608</v>
      </c>
      <c r="D273" s="11"/>
      <c r="E273" s="11"/>
      <c r="F273" s="11"/>
      <c r="G273" s="11"/>
      <c r="H273" s="12" t="s">
        <v>609</v>
      </c>
      <c r="I273" s="11" t="s">
        <v>1436</v>
      </c>
      <c r="J273" s="11" t="str">
        <f>"https://cloud.tencent.com/product/"&amp;产品[[#This Row],[产品标识]]</f>
        <v>https://cloud.tencent.com/product/ihava</v>
      </c>
      <c r="K273" s="11" t="str">
        <f>产品[[#This Row],[产品一级分类]]&amp; "→ " &amp; 产品[[#This Row],[产品名]]&amp;"→ "&amp;UPPER(产品[[#This Row],[产品标识]])</f>
        <v>人工智能→ 智能硬件 AI 语音助手→ IHAVA</v>
      </c>
    </row>
    <row r="274" spans="1:11" ht="27.75" hidden="1" x14ac:dyDescent="0.4">
      <c r="A274" s="11" t="s">
        <v>534</v>
      </c>
      <c r="B274" s="11" t="s">
        <v>605</v>
      </c>
      <c r="C274" s="11" t="s">
        <v>610</v>
      </c>
      <c r="D274" s="11"/>
      <c r="E274" s="11"/>
      <c r="F274" s="11"/>
      <c r="G274" s="11"/>
      <c r="H274" s="12" t="s">
        <v>611</v>
      </c>
      <c r="I274" s="11" t="s">
        <v>1437</v>
      </c>
      <c r="J274" s="11" t="str">
        <f>"https://cloud.tencent.com/product/"&amp;产品[[#This Row],[产品标识]]</f>
        <v>https://cloud.tencent.com/product/icr</v>
      </c>
      <c r="K274" s="11" t="str">
        <f>产品[[#This Row],[产品一级分类]]&amp; "→ " &amp; 产品[[#This Row],[产品名]]&amp;"→ "&amp;UPPER(产品[[#This Row],[产品标识]])</f>
        <v>人工智能→ 对话机器人→ ICR</v>
      </c>
    </row>
    <row r="275" spans="1:11" ht="41.65" hidden="1" x14ac:dyDescent="0.4">
      <c r="A275" s="11" t="s">
        <v>534</v>
      </c>
      <c r="B275" s="11" t="s">
        <v>605</v>
      </c>
      <c r="C275" s="11" t="s">
        <v>612</v>
      </c>
      <c r="D275" s="11"/>
      <c r="E275" s="11"/>
      <c r="F275" s="11"/>
      <c r="G275" s="11"/>
      <c r="H275" s="12" t="s">
        <v>613</v>
      </c>
      <c r="I275" s="11" t="s">
        <v>1438</v>
      </c>
      <c r="J275" s="11" t="str">
        <f>"https://cloud.tencent.com/product/"&amp;产品[[#This Row],[产品标识]]</f>
        <v>https://cloud.tencent.com/product/tsi</v>
      </c>
      <c r="K275" s="11" t="str">
        <f>产品[[#This Row],[产品一级分类]]&amp; "→ " &amp; 产品[[#This Row],[产品名]]&amp;"→ "&amp;UPPER(产品[[#This Row],[产品标识]])</f>
        <v>人工智能→ 腾讯同传系统→ TSI</v>
      </c>
    </row>
    <row r="276" spans="1:11" ht="27.75" hidden="1" x14ac:dyDescent="0.4">
      <c r="A276" s="11" t="s">
        <v>534</v>
      </c>
      <c r="B276" s="11" t="s">
        <v>614</v>
      </c>
      <c r="C276" s="11" t="s">
        <v>614</v>
      </c>
      <c r="D276" s="11"/>
      <c r="E276" s="11"/>
      <c r="F276" s="11"/>
      <c r="G276" s="11"/>
      <c r="H276" s="12" t="s">
        <v>615</v>
      </c>
      <c r="I276" s="11" t="s">
        <v>1439</v>
      </c>
      <c r="J276" s="11" t="str">
        <f>"https://cloud.tencent.com/product/"&amp;产品[[#This Row],[产品标识]]</f>
        <v>https://cloud.tencent.com/product/nlp</v>
      </c>
      <c r="K276" s="11" t="str">
        <f>产品[[#This Row],[产品一级分类]]&amp; "→ " &amp; 产品[[#This Row],[产品名]]&amp;"→ "&amp;UPPER(产品[[#This Row],[产品标识]])</f>
        <v>人工智能→ 自然语言处理→ NLP</v>
      </c>
    </row>
    <row r="277" spans="1:11" ht="27.75" hidden="1" x14ac:dyDescent="0.4">
      <c r="A277" s="11" t="s">
        <v>534</v>
      </c>
      <c r="B277" s="11" t="s">
        <v>614</v>
      </c>
      <c r="C277" s="11" t="s">
        <v>616</v>
      </c>
      <c r="D277" s="11"/>
      <c r="E277" s="11"/>
      <c r="F277" s="11"/>
      <c r="G277" s="11"/>
      <c r="H277" s="12" t="s">
        <v>617</v>
      </c>
      <c r="I277" s="11" t="s">
        <v>1440</v>
      </c>
      <c r="J277" s="11" t="str">
        <f>"https://cloud.tencent.com/product/"&amp;产品[[#This Row],[产品标识]]</f>
        <v>https://cloud.tencent.com/product/tmt</v>
      </c>
      <c r="K277" s="11" t="str">
        <f>产品[[#This Row],[产品一级分类]]&amp; "→ " &amp; 产品[[#This Row],[产品名]]&amp;"→ "&amp;UPPER(产品[[#This Row],[产品标识]])</f>
        <v>人工智能→ 机器翻译→ TMT</v>
      </c>
    </row>
    <row r="278" spans="1:11" ht="41.65" hidden="1" x14ac:dyDescent="0.4">
      <c r="A278" s="11" t="s">
        <v>534</v>
      </c>
      <c r="B278" s="11" t="s">
        <v>614</v>
      </c>
      <c r="C278" s="11" t="s">
        <v>618</v>
      </c>
      <c r="D278" s="11"/>
      <c r="E278" s="11"/>
      <c r="F278" s="11"/>
      <c r="G278" s="11"/>
      <c r="H278" s="12" t="s">
        <v>619</v>
      </c>
      <c r="I278" s="11" t="s">
        <v>1441</v>
      </c>
      <c r="J278" s="11" t="str">
        <f>"https://cloud.tencent.com/product/"&amp;产品[[#This Row],[产品标识]]</f>
        <v>https://cloud.tencent.com/product/tkg</v>
      </c>
      <c r="K278" s="11" t="str">
        <f>产品[[#This Row],[产品一级分类]]&amp; "→ " &amp; 产品[[#This Row],[产品名]]&amp;"→ "&amp;UPPER(产品[[#This Row],[产品标识]])</f>
        <v>人工智能→ 腾讯知识图谱→ TKG</v>
      </c>
    </row>
    <row r="279" spans="1:11" ht="27.75" hidden="1" x14ac:dyDescent="0.4">
      <c r="A279" s="11" t="s">
        <v>534</v>
      </c>
      <c r="B279" s="11" t="s">
        <v>614</v>
      </c>
      <c r="C279" s="11" t="s">
        <v>620</v>
      </c>
      <c r="D279" s="11"/>
      <c r="E279" s="11"/>
      <c r="F279" s="11"/>
      <c r="G279" s="11"/>
      <c r="H279" s="12" t="s">
        <v>621</v>
      </c>
      <c r="I279" s="11" t="s">
        <v>1442</v>
      </c>
      <c r="J279" s="11" t="str">
        <f>"https://cloud.tencent.com/product/"&amp;产品[[#This Row],[产品标识]]</f>
        <v>https://cloud.tencent.com/product/tcex</v>
      </c>
      <c r="K279" s="11" t="str">
        <f>产品[[#This Row],[产品一级分类]]&amp; "→ " &amp; 产品[[#This Row],[产品名]]&amp;"→ "&amp;UPPER(产品[[#This Row],[产品标识]])</f>
        <v>人工智能→ 腾讯云释义→ TCEX</v>
      </c>
    </row>
    <row r="280" spans="1:11" ht="41.65" hidden="1" x14ac:dyDescent="0.4">
      <c r="A280" s="11" t="s">
        <v>622</v>
      </c>
      <c r="B280" s="11" t="s">
        <v>622</v>
      </c>
      <c r="C280" s="11" t="s">
        <v>623</v>
      </c>
      <c r="D280" s="11"/>
      <c r="E280" s="11"/>
      <c r="F280" s="11"/>
      <c r="G280" s="11"/>
      <c r="H280" s="12" t="s">
        <v>624</v>
      </c>
      <c r="I280" s="11" t="s">
        <v>1443</v>
      </c>
      <c r="J280" s="11" t="str">
        <f>"https://cloud.tencent.com/product/"&amp;产品[[#This Row],[产品标识]]</f>
        <v>https://cloud.tencent.com/product/trtc</v>
      </c>
      <c r="K280" s="11" t="str">
        <f>产品[[#This Row],[产品一级分类]]&amp; "→ " &amp; 产品[[#This Row],[产品名]]&amp;"→ "&amp;UPPER(产品[[#This Row],[产品标识]])</f>
        <v>视频服务→ 实时音视频→ TRTC</v>
      </c>
    </row>
    <row r="281" spans="1:11" ht="27.75" hidden="1" x14ac:dyDescent="0.4">
      <c r="A281" s="11" t="s">
        <v>622</v>
      </c>
      <c r="B281" s="11" t="s">
        <v>622</v>
      </c>
      <c r="C281" s="11" t="s">
        <v>625</v>
      </c>
      <c r="D281" s="11"/>
      <c r="E281" s="11" t="s">
        <v>1155</v>
      </c>
      <c r="F281" s="11"/>
      <c r="G281" s="11"/>
      <c r="H281" s="12" t="s">
        <v>626</v>
      </c>
      <c r="I281" s="11" t="s">
        <v>1444</v>
      </c>
      <c r="J281" s="11" t="str">
        <f>"https://cloud.tencent.com/product/"&amp;产品[[#This Row],[产品标识]]</f>
        <v>https://cloud.tencent.com/product/vod</v>
      </c>
      <c r="K281" s="11" t="str">
        <f>产品[[#This Row],[产品一级分类]]&amp; "→ " &amp; 产品[[#This Row],[产品名]]&amp;"→ "&amp;UPPER(产品[[#This Row],[产品标识]])</f>
        <v>视频服务→ 云点播→ VOD</v>
      </c>
    </row>
    <row r="282" spans="1:11" ht="41.65" hidden="1" x14ac:dyDescent="0.4">
      <c r="A282" s="11" t="s">
        <v>622</v>
      </c>
      <c r="B282" s="11" t="s">
        <v>622</v>
      </c>
      <c r="C282" s="11" t="s">
        <v>627</v>
      </c>
      <c r="D282" s="11"/>
      <c r="E282" s="11"/>
      <c r="F282" s="11"/>
      <c r="G282" s="11"/>
      <c r="H282" s="12" t="s">
        <v>628</v>
      </c>
      <c r="I282" s="11" t="s">
        <v>1445</v>
      </c>
      <c r="J282" s="11" t="str">
        <f>"https://cloud.tencent.com/product/"&amp;产品[[#This Row],[产品标识]]</f>
        <v>https://cloud.tencent.com/product/mps</v>
      </c>
      <c r="K282" s="11" t="str">
        <f>产品[[#This Row],[产品一级分类]]&amp; "→ " &amp; 产品[[#This Row],[产品名]]&amp;"→ "&amp;UPPER(产品[[#This Row],[产品标识]])</f>
        <v>视频服务→ 视频处理→ MPS</v>
      </c>
    </row>
    <row r="283" spans="1:11" ht="41.65" hidden="1" x14ac:dyDescent="0.4">
      <c r="A283" s="11" t="s">
        <v>622</v>
      </c>
      <c r="B283" s="11" t="s">
        <v>622</v>
      </c>
      <c r="C283" s="11" t="s">
        <v>629</v>
      </c>
      <c r="D283" s="11"/>
      <c r="E283" s="11" t="s">
        <v>1155</v>
      </c>
      <c r="F283" s="11"/>
      <c r="G283" s="11"/>
      <c r="H283" s="12" t="s">
        <v>630</v>
      </c>
      <c r="I283" s="11" t="s">
        <v>1446</v>
      </c>
      <c r="J283" s="11" t="str">
        <f>"https://cloud.tencent.com/product/"&amp;产品[[#This Row],[产品标识]]</f>
        <v>https://cloud.tencent.com/product/css</v>
      </c>
      <c r="K283" s="11" t="str">
        <f>产品[[#This Row],[产品一级分类]]&amp; "→ " &amp; 产品[[#This Row],[产品名]]&amp;"→ "&amp;UPPER(产品[[#This Row],[产品标识]])</f>
        <v>视频服务→ 云直播→ CSS</v>
      </c>
    </row>
    <row r="284" spans="1:11" ht="41.65" hidden="1" x14ac:dyDescent="0.4">
      <c r="A284" s="11" t="s">
        <v>622</v>
      </c>
      <c r="B284" s="11" t="s">
        <v>622</v>
      </c>
      <c r="C284" s="11" t="s">
        <v>631</v>
      </c>
      <c r="D284" s="11"/>
      <c r="E284" s="11"/>
      <c r="F284" s="11"/>
      <c r="G284" s="11"/>
      <c r="H284" s="12" t="s">
        <v>632</v>
      </c>
      <c r="I284" s="11" t="s">
        <v>1447</v>
      </c>
      <c r="J284" s="11" t="str">
        <f>"https://cloud.tencent.com/product/"&amp;产品[[#This Row],[产品标识]]</f>
        <v>https://cloud.tencent.com/product/vcube</v>
      </c>
      <c r="K284" s="11" t="str">
        <f>产品[[#This Row],[产品一级分类]]&amp; "→ " &amp; 产品[[#This Row],[产品名]]&amp;"→ "&amp;UPPER(产品[[#This Row],[产品标识]])</f>
        <v>视频服务→ 音视频终端引擎→ VCUBE</v>
      </c>
    </row>
    <row r="285" spans="1:11" ht="27.75" hidden="1" x14ac:dyDescent="0.4">
      <c r="A285" s="11" t="s">
        <v>622</v>
      </c>
      <c r="B285" s="11" t="s">
        <v>622</v>
      </c>
      <c r="C285" s="11" t="s">
        <v>633</v>
      </c>
      <c r="D285" s="11"/>
      <c r="E285" s="11"/>
      <c r="F285" s="11"/>
      <c r="G285" s="11"/>
      <c r="H285" s="12" t="s">
        <v>634</v>
      </c>
      <c r="I285" s="11" t="s">
        <v>1448</v>
      </c>
      <c r="J285" s="11" t="str">
        <f>"https://cloud.tencent.com/product/"&amp;产品[[#This Row],[产品标识]]</f>
        <v>https://cloud.tencent.com/product/cve</v>
      </c>
      <c r="K285" s="11" t="str">
        <f>产品[[#This Row],[产品一级分类]]&amp; "→ " &amp; 产品[[#This Row],[产品名]]&amp;"→ "&amp;UPPER(产品[[#This Row],[产品标识]])</f>
        <v>视频服务→ 腾讯云剪→ CVE</v>
      </c>
    </row>
    <row r="286" spans="1:11" ht="41.65" hidden="1" x14ac:dyDescent="0.4">
      <c r="A286" s="11" t="s">
        <v>622</v>
      </c>
      <c r="B286" s="11" t="s">
        <v>635</v>
      </c>
      <c r="C286" s="11" t="s">
        <v>636</v>
      </c>
      <c r="D286" s="11"/>
      <c r="E286" s="11"/>
      <c r="F286" s="11"/>
      <c r="G286" s="11"/>
      <c r="H286" s="12" t="s">
        <v>637</v>
      </c>
      <c r="I286" s="11" t="s">
        <v>1449</v>
      </c>
      <c r="J286" s="11" t="str">
        <f>"https://cloud.tencent.com/product/"&amp;产品[[#This Row],[产品标识]]</f>
        <v>https://cloud.tencent.com/product/tsc</v>
      </c>
      <c r="K286" s="11" t="str">
        <f>产品[[#This Row],[产品一级分类]]&amp; "→ " &amp; 产品[[#This Row],[产品名]]&amp;"→ "&amp;UPPER(产品[[#This Row],[产品标识]])</f>
        <v>视频服务→ 极速高清→ TSC</v>
      </c>
    </row>
    <row r="287" spans="1:11" ht="41.65" hidden="1" x14ac:dyDescent="0.4">
      <c r="A287" s="11" t="s">
        <v>622</v>
      </c>
      <c r="B287" s="11" t="s">
        <v>635</v>
      </c>
      <c r="C287" s="11" t="s">
        <v>638</v>
      </c>
      <c r="D287" s="11"/>
      <c r="E287" s="11"/>
      <c r="F287" s="11"/>
      <c r="G287" s="11"/>
      <c r="H287" s="12" t="s">
        <v>639</v>
      </c>
      <c r="I287" s="11" t="s">
        <v>1450</v>
      </c>
      <c r="J287" s="11" t="str">
        <f>"https://cloud.tencent.com/product/"&amp;产品[[#This Row],[产品标识]]</f>
        <v>https://cloud.tencent.com/product/ii</v>
      </c>
      <c r="K287" s="11" t="str">
        <f>产品[[#This Row],[产品一级分类]]&amp; "→ " &amp; 产品[[#This Row],[产品名]]&amp;"→ "&amp;UPPER(产品[[#This Row],[产品标识]])</f>
        <v>视频服务→ 智能识别→ II</v>
      </c>
    </row>
    <row r="288" spans="1:11" ht="27.75" hidden="1" x14ac:dyDescent="0.4">
      <c r="A288" s="11" t="s">
        <v>622</v>
      </c>
      <c r="B288" s="11" t="s">
        <v>635</v>
      </c>
      <c r="C288" s="11" t="s">
        <v>640</v>
      </c>
      <c r="D288" s="11"/>
      <c r="E288" s="11"/>
      <c r="F288" s="11"/>
      <c r="G288" s="11"/>
      <c r="H288" s="12" t="s">
        <v>641</v>
      </c>
      <c r="I288" s="11" t="s">
        <v>1451</v>
      </c>
      <c r="J288" s="11" t="str">
        <f>"https://cloud.tencent.com/product/"&amp;产品[[#This Row],[产品标识]]</f>
        <v>https://cloud.tencent.com/product/ia</v>
      </c>
      <c r="K288" s="11" t="str">
        <f>产品[[#This Row],[产品一级分类]]&amp; "→ " &amp; 产品[[#This Row],[产品名]]&amp;"→ "&amp;UPPER(产品[[#This Row],[产品标识]])</f>
        <v>视频服务→ 智能审核→ IA</v>
      </c>
    </row>
    <row r="289" spans="1:11" ht="27.75" hidden="1" x14ac:dyDescent="0.4">
      <c r="A289" s="11" t="s">
        <v>622</v>
      </c>
      <c r="B289" s="11" t="s">
        <v>635</v>
      </c>
      <c r="C289" s="11" t="s">
        <v>642</v>
      </c>
      <c r="D289" s="11"/>
      <c r="E289" s="11"/>
      <c r="F289" s="11"/>
      <c r="G289" s="11"/>
      <c r="H289" s="12" t="s">
        <v>643</v>
      </c>
      <c r="I289" s="11" t="s">
        <v>1452</v>
      </c>
      <c r="J289" s="11" t="str">
        <f>"https://cloud.tencent.com/product/"&amp;产品[[#This Row],[产品标识]]</f>
        <v>https://cloud.tencent.com/product/ie</v>
      </c>
      <c r="K289" s="11" t="str">
        <f>产品[[#This Row],[产品一级分类]]&amp; "→ " &amp; 产品[[#This Row],[产品名]]&amp;"→ "&amp;UPPER(产品[[#This Row],[产品标识]])</f>
        <v>视频服务→ 智能编辑→ IE</v>
      </c>
    </row>
    <row r="290" spans="1:11" ht="27.75" hidden="1" x14ac:dyDescent="0.4">
      <c r="A290" s="11" t="s">
        <v>622</v>
      </c>
      <c r="B290" s="11" t="s">
        <v>644</v>
      </c>
      <c r="C290" s="11" t="s">
        <v>645</v>
      </c>
      <c r="D290" s="11"/>
      <c r="E290" s="11"/>
      <c r="F290" s="11"/>
      <c r="G290" s="11"/>
      <c r="H290" s="12" t="s">
        <v>646</v>
      </c>
      <c r="I290" s="11" t="s">
        <v>1453</v>
      </c>
      <c r="J290" s="11" t="str">
        <f>"https://cloud.tencent.com/product/"&amp;产品[[#This Row],[产品标识]]</f>
        <v>https://cloud.tencent.com/product/gs</v>
      </c>
      <c r="K290" s="11" t="str">
        <f>产品[[#This Row],[产品一级分类]]&amp; "→ " &amp; 产品[[#This Row],[产品名]]&amp;"→ "&amp;UPPER(产品[[#This Row],[产品标识]])</f>
        <v>视频服务→ 云游戏→ GS</v>
      </c>
    </row>
    <row r="291" spans="1:11" ht="41.65" hidden="1" x14ac:dyDescent="0.4">
      <c r="A291" s="11" t="s">
        <v>622</v>
      </c>
      <c r="B291" s="11" t="s">
        <v>644</v>
      </c>
      <c r="C291" s="11" t="s">
        <v>647</v>
      </c>
      <c r="D291" s="11"/>
      <c r="E291" s="11"/>
      <c r="F291" s="11"/>
      <c r="G291" s="11"/>
      <c r="H291" s="12" t="s">
        <v>648</v>
      </c>
      <c r="I291" s="11" t="s">
        <v>1454</v>
      </c>
      <c r="J291" s="11" t="str">
        <f>"https://cloud.tencent.com/product/"&amp;产品[[#This Row],[产品标识]]</f>
        <v>https://cloud.tencent.com/product/cvd</v>
      </c>
      <c r="K291" s="11" t="str">
        <f>产品[[#This Row],[产品一级分类]]&amp; "→ " &amp; 产品[[#This Row],[产品名]]&amp;"→ "&amp;UPPER(产品[[#This Row],[产品标识]])</f>
        <v>视频服务→ 云桌面→ CVD</v>
      </c>
    </row>
    <row r="292" spans="1:11" ht="27.75" hidden="1" x14ac:dyDescent="0.4">
      <c r="A292" s="11" t="s">
        <v>649</v>
      </c>
      <c r="B292" s="11" t="s">
        <v>650</v>
      </c>
      <c r="C292" s="11" t="s">
        <v>651</v>
      </c>
      <c r="D292" s="11"/>
      <c r="E292" s="11"/>
      <c r="F292" s="11"/>
      <c r="G292" s="11"/>
      <c r="H292" s="12" t="s">
        <v>652</v>
      </c>
      <c r="I292" s="11" t="s">
        <v>1455</v>
      </c>
      <c r="J292" s="11" t="str">
        <f>"https://cloud.tencent.com/product/"&amp;产品[[#This Row],[产品标识]]</f>
        <v>https://cloud.tencent.com/product/iottid</v>
      </c>
      <c r="K292" s="11" t="str">
        <f>产品[[#This Row],[产品一级分类]]&amp; "→ " &amp; 产品[[#This Row],[产品名]]&amp;"→ "&amp;UPPER(产品[[#This Row],[产品标识]])</f>
        <v>物联网→ 物联网设备身份认证→ IOTTID</v>
      </c>
    </row>
    <row r="293" spans="1:11" ht="27.75" hidden="1" x14ac:dyDescent="0.4">
      <c r="A293" s="11" t="s">
        <v>649</v>
      </c>
      <c r="B293" s="11" t="s">
        <v>653</v>
      </c>
      <c r="C293" s="11" t="s">
        <v>654</v>
      </c>
      <c r="D293" s="11"/>
      <c r="E293" s="11"/>
      <c r="F293" s="11"/>
      <c r="G293" s="11"/>
      <c r="H293" s="12" t="s">
        <v>655</v>
      </c>
      <c r="I293" s="11" t="s">
        <v>1456</v>
      </c>
      <c r="J293" s="11" t="str">
        <f>"https://cloud.tencent.com/product/"&amp;产品[[#This Row],[产品标识]]</f>
        <v>https://cloud.tencent.com/product/iotexplorer</v>
      </c>
      <c r="K293" s="11" t="str">
        <f>产品[[#This Row],[产品一级分类]]&amp; "→ " &amp; 产品[[#This Row],[产品名]]&amp;"→ "&amp;UPPER(产品[[#This Row],[产品标识]])</f>
        <v>物联网→ 物联网开发平台→ IOTEXPLORER</v>
      </c>
    </row>
    <row r="294" spans="1:11" ht="27.75" hidden="1" x14ac:dyDescent="0.4">
      <c r="A294" s="11" t="s">
        <v>649</v>
      </c>
      <c r="B294" s="11" t="s">
        <v>653</v>
      </c>
      <c r="C294" s="11" t="s">
        <v>656</v>
      </c>
      <c r="D294" s="11"/>
      <c r="E294" s="11"/>
      <c r="F294" s="11"/>
      <c r="G294" s="11"/>
      <c r="H294" s="12" t="s">
        <v>657</v>
      </c>
      <c r="I294" s="11" t="s">
        <v>1457</v>
      </c>
      <c r="J294" s="11" t="str">
        <f>"https://cloud.tencent.com/product/"&amp;产品[[#This Row],[产品标识]]</f>
        <v>https://cloud.tencent.com/product/iotenable</v>
      </c>
      <c r="K294" s="11" t="str">
        <f>产品[[#This Row],[产品一级分类]]&amp; "→ " &amp; 产品[[#This Row],[产品名]]&amp;"→ "&amp;UPPER(产品[[#This Row],[产品标识]])</f>
        <v>物联网→ 物联使能→ IOTENABLE</v>
      </c>
    </row>
    <row r="295" spans="1:11" ht="305.25" hidden="1" x14ac:dyDescent="0.4">
      <c r="A295" s="11" t="s">
        <v>649</v>
      </c>
      <c r="B295" s="11" t="s">
        <v>658</v>
      </c>
      <c r="C295" s="11" t="s">
        <v>659</v>
      </c>
      <c r="D295" s="11"/>
      <c r="E295" s="11"/>
      <c r="F295" s="11"/>
      <c r="G295" s="11"/>
      <c r="H295" s="12" t="s">
        <v>660</v>
      </c>
      <c r="I295" s="11" t="s">
        <v>1458</v>
      </c>
      <c r="J295" s="11" t="str">
        <f>"https://cloud.tencent.com/product/"&amp;产品[[#This Row],[产品标识]]</f>
        <v>https://cloud.tencent.com/product/iot-video-industry</v>
      </c>
      <c r="K295" s="11" t="str">
        <f>产品[[#This Row],[产品一级分类]]&amp; "→ " &amp; 产品[[#This Row],[产品名]]&amp;"→ "&amp;UPPER(产品[[#This Row],[产品标识]])</f>
        <v>物联网→ 物联网智能视频服务(行业版)→ IOT-VIDEO-INDUSTRY</v>
      </c>
    </row>
    <row r="296" spans="1:11" ht="263.64999999999998" hidden="1" x14ac:dyDescent="0.4">
      <c r="A296" s="11" t="s">
        <v>649</v>
      </c>
      <c r="B296" s="11" t="s">
        <v>658</v>
      </c>
      <c r="C296" s="11" t="s">
        <v>661</v>
      </c>
      <c r="D296" s="11"/>
      <c r="E296" s="11"/>
      <c r="F296" s="11"/>
      <c r="G296" s="11"/>
      <c r="H296" s="12" t="s">
        <v>662</v>
      </c>
      <c r="I296" s="11" t="s">
        <v>1459</v>
      </c>
      <c r="J296" s="11" t="str">
        <f>"https://cloud.tencent.com/product/"&amp;产品[[#This Row],[产品标识]]</f>
        <v>https://cloud.tencent.com/product/iot-video</v>
      </c>
      <c r="K296" s="11" t="str">
        <f>产品[[#This Row],[产品一级分类]]&amp; "→ " &amp; 产品[[#This Row],[产品名]]&amp;"→ "&amp;UPPER(产品[[#This Row],[产品标识]])</f>
        <v>物联网→ 物联网智能视频服务(消费版)→ IOT-VIDEO</v>
      </c>
    </row>
    <row r="297" spans="1:11" ht="27.75" hidden="1" x14ac:dyDescent="0.4">
      <c r="A297" s="11" t="s">
        <v>649</v>
      </c>
      <c r="B297" s="11" t="s">
        <v>658</v>
      </c>
      <c r="C297" s="11" t="s">
        <v>663</v>
      </c>
      <c r="D297" s="11"/>
      <c r="E297" s="11"/>
      <c r="F297" s="11"/>
      <c r="G297" s="11"/>
      <c r="H297" s="12" t="s">
        <v>664</v>
      </c>
      <c r="I297" s="11" t="s">
        <v>1460</v>
      </c>
      <c r="J297" s="11" t="str">
        <f>"https://cloud.tencent.com/product/"&amp;产品[[#This Row],[产品标识]]</f>
        <v>https://cloud.tencent.com/product/iothub</v>
      </c>
      <c r="K297" s="11" t="str">
        <f>产品[[#This Row],[产品一级分类]]&amp; "→ " &amp; 产品[[#This Row],[产品名]]&amp;"→ "&amp;UPPER(产品[[#This Row],[产品标识]])</f>
        <v>物联网→ 物联网通信→ IOTHUB</v>
      </c>
    </row>
    <row r="298" spans="1:11" ht="27.75" hidden="1" x14ac:dyDescent="0.4">
      <c r="A298" s="11" t="s">
        <v>649</v>
      </c>
      <c r="B298" s="11" t="s">
        <v>658</v>
      </c>
      <c r="C298" s="11" t="s">
        <v>665</v>
      </c>
      <c r="D298" s="11"/>
      <c r="E298" s="11"/>
      <c r="F298" s="11"/>
      <c r="G298" s="11"/>
      <c r="H298" s="12" t="s">
        <v>666</v>
      </c>
      <c r="I298" s="11" t="s">
        <v>1461</v>
      </c>
      <c r="J298" s="11" t="str">
        <f>"https://cloud.tencent.com/product/"&amp;产品[[#This Row],[产品标识]]</f>
        <v>https://cloud.tencent.com/product/tos-tiny</v>
      </c>
      <c r="K298" s="11" t="str">
        <f>产品[[#This Row],[产品一级分类]]&amp; "→ " &amp; 产品[[#This Row],[产品名]]&amp;"→ "&amp;UPPER(产品[[#This Row],[产品标识]])</f>
        <v>物联网→ 腾讯物联网终端操作系统→ TOS-TINY</v>
      </c>
    </row>
    <row r="299" spans="1:11" ht="27.75" hidden="1" x14ac:dyDescent="0.4">
      <c r="A299" s="11" t="s">
        <v>649</v>
      </c>
      <c r="B299" s="11" t="s">
        <v>667</v>
      </c>
      <c r="C299" s="11" t="s">
        <v>668</v>
      </c>
      <c r="D299" s="11"/>
      <c r="E299" s="11"/>
      <c r="F299" s="11"/>
      <c r="G299" s="11"/>
      <c r="H299" s="12" t="s">
        <v>669</v>
      </c>
      <c r="I299" s="11" t="s">
        <v>1462</v>
      </c>
      <c r="J299" s="11" t="str">
        <f>"https://cloud.tencent.com/product/"&amp;产品[[#This Row],[产品标识]]</f>
        <v>https://cloud.tencent.com/product/iotlink</v>
      </c>
      <c r="K299" s="11" t="str">
        <f>产品[[#This Row],[产品一级分类]]&amp; "→ " &amp; 产品[[#This Row],[产品名]]&amp;"→ "&amp;UPPER(产品[[#This Row],[产品标识]])</f>
        <v>物联网→ 物联卡→ IOTLINK</v>
      </c>
    </row>
    <row r="300" spans="1:11" ht="27.75" hidden="1" x14ac:dyDescent="0.4">
      <c r="A300" s="11" t="s">
        <v>649</v>
      </c>
      <c r="B300" s="11" t="s">
        <v>667</v>
      </c>
      <c r="C300" s="11" t="s">
        <v>670</v>
      </c>
      <c r="D300" s="11"/>
      <c r="E300" s="11"/>
      <c r="F300" s="11"/>
      <c r="G300" s="11"/>
      <c r="H300" s="12" t="s">
        <v>671</v>
      </c>
      <c r="I300" s="11" t="s">
        <v>1463</v>
      </c>
      <c r="J300" s="11" t="str">
        <f>"https://cloud.tencent.com/product/"&amp;产品[[#This Row],[产品标识]]</f>
        <v>https://cloud.tencent.com/product/lpwa</v>
      </c>
      <c r="K300" s="11" t="str">
        <f>产品[[#This Row],[产品一级分类]]&amp; "→ " &amp; 产品[[#This Row],[产品名]]&amp;"→ "&amp;UPPER(产品[[#This Row],[产品标识]])</f>
        <v>物联网→ LPWA 物联网络→ LPWA</v>
      </c>
    </row>
    <row r="301" spans="1:11" ht="27.75" hidden="1" x14ac:dyDescent="0.4">
      <c r="A301" s="11" t="s">
        <v>672</v>
      </c>
      <c r="B301" s="11" t="s">
        <v>673</v>
      </c>
      <c r="C301" s="11" t="s">
        <v>674</v>
      </c>
      <c r="D301" s="11"/>
      <c r="E301" s="11"/>
      <c r="F301" s="11"/>
      <c r="G301" s="11"/>
      <c r="H301" s="12" t="s">
        <v>675</v>
      </c>
      <c r="I301" s="11" t="s">
        <v>1464</v>
      </c>
      <c r="J301" s="11" t="str">
        <f>"https://cloud.tencent.com/product/"&amp;产品[[#This Row],[产品标识]]</f>
        <v>https://cloud.tencent.com/product/weiling</v>
      </c>
      <c r="K301" s="11" t="str">
        <f>产品[[#This Row],[产品一级分类]]&amp; "→ " &amp; 产品[[#This Row],[产品名]]&amp;"→ "&amp;UPPER(产品[[#This Row],[产品标识]])</f>
        <v>行业应用→ 腾讯智慧建筑管理平台→ WEILING</v>
      </c>
    </row>
    <row r="302" spans="1:11" ht="41.65" hidden="1" x14ac:dyDescent="0.4">
      <c r="A302" s="11" t="s">
        <v>672</v>
      </c>
      <c r="B302" s="11" t="s">
        <v>673</v>
      </c>
      <c r="C302" s="11" t="s">
        <v>676</v>
      </c>
      <c r="D302" s="11"/>
      <c r="E302" s="11"/>
      <c r="F302" s="11"/>
      <c r="G302" s="11"/>
      <c r="H302" s="12" t="s">
        <v>677</v>
      </c>
      <c r="I302" s="11" t="s">
        <v>1465</v>
      </c>
      <c r="J302" s="11" t="str">
        <f>"https://cloud.tencent.com/product/"&amp;产品[[#This Row],[产品标识]]</f>
        <v>https://cloud.tencent.com/product/weilingview</v>
      </c>
      <c r="K302" s="11" t="str">
        <f>产品[[#This Row],[产品一级分类]]&amp; "→ " &amp; 产品[[#This Row],[产品名]]&amp;"→ "&amp;UPPER(产品[[#This Row],[产品标识]])</f>
        <v>行业应用→ 腾讯智慧建筑运营系统→ WEILINGVIEW</v>
      </c>
    </row>
    <row r="303" spans="1:11" ht="27.75" hidden="1" x14ac:dyDescent="0.4">
      <c r="A303" s="11" t="s">
        <v>672</v>
      </c>
      <c r="B303" s="11" t="s">
        <v>673</v>
      </c>
      <c r="C303" s="11" t="s">
        <v>678</v>
      </c>
      <c r="D303" s="11"/>
      <c r="E303" s="11"/>
      <c r="F303" s="11"/>
      <c r="G303" s="11"/>
      <c r="H303" s="12" t="s">
        <v>679</v>
      </c>
      <c r="I303" s="11" t="s">
        <v>1466</v>
      </c>
      <c r="J303" s="11" t="str">
        <f>"https://cloud.tencent.com/product/"&amp;产品[[#This Row],[产品标识]]</f>
        <v>https://cloud.tencent.com/product/weilingenergy</v>
      </c>
      <c r="K303" s="11" t="str">
        <f>产品[[#This Row],[产品一级分类]]&amp; "→ " &amp; 产品[[#This Row],[产品名]]&amp;"→ "&amp;UPPER(产品[[#This Row],[产品标识]])</f>
        <v>行业应用→ 腾讯智慧建筑 AI 能效→ WEILINGENERGY</v>
      </c>
    </row>
    <row r="304" spans="1:11" ht="27.75" hidden="1" x14ac:dyDescent="0.4">
      <c r="A304" s="11" t="s">
        <v>672</v>
      </c>
      <c r="B304" s="11" t="s">
        <v>673</v>
      </c>
      <c r="C304" s="11" t="s">
        <v>680</v>
      </c>
      <c r="D304" s="11"/>
      <c r="E304" s="11"/>
      <c r="F304" s="11"/>
      <c r="G304" s="11"/>
      <c r="H304" s="12" t="s">
        <v>681</v>
      </c>
      <c r="I304" s="11" t="s">
        <v>1467</v>
      </c>
      <c r="J304" s="11" t="str">
        <f>"https://cloud.tencent.com/product/"&amp;产品[[#This Row],[产品标识]]</f>
        <v>https://cloud.tencent.com/product/ymt</v>
      </c>
      <c r="K304" s="11" t="str">
        <f>产品[[#This Row],[产品一级分类]]&amp; "→ " &amp; 产品[[#This Row],[产品名]]&amp;"→ "&amp;UPPER(产品[[#This Row],[产品标识]])</f>
        <v>行业应用→ 腾讯一码通→ YMT</v>
      </c>
    </row>
    <row r="305" spans="1:11" ht="27.75" hidden="1" x14ac:dyDescent="0.4">
      <c r="A305" s="11" t="s">
        <v>672</v>
      </c>
      <c r="B305" s="11" t="s">
        <v>673</v>
      </c>
      <c r="C305" s="11" t="s">
        <v>682</v>
      </c>
      <c r="D305" s="11"/>
      <c r="E305" s="11"/>
      <c r="F305" s="11"/>
      <c r="G305" s="11"/>
      <c r="H305" s="12" t="s">
        <v>683</v>
      </c>
      <c r="I305" s="11" t="s">
        <v>1468</v>
      </c>
      <c r="J305" s="11" t="str">
        <f>"https://cloud.tencent.com/product/"&amp;产品[[#This Row],[产品标识]]</f>
        <v>https://cloud.tencent.com/product/tiv</v>
      </c>
      <c r="K305" s="11" t="str">
        <f>产品[[#This Row],[产品一级分类]]&amp; "→ " &amp; 产品[[#This Row],[产品名]]&amp;"→ "&amp;UPPER(产品[[#This Row],[产品标识]])</f>
        <v>行业应用→ 腾讯智慧视觉分析系统→ TIV</v>
      </c>
    </row>
    <row r="306" spans="1:11" ht="27.75" hidden="1" x14ac:dyDescent="0.4">
      <c r="A306" s="11" t="s">
        <v>672</v>
      </c>
      <c r="B306" s="11" t="s">
        <v>684</v>
      </c>
      <c r="C306" s="11" t="s">
        <v>685</v>
      </c>
      <c r="D306" s="11"/>
      <c r="E306" s="11"/>
      <c r="F306" s="11"/>
      <c r="G306" s="11"/>
      <c r="H306" s="12" t="s">
        <v>686</v>
      </c>
      <c r="I306" s="11" t="s">
        <v>1469</v>
      </c>
      <c r="J306" s="11" t="str">
        <f>"https://cloud.tencent.com/product/"&amp;产品[[#This Row],[产品标识]]</f>
        <v>https://cloud.tencent.com/product/hcm</v>
      </c>
      <c r="K306" s="11" t="str">
        <f>产品[[#This Row],[产品一级分类]]&amp; "→ " &amp; 产品[[#This Row],[产品名]]&amp;"→ "&amp;UPPER(产品[[#This Row],[产品标识]])</f>
        <v>行业应用→ 数学作业批改→ HCM</v>
      </c>
    </row>
    <row r="307" spans="1:11" ht="27.75" hidden="1" x14ac:dyDescent="0.4">
      <c r="A307" s="11" t="s">
        <v>672</v>
      </c>
      <c r="B307" s="11" t="s">
        <v>684</v>
      </c>
      <c r="C307" s="11" t="s">
        <v>687</v>
      </c>
      <c r="D307" s="11"/>
      <c r="E307" s="11"/>
      <c r="F307" s="11"/>
      <c r="G307" s="11"/>
      <c r="H307" s="12" t="s">
        <v>688</v>
      </c>
      <c r="I307" s="11" t="s">
        <v>1470</v>
      </c>
      <c r="J307" s="11" t="str">
        <f>"https://cloud.tencent.com/product/"&amp;产品[[#This Row],[产品标识]]</f>
        <v>https://cloud.tencent.com/product/ecc</v>
      </c>
      <c r="K307" s="11" t="str">
        <f>产品[[#This Row],[产品一级分类]]&amp; "→ " &amp; 产品[[#This Row],[产品名]]&amp;"→ "&amp;UPPER(产品[[#This Row],[产品标识]])</f>
        <v>行业应用→ 英文作文批改→ ECC</v>
      </c>
    </row>
    <row r="308" spans="1:11" ht="27.75" hidden="1" x14ac:dyDescent="0.4">
      <c r="A308" s="11" t="s">
        <v>672</v>
      </c>
      <c r="B308" s="11" t="s">
        <v>684</v>
      </c>
      <c r="C308" s="11" t="s">
        <v>689</v>
      </c>
      <c r="D308" s="11"/>
      <c r="E308" s="11"/>
      <c r="F308" s="11"/>
      <c r="G308" s="11"/>
      <c r="H308" s="12" t="s">
        <v>690</v>
      </c>
      <c r="I308" s="11" t="s">
        <v>1471</v>
      </c>
      <c r="J308" s="11" t="str">
        <f>"https://cloud.tencent.com/product/"&amp;产品[[#This Row],[产品标识]]</f>
        <v>https://cloud.tencent.com/product/tlab</v>
      </c>
      <c r="K308" s="11" t="str">
        <f>产品[[#This Row],[产品一级分类]]&amp; "→ " &amp; 产品[[#This Row],[产品名]]&amp;"→ "&amp;UPPER(产品[[#This Row],[产品标识]])</f>
        <v>行业应用→ 腾学汇→ TLAB</v>
      </c>
    </row>
    <row r="309" spans="1:11" ht="41.65" hidden="1" x14ac:dyDescent="0.4">
      <c r="A309" s="11" t="s">
        <v>672</v>
      </c>
      <c r="B309" s="11" t="s">
        <v>684</v>
      </c>
      <c r="C309" s="11" t="s">
        <v>691</v>
      </c>
      <c r="D309" s="11"/>
      <c r="E309" s="11"/>
      <c r="F309" s="11"/>
      <c r="G309" s="11"/>
      <c r="H309" s="12" t="s">
        <v>692</v>
      </c>
      <c r="I309" s="11" t="s">
        <v>1472</v>
      </c>
      <c r="J309" s="11" t="str">
        <f>"https://cloud.tencent.com/product/"&amp;产品[[#This Row],[产品标识]]</f>
        <v>https://cloud.tencent.com/product/tiw</v>
      </c>
      <c r="K309" s="11" t="str">
        <f>产品[[#This Row],[产品一级分类]]&amp; "→ " &amp; 产品[[#This Row],[产品名]]&amp;"→ "&amp;UPPER(产品[[#This Row],[产品标识]])</f>
        <v>行业应用→ 互动白板→ TIW</v>
      </c>
    </row>
    <row r="310" spans="1:11" ht="41.65" hidden="1" x14ac:dyDescent="0.4">
      <c r="A310" s="11" t="s">
        <v>672</v>
      </c>
      <c r="B310" s="11" t="s">
        <v>684</v>
      </c>
      <c r="C310" s="11" t="s">
        <v>693</v>
      </c>
      <c r="D310" s="11"/>
      <c r="E310" s="11"/>
      <c r="F310" s="11"/>
      <c r="G310" s="11"/>
      <c r="H310" s="12" t="s">
        <v>694</v>
      </c>
      <c r="I310" s="11" t="s">
        <v>1473</v>
      </c>
      <c r="J310" s="11" t="str">
        <f>"https://cloud.tencent.com/product/"&amp;产品[[#This Row],[产品标识]]</f>
        <v>https://cloud.tencent.com/product/aics</v>
      </c>
      <c r="K310" s="11" t="str">
        <f>产品[[#This Row],[产品一级分类]]&amp; "→ " &amp; 产品[[#This Row],[产品名]]&amp;"→ "&amp;UPPER(产品[[#This Row],[产品标识]])</f>
        <v>行业应用→ AI 互动课开发套件→ AICS</v>
      </c>
    </row>
    <row r="311" spans="1:11" ht="27.75" hidden="1" x14ac:dyDescent="0.4">
      <c r="A311" s="11" t="s">
        <v>672</v>
      </c>
      <c r="B311" s="11" t="s">
        <v>684</v>
      </c>
      <c r="C311" s="11" t="s">
        <v>695</v>
      </c>
      <c r="D311" s="11"/>
      <c r="E311" s="11"/>
      <c r="F311" s="11"/>
      <c r="G311" s="11"/>
      <c r="H311" s="12" t="s">
        <v>696</v>
      </c>
      <c r="I311" s="11" t="s">
        <v>1474</v>
      </c>
      <c r="J311" s="11" t="str">
        <f>"https://cloud.tencent.com/product/"&amp;产品[[#This Row],[产品标识]]</f>
        <v>https://cloud.tencent.com/product/eoe</v>
      </c>
      <c r="K311" s="11" t="str">
        <f>产品[[#This Row],[产品一级分类]]&amp; "→ " &amp; 产品[[#This Row],[产品名]]&amp;"→ "&amp;UPPER(产品[[#This Row],[产品标识]])</f>
        <v>行业应用→ 招生通→ EOE</v>
      </c>
    </row>
    <row r="312" spans="1:11" ht="27.75" hidden="1" x14ac:dyDescent="0.4">
      <c r="A312" s="11" t="s">
        <v>672</v>
      </c>
      <c r="B312" s="11" t="s">
        <v>684</v>
      </c>
      <c r="C312" s="11" t="s">
        <v>697</v>
      </c>
      <c r="D312" s="11"/>
      <c r="E312" s="11"/>
      <c r="F312" s="11"/>
      <c r="G312" s="11"/>
      <c r="H312" s="12" t="s">
        <v>698</v>
      </c>
      <c r="I312" s="11" t="s">
        <v>1475</v>
      </c>
      <c r="J312" s="11" t="str">
        <f>"https://cloud.tencent.com/product/"&amp;产品[[#This Row],[产品标识]]</f>
        <v>https://cloud.tencent.com/product/xcert</v>
      </c>
      <c r="K312" s="11" t="str">
        <f>产品[[#This Row],[产品一级分类]]&amp; "→ " &amp; 产品[[#This Row],[产品名]]&amp;"→ "&amp;UPPER(产品[[#This Row],[产品标识]])</f>
        <v>行业应用→ 1+X 认证→ XCERT</v>
      </c>
    </row>
    <row r="313" spans="1:11" ht="27.75" hidden="1" x14ac:dyDescent="0.4">
      <c r="A313" s="11" t="s">
        <v>672</v>
      </c>
      <c r="B313" s="11" t="s">
        <v>684</v>
      </c>
      <c r="C313" s="11" t="s">
        <v>699</v>
      </c>
      <c r="D313" s="11"/>
      <c r="E313" s="11"/>
      <c r="F313" s="11"/>
      <c r="G313" s="11"/>
      <c r="H313" s="12" t="s">
        <v>700</v>
      </c>
      <c r="I313" s="11" t="s">
        <v>1476</v>
      </c>
      <c r="J313" s="11" t="str">
        <f>"https://cloud.tencent.com/product/"&amp;产品[[#This Row],[产品标识]]</f>
        <v>https://cloud.tencent.com/product/ptl</v>
      </c>
      <c r="K313" s="11" t="str">
        <f>产品[[#This Row],[产品一级分类]]&amp; "→ " &amp; 产品[[#This Row],[产品名]]&amp;"→ "&amp;UPPER(产品[[#This Row],[产品标识]])</f>
        <v>行业应用→ 私域直播→ PTL</v>
      </c>
    </row>
    <row r="314" spans="1:11" ht="27.75" hidden="1" x14ac:dyDescent="0.4">
      <c r="A314" s="11" t="s">
        <v>672</v>
      </c>
      <c r="B314" s="11" t="s">
        <v>684</v>
      </c>
      <c r="C314" s="11" t="s">
        <v>701</v>
      </c>
      <c r="D314" s="11"/>
      <c r="E314" s="11"/>
      <c r="F314" s="11"/>
      <c r="G314" s="11"/>
      <c r="H314" s="12" t="s">
        <v>702</v>
      </c>
      <c r="I314" s="11" t="s">
        <v>1477</v>
      </c>
      <c r="J314" s="11" t="str">
        <f>"https://cloud.tencent.com/product/"&amp;产品[[#This Row],[产品标识]]</f>
        <v>https://cloud.tencent.com/product/ocl</v>
      </c>
      <c r="K314" s="11" t="str">
        <f>产品[[#This Row],[产品一级分类]]&amp; "→ " &amp; 产品[[#This Row],[产品名]]&amp;"→ "&amp;UPPER(产品[[#This Row],[产品标识]])</f>
        <v>行业应用→ 云课堂→ OCL</v>
      </c>
    </row>
    <row r="315" spans="1:11" ht="346.9" hidden="1" x14ac:dyDescent="0.4">
      <c r="A315" s="11" t="s">
        <v>672</v>
      </c>
      <c r="B315" s="11" t="s">
        <v>684</v>
      </c>
      <c r="C315" s="11" t="s">
        <v>703</v>
      </c>
      <c r="D315" s="11"/>
      <c r="E315" s="11"/>
      <c r="F315" s="11"/>
      <c r="G315" s="11"/>
      <c r="H315" s="12" t="s">
        <v>704</v>
      </c>
      <c r="I315" s="11" t="s">
        <v>1478</v>
      </c>
      <c r="J315" s="11" t="str">
        <f>"https://cloud.tencent.com/product/"&amp;产品[[#This Row],[产品标识]]</f>
        <v>https://cloud.tencent.com/product/soe-c</v>
      </c>
      <c r="K315" s="11" t="str">
        <f>产品[[#This Row],[产品一级分类]]&amp; "→ " &amp; 产品[[#This Row],[产品名]]&amp;"→ "&amp;UPPER(产品[[#This Row],[产品标识]])</f>
        <v>行业应用→ 智聆口语评测（中文版）→ SOE-C</v>
      </c>
    </row>
    <row r="316" spans="1:11" ht="346.9" hidden="1" x14ac:dyDescent="0.4">
      <c r="A316" s="11" t="s">
        <v>672</v>
      </c>
      <c r="B316" s="11" t="s">
        <v>684</v>
      </c>
      <c r="C316" s="11" t="s">
        <v>705</v>
      </c>
      <c r="D316" s="11"/>
      <c r="E316" s="11"/>
      <c r="F316" s="11"/>
      <c r="G316" s="11"/>
      <c r="H316" s="12" t="s">
        <v>706</v>
      </c>
      <c r="I316" s="11" t="s">
        <v>1479</v>
      </c>
      <c r="J316" s="11" t="str">
        <f>"https://cloud.tencent.com/product/"&amp;产品[[#This Row],[产品标识]]</f>
        <v>https://cloud.tencent.com/product/soe-e</v>
      </c>
      <c r="K316" s="11" t="str">
        <f>产品[[#This Row],[产品一级分类]]&amp; "→ " &amp; 产品[[#This Row],[产品名]]&amp;"→ "&amp;UPPER(产品[[#This Row],[产品标识]])</f>
        <v>行业应用→ 智聆口语评测（英文版）→ SOE-E</v>
      </c>
    </row>
    <row r="317" spans="1:11" ht="27.75" hidden="1" x14ac:dyDescent="0.4">
      <c r="A317" s="11" t="s">
        <v>672</v>
      </c>
      <c r="B317" s="11" t="s">
        <v>707</v>
      </c>
      <c r="C317" s="11" t="s">
        <v>708</v>
      </c>
      <c r="D317" s="11"/>
      <c r="E317" s="11"/>
      <c r="F317" s="11"/>
      <c r="G317" s="11"/>
      <c r="H317" s="12" t="s">
        <v>709</v>
      </c>
      <c r="I317" s="11" t="s">
        <v>1480</v>
      </c>
      <c r="J317" s="11" t="str">
        <f>"https://cloud.tencent.com/product/"&amp;产品[[#This Row],[产品标识]]</f>
        <v>https://cloud.tencent.com/product/cpdp</v>
      </c>
      <c r="K317" s="11" t="str">
        <f>产品[[#This Row],[产品一级分类]]&amp; "→ " &amp; 产品[[#This Row],[产品名]]&amp;"→ "&amp;UPPER(产品[[#This Row],[产品标识]])</f>
        <v>行业应用→ 企业收付平台→ CPDP</v>
      </c>
    </row>
    <row r="318" spans="1:11" ht="27.75" hidden="1" x14ac:dyDescent="0.4">
      <c r="A318" s="11" t="s">
        <v>672</v>
      </c>
      <c r="B318" s="11" t="s">
        <v>707</v>
      </c>
      <c r="C318" s="11" t="s">
        <v>710</v>
      </c>
      <c r="D318" s="11"/>
      <c r="E318" s="11"/>
      <c r="F318" s="11"/>
      <c r="G318" s="11"/>
      <c r="H318" s="12" t="s">
        <v>711</v>
      </c>
      <c r="I318" s="11" t="s">
        <v>1481</v>
      </c>
      <c r="J318" s="11" t="str">
        <f>"https://cloud.tencent.com/product/"&amp;产品[[#This Row],[产品标识]]</f>
        <v>https://cloud.tencent.com/product/cpay</v>
      </c>
      <c r="K318" s="11" t="str">
        <f>产品[[#This Row],[产品一级分类]]&amp; "→ " &amp; 产品[[#This Row],[产品名]]&amp;"→ "&amp;UPPER(产品[[#This Row],[产品标识]])</f>
        <v>行业应用→ 云支付→ CPAY</v>
      </c>
    </row>
    <row r="319" spans="1:11" ht="27.75" hidden="1" x14ac:dyDescent="0.4">
      <c r="A319" s="11" t="s">
        <v>672</v>
      </c>
      <c r="B319" s="11" t="s">
        <v>707</v>
      </c>
      <c r="C319" s="11" t="s">
        <v>712</v>
      </c>
      <c r="D319" s="11"/>
      <c r="E319" s="11"/>
      <c r="F319" s="11"/>
      <c r="G319" s="11"/>
      <c r="H319" s="12" t="s">
        <v>713</v>
      </c>
      <c r="I319" s="11" t="s">
        <v>1482</v>
      </c>
      <c r="J319" s="11" t="str">
        <f>"https://cloud.tencent.com/product/"&amp;产品[[#This Row],[产品标识]]</f>
        <v>https://cloud.tencent.com/product/solar</v>
      </c>
      <c r="K319" s="11" t="str">
        <f>产品[[#This Row],[产品一级分类]]&amp; "→ " &amp; 产品[[#This Row],[产品名]]&amp;"→ "&amp;UPPER(产品[[#This Row],[产品标识]])</f>
        <v>行业应用→ 金融资源聚合平台→ SOLAR</v>
      </c>
    </row>
    <row r="320" spans="1:11" ht="27.75" hidden="1" x14ac:dyDescent="0.4">
      <c r="A320" s="11" t="s">
        <v>672</v>
      </c>
      <c r="B320" s="11" t="s">
        <v>707</v>
      </c>
      <c r="C320" s="11" t="s">
        <v>714</v>
      </c>
      <c r="D320" s="11"/>
      <c r="E320" s="11"/>
      <c r="F320" s="11"/>
      <c r="G320" s="11"/>
      <c r="H320" s="12" t="s">
        <v>715</v>
      </c>
      <c r="I320" s="11" t="s">
        <v>1483</v>
      </c>
      <c r="J320" s="11" t="str">
        <f>"https://cloud.tencent.com/product/"&amp;产品[[#This Row],[产品标识]]</f>
        <v>https://cloud.tencent.com/product/tmf</v>
      </c>
      <c r="K320" s="11" t="str">
        <f>产品[[#This Row],[产品一级分类]]&amp; "→ " &amp; 产品[[#This Row],[产品名]]&amp;"→ "&amp;UPPER(产品[[#This Row],[产品标识]])</f>
        <v>行业应用→ 移动金融开发平台→ TMF</v>
      </c>
    </row>
    <row r="321" spans="1:11" ht="41.65" hidden="1" x14ac:dyDescent="0.4">
      <c r="A321" s="11" t="s">
        <v>672</v>
      </c>
      <c r="B321" s="11" t="s">
        <v>707</v>
      </c>
      <c r="C321" s="11" t="s">
        <v>716</v>
      </c>
      <c r="D321" s="11"/>
      <c r="E321" s="11"/>
      <c r="F321" s="11"/>
      <c r="G321" s="11"/>
      <c r="H321" s="12" t="s">
        <v>717</v>
      </c>
      <c r="I321" s="11" t="s">
        <v>1484</v>
      </c>
      <c r="J321" s="11" t="str">
        <f>"https://cloud.tencent.com/product/"&amp;产品[[#This Row],[产品标识]]</f>
        <v>https://cloud.tencent.com/product/fpcrdtp</v>
      </c>
      <c r="K321" s="11" t="str">
        <f>产品[[#This Row],[产品一级分类]]&amp; "→ " &amp; 产品[[#This Row],[产品名]]&amp;"→ "&amp;UPPER(产品[[#This Row],[产品标识]])</f>
        <v>行业应用→ 金融专有云开发测试平台→ FPCRDTP</v>
      </c>
    </row>
    <row r="322" spans="1:11" ht="27.75" hidden="1" x14ac:dyDescent="0.4">
      <c r="A322" s="11" t="s">
        <v>672</v>
      </c>
      <c r="B322" s="11" t="s">
        <v>707</v>
      </c>
      <c r="C322" s="11" t="s">
        <v>718</v>
      </c>
      <c r="D322" s="11"/>
      <c r="E322" s="11"/>
      <c r="F322" s="11"/>
      <c r="G322" s="11"/>
      <c r="H322" s="12" t="s">
        <v>719</v>
      </c>
      <c r="I322" s="11" t="s">
        <v>1485</v>
      </c>
      <c r="J322" s="11" t="str">
        <f>"https://cloud.tencent.com/product/"&amp;产品[[#This Row],[产品标识]]</f>
        <v>https://cloud.tencent.com/product/tscf</v>
      </c>
      <c r="K322" s="11" t="str">
        <f>产品[[#This Row],[产品一级分类]]&amp; "→ " &amp; 产品[[#This Row],[产品名]]&amp;"→ "&amp;UPPER(产品[[#This Row],[产品标识]])</f>
        <v>行业应用→ 供应链金融→ TSCF</v>
      </c>
    </row>
    <row r="323" spans="1:11" ht="27.75" hidden="1" x14ac:dyDescent="0.4">
      <c r="A323" s="11" t="s">
        <v>672</v>
      </c>
      <c r="B323" s="11" t="s">
        <v>707</v>
      </c>
      <c r="C323" s="11" t="s">
        <v>720</v>
      </c>
      <c r="D323" s="11"/>
      <c r="E323" s="11"/>
      <c r="F323" s="11"/>
      <c r="G323" s="11"/>
      <c r="H323" s="12" t="s">
        <v>721</v>
      </c>
      <c r="I323" s="11" t="s">
        <v>1486</v>
      </c>
      <c r="J323" s="11" t="str">
        <f>"https://cloud.tencent.com/product/"&amp;产品[[#This Row],[产品标识]]</f>
        <v>https://cloud.tencent.com/product/tefp</v>
      </c>
      <c r="K323" s="11" t="str">
        <f>产品[[#This Row],[产品一级分类]]&amp; "→ " &amp; 产品[[#This Row],[产品名]]&amp;"→ "&amp;UPPER(产品[[#This Row],[产品标识]])</f>
        <v>行业应用→ 企业金融服务平台→ TEFP</v>
      </c>
    </row>
    <row r="324" spans="1:11" ht="27.75" hidden="1" x14ac:dyDescent="0.4">
      <c r="A324" s="11" t="s">
        <v>672</v>
      </c>
      <c r="B324" s="11" t="s">
        <v>722</v>
      </c>
      <c r="C324" s="11" t="s">
        <v>723</v>
      </c>
      <c r="D324" s="11"/>
      <c r="E324" s="11"/>
      <c r="F324" s="11"/>
      <c r="G324" s="11"/>
      <c r="H324" s="12" t="s">
        <v>724</v>
      </c>
      <c r="I324" s="11" t="s">
        <v>1487</v>
      </c>
      <c r="J324" s="11" t="str">
        <f>"https://cloud.tencent.com/product/"&amp;产品[[#This Row],[产品标识]]</f>
        <v>https://cloud.tencent.com/product/energy-studio</v>
      </c>
      <c r="K324" s="11" t="str">
        <f>产品[[#This Row],[产品一级分类]]&amp; "→ " &amp; 产品[[#This Row],[产品名]]&amp;"→ "&amp;UPPER(产品[[#This Row],[产品标识]])</f>
        <v>行业应用→ 腾讯云综能工场→ ENERGY-STUDIO</v>
      </c>
    </row>
    <row r="325" spans="1:11" ht="41.65" hidden="1" x14ac:dyDescent="0.4">
      <c r="A325" s="11" t="s">
        <v>672</v>
      </c>
      <c r="B325" s="11" t="s">
        <v>722</v>
      </c>
      <c r="C325" s="11" t="s">
        <v>725</v>
      </c>
      <c r="D325" s="11"/>
      <c r="E325" s="11"/>
      <c r="F325" s="11"/>
      <c r="G325" s="11"/>
      <c r="H325" s="12" t="s">
        <v>726</v>
      </c>
      <c r="I325" s="11" t="s">
        <v>1488</v>
      </c>
      <c r="J325" s="11" t="str">
        <f>"https://cloud.tencent.com/product/"&amp;产品[[#This Row],[产品标识]]</f>
        <v>https://cloud.tencent.com/product/tan</v>
      </c>
      <c r="K325" s="11" t="str">
        <f>产品[[#This Row],[产品一级分类]]&amp; "→ " &amp; 产品[[#This Row],[产品名]]&amp;"→ "&amp;UPPER(产品[[#This Row],[产品标识]])</f>
        <v>行业应用→ 碳引擎→ TAN</v>
      </c>
    </row>
    <row r="326" spans="1:11" ht="27.75" hidden="1" x14ac:dyDescent="0.4">
      <c r="A326" s="11" t="s">
        <v>672</v>
      </c>
      <c r="B326" s="11" t="s">
        <v>722</v>
      </c>
      <c r="C326" s="11" t="s">
        <v>727</v>
      </c>
      <c r="D326" s="11"/>
      <c r="E326" s="11"/>
      <c r="F326" s="11"/>
      <c r="G326" s="11"/>
      <c r="H326" s="12" t="s">
        <v>728</v>
      </c>
      <c r="I326" s="11" t="s">
        <v>1489</v>
      </c>
      <c r="J326" s="11" t="str">
        <f>"https://cloud.tencent.com/product/"&amp;产品[[#This Row],[产品标识]]</f>
        <v>https://cloud.tencent.com/product/cloudsim</v>
      </c>
      <c r="K326" s="11" t="str">
        <f>产品[[#This Row],[产品一级分类]]&amp; "→ " &amp; 产品[[#This Row],[产品名]]&amp;"→ "&amp;UPPER(产品[[#This Row],[产品标识]])</f>
        <v>行业应用→ 仿真云→ CLOUDSIM</v>
      </c>
    </row>
    <row r="327" spans="1:11" ht="27.75" hidden="1" x14ac:dyDescent="0.4">
      <c r="A327" s="11" t="s">
        <v>672</v>
      </c>
      <c r="B327" s="11" t="s">
        <v>729</v>
      </c>
      <c r="C327" s="11" t="s">
        <v>730</v>
      </c>
      <c r="D327" s="11"/>
      <c r="E327" s="11"/>
      <c r="F327" s="11"/>
      <c r="G327" s="11"/>
      <c r="H327" s="12" t="s">
        <v>731</v>
      </c>
      <c r="I327" s="11" t="s">
        <v>1490</v>
      </c>
      <c r="J327" s="11" t="str">
        <f>"https://cloud.tencent.com/product/"&amp;产品[[#This Row],[产品标识]]</f>
        <v>https://cloud.tencent.com/product/chs</v>
      </c>
      <c r="K327" s="11" t="str">
        <f>产品[[#This Row],[产品一级分类]]&amp; "→ " &amp; 产品[[#This Row],[产品名]]&amp;"→ "&amp;UPPER(产品[[#This Row],[产品标识]])</f>
        <v>行业应用→ 网约车系统→ CHS</v>
      </c>
    </row>
    <row r="328" spans="1:11" ht="27.75" hidden="1" x14ac:dyDescent="0.4">
      <c r="A328" s="11" t="s">
        <v>672</v>
      </c>
      <c r="B328" s="11" t="s">
        <v>729</v>
      </c>
      <c r="C328" s="11" t="s">
        <v>732</v>
      </c>
      <c r="D328" s="11"/>
      <c r="E328" s="11"/>
      <c r="F328" s="11"/>
      <c r="G328" s="11"/>
      <c r="H328" s="12" t="s">
        <v>733</v>
      </c>
      <c r="I328" s="11" t="s">
        <v>1491</v>
      </c>
      <c r="J328" s="11" t="str">
        <f>"https://cloud.tencent.com/product/"&amp;产品[[#This Row],[产品标识]]</f>
        <v>https://cloud.tencent.com/product/bmss</v>
      </c>
      <c r="K328" s="11" t="str">
        <f>产品[[#This Row],[产品一级分类]]&amp; "→ " &amp; 产品[[#This Row],[产品名]]&amp;"→ "&amp;UPPER(产品[[#This Row],[产品标识]])</f>
        <v>行业应用→ 企业出行服务系统→ BMSS</v>
      </c>
    </row>
    <row r="329" spans="1:11" ht="27.75" hidden="1" x14ac:dyDescent="0.4">
      <c r="A329" s="11" t="s">
        <v>672</v>
      </c>
      <c r="B329" s="11" t="s">
        <v>729</v>
      </c>
      <c r="C329" s="11" t="s">
        <v>734</v>
      </c>
      <c r="D329" s="11"/>
      <c r="E329" s="11"/>
      <c r="F329" s="11"/>
      <c r="G329" s="11"/>
      <c r="H329" s="12" t="s">
        <v>735</v>
      </c>
      <c r="I329" s="11" t="s">
        <v>1492</v>
      </c>
      <c r="J329" s="11" t="str">
        <f>"https://cloud.tencent.com/product/"&amp;产品[[#This Row],[产品标识]]</f>
        <v>https://cloud.tencent.com/product/apcas</v>
      </c>
      <c r="K329" s="11" t="str">
        <f>产品[[#This Row],[产品一级分类]]&amp; "→ " &amp; 产品[[#This Row],[产品名]]&amp;"→ "&amp;UPPER(产品[[#This Row],[产品标识]])</f>
        <v>行业应用→ 汽车精准获客服务→ APCAS</v>
      </c>
    </row>
    <row r="330" spans="1:11" ht="27.75" hidden="1" x14ac:dyDescent="0.4">
      <c r="A330" s="11" t="s">
        <v>672</v>
      </c>
      <c r="B330" s="11" t="s">
        <v>729</v>
      </c>
      <c r="C330" s="11" t="s">
        <v>736</v>
      </c>
      <c r="D330" s="11"/>
      <c r="E330" s="11"/>
      <c r="F330" s="11"/>
      <c r="G330" s="11"/>
      <c r="H330" s="12" t="s">
        <v>737</v>
      </c>
      <c r="I330" s="11" t="s">
        <v>1493</v>
      </c>
      <c r="J330" s="11" t="str">
        <f>"https://cloud.tencent.com/product/"&amp;产品[[#This Row],[产品标识]]</f>
        <v>https://cloud.tencent.com/product/crsys</v>
      </c>
      <c r="K330" s="11" t="str">
        <f>产品[[#This Row],[产品一级分类]]&amp; "→ " &amp; 产品[[#This Row],[产品名]]&amp;"→ "&amp;UPPER(产品[[#This Row],[产品标识]])</f>
        <v>行业应用→ 汽车租赁系统→ CRSYS</v>
      </c>
    </row>
    <row r="331" spans="1:11" ht="27.75" hidden="1" x14ac:dyDescent="0.4">
      <c r="A331" s="11" t="s">
        <v>672</v>
      </c>
      <c r="B331" s="11" t="s">
        <v>729</v>
      </c>
      <c r="C331" s="11" t="s">
        <v>738</v>
      </c>
      <c r="D331" s="11"/>
      <c r="E331" s="11"/>
      <c r="F331" s="11"/>
      <c r="G331" s="11"/>
      <c r="H331" s="12" t="s">
        <v>739</v>
      </c>
      <c r="I331" s="11" t="s">
        <v>1494</v>
      </c>
      <c r="J331" s="11" t="str">
        <f>"https://cloud.tencent.com/product/"&amp;产品[[#This Row],[产品标识]]</f>
        <v>https://cloud.tencent.com/product/evmp</v>
      </c>
      <c r="K331" s="11" t="str">
        <f>产品[[#This Row],[产品一级分类]]&amp; "→ " &amp; 产品[[#This Row],[产品名]]&amp;"→ "&amp;UPPER(产品[[#This Row],[产品标识]])</f>
        <v>行业应用→ 新能源监控与转发平台→ EVMP</v>
      </c>
    </row>
    <row r="332" spans="1:11" ht="41.65" hidden="1" x14ac:dyDescent="0.4">
      <c r="A332" s="11" t="s">
        <v>672</v>
      </c>
      <c r="B332" s="11" t="s">
        <v>729</v>
      </c>
      <c r="C332" s="11" t="s">
        <v>740</v>
      </c>
      <c r="D332" s="11"/>
      <c r="E332" s="11"/>
      <c r="F332" s="11"/>
      <c r="G332" s="11"/>
      <c r="H332" s="12" t="s">
        <v>741</v>
      </c>
      <c r="I332" s="11" t="s">
        <v>1495</v>
      </c>
      <c r="J332" s="11" t="str">
        <f>"https://cloud.tencent.com/product/"&amp;产品[[#This Row],[产品标识]]</f>
        <v>https://cloud.tencent.com/product/ccsys</v>
      </c>
      <c r="K332" s="11" t="str">
        <f>产品[[#This Row],[产品一级分类]]&amp; "→ " &amp; 产品[[#This Row],[产品名]]&amp;"→ "&amp;UPPER(产品[[#This Row],[产品标识]])</f>
        <v>行业应用→ 包车系统→ CCSYS</v>
      </c>
    </row>
    <row r="333" spans="1:11" ht="41.65" hidden="1" x14ac:dyDescent="0.4">
      <c r="A333" s="11" t="s">
        <v>672</v>
      </c>
      <c r="B333" s="11" t="s">
        <v>729</v>
      </c>
      <c r="C333" s="11" t="s">
        <v>742</v>
      </c>
      <c r="D333" s="11"/>
      <c r="E333" s="11"/>
      <c r="F333" s="11"/>
      <c r="G333" s="11"/>
      <c r="H333" s="12" t="s">
        <v>743</v>
      </c>
      <c r="I333" s="11" t="s">
        <v>1496</v>
      </c>
      <c r="J333" s="11" t="str">
        <f>"https://cloud.tencent.com/product/"&amp;产品[[#This Row],[产品标识]]</f>
        <v>https://cloud.tencent.com/product/wav</v>
      </c>
      <c r="K333" s="11" t="str">
        <f>产品[[#This Row],[产品一级分类]]&amp; "→ " &amp; 产品[[#This Row],[产品名]]&amp;"→ "&amp;UPPER(产品[[#This Row],[产品标识]])</f>
        <v>行业应用→ 企业微信汽车行业版→ WAV</v>
      </c>
    </row>
    <row r="334" spans="1:11" ht="27.75" hidden="1" x14ac:dyDescent="0.4">
      <c r="A334" s="11" t="s">
        <v>672</v>
      </c>
      <c r="B334" s="11" t="s">
        <v>729</v>
      </c>
      <c r="C334" s="11" t="s">
        <v>744</v>
      </c>
      <c r="D334" s="11"/>
      <c r="E334" s="11"/>
      <c r="F334" s="11"/>
      <c r="G334" s="11"/>
      <c r="H334" s="12" t="s">
        <v>745</v>
      </c>
      <c r="I334" s="11" t="s">
        <v>1497</v>
      </c>
      <c r="J334" s="11" t="str">
        <f>"https://cloud.tencent.com/product/"&amp;产品[[#This Row],[产品标识]]</f>
        <v>https://cloud.tencent.com/product/hrs</v>
      </c>
      <c r="K334" s="11" t="str">
        <f>产品[[#This Row],[产品一级分类]]&amp; "→ " &amp; 产品[[#This Row],[产品名]]&amp;"→ "&amp;UPPER(产品[[#This Row],[产品标识]])</f>
        <v>行业应用→ 顺风车系统→ HRS</v>
      </c>
    </row>
    <row r="335" spans="1:11" ht="41.65" hidden="1" x14ac:dyDescent="0.4">
      <c r="A335" s="11" t="s">
        <v>672</v>
      </c>
      <c r="B335" s="11" t="s">
        <v>729</v>
      </c>
      <c r="C335" s="11" t="s">
        <v>746</v>
      </c>
      <c r="D335" s="11"/>
      <c r="E335" s="11"/>
      <c r="F335" s="11"/>
      <c r="G335" s="11"/>
      <c r="H335" s="12" t="s">
        <v>747</v>
      </c>
      <c r="I335" s="11" t="s">
        <v>1498</v>
      </c>
      <c r="J335" s="11" t="str">
        <f>"https://cloud.tencent.com/product/"&amp;产品[[#This Row],[产品标识]]</f>
        <v>https://cloud.tencent.com/product/vicpk</v>
      </c>
      <c r="K335" s="11" t="str">
        <f>产品[[#This Row],[产品一级分类]]&amp; "→ " &amp; 产品[[#This Row],[产品名]]&amp;"→ "&amp;UPPER(产品[[#This Row],[产品标识]])</f>
        <v>行业应用→ 汽车智能网联产品套件→ VICPK</v>
      </c>
    </row>
    <row r="336" spans="1:11" ht="41.65" hidden="1" x14ac:dyDescent="0.4">
      <c r="A336" s="11" t="s">
        <v>672</v>
      </c>
      <c r="B336" s="11" t="s">
        <v>748</v>
      </c>
      <c r="C336" s="11" t="s">
        <v>749</v>
      </c>
      <c r="D336" s="11"/>
      <c r="E336" s="11"/>
      <c r="F336" s="11"/>
      <c r="G336" s="11"/>
      <c r="H336" s="12" t="s">
        <v>750</v>
      </c>
      <c r="I336" s="11" t="s">
        <v>1499</v>
      </c>
      <c r="J336" s="11" t="str">
        <f>"https://cloud.tencent.com/product/"&amp;产品[[#This Row],[产品标识]]</f>
        <v>https://cloud.tencent.com/product/dmam</v>
      </c>
      <c r="K336" s="11" t="str">
        <f>产品[[#This Row],[产品一级分类]]&amp; "→ " &amp; 产品[[#This Row],[产品名]]&amp;"→ "&amp;UPPER(产品[[#This Row],[产品标识]])</f>
        <v>行业应用→ 数字文博采集与建模→ DMAM</v>
      </c>
    </row>
    <row r="337" spans="1:11" ht="27.75" hidden="1" x14ac:dyDescent="0.4">
      <c r="A337" s="11" t="s">
        <v>672</v>
      </c>
      <c r="B337" s="11" t="s">
        <v>748</v>
      </c>
      <c r="C337" s="11" t="s">
        <v>751</v>
      </c>
      <c r="D337" s="11"/>
      <c r="E337" s="11"/>
      <c r="F337" s="11"/>
      <c r="G337" s="11"/>
      <c r="H337" s="12" t="s">
        <v>752</v>
      </c>
      <c r="I337" s="11" t="s">
        <v>1500</v>
      </c>
      <c r="J337" s="11" t="str">
        <f>"https://cloud.tencent.com/product/"&amp;产品[[#This Row],[产品标识]]</f>
        <v>https://cloud.tencent.com/product/dmp</v>
      </c>
      <c r="K337" s="11" t="str">
        <f>产品[[#This Row],[产品一级分类]]&amp; "→ " &amp; 产品[[#This Row],[产品名]]&amp;"→ "&amp;UPPER(产品[[#This Row],[产品标识]])</f>
        <v>行业应用→ 数字峰会平台→ DMP</v>
      </c>
    </row>
    <row r="338" spans="1:11" ht="27.75" hidden="1" x14ac:dyDescent="0.4">
      <c r="A338" s="11" t="s">
        <v>672</v>
      </c>
      <c r="B338" s="11" t="s">
        <v>753</v>
      </c>
      <c r="C338" s="11" t="s">
        <v>754</v>
      </c>
      <c r="D338" s="11"/>
      <c r="E338" s="11"/>
      <c r="F338" s="11"/>
      <c r="G338" s="11"/>
      <c r="H338" s="12" t="s">
        <v>755</v>
      </c>
      <c r="I338" s="11" t="s">
        <v>1501</v>
      </c>
      <c r="J338" s="11" t="str">
        <f>"https://cloud.tencent.com/product/"&amp;产品[[#This Row],[产品标识]]</f>
        <v>https://cloud.tencent.com/product/ig</v>
      </c>
      <c r="K338" s="11" t="str">
        <f>产品[[#This Row],[产品一级分类]]&amp; "→ " &amp; 产品[[#This Row],[产品名]]&amp;"→ "&amp;UPPER(产品[[#This Row],[产品标识]])</f>
        <v>行业应用→ 智能导诊→ IG</v>
      </c>
    </row>
    <row r="339" spans="1:11" ht="27.75" hidden="1" x14ac:dyDescent="0.4">
      <c r="A339" s="11" t="s">
        <v>672</v>
      </c>
      <c r="B339" s="11" t="s">
        <v>753</v>
      </c>
      <c r="C339" s="11" t="s">
        <v>756</v>
      </c>
      <c r="D339" s="11"/>
      <c r="E339" s="11"/>
      <c r="F339" s="11"/>
      <c r="G339" s="11"/>
      <c r="H339" s="12" t="s">
        <v>757</v>
      </c>
      <c r="I339" s="11" t="s">
        <v>1502</v>
      </c>
      <c r="J339" s="11" t="str">
        <f>"https://cloud.tencent.com/product/"&amp;产品[[#This Row],[产品标识]]</f>
        <v>https://cloud.tencent.com/product/ama</v>
      </c>
      <c r="K339" s="11" t="str">
        <f>产品[[#This Row],[产品一级分类]]&amp; "→ " &amp; 产品[[#This Row],[产品名]]&amp;"→ "&amp;UPPER(产品[[#This Row],[产品标识]])</f>
        <v>行业应用→ AI 就医助手→ AMA</v>
      </c>
    </row>
    <row r="340" spans="1:11" ht="27.75" hidden="1" x14ac:dyDescent="0.4">
      <c r="A340" s="11" t="s">
        <v>672</v>
      </c>
      <c r="B340" s="11" t="s">
        <v>753</v>
      </c>
      <c r="C340" s="11" t="s">
        <v>758</v>
      </c>
      <c r="D340" s="11"/>
      <c r="E340" s="11"/>
      <c r="F340" s="11"/>
      <c r="G340" s="11"/>
      <c r="H340" s="12" t="s">
        <v>759</v>
      </c>
      <c r="I340" s="11" t="s">
        <v>1503</v>
      </c>
      <c r="J340" s="11" t="str">
        <f>"https://cloud.tencent.com/product/"&amp;产品[[#This Row],[产品标识]]</f>
        <v>https://cloud.tencent.com/product/aca</v>
      </c>
      <c r="K340" s="11" t="str">
        <f>产品[[#This Row],[产品一级分类]]&amp; "→ " &amp; 产品[[#This Row],[产品名]]&amp;"→ "&amp;UPPER(产品[[#This Row],[产品标识]])</f>
        <v>行业应用→ AI 临床助手→ ACA</v>
      </c>
    </row>
    <row r="341" spans="1:11" ht="41.65" hidden="1" x14ac:dyDescent="0.4">
      <c r="A341" s="11" t="s">
        <v>672</v>
      </c>
      <c r="B341" s="11" t="s">
        <v>753</v>
      </c>
      <c r="C341" s="11" t="s">
        <v>760</v>
      </c>
      <c r="D341" s="11"/>
      <c r="E341" s="11"/>
      <c r="F341" s="11"/>
      <c r="G341" s="11"/>
      <c r="H341" s="12" t="s">
        <v>761</v>
      </c>
      <c r="I341" s="11" t="s">
        <v>1504</v>
      </c>
      <c r="J341" s="11" t="str">
        <f>"https://cloud.tencent.com/product/"&amp;产品[[#This Row],[产品标识]]</f>
        <v>https://cloud.tencent.com/product/ipc</v>
      </c>
      <c r="K341" s="11" t="str">
        <f>产品[[#This Row],[产品一级分类]]&amp; "→ " &amp; 产品[[#This Row],[产品名]]&amp;"→ "&amp;UPPER(产品[[#This Row],[产品标识]])</f>
        <v>行业应用→ 智能预问诊→ IPC</v>
      </c>
    </row>
    <row r="342" spans="1:11" ht="27.75" hidden="1" x14ac:dyDescent="0.4">
      <c r="A342" s="11" t="s">
        <v>672</v>
      </c>
      <c r="B342" s="11" t="s">
        <v>753</v>
      </c>
      <c r="C342" s="11" t="s">
        <v>762</v>
      </c>
      <c r="D342" s="11"/>
      <c r="E342" s="11"/>
      <c r="F342" s="11"/>
      <c r="G342" s="11"/>
      <c r="H342" s="12" t="s">
        <v>763</v>
      </c>
      <c r="I342" s="11" t="s">
        <v>1505</v>
      </c>
      <c r="J342" s="11" t="str">
        <f>"https://cloud.tencent.com/product/"&amp;产品[[#This Row],[产品标识]]</f>
        <v>https://cloud.tencent.com/product/mrs</v>
      </c>
      <c r="K342" s="11" t="str">
        <f>产品[[#This Row],[产品一级分类]]&amp; "→ " &amp; 产品[[#This Row],[产品名]]&amp;"→ "&amp;UPPER(产品[[#This Row],[产品标识]])</f>
        <v>行业应用→ 医疗报告结构化→ MRS</v>
      </c>
    </row>
    <row r="343" spans="1:11" ht="27.75" hidden="1" x14ac:dyDescent="0.4">
      <c r="A343" s="11" t="s">
        <v>672</v>
      </c>
      <c r="B343" s="11" t="s">
        <v>753</v>
      </c>
      <c r="C343" s="11" t="s">
        <v>764</v>
      </c>
      <c r="D343" s="11"/>
      <c r="E343" s="11"/>
      <c r="F343" s="11"/>
      <c r="G343" s="11"/>
      <c r="H343" s="12" t="s">
        <v>765</v>
      </c>
      <c r="I343" s="11" t="s">
        <v>1506</v>
      </c>
      <c r="J343" s="11" t="str">
        <f>"https://cloud.tencent.com/product/"&amp;产品[[#This Row],[产品标识]]</f>
        <v>https://cloud.tencent.com/product/aipa</v>
      </c>
      <c r="K343" s="11" t="str">
        <f>产品[[#This Row],[产品一级分类]]&amp; "→ " &amp; 产品[[#This Row],[产品名]]&amp;"→ "&amp;UPPER(产品[[#This Row],[产品标识]])</f>
        <v>行业应用→ 精准预约→ AIPA</v>
      </c>
    </row>
    <row r="344" spans="1:11" ht="27.75" hidden="1" x14ac:dyDescent="0.4">
      <c r="A344" s="11" t="s">
        <v>672</v>
      </c>
      <c r="B344" s="11" t="s">
        <v>766</v>
      </c>
      <c r="C344" s="11" t="s">
        <v>767</v>
      </c>
      <c r="D344" s="11" t="s">
        <v>1256</v>
      </c>
      <c r="E344" s="11" t="s">
        <v>1151</v>
      </c>
      <c r="F344" s="11"/>
      <c r="G344" s="11"/>
      <c r="H344" s="12" t="s">
        <v>768</v>
      </c>
      <c r="I344" s="11" t="s">
        <v>1507</v>
      </c>
      <c r="J344" s="11" t="str">
        <f>"https://cloud.tencent.com/product/"&amp;产品[[#This Row],[产品标识]]</f>
        <v>https://cloud.tencent.com/product/qapm</v>
      </c>
      <c r="K344" s="11" t="str">
        <f>产品[[#This Row],[产品一级分类]]&amp; "→ " &amp; 产品[[#This Row],[产品名]]&amp;"→ "&amp;UPPER(产品[[#This Row],[产品标识]])</f>
        <v>行业应用→ 腾讯客户端性能分析→ QAPM</v>
      </c>
    </row>
    <row r="345" spans="1:11" ht="27.75" hidden="1" x14ac:dyDescent="0.4">
      <c r="A345" s="11" t="s">
        <v>672</v>
      </c>
      <c r="B345" s="11" t="s">
        <v>766</v>
      </c>
      <c r="C345" s="11" t="s">
        <v>769</v>
      </c>
      <c r="D345" s="11"/>
      <c r="E345" s="11"/>
      <c r="F345" s="11"/>
      <c r="G345" s="11"/>
      <c r="H345" s="12" t="s">
        <v>770</v>
      </c>
      <c r="I345" s="11" t="s">
        <v>1508</v>
      </c>
      <c r="J345" s="11" t="str">
        <f>"https://cloud.tencent.com/product/"&amp;产品[[#This Row],[产品标识]]</f>
        <v>https://cloud.tencent.com/product/ame</v>
      </c>
      <c r="K345" s="11" t="str">
        <f>产品[[#This Row],[产品一级分类]]&amp; "→ " &amp; 产品[[#This Row],[产品名]]&amp;"→ "&amp;UPPER(产品[[#This Row],[产品标识]])</f>
        <v>行业应用→ 正版曲库直通车→ AME</v>
      </c>
    </row>
    <row r="346" spans="1:11" ht="27.75" hidden="1" x14ac:dyDescent="0.4">
      <c r="A346" s="11" t="s">
        <v>672</v>
      </c>
      <c r="B346" s="11" t="s">
        <v>766</v>
      </c>
      <c r="C346" s="11" t="s">
        <v>771</v>
      </c>
      <c r="D346" s="11"/>
      <c r="E346" s="11"/>
      <c r="F346" s="11"/>
      <c r="G346" s="11"/>
      <c r="H346" s="12" t="s">
        <v>772</v>
      </c>
      <c r="I346" s="11" t="s">
        <v>1509</v>
      </c>
      <c r="J346" s="11" t="str">
        <f>"https://cloud.tencent.com/product/"&amp;产品[[#This Row],[产品标识]]</f>
        <v>https://cloud.tencent.com/product/ape</v>
      </c>
      <c r="K346" s="11" t="str">
        <f>产品[[#This Row],[产品一级分类]]&amp; "→ " &amp; 产品[[#This Row],[产品名]]&amp;"→ "&amp;UPPER(产品[[#This Row],[产品标识]])</f>
        <v>行业应用→ 正版图库直通车→ APE</v>
      </c>
    </row>
    <row r="347" spans="1:11" ht="41.65" hidden="1" x14ac:dyDescent="0.4">
      <c r="A347" s="11" t="s">
        <v>672</v>
      </c>
      <c r="B347" s="11" t="s">
        <v>773</v>
      </c>
      <c r="C347" s="11" t="s">
        <v>774</v>
      </c>
      <c r="D347" s="11"/>
      <c r="E347" s="11"/>
      <c r="F347" s="11"/>
      <c r="G347" s="11"/>
      <c r="H347" s="12" t="s">
        <v>775</v>
      </c>
      <c r="I347" s="11" t="s">
        <v>1510</v>
      </c>
      <c r="J347" s="11" t="str">
        <f>"https://cloud.tencent.com/product/"&amp;产品[[#This Row],[产品标识]]</f>
        <v>https://cloud.tencent.com/product/mgobe</v>
      </c>
      <c r="K347" s="11" t="str">
        <f>产品[[#This Row],[产品一级分类]]&amp; "→ " &amp; 产品[[#This Row],[产品名]]&amp;"→ "&amp;UPPER(产品[[#This Row],[产品标识]])</f>
        <v>行业应用→ 游戏联机对战引擎→ MGOBE</v>
      </c>
    </row>
    <row r="348" spans="1:11" ht="41.65" hidden="1" x14ac:dyDescent="0.4">
      <c r="A348" s="11" t="s">
        <v>672</v>
      </c>
      <c r="B348" s="11" t="s">
        <v>773</v>
      </c>
      <c r="C348" s="11" t="s">
        <v>776</v>
      </c>
      <c r="D348" s="11"/>
      <c r="E348" s="11"/>
      <c r="F348" s="11"/>
      <c r="G348" s="11"/>
      <c r="H348" s="12" t="s">
        <v>777</v>
      </c>
      <c r="I348" s="11" t="s">
        <v>1511</v>
      </c>
      <c r="J348" s="11" t="str">
        <f>"https://cloud.tencent.com/product/"&amp;产品[[#This Row],[产品标识]]</f>
        <v>https://cloud.tencent.com/product/gme</v>
      </c>
      <c r="K348" s="11" t="str">
        <f>产品[[#This Row],[产品一级分类]]&amp; "→ " &amp; 产品[[#This Row],[产品名]]&amp;"→ "&amp;UPPER(产品[[#This Row],[产品标识]])</f>
        <v>行业应用→ 游戏多媒体引擎→ GME</v>
      </c>
    </row>
    <row r="349" spans="1:11" ht="27.75" hidden="1" x14ac:dyDescent="0.4">
      <c r="A349" s="11" t="s">
        <v>672</v>
      </c>
      <c r="B349" s="11" t="s">
        <v>773</v>
      </c>
      <c r="C349" s="11" t="s">
        <v>778</v>
      </c>
      <c r="D349" s="11"/>
      <c r="E349" s="11"/>
      <c r="F349" s="11"/>
      <c r="G349" s="11"/>
      <c r="H349" s="12" t="s">
        <v>779</v>
      </c>
      <c r="I349" s="11" t="s">
        <v>1512</v>
      </c>
      <c r="J349" s="11" t="str">
        <f>"https://cloud.tencent.com/product/"&amp;产品[[#This Row],[产品标识]]</f>
        <v>https://cloud.tencent.com/product/gse</v>
      </c>
      <c r="K349" s="11" t="str">
        <f>产品[[#This Row],[产品一级分类]]&amp; "→ " &amp; 产品[[#This Row],[产品名]]&amp;"→ "&amp;UPPER(产品[[#This Row],[产品标识]])</f>
        <v>行业应用→ 游戏服务器伸缩→ GSE</v>
      </c>
    </row>
    <row r="350" spans="1:11" ht="27.75" hidden="1" x14ac:dyDescent="0.4">
      <c r="A350" s="11" t="s">
        <v>672</v>
      </c>
      <c r="B350" s="11" t="s">
        <v>773</v>
      </c>
      <c r="C350" s="11" t="s">
        <v>780</v>
      </c>
      <c r="D350" s="11"/>
      <c r="E350" s="11"/>
      <c r="F350" s="11"/>
      <c r="G350" s="11"/>
      <c r="H350" s="12" t="s">
        <v>781</v>
      </c>
      <c r="I350" s="11" t="s">
        <v>1513</v>
      </c>
      <c r="J350" s="11" t="str">
        <f>"https://cloud.tencent.com/product/"&amp;产品[[#This Row],[产品标识]]</f>
        <v>https://cloud.tencent.com/product/gpm</v>
      </c>
      <c r="K350" s="11" t="str">
        <f>产品[[#This Row],[产品一级分类]]&amp; "→ " &amp; 产品[[#This Row],[产品名]]&amp;"→ "&amp;UPPER(产品[[#This Row],[产品标识]])</f>
        <v>行业应用→ 游戏玩家匹配→ GPM</v>
      </c>
    </row>
    <row r="351" spans="1:11" ht="27.75" hidden="1" x14ac:dyDescent="0.4">
      <c r="A351" s="11" t="s">
        <v>672</v>
      </c>
      <c r="B351" s="11" t="s">
        <v>782</v>
      </c>
      <c r="C351" s="11" t="s">
        <v>783</v>
      </c>
      <c r="D351" s="11"/>
      <c r="E351" s="11"/>
      <c r="F351" s="11"/>
      <c r="G351" s="11"/>
      <c r="H351" s="12" t="s">
        <v>784</v>
      </c>
      <c r="I351" s="11" t="s">
        <v>1514</v>
      </c>
      <c r="J351" s="11" t="str">
        <f>"https://cloud.tencent.com/product/"&amp;产品[[#This Row],[产品标识]]</f>
        <v>https://cloud.tencent.com/product/spb</v>
      </c>
      <c r="K351" s="11" t="str">
        <f>产品[[#This Row],[产品一级分类]]&amp; "→ " &amp; 产品[[#This Row],[产品名]]&amp;"→ "&amp;UPPER(产品[[#This Row],[产品标识]])</f>
        <v>行业应用→ 智慧党建→ SPB</v>
      </c>
    </row>
    <row r="352" spans="1:11" ht="27.75" hidden="1" x14ac:dyDescent="0.4">
      <c r="A352" s="11" t="s">
        <v>672</v>
      </c>
      <c r="B352" s="11" t="s">
        <v>782</v>
      </c>
      <c r="C352" s="11" t="s">
        <v>785</v>
      </c>
      <c r="D352" s="11"/>
      <c r="E352" s="11"/>
      <c r="F352" s="11"/>
      <c r="G352" s="11"/>
      <c r="H352" s="12" t="s">
        <v>786</v>
      </c>
      <c r="I352" s="11" t="s">
        <v>1515</v>
      </c>
      <c r="J352" s="11" t="str">
        <f>"https://cloud.tencent.com/product/"&amp;产品[[#This Row],[产品标识]]</f>
        <v>https://cloud.tencent.com/product/tdc</v>
      </c>
      <c r="K352" s="11"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5" t="s">
        <v>1147</v>
      </c>
    </row>
    <row r="3" spans="1:2" x14ac:dyDescent="0.4">
      <c r="A3" t="s">
        <v>1</v>
      </c>
      <c r="B3" t="s">
        <v>1148</v>
      </c>
    </row>
    <row r="4" spans="1:2" x14ac:dyDescent="0.4">
      <c r="A4" t="s">
        <v>789</v>
      </c>
      <c r="B4" t="s">
        <v>1149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zoomScale="70" zoomScaleNormal="70" workbookViewId="0">
      <selection activeCell="B1" sqref="B1:I1107"/>
    </sheetView>
  </sheetViews>
  <sheetFormatPr defaultRowHeight="13.9" x14ac:dyDescent="0.4"/>
  <cols>
    <col min="1" max="1" width="50.796875" customWidth="1"/>
    <col min="2" max="2" width="8.46484375" bestFit="1" customWidth="1"/>
    <col min="3" max="3" width="31"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49.929687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5" t="s">
        <v>0</v>
      </c>
      <c r="C1" s="5" t="s">
        <v>790</v>
      </c>
      <c r="D1" s="5" t="s">
        <v>791</v>
      </c>
      <c r="E1" s="5" t="s">
        <v>792</v>
      </c>
      <c r="F1" s="5" t="s">
        <v>793</v>
      </c>
      <c r="G1" s="5" t="s">
        <v>794</v>
      </c>
      <c r="H1" t="s">
        <v>795</v>
      </c>
      <c r="I1" t="s">
        <v>796</v>
      </c>
      <c r="J1" s="5"/>
      <c r="K1" t="s">
        <v>0</v>
      </c>
      <c r="L1" t="s">
        <v>790</v>
      </c>
      <c r="M1" s="5" t="s">
        <v>797</v>
      </c>
      <c r="N1" s="5"/>
      <c r="O1" t="s">
        <v>0</v>
      </c>
      <c r="P1" t="s">
        <v>790</v>
      </c>
      <c r="Q1" t="s">
        <v>791</v>
      </c>
      <c r="R1" s="5" t="s">
        <v>798</v>
      </c>
      <c r="T1" s="2" t="s">
        <v>799</v>
      </c>
      <c r="U1" s="2" t="s">
        <v>800</v>
      </c>
    </row>
    <row r="2" spans="2:64" x14ac:dyDescent="0.4">
      <c r="B2" s="13" t="s">
        <v>788</v>
      </c>
      <c r="C2" s="13" t="s">
        <v>1518</v>
      </c>
      <c r="D2" s="13">
        <v>1</v>
      </c>
      <c r="E2" s="13">
        <v>1</v>
      </c>
      <c r="F2" s="13" t="s">
        <v>802</v>
      </c>
      <c r="G2" s="13">
        <v>29.7</v>
      </c>
      <c r="H2" s="13">
        <v>1</v>
      </c>
      <c r="I2" t="s">
        <v>1519</v>
      </c>
      <c r="K2" t="s">
        <v>788</v>
      </c>
      <c r="L2" t="s">
        <v>803</v>
      </c>
      <c r="M2" t="str">
        <f t="shared" ref="M2:M33" si="0">"cvm!"&amp;ADDRESS(ROW(V15),COLUMN(V15))&amp;"#"</f>
        <v>cvm!$V$15#</v>
      </c>
      <c r="O2" t="s">
        <v>788</v>
      </c>
      <c r="P2" t="s">
        <v>803</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3" t="s">
        <v>788</v>
      </c>
      <c r="C3" s="13" t="s">
        <v>1518</v>
      </c>
      <c r="D3" s="13">
        <v>1</v>
      </c>
      <c r="E3" s="13">
        <v>2</v>
      </c>
      <c r="F3" s="13" t="s">
        <v>804</v>
      </c>
      <c r="G3" s="13">
        <v>35.1</v>
      </c>
      <c r="H3" s="13">
        <v>1</v>
      </c>
      <c r="I3" t="s">
        <v>1520</v>
      </c>
      <c r="K3" t="s">
        <v>1</v>
      </c>
      <c r="L3" t="s">
        <v>803</v>
      </c>
      <c r="M3" t="str">
        <f t="shared" si="0"/>
        <v>cvm!$V$16#</v>
      </c>
      <c r="O3" t="s">
        <v>788</v>
      </c>
      <c r="P3" t="s">
        <v>803</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3" t="s">
        <v>788</v>
      </c>
      <c r="C4" s="13" t="s">
        <v>1518</v>
      </c>
      <c r="D4" s="13">
        <v>1</v>
      </c>
      <c r="E4" s="13">
        <v>4</v>
      </c>
      <c r="F4" s="13" t="s">
        <v>805</v>
      </c>
      <c r="G4" s="13">
        <v>130.5</v>
      </c>
      <c r="H4" s="13">
        <v>1</v>
      </c>
      <c r="I4" t="s">
        <v>1521</v>
      </c>
      <c r="K4" t="s">
        <v>789</v>
      </c>
      <c r="L4" t="s">
        <v>803</v>
      </c>
      <c r="M4" t="str">
        <f t="shared" si="0"/>
        <v>cvm!$V$17#</v>
      </c>
      <c r="O4" t="s">
        <v>788</v>
      </c>
      <c r="P4" t="s">
        <v>803</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3" t="s">
        <v>788</v>
      </c>
      <c r="C5" s="13" t="s">
        <v>1518</v>
      </c>
      <c r="D5" s="13">
        <v>2</v>
      </c>
      <c r="E5" s="13">
        <v>4</v>
      </c>
      <c r="F5" s="13" t="s">
        <v>806</v>
      </c>
      <c r="G5" s="13">
        <v>132.30000000000001</v>
      </c>
      <c r="H5" s="13">
        <v>1</v>
      </c>
      <c r="I5" t="s">
        <v>1522</v>
      </c>
      <c r="K5" t="s">
        <v>788</v>
      </c>
      <c r="L5" t="s">
        <v>807</v>
      </c>
      <c r="M5" t="str">
        <f t="shared" si="0"/>
        <v>cvm!$V$18#</v>
      </c>
      <c r="O5" t="s">
        <v>788</v>
      </c>
      <c r="P5" t="s">
        <v>803</v>
      </c>
      <c r="Q5">
        <v>16</v>
      </c>
      <c r="R5" t="str">
        <f t="shared" si="1"/>
        <v>cvm!$BD$17#</v>
      </c>
      <c r="U5" t="e" cm="1" vm="1">
        <f t="array" ref="U5">TRANSPOSE(_xlfn._xlws.FILTER(cvm机型[机型],(cvm机型[地域]=T5)))</f>
        <v>#VALUE!</v>
      </c>
    </row>
    <row r="6" spans="2:64" x14ac:dyDescent="0.4">
      <c r="B6" s="13" t="s">
        <v>788</v>
      </c>
      <c r="C6" s="13" t="s">
        <v>1518</v>
      </c>
      <c r="D6" s="13">
        <v>2</v>
      </c>
      <c r="E6" s="13">
        <v>8</v>
      </c>
      <c r="F6" s="13" t="s">
        <v>808</v>
      </c>
      <c r="G6" s="13">
        <v>261</v>
      </c>
      <c r="H6" s="13">
        <v>1</v>
      </c>
      <c r="I6" t="s">
        <v>1523</v>
      </c>
      <c r="K6" t="s">
        <v>1</v>
      </c>
      <c r="L6" t="s">
        <v>807</v>
      </c>
      <c r="M6" t="str">
        <f t="shared" si="0"/>
        <v>cvm!$V$19#</v>
      </c>
      <c r="O6" t="s">
        <v>788</v>
      </c>
      <c r="P6" t="s">
        <v>803</v>
      </c>
      <c r="Q6">
        <v>32</v>
      </c>
      <c r="R6" t="str">
        <f t="shared" si="1"/>
        <v>cvm!$BD$18#</v>
      </c>
      <c r="U6" t="e" cm="1" vm="1">
        <f t="array" ref="U6">TRANSPOSE(_xlfn._xlws.FILTER(cvm机型[机型],(cvm机型[地域]=T6)))</f>
        <v>#VALUE!</v>
      </c>
    </row>
    <row r="7" spans="2:64" x14ac:dyDescent="0.4">
      <c r="B7" s="13" t="s">
        <v>788</v>
      </c>
      <c r="C7" s="13" t="s">
        <v>1518</v>
      </c>
      <c r="D7" s="13">
        <v>4</v>
      </c>
      <c r="E7" s="13">
        <v>8</v>
      </c>
      <c r="F7" s="13" t="s">
        <v>809</v>
      </c>
      <c r="G7" s="13">
        <v>348</v>
      </c>
      <c r="H7" s="13">
        <v>1</v>
      </c>
      <c r="I7" t="s">
        <v>1524</v>
      </c>
      <c r="K7" t="s">
        <v>789</v>
      </c>
      <c r="L7" t="s">
        <v>807</v>
      </c>
      <c r="M7" t="str">
        <f t="shared" si="0"/>
        <v>cvm!$V$20#</v>
      </c>
      <c r="O7" t="s">
        <v>788</v>
      </c>
      <c r="P7" t="s">
        <v>803</v>
      </c>
      <c r="Q7">
        <v>48</v>
      </c>
      <c r="R7" t="str">
        <f t="shared" si="1"/>
        <v>cvm!$BD$19#</v>
      </c>
      <c r="U7" t="e" cm="1" vm="1">
        <f t="array" ref="U7">TRANSPOSE(_xlfn._xlws.FILTER(cvm机型[机型],(cvm机型[地域]=T7)))</f>
        <v>#VALUE!</v>
      </c>
    </row>
    <row r="8" spans="2:64" x14ac:dyDescent="0.4">
      <c r="B8" s="13" t="s">
        <v>788</v>
      </c>
      <c r="C8" s="13" t="s">
        <v>1518</v>
      </c>
      <c r="D8" s="13">
        <v>4</v>
      </c>
      <c r="E8" s="13">
        <v>16</v>
      </c>
      <c r="F8" s="13" t="s">
        <v>810</v>
      </c>
      <c r="G8" s="13">
        <v>522</v>
      </c>
      <c r="H8" s="13">
        <v>1</v>
      </c>
      <c r="I8" t="s">
        <v>1525</v>
      </c>
      <c r="K8" t="s">
        <v>788</v>
      </c>
      <c r="L8" t="s">
        <v>811</v>
      </c>
      <c r="M8" t="str">
        <f t="shared" si="0"/>
        <v>cvm!$V$21#</v>
      </c>
      <c r="O8" t="s">
        <v>1</v>
      </c>
      <c r="P8" t="s">
        <v>803</v>
      </c>
      <c r="Q8">
        <v>1</v>
      </c>
      <c r="R8" t="str">
        <f t="shared" si="1"/>
        <v>cvm!$BD$20#</v>
      </c>
    </row>
    <row r="9" spans="2:64" x14ac:dyDescent="0.4">
      <c r="B9" s="13" t="s">
        <v>788</v>
      </c>
      <c r="C9" s="13" t="s">
        <v>1518</v>
      </c>
      <c r="D9" s="13">
        <v>8</v>
      </c>
      <c r="E9" s="13">
        <v>16</v>
      </c>
      <c r="F9" s="13" t="s">
        <v>812</v>
      </c>
      <c r="G9" s="13">
        <v>696</v>
      </c>
      <c r="H9" s="13">
        <v>1</v>
      </c>
      <c r="I9" t="s">
        <v>1526</v>
      </c>
      <c r="K9" t="s">
        <v>1</v>
      </c>
      <c r="L9" t="s">
        <v>811</v>
      </c>
      <c r="M9" t="str">
        <f t="shared" si="0"/>
        <v>cvm!$V$22#</v>
      </c>
      <c r="O9" t="s">
        <v>1</v>
      </c>
      <c r="P9" t="s">
        <v>803</v>
      </c>
      <c r="Q9">
        <v>4</v>
      </c>
      <c r="R9" t="str">
        <f t="shared" si="1"/>
        <v>cvm!$BD$21#</v>
      </c>
    </row>
    <row r="10" spans="2:64" x14ac:dyDescent="0.4">
      <c r="B10" s="13" t="s">
        <v>788</v>
      </c>
      <c r="C10" s="13" t="s">
        <v>1518</v>
      </c>
      <c r="D10" s="13">
        <v>8</v>
      </c>
      <c r="E10" s="13">
        <v>32</v>
      </c>
      <c r="F10" s="13" t="s">
        <v>813</v>
      </c>
      <c r="G10" s="13">
        <v>1044</v>
      </c>
      <c r="H10" s="13">
        <v>1</v>
      </c>
      <c r="I10" t="s">
        <v>1527</v>
      </c>
      <c r="K10" t="s">
        <v>789</v>
      </c>
      <c r="L10" t="s">
        <v>811</v>
      </c>
      <c r="M10" t="str">
        <f t="shared" si="0"/>
        <v>cvm!$V$23#</v>
      </c>
      <c r="O10" t="s">
        <v>1</v>
      </c>
      <c r="P10" t="s">
        <v>803</v>
      </c>
      <c r="Q10">
        <v>8</v>
      </c>
      <c r="R10" t="str">
        <f t="shared" si="1"/>
        <v>cvm!$BD$22#</v>
      </c>
    </row>
    <row r="11" spans="2:64" x14ac:dyDescent="0.4">
      <c r="B11" s="13" t="s">
        <v>788</v>
      </c>
      <c r="C11" s="13" t="s">
        <v>1518</v>
      </c>
      <c r="D11" s="13">
        <v>16</v>
      </c>
      <c r="E11" s="13">
        <v>32</v>
      </c>
      <c r="F11" s="13" t="s">
        <v>814</v>
      </c>
      <c r="G11" s="13">
        <v>1392</v>
      </c>
      <c r="H11" s="13">
        <v>1</v>
      </c>
      <c r="I11" t="s">
        <v>1528</v>
      </c>
      <c r="K11" t="s">
        <v>788</v>
      </c>
      <c r="L11" t="s">
        <v>830</v>
      </c>
      <c r="M11" t="str">
        <f t="shared" si="0"/>
        <v>cvm!$V$24#</v>
      </c>
      <c r="O11" t="s">
        <v>1</v>
      </c>
      <c r="P11" t="s">
        <v>803</v>
      </c>
      <c r="Q11">
        <v>16</v>
      </c>
      <c r="R11" t="str">
        <f t="shared" si="1"/>
        <v>cvm!$BD$23#</v>
      </c>
    </row>
    <row r="12" spans="2:64" x14ac:dyDescent="0.4">
      <c r="B12" s="13" t="s">
        <v>788</v>
      </c>
      <c r="C12" s="13" t="s">
        <v>1518</v>
      </c>
      <c r="D12" s="13">
        <v>16</v>
      </c>
      <c r="E12" s="13">
        <v>64</v>
      </c>
      <c r="F12" s="13" t="s">
        <v>815</v>
      </c>
      <c r="G12" s="13">
        <v>2088</v>
      </c>
      <c r="H12" s="13">
        <v>1</v>
      </c>
      <c r="I12" t="s">
        <v>1529</v>
      </c>
      <c r="K12" t="s">
        <v>1</v>
      </c>
      <c r="L12" t="s">
        <v>830</v>
      </c>
      <c r="M12" t="str">
        <f t="shared" si="0"/>
        <v>cvm!$V$25#</v>
      </c>
      <c r="O12" t="s">
        <v>1</v>
      </c>
      <c r="P12" t="s">
        <v>803</v>
      </c>
      <c r="Q12">
        <v>32</v>
      </c>
      <c r="R12" t="str">
        <f t="shared" si="1"/>
        <v>cvm!$BD$24#</v>
      </c>
      <c r="BA12" s="3"/>
      <c r="BB12" s="3"/>
      <c r="BC12" s="7"/>
      <c r="BD12" s="7"/>
    </row>
    <row r="13" spans="2:64" x14ac:dyDescent="0.4">
      <c r="B13" s="13" t="s">
        <v>788</v>
      </c>
      <c r="C13" s="13" t="s">
        <v>1518</v>
      </c>
      <c r="D13" s="13">
        <v>32</v>
      </c>
      <c r="E13" s="13">
        <v>64</v>
      </c>
      <c r="F13" s="13" t="s">
        <v>816</v>
      </c>
      <c r="G13" s="13">
        <v>2784</v>
      </c>
      <c r="H13" s="13">
        <v>1</v>
      </c>
      <c r="I13" t="s">
        <v>1530</v>
      </c>
      <c r="K13" t="s">
        <v>789</v>
      </c>
      <c r="L13" t="s">
        <v>830</v>
      </c>
      <c r="M13" t="str">
        <f t="shared" si="0"/>
        <v>cvm!$V$26#</v>
      </c>
      <c r="O13" t="s">
        <v>1</v>
      </c>
      <c r="P13" t="s">
        <v>803</v>
      </c>
      <c r="Q13">
        <v>48</v>
      </c>
      <c r="R13" t="str">
        <f t="shared" si="1"/>
        <v>cvm!$BD$25#</v>
      </c>
      <c r="T13" s="3"/>
      <c r="U13" s="3"/>
      <c r="V13" s="3"/>
      <c r="BA13" s="2" t="s">
        <v>817</v>
      </c>
      <c r="BB13" s="2"/>
      <c r="BC13" s="2" t="s">
        <v>818</v>
      </c>
      <c r="BD13" s="6" t="s">
        <v>819</v>
      </c>
    </row>
    <row r="14" spans="2:64" x14ac:dyDescent="0.4">
      <c r="B14" s="13" t="s">
        <v>788</v>
      </c>
      <c r="C14" s="13" t="s">
        <v>1518</v>
      </c>
      <c r="D14" s="13">
        <v>32</v>
      </c>
      <c r="E14" s="13">
        <v>128</v>
      </c>
      <c r="F14" s="13" t="s">
        <v>820</v>
      </c>
      <c r="G14" s="13">
        <v>4176</v>
      </c>
      <c r="H14" s="13">
        <v>1</v>
      </c>
      <c r="I14" t="s">
        <v>1531</v>
      </c>
      <c r="K14" t="s">
        <v>788</v>
      </c>
      <c r="L14" t="s">
        <v>831</v>
      </c>
      <c r="M14" t="str">
        <f t="shared" si="0"/>
        <v>cvm!$V$27#</v>
      </c>
      <c r="O14" t="s">
        <v>789</v>
      </c>
      <c r="P14" t="s">
        <v>803</v>
      </c>
      <c r="Q14">
        <v>1</v>
      </c>
      <c r="R14" t="str">
        <f t="shared" si="1"/>
        <v>cvm!$BD$26#</v>
      </c>
      <c r="T14" s="2" t="s">
        <v>821</v>
      </c>
      <c r="U14" s="2"/>
      <c r="V14" s="2" t="s">
        <v>822</v>
      </c>
      <c r="BA14" t="str" cm="1">
        <f t="array" ref="BA14:BA762">cvm机型_CPU[地域]</f>
        <v>广州</v>
      </c>
      <c r="BB14" t="str" cm="1">
        <f t="array" ref="BB14:BB762">cvm机型_CPU[机型]</f>
        <v>内存型 MA2</v>
      </c>
      <c r="BC14" cm="1">
        <f t="array" ref="BC14:BC762">cvm机型_CPU[CPU(核)]</f>
        <v>1</v>
      </c>
      <c r="BD14" t="e" cm="1" vm="1">
        <f t="array" ref="BD14">TRANSPOSE(_xlfn._xlws.FILTER(cvm[内存(G)],(cvm[地域]=BA14)*(cvm[机型]=BB14)*(cvm[CPU(核)]=BC14)))</f>
        <v>#VALUE!</v>
      </c>
    </row>
    <row r="15" spans="2:64" x14ac:dyDescent="0.4">
      <c r="B15" s="13" t="s">
        <v>788</v>
      </c>
      <c r="C15" s="13" t="s">
        <v>1518</v>
      </c>
      <c r="D15" s="13">
        <v>48</v>
      </c>
      <c r="E15" s="13">
        <v>96</v>
      </c>
      <c r="F15" s="13" t="s">
        <v>823</v>
      </c>
      <c r="G15" s="13">
        <v>4176</v>
      </c>
      <c r="H15" s="13">
        <v>1</v>
      </c>
      <c r="I15" t="s">
        <v>1532</v>
      </c>
      <c r="K15" t="s">
        <v>1</v>
      </c>
      <c r="L15" t="s">
        <v>831</v>
      </c>
      <c r="M15" t="str">
        <f t="shared" si="0"/>
        <v>cvm!$V$28#</v>
      </c>
      <c r="O15" t="s">
        <v>789</v>
      </c>
      <c r="P15" t="s">
        <v>803</v>
      </c>
      <c r="Q15">
        <v>4</v>
      </c>
      <c r="R15" t="str">
        <f t="shared" si="1"/>
        <v>cvm!$BD$27#</v>
      </c>
      <c r="T15" t="str" cm="1">
        <f t="array" ref="T15:T139">cvm机型[地域]</f>
        <v>广州</v>
      </c>
      <c r="U15" t="str" cm="1">
        <f t="array" ref="U15:U139">cvm机型[机型]</f>
        <v>内存型 MA2</v>
      </c>
      <c r="V15" t="e" cm="1" vm="1">
        <f t="array" ref="V15">TRANSPOSE(_xlfn.UNIQUE(_xlfn._xlws.FILTER(cvm[CPU(核)],(cvm[地域]=T15)*(cvm[机型]=U15))))</f>
        <v>#VALUE!</v>
      </c>
      <c r="BA15" t="str">
        <v>广州</v>
      </c>
      <c r="BB15" t="str">
        <v>内存型 MA2</v>
      </c>
      <c r="BC15">
        <v>4</v>
      </c>
      <c r="BD15" t="e" cm="1" vm="1">
        <f t="array" ref="BD15">TRANSPOSE(_xlfn._xlws.FILTER(cvm[内存(G)],(cvm[地域]=BA15)*(cvm[机型]=BB15)*(cvm[CPU(核)]=BC15)))</f>
        <v>#VALUE!</v>
      </c>
    </row>
    <row r="16" spans="2:64" x14ac:dyDescent="0.4">
      <c r="B16" s="13" t="s">
        <v>788</v>
      </c>
      <c r="C16" s="13" t="s">
        <v>1518</v>
      </c>
      <c r="D16" s="13">
        <v>48</v>
      </c>
      <c r="E16" s="13">
        <v>192</v>
      </c>
      <c r="F16" s="13" t="s">
        <v>824</v>
      </c>
      <c r="G16" s="13">
        <v>6264</v>
      </c>
      <c r="H16" s="13">
        <v>1</v>
      </c>
      <c r="I16" t="s">
        <v>1533</v>
      </c>
      <c r="K16" t="s">
        <v>788</v>
      </c>
      <c r="L16" t="s">
        <v>836</v>
      </c>
      <c r="M16" t="str">
        <f t="shared" si="0"/>
        <v>cvm!$V$29#</v>
      </c>
      <c r="O16" t="s">
        <v>789</v>
      </c>
      <c r="P16" t="s">
        <v>803</v>
      </c>
      <c r="Q16">
        <v>8</v>
      </c>
      <c r="R16" t="str">
        <f t="shared" si="1"/>
        <v>cvm!$BD$28#</v>
      </c>
      <c r="T16" t="str">
        <v>上海</v>
      </c>
      <c r="U16" t="str">
        <v>内存型 MA2</v>
      </c>
      <c r="V16" t="e" cm="1" vm="1">
        <f t="array" ref="V16">TRANSPOSE(_xlfn.UNIQUE(_xlfn._xlws.FILTER(cvm[CPU(核)],(cvm[地域]=T16)*(cvm[机型]=U16))))</f>
        <v>#VALUE!</v>
      </c>
      <c r="BA16" t="str">
        <v>广州</v>
      </c>
      <c r="BB16" t="str">
        <v>内存型 MA2</v>
      </c>
      <c r="BC16">
        <v>8</v>
      </c>
      <c r="BD16" t="e" cm="1" vm="1">
        <f t="array" ref="BD16">TRANSPOSE(_xlfn._xlws.FILTER(cvm[内存(G)],(cvm[地域]=BA16)*(cvm[机型]=BB16)*(cvm[CPU(核)]=BC16)))</f>
        <v>#VALUE!</v>
      </c>
    </row>
    <row r="17" spans="2:56" x14ac:dyDescent="0.4">
      <c r="B17" s="13" t="s">
        <v>788</v>
      </c>
      <c r="C17" s="13" t="s">
        <v>1518</v>
      </c>
      <c r="D17" s="13">
        <v>62</v>
      </c>
      <c r="E17" s="13">
        <v>216</v>
      </c>
      <c r="F17" s="13" t="s">
        <v>825</v>
      </c>
      <c r="G17" s="13">
        <v>7395</v>
      </c>
      <c r="H17" s="13">
        <v>1</v>
      </c>
      <c r="I17" t="s">
        <v>1534</v>
      </c>
      <c r="K17" t="s">
        <v>1</v>
      </c>
      <c r="L17" t="s">
        <v>836</v>
      </c>
      <c r="M17" t="str">
        <f t="shared" si="0"/>
        <v>cvm!$V$30#</v>
      </c>
      <c r="O17" t="s">
        <v>789</v>
      </c>
      <c r="P17" t="s">
        <v>803</v>
      </c>
      <c r="Q17">
        <v>16</v>
      </c>
      <c r="R17" t="str">
        <f t="shared" si="1"/>
        <v>cvm!$BD$29#</v>
      </c>
      <c r="T17" t="str">
        <v>北京</v>
      </c>
      <c r="U17" t="str">
        <v>内存型 MA2</v>
      </c>
      <c r="V17" t="e" cm="1" vm="1">
        <f t="array" ref="V17">TRANSPOSE(_xlfn.UNIQUE(_xlfn._xlws.FILTER(cvm[CPU(核)],(cvm[地域]=T17)*(cvm[机型]=U17))))</f>
        <v>#VALUE!</v>
      </c>
      <c r="BA17" t="str">
        <v>广州</v>
      </c>
      <c r="BB17" t="str">
        <v>内存型 MA2</v>
      </c>
      <c r="BC17">
        <v>16</v>
      </c>
      <c r="BD17" t="e" cm="1" vm="1">
        <f t="array" ref="BD17">TRANSPOSE(_xlfn._xlws.FILTER(cvm[内存(G)],(cvm[地域]=BA17)*(cvm[机型]=BB17)*(cvm[CPU(核)]=BC17)))</f>
        <v>#VALUE!</v>
      </c>
    </row>
    <row r="18" spans="2:56" x14ac:dyDescent="0.4">
      <c r="B18" s="13" t="s">
        <v>788</v>
      </c>
      <c r="C18" s="13" t="s">
        <v>1518</v>
      </c>
      <c r="D18" s="13">
        <v>64</v>
      </c>
      <c r="E18" s="13">
        <v>256</v>
      </c>
      <c r="F18" s="13" t="s">
        <v>827</v>
      </c>
      <c r="G18" s="13">
        <v>8352</v>
      </c>
      <c r="H18" s="13">
        <v>1</v>
      </c>
      <c r="I18" t="s">
        <v>1535</v>
      </c>
      <c r="K18" t="s">
        <v>789</v>
      </c>
      <c r="L18" t="s">
        <v>836</v>
      </c>
      <c r="M18" t="str">
        <f t="shared" si="0"/>
        <v>cvm!$V$31#</v>
      </c>
      <c r="O18" t="s">
        <v>789</v>
      </c>
      <c r="P18" t="s">
        <v>803</v>
      </c>
      <c r="Q18">
        <v>32</v>
      </c>
      <c r="R18" t="str">
        <f t="shared" si="1"/>
        <v>cvm!$BD$30#</v>
      </c>
      <c r="T18" t="str">
        <v>广州</v>
      </c>
      <c r="U18" t="str">
        <v>内存型 M6</v>
      </c>
      <c r="V18" t="e" cm="1" vm="1">
        <f t="array" ref="V18">TRANSPOSE(_xlfn.UNIQUE(_xlfn._xlws.FILTER(cvm[CPU(核)],(cvm[地域]=T18)*(cvm[机型]=U18))))</f>
        <v>#VALUE!</v>
      </c>
      <c r="BA18" t="str">
        <v>广州</v>
      </c>
      <c r="BB18" t="str">
        <v>内存型 MA2</v>
      </c>
      <c r="BC18">
        <v>32</v>
      </c>
      <c r="BD18" t="e" cm="1" vm="1">
        <f t="array" ref="BD18">TRANSPOSE(_xlfn._xlws.FILTER(cvm[内存(G)],(cvm[地域]=BA18)*(cvm[机型]=BB18)*(cvm[CPU(核)]=BC18)))</f>
        <v>#VALUE!</v>
      </c>
    </row>
    <row r="19" spans="2:56" x14ac:dyDescent="0.4">
      <c r="B19" s="13" t="s">
        <v>788</v>
      </c>
      <c r="C19" s="13" t="s">
        <v>1518</v>
      </c>
      <c r="D19" s="13">
        <v>124</v>
      </c>
      <c r="E19" s="13">
        <v>432</v>
      </c>
      <c r="F19" s="13" t="s">
        <v>828</v>
      </c>
      <c r="G19" s="13">
        <v>14790</v>
      </c>
      <c r="H19" s="13">
        <v>1</v>
      </c>
      <c r="I19" t="s">
        <v>1536</v>
      </c>
      <c r="K19" t="s">
        <v>788</v>
      </c>
      <c r="L19" t="s">
        <v>842</v>
      </c>
      <c r="M19" t="str">
        <f t="shared" si="0"/>
        <v>cvm!$V$32#</v>
      </c>
      <c r="O19" t="s">
        <v>789</v>
      </c>
      <c r="P19" t="s">
        <v>803</v>
      </c>
      <c r="Q19">
        <v>48</v>
      </c>
      <c r="R19" t="str">
        <f t="shared" si="1"/>
        <v>cvm!$BD$31#</v>
      </c>
      <c r="T19" t="str">
        <v>上海</v>
      </c>
      <c r="U19" t="str">
        <v>内存型 M6</v>
      </c>
      <c r="V19" t="e" cm="1" vm="1">
        <f t="array" ref="V19">TRANSPOSE(_xlfn.UNIQUE(_xlfn._xlws.FILTER(cvm[CPU(核)],(cvm[地域]=T19)*(cvm[机型]=U19))))</f>
        <v>#VALUE!</v>
      </c>
      <c r="BA19" t="str">
        <v>广州</v>
      </c>
      <c r="BB19" t="str">
        <v>内存型 MA2</v>
      </c>
      <c r="BC19">
        <v>48</v>
      </c>
      <c r="BD19" t="e" cm="1" vm="1">
        <f t="array" ref="BD19">TRANSPOSE(_xlfn._xlws.FILTER(cvm[内存(G)],(cvm[地域]=BA19)*(cvm[机型]=BB19)*(cvm[CPU(核)]=BC19)))</f>
        <v>#VALUE!</v>
      </c>
    </row>
    <row r="20" spans="2:56" x14ac:dyDescent="0.4">
      <c r="B20" s="13" t="s">
        <v>788</v>
      </c>
      <c r="C20" s="13" t="s">
        <v>1537</v>
      </c>
      <c r="D20" s="13">
        <v>1</v>
      </c>
      <c r="E20" s="13">
        <v>1</v>
      </c>
      <c r="F20" s="13" t="s">
        <v>802</v>
      </c>
      <c r="G20" s="13">
        <v>29</v>
      </c>
      <c r="H20" s="13">
        <v>1</v>
      </c>
      <c r="I20" t="s">
        <v>1538</v>
      </c>
      <c r="K20" t="s">
        <v>789</v>
      </c>
      <c r="L20" t="s">
        <v>842</v>
      </c>
      <c r="M20" t="str">
        <f t="shared" si="0"/>
        <v>cvm!$V$33#</v>
      </c>
      <c r="O20" t="s">
        <v>788</v>
      </c>
      <c r="P20" t="s">
        <v>807</v>
      </c>
      <c r="Q20">
        <v>1</v>
      </c>
      <c r="R20" t="str">
        <f t="shared" si="1"/>
        <v>cvm!$BD$32#</v>
      </c>
      <c r="T20" t="str">
        <v>北京</v>
      </c>
      <c r="U20" t="str">
        <v>内存型 M6</v>
      </c>
      <c r="V20" t="e" cm="1" vm="1">
        <f t="array" ref="V20">TRANSPOSE(_xlfn.UNIQUE(_xlfn._xlws.FILTER(cvm[CPU(核)],(cvm[地域]=T20)*(cvm[机型]=U20))))</f>
        <v>#VALUE!</v>
      </c>
      <c r="BA20" t="str">
        <v>上海</v>
      </c>
      <c r="BB20" t="str">
        <v>内存型 MA2</v>
      </c>
      <c r="BC20">
        <v>1</v>
      </c>
      <c r="BD20" t="e" cm="1" vm="1">
        <f t="array" ref="BD20">TRANSPOSE(_xlfn._xlws.FILTER(cvm[内存(G)],(cvm[地域]=BA20)*(cvm[机型]=BB20)*(cvm[CPU(核)]=BC20)))</f>
        <v>#VALUE!</v>
      </c>
    </row>
    <row r="21" spans="2:56" x14ac:dyDescent="0.4">
      <c r="B21" s="13" t="s">
        <v>788</v>
      </c>
      <c r="C21" s="13" t="s">
        <v>1537</v>
      </c>
      <c r="D21" s="13">
        <v>1</v>
      </c>
      <c r="E21" s="13">
        <v>2</v>
      </c>
      <c r="F21" s="13" t="s">
        <v>804</v>
      </c>
      <c r="G21" s="13">
        <v>32</v>
      </c>
      <c r="H21" s="13">
        <v>1</v>
      </c>
      <c r="I21" t="s">
        <v>1539</v>
      </c>
      <c r="K21" t="s">
        <v>788</v>
      </c>
      <c r="L21" t="s">
        <v>843</v>
      </c>
      <c r="M21" t="str">
        <f t="shared" si="0"/>
        <v>cvm!$V$34#</v>
      </c>
      <c r="O21" t="s">
        <v>788</v>
      </c>
      <c r="P21" t="s">
        <v>807</v>
      </c>
      <c r="Q21">
        <v>2</v>
      </c>
      <c r="R21" t="str">
        <f t="shared" si="1"/>
        <v>cvm!$BD$33#</v>
      </c>
      <c r="T21" t="str">
        <v>广州</v>
      </c>
      <c r="U21" t="str">
        <v>内存型 M5</v>
      </c>
      <c r="V21" t="e" cm="1" vm="1">
        <f t="array" ref="V21">TRANSPOSE(_xlfn.UNIQUE(_xlfn._xlws.FILTER(cvm[CPU(核)],(cvm[地域]=T21)*(cvm[机型]=U21))))</f>
        <v>#VALUE!</v>
      </c>
      <c r="BA21" t="str">
        <v>上海</v>
      </c>
      <c r="BB21" t="str">
        <v>内存型 MA2</v>
      </c>
      <c r="BC21">
        <v>4</v>
      </c>
      <c r="BD21" t="e" cm="1" vm="1">
        <f t="array" ref="BD21">TRANSPOSE(_xlfn._xlws.FILTER(cvm[内存(G)],(cvm[地域]=BA21)*(cvm[机型]=BB21)*(cvm[CPU(核)]=BC21)))</f>
        <v>#VALUE!</v>
      </c>
    </row>
    <row r="22" spans="2:56" x14ac:dyDescent="0.4">
      <c r="B22" s="13" t="s">
        <v>788</v>
      </c>
      <c r="C22" s="13" t="s">
        <v>1537</v>
      </c>
      <c r="D22" s="13">
        <v>1</v>
      </c>
      <c r="E22" s="13">
        <v>4</v>
      </c>
      <c r="F22" s="13" t="s">
        <v>805</v>
      </c>
      <c r="G22" s="13">
        <v>96</v>
      </c>
      <c r="H22" s="13">
        <v>1</v>
      </c>
      <c r="I22" t="s">
        <v>1540</v>
      </c>
      <c r="K22" t="s">
        <v>789</v>
      </c>
      <c r="L22" t="s">
        <v>843</v>
      </c>
      <c r="M22" t="str">
        <f t="shared" si="0"/>
        <v>cvm!$V$35#</v>
      </c>
      <c r="O22" t="s">
        <v>788</v>
      </c>
      <c r="P22" t="s">
        <v>807</v>
      </c>
      <c r="Q22">
        <v>4</v>
      </c>
      <c r="R22" t="str">
        <f t="shared" si="1"/>
        <v>cvm!$BD$34#</v>
      </c>
      <c r="T22" t="str">
        <v>上海</v>
      </c>
      <c r="U22" t="str">
        <v>内存型 M5</v>
      </c>
      <c r="V22" t="e" cm="1" vm="1">
        <f t="array" ref="V22">TRANSPOSE(_xlfn.UNIQUE(_xlfn._xlws.FILTER(cvm[CPU(核)],(cvm[地域]=T22)*(cvm[机型]=U22))))</f>
        <v>#VALUE!</v>
      </c>
      <c r="BA22" t="str">
        <v>上海</v>
      </c>
      <c r="BB22" t="str">
        <v>内存型 MA2</v>
      </c>
      <c r="BC22">
        <v>8</v>
      </c>
      <c r="BD22" t="e" cm="1" vm="1">
        <f t="array" ref="BD22">TRANSPOSE(_xlfn._xlws.FILTER(cvm[内存(G)],(cvm[地域]=BA22)*(cvm[机型]=BB22)*(cvm[CPU(核)]=BC22)))</f>
        <v>#VALUE!</v>
      </c>
    </row>
    <row r="23" spans="2:56" x14ac:dyDescent="0.4">
      <c r="B23" s="13" t="s">
        <v>788</v>
      </c>
      <c r="C23" s="13" t="s">
        <v>1537</v>
      </c>
      <c r="D23" s="13">
        <v>2</v>
      </c>
      <c r="E23" s="13">
        <v>4</v>
      </c>
      <c r="F23" s="13" t="s">
        <v>806</v>
      </c>
      <c r="G23" s="13">
        <v>136</v>
      </c>
      <c r="H23" s="13">
        <v>1</v>
      </c>
      <c r="I23" t="s">
        <v>1541</v>
      </c>
      <c r="K23" t="s">
        <v>788</v>
      </c>
      <c r="L23" t="s">
        <v>844</v>
      </c>
      <c r="M23" t="str">
        <f t="shared" si="0"/>
        <v>cvm!$V$36#</v>
      </c>
      <c r="O23" t="s">
        <v>788</v>
      </c>
      <c r="P23" t="s">
        <v>807</v>
      </c>
      <c r="Q23">
        <v>8</v>
      </c>
      <c r="R23" t="str">
        <f t="shared" si="1"/>
        <v>cvm!$BD$35#</v>
      </c>
      <c r="T23" t="str">
        <v>北京</v>
      </c>
      <c r="U23" t="str">
        <v>内存型 M5</v>
      </c>
      <c r="V23" t="e" cm="1" vm="1">
        <f t="array" ref="V23">TRANSPOSE(_xlfn.UNIQUE(_xlfn._xlws.FILTER(cvm[CPU(核)],(cvm[地域]=T23)*(cvm[机型]=U23))))</f>
        <v>#VALUE!</v>
      </c>
      <c r="BA23" t="str">
        <v>上海</v>
      </c>
      <c r="BB23" t="str">
        <v>内存型 MA2</v>
      </c>
      <c r="BC23">
        <v>16</v>
      </c>
      <c r="BD23" t="e" cm="1" vm="1">
        <f t="array" ref="BD23">TRANSPOSE(_xlfn._xlws.FILTER(cvm[内存(G)],(cvm[地域]=BA23)*(cvm[机型]=BB23)*(cvm[CPU(核)]=BC23)))</f>
        <v>#VALUE!</v>
      </c>
    </row>
    <row r="24" spans="2:56" x14ac:dyDescent="0.4">
      <c r="B24" s="13" t="s">
        <v>788</v>
      </c>
      <c r="C24" s="13" t="s">
        <v>1537</v>
      </c>
      <c r="D24" s="13">
        <v>2</v>
      </c>
      <c r="E24" s="13">
        <v>8</v>
      </c>
      <c r="F24" s="13" t="s">
        <v>808</v>
      </c>
      <c r="G24" s="13">
        <v>192</v>
      </c>
      <c r="H24" s="13">
        <v>1</v>
      </c>
      <c r="I24" t="s">
        <v>1542</v>
      </c>
      <c r="K24" t="s">
        <v>1</v>
      </c>
      <c r="L24" t="s">
        <v>844</v>
      </c>
      <c r="M24" t="str">
        <f t="shared" si="0"/>
        <v>cvm!$V$37#</v>
      </c>
      <c r="O24" t="s">
        <v>788</v>
      </c>
      <c r="P24" t="s">
        <v>807</v>
      </c>
      <c r="Q24">
        <v>16</v>
      </c>
      <c r="R24" t="str">
        <f t="shared" si="1"/>
        <v>cvm!$BD$36#</v>
      </c>
      <c r="T24" t="str">
        <v>广州</v>
      </c>
      <c r="U24" t="str">
        <v>内存型 M4</v>
      </c>
      <c r="V24" t="e" cm="1" vm="1">
        <f t="array" ref="V24">TRANSPOSE(_xlfn.UNIQUE(_xlfn._xlws.FILTER(cvm[CPU(核)],(cvm[地域]=T24)*(cvm[机型]=U24))))</f>
        <v>#VALUE!</v>
      </c>
      <c r="BA24" t="str">
        <v>上海</v>
      </c>
      <c r="BB24" t="str">
        <v>内存型 MA2</v>
      </c>
      <c r="BC24">
        <v>32</v>
      </c>
      <c r="BD24" t="e" cm="1" vm="1">
        <f t="array" ref="BD24">TRANSPOSE(_xlfn._xlws.FILTER(cvm[内存(G)],(cvm[地域]=BA24)*(cvm[机型]=BB24)*(cvm[CPU(核)]=BC24)))</f>
        <v>#VALUE!</v>
      </c>
    </row>
    <row r="25" spans="2:56" x14ac:dyDescent="0.4">
      <c r="B25" s="13" t="s">
        <v>788</v>
      </c>
      <c r="C25" s="13" t="s">
        <v>1537</v>
      </c>
      <c r="D25" s="13">
        <v>4</v>
      </c>
      <c r="E25" s="13">
        <v>8</v>
      </c>
      <c r="F25" s="13" t="s">
        <v>809</v>
      </c>
      <c r="G25" s="13">
        <v>256</v>
      </c>
      <c r="H25" s="13">
        <v>1</v>
      </c>
      <c r="I25" t="s">
        <v>1543</v>
      </c>
      <c r="K25" t="s">
        <v>789</v>
      </c>
      <c r="L25" t="s">
        <v>844</v>
      </c>
      <c r="M25" t="str">
        <f t="shared" si="0"/>
        <v>cvm!$V$38#</v>
      </c>
      <c r="O25" t="s">
        <v>788</v>
      </c>
      <c r="P25" t="s">
        <v>807</v>
      </c>
      <c r="Q25">
        <v>32</v>
      </c>
      <c r="R25" t="str">
        <f t="shared" si="1"/>
        <v>cvm!$BD$37#</v>
      </c>
      <c r="T25" t="str">
        <v>上海</v>
      </c>
      <c r="U25" t="str">
        <v>内存型 M4</v>
      </c>
      <c r="V25" t="e" cm="1" vm="1">
        <f t="array" ref="V25">TRANSPOSE(_xlfn.UNIQUE(_xlfn._xlws.FILTER(cvm[CPU(核)],(cvm[地域]=T25)*(cvm[机型]=U25))))</f>
        <v>#VALUE!</v>
      </c>
      <c r="BA25" t="str">
        <v>上海</v>
      </c>
      <c r="BB25" t="str">
        <v>内存型 MA2</v>
      </c>
      <c r="BC25">
        <v>48</v>
      </c>
      <c r="BD25" t="e" cm="1" vm="1">
        <f t="array" ref="BD25">TRANSPOSE(_xlfn._xlws.FILTER(cvm[内存(G)],(cvm[地域]=BA25)*(cvm[机型]=BB25)*(cvm[CPU(核)]=BC25)))</f>
        <v>#VALUE!</v>
      </c>
    </row>
    <row r="26" spans="2:56" x14ac:dyDescent="0.4">
      <c r="B26" s="13" t="s">
        <v>788</v>
      </c>
      <c r="C26" s="13" t="s">
        <v>1537</v>
      </c>
      <c r="D26" s="13">
        <v>4</v>
      </c>
      <c r="E26" s="13">
        <v>16</v>
      </c>
      <c r="F26" s="13" t="s">
        <v>810</v>
      </c>
      <c r="G26" s="13">
        <v>384</v>
      </c>
      <c r="H26" s="13">
        <v>1</v>
      </c>
      <c r="I26" t="s">
        <v>1544</v>
      </c>
      <c r="K26" t="s">
        <v>788</v>
      </c>
      <c r="L26" t="s">
        <v>846</v>
      </c>
      <c r="M26" t="str">
        <f t="shared" si="0"/>
        <v>cvm!$V$39#</v>
      </c>
      <c r="O26" t="s">
        <v>788</v>
      </c>
      <c r="P26" t="s">
        <v>807</v>
      </c>
      <c r="Q26">
        <v>62</v>
      </c>
      <c r="R26" t="str">
        <f t="shared" si="1"/>
        <v>cvm!$BD$38#</v>
      </c>
      <c r="T26" t="str">
        <v>北京</v>
      </c>
      <c r="U26" t="str">
        <v>内存型 M4</v>
      </c>
      <c r="V26" t="e" cm="1" vm="1">
        <f t="array" ref="V26">TRANSPOSE(_xlfn.UNIQUE(_xlfn._xlws.FILTER(cvm[CPU(核)],(cvm[地域]=T26)*(cvm[机型]=U26))))</f>
        <v>#VALUE!</v>
      </c>
      <c r="BA26" t="str">
        <v>北京</v>
      </c>
      <c r="BB26" t="str">
        <v>内存型 MA2</v>
      </c>
      <c r="BC26">
        <v>1</v>
      </c>
      <c r="BD26" t="e" cm="1" vm="1">
        <f t="array" ref="BD26">TRANSPOSE(_xlfn._xlws.FILTER(cvm[内存(G)],(cvm[地域]=BA26)*(cvm[机型]=BB26)*(cvm[CPU(核)]=BC26)))</f>
        <v>#VALUE!</v>
      </c>
    </row>
    <row r="27" spans="2:56" x14ac:dyDescent="0.4">
      <c r="B27" s="13" t="s">
        <v>788</v>
      </c>
      <c r="C27" s="13" t="s">
        <v>1537</v>
      </c>
      <c r="D27" s="13">
        <v>8</v>
      </c>
      <c r="E27" s="13">
        <v>16</v>
      </c>
      <c r="F27" s="13" t="s">
        <v>812</v>
      </c>
      <c r="G27" s="13">
        <v>512</v>
      </c>
      <c r="H27" s="13">
        <v>1</v>
      </c>
      <c r="I27" t="s">
        <v>1545</v>
      </c>
      <c r="K27" t="s">
        <v>1</v>
      </c>
      <c r="L27" t="s">
        <v>846</v>
      </c>
      <c r="M27" t="str">
        <f t="shared" si="0"/>
        <v>cvm!$V$40#</v>
      </c>
      <c r="O27" t="s">
        <v>788</v>
      </c>
      <c r="P27" t="s">
        <v>807</v>
      </c>
      <c r="Q27">
        <v>64</v>
      </c>
      <c r="R27" t="str">
        <f t="shared" si="1"/>
        <v>cvm!$BD$39#</v>
      </c>
      <c r="T27" t="str">
        <v>广州</v>
      </c>
      <c r="U27" t="str">
        <v>内存型 M3</v>
      </c>
      <c r="V27" t="e" cm="1" vm="1">
        <f t="array" ref="V27">TRANSPOSE(_xlfn.UNIQUE(_xlfn._xlws.FILTER(cvm[CPU(核)],(cvm[地域]=T27)*(cvm[机型]=U27))))</f>
        <v>#VALUE!</v>
      </c>
      <c r="BA27" t="str">
        <v>北京</v>
      </c>
      <c r="BB27" t="str">
        <v>内存型 MA2</v>
      </c>
      <c r="BC27">
        <v>4</v>
      </c>
      <c r="BD27" t="e" cm="1" vm="1">
        <f t="array" ref="BD27">TRANSPOSE(_xlfn._xlws.FILTER(cvm[内存(G)],(cvm[地域]=BA27)*(cvm[机型]=BB27)*(cvm[CPU(核)]=BC27)))</f>
        <v>#VALUE!</v>
      </c>
    </row>
    <row r="28" spans="2:56" x14ac:dyDescent="0.4">
      <c r="B28" s="13" t="s">
        <v>788</v>
      </c>
      <c r="C28" s="13" t="s">
        <v>1537</v>
      </c>
      <c r="D28" s="13">
        <v>8</v>
      </c>
      <c r="E28" s="13">
        <v>32</v>
      </c>
      <c r="F28" s="13" t="s">
        <v>813</v>
      </c>
      <c r="G28" s="13">
        <v>768</v>
      </c>
      <c r="H28" s="13">
        <v>1</v>
      </c>
      <c r="I28" t="s">
        <v>1546</v>
      </c>
      <c r="K28" t="s">
        <v>789</v>
      </c>
      <c r="L28" t="s">
        <v>846</v>
      </c>
      <c r="M28" t="str">
        <f t="shared" si="0"/>
        <v>cvm!$V$41#</v>
      </c>
      <c r="O28" t="s">
        <v>788</v>
      </c>
      <c r="P28" t="s">
        <v>807</v>
      </c>
      <c r="Q28">
        <v>124</v>
      </c>
      <c r="R28" t="str">
        <f t="shared" si="1"/>
        <v>cvm!$BD$40#</v>
      </c>
      <c r="T28" t="str">
        <v>上海</v>
      </c>
      <c r="U28" t="str">
        <v>内存型 M3</v>
      </c>
      <c r="V28" t="e" cm="1" vm="1">
        <f t="array" ref="V28">TRANSPOSE(_xlfn.UNIQUE(_xlfn._xlws.FILTER(cvm[CPU(核)],(cvm[地域]=T28)*(cvm[机型]=U28))))</f>
        <v>#VALUE!</v>
      </c>
      <c r="BA28" t="str">
        <v>北京</v>
      </c>
      <c r="BB28" t="str">
        <v>内存型 MA2</v>
      </c>
      <c r="BC28">
        <v>8</v>
      </c>
      <c r="BD28" t="e" cm="1" vm="1">
        <f t="array" ref="BD28">TRANSPOSE(_xlfn._xlws.FILTER(cvm[内存(G)],(cvm[地域]=BA28)*(cvm[机型]=BB28)*(cvm[CPU(核)]=BC28)))</f>
        <v>#VALUE!</v>
      </c>
    </row>
    <row r="29" spans="2:56" x14ac:dyDescent="0.4">
      <c r="B29" s="13" t="s">
        <v>788</v>
      </c>
      <c r="C29" s="13" t="s">
        <v>1537</v>
      </c>
      <c r="D29" s="13">
        <v>16</v>
      </c>
      <c r="E29" s="13">
        <v>32</v>
      </c>
      <c r="F29" s="13" t="s">
        <v>814</v>
      </c>
      <c r="G29" s="13">
        <v>1024</v>
      </c>
      <c r="H29" s="13">
        <v>1</v>
      </c>
      <c r="I29" t="s">
        <v>1547</v>
      </c>
      <c r="K29" t="s">
        <v>788</v>
      </c>
      <c r="L29" t="s">
        <v>848</v>
      </c>
      <c r="M29" t="str">
        <f t="shared" si="0"/>
        <v>cvm!$V$42#</v>
      </c>
      <c r="O29" t="s">
        <v>1</v>
      </c>
      <c r="P29" t="s">
        <v>807</v>
      </c>
      <c r="Q29">
        <v>1</v>
      </c>
      <c r="R29" t="str">
        <f t="shared" si="1"/>
        <v>cvm!$BD$41#</v>
      </c>
      <c r="T29" t="str">
        <v>广州</v>
      </c>
      <c r="U29" t="str">
        <v>内存型 M2</v>
      </c>
      <c r="V29" t="e" cm="1" vm="1">
        <f t="array" ref="V29">TRANSPOSE(_xlfn.UNIQUE(_xlfn._xlws.FILTER(cvm[CPU(核)],(cvm[地域]=T29)*(cvm[机型]=U29))))</f>
        <v>#VALUE!</v>
      </c>
      <c r="BA29" t="str">
        <v>北京</v>
      </c>
      <c r="BB29" t="str">
        <v>内存型 MA2</v>
      </c>
      <c r="BC29">
        <v>16</v>
      </c>
      <c r="BD29" t="e" cm="1" vm="1">
        <f t="array" ref="BD29">TRANSPOSE(_xlfn._xlws.FILTER(cvm[内存(G)],(cvm[地域]=BA29)*(cvm[机型]=BB29)*(cvm[CPU(核)]=BC29)))</f>
        <v>#VALUE!</v>
      </c>
    </row>
    <row r="30" spans="2:56" x14ac:dyDescent="0.4">
      <c r="B30" s="13" t="s">
        <v>788</v>
      </c>
      <c r="C30" s="13" t="s">
        <v>1537</v>
      </c>
      <c r="D30" s="13">
        <v>16</v>
      </c>
      <c r="E30" s="13">
        <v>64</v>
      </c>
      <c r="F30" s="13" t="s">
        <v>815</v>
      </c>
      <c r="G30" s="13">
        <v>1536</v>
      </c>
      <c r="H30" s="13">
        <v>1</v>
      </c>
      <c r="I30" t="s">
        <v>1548</v>
      </c>
      <c r="K30" t="s">
        <v>1</v>
      </c>
      <c r="L30" t="s">
        <v>848</v>
      </c>
      <c r="M30" t="str">
        <f t="shared" si="0"/>
        <v>cvm!$V$43#</v>
      </c>
      <c r="O30" t="s">
        <v>1</v>
      </c>
      <c r="P30" t="s">
        <v>807</v>
      </c>
      <c r="Q30">
        <v>2</v>
      </c>
      <c r="R30" t="str">
        <f t="shared" si="1"/>
        <v>cvm!$BD$42#</v>
      </c>
      <c r="T30" t="str">
        <v>上海</v>
      </c>
      <c r="U30" t="str">
        <v>内存型 M2</v>
      </c>
      <c r="V30" t="e" cm="1" vm="1">
        <f t="array" ref="V30">TRANSPOSE(_xlfn.UNIQUE(_xlfn._xlws.FILTER(cvm[CPU(核)],(cvm[地域]=T30)*(cvm[机型]=U30))))</f>
        <v>#VALUE!</v>
      </c>
      <c r="BA30" t="str">
        <v>北京</v>
      </c>
      <c r="BB30" t="str">
        <v>内存型 MA2</v>
      </c>
      <c r="BC30">
        <v>32</v>
      </c>
      <c r="BD30" t="e" cm="1" vm="1">
        <f t="array" ref="BD30">TRANSPOSE(_xlfn._xlws.FILTER(cvm[内存(G)],(cvm[地域]=BA30)*(cvm[机型]=BB30)*(cvm[CPU(核)]=BC30)))</f>
        <v>#VALUE!</v>
      </c>
    </row>
    <row r="31" spans="2:56" x14ac:dyDescent="0.4">
      <c r="B31" s="13" t="s">
        <v>788</v>
      </c>
      <c r="C31" s="13" t="s">
        <v>1537</v>
      </c>
      <c r="D31" s="13">
        <v>32</v>
      </c>
      <c r="E31" s="13">
        <v>64</v>
      </c>
      <c r="F31" s="13" t="s">
        <v>816</v>
      </c>
      <c r="G31" s="13">
        <v>2048</v>
      </c>
      <c r="H31" s="13">
        <v>1</v>
      </c>
      <c r="I31" t="s">
        <v>1549</v>
      </c>
      <c r="K31" t="s">
        <v>789</v>
      </c>
      <c r="L31" t="s">
        <v>848</v>
      </c>
      <c r="M31" t="str">
        <f t="shared" si="0"/>
        <v>cvm!$V$44#</v>
      </c>
      <c r="O31" t="s">
        <v>1</v>
      </c>
      <c r="P31" t="s">
        <v>807</v>
      </c>
      <c r="Q31">
        <v>4</v>
      </c>
      <c r="R31" t="str">
        <f t="shared" si="1"/>
        <v>cvm!$BD$43#</v>
      </c>
      <c r="T31" t="str">
        <v>北京</v>
      </c>
      <c r="U31" t="str">
        <v>内存型 M2</v>
      </c>
      <c r="V31" t="e" cm="1" vm="1">
        <f t="array" ref="V31">TRANSPOSE(_xlfn.UNIQUE(_xlfn._xlws.FILTER(cvm[CPU(核)],(cvm[地域]=T31)*(cvm[机型]=U31))))</f>
        <v>#VALUE!</v>
      </c>
      <c r="BA31" t="str">
        <v>北京</v>
      </c>
      <c r="BB31" t="str">
        <v>内存型 MA2</v>
      </c>
      <c r="BC31">
        <v>48</v>
      </c>
      <c r="BD31" t="e" cm="1" vm="1">
        <f t="array" ref="BD31">TRANSPOSE(_xlfn._xlws.FILTER(cvm[内存(G)],(cvm[地域]=BA31)*(cvm[机型]=BB31)*(cvm[CPU(核)]=BC31)))</f>
        <v>#VALUE!</v>
      </c>
    </row>
    <row r="32" spans="2:56" x14ac:dyDescent="0.4">
      <c r="B32" s="13" t="s">
        <v>788</v>
      </c>
      <c r="C32" s="13" t="s">
        <v>1537</v>
      </c>
      <c r="D32" s="13">
        <v>32</v>
      </c>
      <c r="E32" s="13">
        <v>128</v>
      </c>
      <c r="F32" s="13" t="s">
        <v>820</v>
      </c>
      <c r="G32" s="13">
        <v>2764.8</v>
      </c>
      <c r="H32" s="13">
        <v>1</v>
      </c>
      <c r="I32" t="s">
        <v>1550</v>
      </c>
      <c r="K32" t="s">
        <v>788</v>
      </c>
      <c r="L32" t="s">
        <v>852</v>
      </c>
      <c r="M32" t="str">
        <f t="shared" si="0"/>
        <v>cvm!$V$45#</v>
      </c>
      <c r="O32" t="s">
        <v>1</v>
      </c>
      <c r="P32" t="s">
        <v>807</v>
      </c>
      <c r="Q32">
        <v>8</v>
      </c>
      <c r="R32" t="str">
        <f t="shared" si="1"/>
        <v>cvm!$BD$44#</v>
      </c>
      <c r="T32" t="str">
        <v>广州</v>
      </c>
      <c r="U32" t="str">
        <v>内存型 M1</v>
      </c>
      <c r="V32" t="e" cm="1" vm="1">
        <f t="array" ref="V32">TRANSPOSE(_xlfn.UNIQUE(_xlfn._xlws.FILTER(cvm[CPU(核)],(cvm[地域]=T32)*(cvm[机型]=U32))))</f>
        <v>#VALUE!</v>
      </c>
      <c r="BA32" t="str">
        <v>广州</v>
      </c>
      <c r="BB32" t="str">
        <v>内存型 M6</v>
      </c>
      <c r="BC32">
        <v>1</v>
      </c>
      <c r="BD32" t="e" cm="1" vm="1">
        <f t="array" ref="BD32">TRANSPOSE(_xlfn._xlws.FILTER(cvm[内存(G)],(cvm[地域]=BA32)*(cvm[机型]=BB32)*(cvm[CPU(核)]=BC32)))</f>
        <v>#VALUE!</v>
      </c>
    </row>
    <row r="33" spans="2:56" x14ac:dyDescent="0.4">
      <c r="B33" s="13" t="s">
        <v>788</v>
      </c>
      <c r="C33" s="13" t="s">
        <v>1537</v>
      </c>
      <c r="D33" s="13">
        <v>48</v>
      </c>
      <c r="E33" s="13">
        <v>96</v>
      </c>
      <c r="F33" s="13" t="s">
        <v>823</v>
      </c>
      <c r="G33" s="13">
        <v>3072</v>
      </c>
      <c r="H33" s="13">
        <v>1</v>
      </c>
      <c r="I33" t="s">
        <v>1551</v>
      </c>
      <c r="K33" t="s">
        <v>1</v>
      </c>
      <c r="L33" t="s">
        <v>852</v>
      </c>
      <c r="M33" t="str">
        <f t="shared" si="0"/>
        <v>cvm!$V$46#</v>
      </c>
      <c r="O33" t="s">
        <v>1</v>
      </c>
      <c r="P33" t="s">
        <v>807</v>
      </c>
      <c r="Q33">
        <v>16</v>
      </c>
      <c r="R33" t="str">
        <f t="shared" si="1"/>
        <v>cvm!$BD$45#</v>
      </c>
      <c r="T33" t="str">
        <v>北京</v>
      </c>
      <c r="U33" t="str">
        <v>内存型 M1</v>
      </c>
      <c r="V33" t="e" cm="1" vm="1">
        <f t="array" ref="V33">TRANSPOSE(_xlfn.UNIQUE(_xlfn._xlws.FILTER(cvm[CPU(核)],(cvm[地域]=T33)*(cvm[机型]=U33))))</f>
        <v>#VALUE!</v>
      </c>
      <c r="BA33" t="str">
        <v>广州</v>
      </c>
      <c r="BB33" t="str">
        <v>内存型 M6</v>
      </c>
      <c r="BC33">
        <v>2</v>
      </c>
      <c r="BD33" t="e" cm="1" vm="1">
        <f t="array" ref="BD33">TRANSPOSE(_xlfn._xlws.FILTER(cvm[内存(G)],(cvm[地域]=BA33)*(cvm[机型]=BB33)*(cvm[CPU(核)]=BC33)))</f>
        <v>#VALUE!</v>
      </c>
    </row>
    <row r="34" spans="2:56" x14ac:dyDescent="0.4">
      <c r="B34" s="13" t="s">
        <v>788</v>
      </c>
      <c r="C34" s="13" t="s">
        <v>1537</v>
      </c>
      <c r="D34" s="13">
        <v>64</v>
      </c>
      <c r="E34" s="13">
        <v>128</v>
      </c>
      <c r="F34" s="13" t="s">
        <v>832</v>
      </c>
      <c r="G34" s="13">
        <v>4096</v>
      </c>
      <c r="H34" s="13">
        <v>1</v>
      </c>
      <c r="I34" t="s">
        <v>1552</v>
      </c>
      <c r="K34" t="s">
        <v>789</v>
      </c>
      <c r="L34" t="s">
        <v>852</v>
      </c>
      <c r="M34" t="str">
        <f t="shared" ref="M34:M65" si="2">"cvm!"&amp;ADDRESS(ROW(V47),COLUMN(V47))&amp;"#"</f>
        <v>cvm!$V$47#</v>
      </c>
      <c r="O34" t="s">
        <v>1</v>
      </c>
      <c r="P34" t="s">
        <v>807</v>
      </c>
      <c r="Q34">
        <v>32</v>
      </c>
      <c r="R34" t="str">
        <f t="shared" si="1"/>
        <v>cvm!$BD$46#</v>
      </c>
      <c r="T34" t="str">
        <v>广州</v>
      </c>
      <c r="U34" t="str">
        <v>计算型 C6</v>
      </c>
      <c r="V34" t="e" cm="1" vm="1">
        <f t="array" ref="V34">TRANSPOSE(_xlfn.UNIQUE(_xlfn._xlws.FILTER(cvm[CPU(核)],(cvm[地域]=T34)*(cvm[机型]=U34))))</f>
        <v>#VALUE!</v>
      </c>
      <c r="BA34" t="str">
        <v>广州</v>
      </c>
      <c r="BB34" t="str">
        <v>内存型 M6</v>
      </c>
      <c r="BC34">
        <v>4</v>
      </c>
      <c r="BD34" t="e" cm="1" vm="1">
        <f t="array" ref="BD34">TRANSPOSE(_xlfn._xlws.FILTER(cvm[内存(G)],(cvm[地域]=BA34)*(cvm[机型]=BB34)*(cvm[CPU(核)]=BC34)))</f>
        <v>#VALUE!</v>
      </c>
    </row>
    <row r="35" spans="2:56" x14ac:dyDescent="0.4">
      <c r="B35" s="13" t="s">
        <v>788</v>
      </c>
      <c r="C35" s="13" t="s">
        <v>1537</v>
      </c>
      <c r="D35" s="13">
        <v>64</v>
      </c>
      <c r="E35" s="13">
        <v>256</v>
      </c>
      <c r="F35" s="13" t="s">
        <v>827</v>
      </c>
      <c r="G35" s="13">
        <v>6144</v>
      </c>
      <c r="H35" s="13">
        <v>1</v>
      </c>
      <c r="I35" t="s">
        <v>1553</v>
      </c>
      <c r="K35" t="s">
        <v>788</v>
      </c>
      <c r="L35" t="s">
        <v>860</v>
      </c>
      <c r="M35" t="str">
        <f t="shared" si="2"/>
        <v>cvm!$V$48#</v>
      </c>
      <c r="O35" t="s">
        <v>1</v>
      </c>
      <c r="P35" t="s">
        <v>807</v>
      </c>
      <c r="Q35">
        <v>62</v>
      </c>
      <c r="R35" t="str">
        <f t="shared" si="1"/>
        <v>cvm!$BD$47#</v>
      </c>
      <c r="T35" t="str">
        <v>北京</v>
      </c>
      <c r="U35" t="str">
        <v>计算型 C6</v>
      </c>
      <c r="V35" t="e" cm="1" vm="1">
        <f t="array" ref="V35">TRANSPOSE(_xlfn.UNIQUE(_xlfn._xlws.FILTER(cvm[CPU(核)],(cvm[地域]=T35)*(cvm[机型]=U35))))</f>
        <v>#VALUE!</v>
      </c>
      <c r="BA35" t="str">
        <v>广州</v>
      </c>
      <c r="BB35" t="str">
        <v>内存型 M6</v>
      </c>
      <c r="BC35">
        <v>8</v>
      </c>
      <c r="BD35" t="e" cm="1" vm="1">
        <f t="array" ref="BD35">TRANSPOSE(_xlfn._xlws.FILTER(cvm[内存(G)],(cvm[地域]=BA35)*(cvm[机型]=BB35)*(cvm[CPU(核)]=BC35)))</f>
        <v>#VALUE!</v>
      </c>
    </row>
    <row r="36" spans="2:56" x14ac:dyDescent="0.4">
      <c r="B36" s="13" t="s">
        <v>788</v>
      </c>
      <c r="C36" s="13" t="s">
        <v>1537</v>
      </c>
      <c r="D36" s="13">
        <v>80</v>
      </c>
      <c r="E36" s="13">
        <v>160</v>
      </c>
      <c r="F36" s="13" t="s">
        <v>833</v>
      </c>
      <c r="G36" s="13">
        <v>5120</v>
      </c>
      <c r="H36" s="13">
        <v>1</v>
      </c>
      <c r="I36" t="s">
        <v>1554</v>
      </c>
      <c r="K36" t="s">
        <v>1</v>
      </c>
      <c r="L36" t="s">
        <v>860</v>
      </c>
      <c r="M36" t="str">
        <f t="shared" si="2"/>
        <v>cvm!$V$49#</v>
      </c>
      <c r="O36" t="s">
        <v>1</v>
      </c>
      <c r="P36" t="s">
        <v>807</v>
      </c>
      <c r="Q36">
        <v>64</v>
      </c>
      <c r="R36" t="str">
        <f t="shared" si="1"/>
        <v>cvm!$BD$48#</v>
      </c>
      <c r="T36" t="str">
        <v>广州</v>
      </c>
      <c r="U36" t="str">
        <v>计算型 C5</v>
      </c>
      <c r="V36" t="e" cm="1" vm="1">
        <f t="array" ref="V36">TRANSPOSE(_xlfn.UNIQUE(_xlfn._xlws.FILTER(cvm[CPU(核)],(cvm[地域]=T36)*(cvm[机型]=U36))))</f>
        <v>#VALUE!</v>
      </c>
      <c r="BA36" t="str">
        <v>广州</v>
      </c>
      <c r="BB36" t="str">
        <v>内存型 M6</v>
      </c>
      <c r="BC36">
        <v>16</v>
      </c>
      <c r="BD36" t="e" cm="1" vm="1">
        <f t="array" ref="BD36">TRANSPOSE(_xlfn._xlws.FILTER(cvm[内存(G)],(cvm[地域]=BA36)*(cvm[机型]=BB36)*(cvm[CPU(核)]=BC36)))</f>
        <v>#VALUE!</v>
      </c>
    </row>
    <row r="37" spans="2:56" x14ac:dyDescent="0.4">
      <c r="B37" s="13" t="s">
        <v>788</v>
      </c>
      <c r="C37" s="13" t="s">
        <v>1537</v>
      </c>
      <c r="D37" s="13">
        <v>90</v>
      </c>
      <c r="E37" s="13">
        <v>224</v>
      </c>
      <c r="F37" s="13" t="s">
        <v>834</v>
      </c>
      <c r="G37" s="13">
        <v>6464</v>
      </c>
      <c r="H37" s="13">
        <v>1</v>
      </c>
      <c r="I37" t="s">
        <v>1555</v>
      </c>
      <c r="K37" t="s">
        <v>789</v>
      </c>
      <c r="L37" t="s">
        <v>860</v>
      </c>
      <c r="M37" t="str">
        <f t="shared" si="2"/>
        <v>cvm!$V$50#</v>
      </c>
      <c r="O37" t="s">
        <v>1</v>
      </c>
      <c r="P37" t="s">
        <v>807</v>
      </c>
      <c r="Q37">
        <v>124</v>
      </c>
      <c r="R37" t="str">
        <f t="shared" si="1"/>
        <v>cvm!$BD$49#</v>
      </c>
      <c r="T37" t="str">
        <v>上海</v>
      </c>
      <c r="U37" t="str">
        <v>计算型 C5</v>
      </c>
      <c r="V37" t="e" cm="1" vm="1">
        <f t="array" ref="V37">TRANSPOSE(_xlfn.UNIQUE(_xlfn._xlws.FILTER(cvm[CPU(核)],(cvm[地域]=T37)*(cvm[机型]=U37))))</f>
        <v>#VALUE!</v>
      </c>
      <c r="BA37" t="str">
        <v>广州</v>
      </c>
      <c r="BB37" t="str">
        <v>内存型 M6</v>
      </c>
      <c r="BC37">
        <v>32</v>
      </c>
      <c r="BD37" t="e" cm="1" vm="1">
        <f t="array" ref="BD37">TRANSPOSE(_xlfn._xlws.FILTER(cvm[内存(G)],(cvm[地域]=BA37)*(cvm[机型]=BB37)*(cvm[CPU(核)]=BC37)))</f>
        <v>#VALUE!</v>
      </c>
    </row>
    <row r="38" spans="2:56" x14ac:dyDescent="0.4">
      <c r="B38" s="13" t="s">
        <v>788</v>
      </c>
      <c r="C38" s="13" t="s">
        <v>1537</v>
      </c>
      <c r="D38" s="13">
        <v>128</v>
      </c>
      <c r="E38" s="13">
        <v>256</v>
      </c>
      <c r="F38" s="13" t="s">
        <v>835</v>
      </c>
      <c r="G38" s="13">
        <v>8192</v>
      </c>
      <c r="H38" s="13">
        <v>1</v>
      </c>
      <c r="I38" t="s">
        <v>1556</v>
      </c>
      <c r="K38" t="s">
        <v>788</v>
      </c>
      <c r="L38" t="s">
        <v>861</v>
      </c>
      <c r="M38" t="str">
        <f t="shared" si="2"/>
        <v>cvm!$V$51#</v>
      </c>
      <c r="O38" t="s">
        <v>789</v>
      </c>
      <c r="P38" t="s">
        <v>807</v>
      </c>
      <c r="Q38">
        <v>1</v>
      </c>
      <c r="R38" t="str">
        <f t="shared" si="1"/>
        <v>cvm!$BD$50#</v>
      </c>
      <c r="T38" t="str">
        <v>北京</v>
      </c>
      <c r="U38" t="str">
        <v>计算型 C5</v>
      </c>
      <c r="V38" t="e" cm="1" vm="1">
        <f t="array" ref="V38">TRANSPOSE(_xlfn.UNIQUE(_xlfn._xlws.FILTER(cvm[CPU(核)],(cvm[地域]=T38)*(cvm[机型]=U38))))</f>
        <v>#VALUE!</v>
      </c>
      <c r="BA38" t="str">
        <v>广州</v>
      </c>
      <c r="BB38" t="str">
        <v>内存型 M6</v>
      </c>
      <c r="BC38">
        <v>62</v>
      </c>
      <c r="BD38" t="e" cm="1" vm="1">
        <f t="array" ref="BD38">TRANSPOSE(_xlfn._xlws.FILTER(cvm[内存(G)],(cvm[地域]=BA38)*(cvm[机型]=BB38)*(cvm[CPU(核)]=BC38)))</f>
        <v>#VALUE!</v>
      </c>
    </row>
    <row r="39" spans="2:56" x14ac:dyDescent="0.4">
      <c r="B39" s="13" t="s">
        <v>788</v>
      </c>
      <c r="C39" s="13" t="s">
        <v>1537</v>
      </c>
      <c r="D39" s="13">
        <v>160</v>
      </c>
      <c r="E39" s="13">
        <v>320</v>
      </c>
      <c r="F39" s="13" t="s">
        <v>837</v>
      </c>
      <c r="G39" s="13">
        <v>10240</v>
      </c>
      <c r="H39" s="13">
        <v>1</v>
      </c>
      <c r="I39" t="s">
        <v>1557</v>
      </c>
      <c r="K39" t="s">
        <v>1</v>
      </c>
      <c r="L39" t="s">
        <v>861</v>
      </c>
      <c r="M39" t="str">
        <f t="shared" si="2"/>
        <v>cvm!$V$52#</v>
      </c>
      <c r="O39" t="s">
        <v>789</v>
      </c>
      <c r="P39" t="s">
        <v>807</v>
      </c>
      <c r="Q39">
        <v>2</v>
      </c>
      <c r="R39" t="str">
        <f t="shared" si="1"/>
        <v>cvm!$BD$51#</v>
      </c>
      <c r="T39" t="str">
        <v>广州</v>
      </c>
      <c r="U39" t="str">
        <v>计算型 C4</v>
      </c>
      <c r="V39" t="e" cm="1" vm="1">
        <f t="array" ref="V39">TRANSPOSE(_xlfn.UNIQUE(_xlfn._xlws.FILTER(cvm[CPU(核)],(cvm[地域]=T39)*(cvm[机型]=U39))))</f>
        <v>#VALUE!</v>
      </c>
      <c r="BA39" t="str">
        <v>广州</v>
      </c>
      <c r="BB39" t="str">
        <v>内存型 M6</v>
      </c>
      <c r="BC39">
        <v>64</v>
      </c>
      <c r="BD39" t="e" cm="1" vm="1">
        <f t="array" ref="BD39">TRANSPOSE(_xlfn._xlws.FILTER(cvm[内存(G)],(cvm[地域]=BA39)*(cvm[机型]=BB39)*(cvm[CPU(核)]=BC39)))</f>
        <v>#VALUE!</v>
      </c>
    </row>
    <row r="40" spans="2:56" x14ac:dyDescent="0.4">
      <c r="B40" s="13" t="s">
        <v>788</v>
      </c>
      <c r="C40" s="13" t="s">
        <v>1537</v>
      </c>
      <c r="D40" s="13">
        <v>180</v>
      </c>
      <c r="E40" s="13">
        <v>464</v>
      </c>
      <c r="F40" s="13" t="s">
        <v>838</v>
      </c>
      <c r="G40" s="13">
        <v>13184</v>
      </c>
      <c r="H40" s="13">
        <v>1</v>
      </c>
      <c r="I40" t="s">
        <v>1558</v>
      </c>
      <c r="K40" t="s">
        <v>789</v>
      </c>
      <c r="L40" t="s">
        <v>861</v>
      </c>
      <c r="M40" t="str">
        <f t="shared" si="2"/>
        <v>cvm!$V$53#</v>
      </c>
      <c r="O40" t="s">
        <v>789</v>
      </c>
      <c r="P40" t="s">
        <v>807</v>
      </c>
      <c r="Q40">
        <v>4</v>
      </c>
      <c r="R40" t="str">
        <f t="shared" si="1"/>
        <v>cvm!$BD$52#</v>
      </c>
      <c r="T40" t="str">
        <v>上海</v>
      </c>
      <c r="U40" t="str">
        <v>计算型 C4</v>
      </c>
      <c r="V40" t="e" cm="1" vm="1">
        <f t="array" ref="V40">TRANSPOSE(_xlfn.UNIQUE(_xlfn._xlws.FILTER(cvm[CPU(核)],(cvm[地域]=T40)*(cvm[机型]=U40))))</f>
        <v>#VALUE!</v>
      </c>
      <c r="BA40" t="str">
        <v>广州</v>
      </c>
      <c r="BB40" t="str">
        <v>内存型 M6</v>
      </c>
      <c r="BC40">
        <v>124</v>
      </c>
      <c r="BD40" t="e" cm="1" vm="1">
        <f t="array" ref="BD40">TRANSPOSE(_xlfn._xlws.FILTER(cvm[内存(G)],(cvm[地域]=BA40)*(cvm[机型]=BB40)*(cvm[CPU(核)]=BC40)))</f>
        <v>#VALUE!</v>
      </c>
    </row>
    <row r="41" spans="2:56" x14ac:dyDescent="0.4">
      <c r="B41" s="13" t="s">
        <v>788</v>
      </c>
      <c r="C41" s="13" t="s">
        <v>1559</v>
      </c>
      <c r="D41" s="13">
        <v>1</v>
      </c>
      <c r="E41" s="13">
        <v>2</v>
      </c>
      <c r="F41" s="13" t="s">
        <v>804</v>
      </c>
      <c r="G41" s="13">
        <v>45</v>
      </c>
      <c r="H41" s="13">
        <v>1</v>
      </c>
      <c r="I41" t="s">
        <v>1560</v>
      </c>
      <c r="K41" t="s">
        <v>788</v>
      </c>
      <c r="L41" t="s">
        <v>865</v>
      </c>
      <c r="M41" t="str">
        <f t="shared" si="2"/>
        <v>cvm!$V$54#</v>
      </c>
      <c r="O41" t="s">
        <v>789</v>
      </c>
      <c r="P41" t="s">
        <v>807</v>
      </c>
      <c r="Q41">
        <v>8</v>
      </c>
      <c r="R41" t="str">
        <f t="shared" si="1"/>
        <v>cvm!$BD$53#</v>
      </c>
      <c r="T41" t="str">
        <v>北京</v>
      </c>
      <c r="U41" t="str">
        <v>计算型 C4</v>
      </c>
      <c r="V41" t="e" cm="1" vm="1">
        <f t="array" ref="V41">TRANSPOSE(_xlfn.UNIQUE(_xlfn._xlws.FILTER(cvm[CPU(核)],(cvm[地域]=T41)*(cvm[机型]=U41))))</f>
        <v>#VALUE!</v>
      </c>
      <c r="BA41" t="str">
        <v>上海</v>
      </c>
      <c r="BB41" t="str">
        <v>内存型 M6</v>
      </c>
      <c r="BC41">
        <v>1</v>
      </c>
      <c r="BD41" t="e" cm="1" vm="1">
        <f t="array" ref="BD41">TRANSPOSE(_xlfn._xlws.FILTER(cvm[内存(G)],(cvm[地域]=BA41)*(cvm[机型]=BB41)*(cvm[CPU(核)]=BC41)))</f>
        <v>#VALUE!</v>
      </c>
    </row>
    <row r="42" spans="2:56" x14ac:dyDescent="0.4">
      <c r="B42" s="13" t="s">
        <v>788</v>
      </c>
      <c r="C42" s="13" t="s">
        <v>1559</v>
      </c>
      <c r="D42" s="13">
        <v>1</v>
      </c>
      <c r="E42" s="13">
        <v>4</v>
      </c>
      <c r="F42" s="13" t="s">
        <v>805</v>
      </c>
      <c r="G42" s="13">
        <v>138</v>
      </c>
      <c r="H42" s="13">
        <v>1</v>
      </c>
      <c r="I42" t="s">
        <v>1561</v>
      </c>
      <c r="K42" t="s">
        <v>1</v>
      </c>
      <c r="L42" t="s">
        <v>865</v>
      </c>
      <c r="M42" t="str">
        <f t="shared" si="2"/>
        <v>cvm!$V$55#</v>
      </c>
      <c r="O42" t="s">
        <v>789</v>
      </c>
      <c r="P42" t="s">
        <v>807</v>
      </c>
      <c r="Q42">
        <v>16</v>
      </c>
      <c r="R42" t="str">
        <f t="shared" si="1"/>
        <v>cvm!$BD$54#</v>
      </c>
      <c r="T42" t="str">
        <v>广州</v>
      </c>
      <c r="U42" t="str">
        <v>计算型 C3</v>
      </c>
      <c r="V42" t="e" cm="1" vm="1">
        <f t="array" ref="V42">TRANSPOSE(_xlfn.UNIQUE(_xlfn._xlws.FILTER(cvm[CPU(核)],(cvm[地域]=T42)*(cvm[机型]=U42))))</f>
        <v>#VALUE!</v>
      </c>
      <c r="BA42" t="str">
        <v>上海</v>
      </c>
      <c r="BB42" t="str">
        <v>内存型 M6</v>
      </c>
      <c r="BC42">
        <v>2</v>
      </c>
      <c r="BD42" t="e" cm="1" vm="1">
        <f t="array" ref="BD42">TRANSPOSE(_xlfn._xlws.FILTER(cvm[内存(G)],(cvm[地域]=BA42)*(cvm[机型]=BB42)*(cvm[CPU(核)]=BC42)))</f>
        <v>#VALUE!</v>
      </c>
    </row>
    <row r="43" spans="2:56" x14ac:dyDescent="0.4">
      <c r="B43" s="13" t="s">
        <v>788</v>
      </c>
      <c r="C43" s="13" t="s">
        <v>1559</v>
      </c>
      <c r="D43" s="13">
        <v>2</v>
      </c>
      <c r="E43" s="13">
        <v>4</v>
      </c>
      <c r="F43" s="13" t="s">
        <v>806</v>
      </c>
      <c r="G43" s="13">
        <v>170</v>
      </c>
      <c r="H43" s="13">
        <v>1</v>
      </c>
      <c r="I43" t="s">
        <v>1562</v>
      </c>
      <c r="K43" t="s">
        <v>789</v>
      </c>
      <c r="L43" t="s">
        <v>865</v>
      </c>
      <c r="M43" t="str">
        <f t="shared" si="2"/>
        <v>cvm!$V$56#</v>
      </c>
      <c r="O43" t="s">
        <v>789</v>
      </c>
      <c r="P43" t="s">
        <v>807</v>
      </c>
      <c r="Q43">
        <v>32</v>
      </c>
      <c r="R43" t="str">
        <f t="shared" si="1"/>
        <v>cvm!$BD$55#</v>
      </c>
      <c r="T43" t="str">
        <v>上海</v>
      </c>
      <c r="U43" t="str">
        <v>计算型 C3</v>
      </c>
      <c r="V43" t="e" cm="1" vm="1">
        <f t="array" ref="V43">TRANSPOSE(_xlfn.UNIQUE(_xlfn._xlws.FILTER(cvm[CPU(核)],(cvm[地域]=T43)*(cvm[机型]=U43))))</f>
        <v>#VALUE!</v>
      </c>
      <c r="BA43" t="str">
        <v>上海</v>
      </c>
      <c r="BB43" t="str">
        <v>内存型 M6</v>
      </c>
      <c r="BC43">
        <v>4</v>
      </c>
      <c r="BD43" t="e" cm="1" vm="1">
        <f t="array" ref="BD43">TRANSPOSE(_xlfn._xlws.FILTER(cvm[内存(G)],(cvm[地域]=BA43)*(cvm[机型]=BB43)*(cvm[CPU(核)]=BC43)))</f>
        <v>#VALUE!</v>
      </c>
    </row>
    <row r="44" spans="2:56" x14ac:dyDescent="0.4">
      <c r="B44" s="13" t="s">
        <v>788</v>
      </c>
      <c r="C44" s="13" t="s">
        <v>1559</v>
      </c>
      <c r="D44" s="13">
        <v>2</v>
      </c>
      <c r="E44" s="13">
        <v>8</v>
      </c>
      <c r="F44" s="13" t="s">
        <v>808</v>
      </c>
      <c r="G44" s="13">
        <v>276</v>
      </c>
      <c r="H44" s="13">
        <v>1</v>
      </c>
      <c r="I44" t="s">
        <v>1563</v>
      </c>
      <c r="K44" t="s">
        <v>788</v>
      </c>
      <c r="L44" t="s">
        <v>867</v>
      </c>
      <c r="M44" t="str">
        <f t="shared" si="2"/>
        <v>cvm!$V$57#</v>
      </c>
      <c r="O44" t="s">
        <v>789</v>
      </c>
      <c r="P44" t="s">
        <v>807</v>
      </c>
      <c r="Q44">
        <v>62</v>
      </c>
      <c r="R44" t="str">
        <f t="shared" si="1"/>
        <v>cvm!$BD$56#</v>
      </c>
      <c r="T44" t="str">
        <v>北京</v>
      </c>
      <c r="U44" t="str">
        <v>计算型 C3</v>
      </c>
      <c r="V44" t="e" cm="1" vm="1">
        <f t="array" ref="V44">TRANSPOSE(_xlfn.UNIQUE(_xlfn._xlws.FILTER(cvm[CPU(核)],(cvm[地域]=T44)*(cvm[机型]=U44))))</f>
        <v>#VALUE!</v>
      </c>
      <c r="BA44" t="str">
        <v>上海</v>
      </c>
      <c r="BB44" t="str">
        <v>内存型 M6</v>
      </c>
      <c r="BC44">
        <v>8</v>
      </c>
      <c r="BD44" t="e" cm="1" vm="1">
        <f t="array" ref="BD44">TRANSPOSE(_xlfn._xlws.FILTER(cvm[内存(G)],(cvm[地域]=BA44)*(cvm[机型]=BB44)*(cvm[CPU(核)]=BC44)))</f>
        <v>#VALUE!</v>
      </c>
    </row>
    <row r="45" spans="2:56" x14ac:dyDescent="0.4">
      <c r="B45" s="13" t="s">
        <v>788</v>
      </c>
      <c r="C45" s="13" t="s">
        <v>1559</v>
      </c>
      <c r="D45" s="13">
        <v>4</v>
      </c>
      <c r="E45" s="13">
        <v>8</v>
      </c>
      <c r="F45" s="13" t="s">
        <v>809</v>
      </c>
      <c r="G45" s="13">
        <v>368</v>
      </c>
      <c r="H45" s="13">
        <v>1</v>
      </c>
      <c r="I45" t="s">
        <v>1564</v>
      </c>
      <c r="K45" t="s">
        <v>1</v>
      </c>
      <c r="L45" t="s">
        <v>867</v>
      </c>
      <c r="M45" t="str">
        <f t="shared" si="2"/>
        <v>cvm!$V$58#</v>
      </c>
      <c r="O45" t="s">
        <v>789</v>
      </c>
      <c r="P45" t="s">
        <v>807</v>
      </c>
      <c r="Q45">
        <v>64</v>
      </c>
      <c r="R45" t="str">
        <f t="shared" si="1"/>
        <v>cvm!$BD$57#</v>
      </c>
      <c r="T45" t="str">
        <v>广州</v>
      </c>
      <c r="U45" t="str">
        <v>计算型 C2</v>
      </c>
      <c r="V45" t="e" cm="1" vm="1">
        <f t="array" ref="V45">TRANSPOSE(_xlfn.UNIQUE(_xlfn._xlws.FILTER(cvm[CPU(核)],(cvm[地域]=T45)*(cvm[机型]=U45))))</f>
        <v>#VALUE!</v>
      </c>
      <c r="BA45" t="str">
        <v>上海</v>
      </c>
      <c r="BB45" t="str">
        <v>内存型 M6</v>
      </c>
      <c r="BC45">
        <v>16</v>
      </c>
      <c r="BD45" t="e" cm="1" vm="1">
        <f t="array" ref="BD45">TRANSPOSE(_xlfn._xlws.FILTER(cvm[内存(G)],(cvm[地域]=BA45)*(cvm[机型]=BB45)*(cvm[CPU(核)]=BC45)))</f>
        <v>#VALUE!</v>
      </c>
    </row>
    <row r="46" spans="2:56" x14ac:dyDescent="0.4">
      <c r="B46" s="13" t="s">
        <v>788</v>
      </c>
      <c r="C46" s="13" t="s">
        <v>1559</v>
      </c>
      <c r="D46" s="13">
        <v>4</v>
      </c>
      <c r="E46" s="13">
        <v>16</v>
      </c>
      <c r="F46" s="13" t="s">
        <v>810</v>
      </c>
      <c r="G46" s="13">
        <v>552</v>
      </c>
      <c r="H46" s="13">
        <v>1</v>
      </c>
      <c r="I46" t="s">
        <v>1565</v>
      </c>
      <c r="K46" t="s">
        <v>789</v>
      </c>
      <c r="L46" t="s">
        <v>867</v>
      </c>
      <c r="M46" t="str">
        <f t="shared" si="2"/>
        <v>cvm!$V$59#</v>
      </c>
      <c r="O46" t="s">
        <v>789</v>
      </c>
      <c r="P46" t="s">
        <v>807</v>
      </c>
      <c r="Q46">
        <v>124</v>
      </c>
      <c r="R46" t="str">
        <f t="shared" si="1"/>
        <v>cvm!$BD$58#</v>
      </c>
      <c r="T46" t="str">
        <v>上海</v>
      </c>
      <c r="U46" t="str">
        <v>计算型 C2</v>
      </c>
      <c r="V46" t="e" cm="1" vm="1">
        <f t="array" ref="V46">TRANSPOSE(_xlfn.UNIQUE(_xlfn._xlws.FILTER(cvm[CPU(核)],(cvm[地域]=T46)*(cvm[机型]=U46))))</f>
        <v>#VALUE!</v>
      </c>
      <c r="BA46" t="str">
        <v>上海</v>
      </c>
      <c r="BB46" t="str">
        <v>内存型 M6</v>
      </c>
      <c r="BC46">
        <v>32</v>
      </c>
      <c r="BD46" t="e" cm="1" vm="1">
        <f t="array" ref="BD46">TRANSPOSE(_xlfn._xlws.FILTER(cvm[内存(G)],(cvm[地域]=BA46)*(cvm[机型]=BB46)*(cvm[CPU(核)]=BC46)))</f>
        <v>#VALUE!</v>
      </c>
    </row>
    <row r="47" spans="2:56" x14ac:dyDescent="0.4">
      <c r="B47" s="13" t="s">
        <v>788</v>
      </c>
      <c r="C47" s="13" t="s">
        <v>1559</v>
      </c>
      <c r="D47" s="13">
        <v>8</v>
      </c>
      <c r="E47" s="13">
        <v>16</v>
      </c>
      <c r="F47" s="13" t="s">
        <v>812</v>
      </c>
      <c r="G47" s="13">
        <v>736</v>
      </c>
      <c r="H47" s="13">
        <v>1</v>
      </c>
      <c r="I47" t="s">
        <v>1566</v>
      </c>
      <c r="K47" t="s">
        <v>788</v>
      </c>
      <c r="L47" t="s">
        <v>869</v>
      </c>
      <c r="M47" t="str">
        <f t="shared" si="2"/>
        <v>cvm!$V$60#</v>
      </c>
      <c r="O47" t="s">
        <v>788</v>
      </c>
      <c r="P47" t="s">
        <v>811</v>
      </c>
      <c r="Q47">
        <v>1</v>
      </c>
      <c r="R47" t="str">
        <f t="shared" si="1"/>
        <v>cvm!$BD$59#</v>
      </c>
      <c r="T47" t="str">
        <v>北京</v>
      </c>
      <c r="U47" t="str">
        <v>计算型 C2</v>
      </c>
      <c r="V47" t="e" cm="1" vm="1">
        <f t="array" ref="V47">TRANSPOSE(_xlfn.UNIQUE(_xlfn._xlws.FILTER(cvm[CPU(核)],(cvm[地域]=T47)*(cvm[机型]=U47))))</f>
        <v>#VALUE!</v>
      </c>
      <c r="BA47" t="str">
        <v>上海</v>
      </c>
      <c r="BB47" t="str">
        <v>内存型 M6</v>
      </c>
      <c r="BC47">
        <v>62</v>
      </c>
      <c r="BD47" t="e" cm="1" vm="1">
        <f t="array" ref="BD47">TRANSPOSE(_xlfn._xlws.FILTER(cvm[内存(G)],(cvm[地域]=BA47)*(cvm[机型]=BB47)*(cvm[CPU(核)]=BC47)))</f>
        <v>#VALUE!</v>
      </c>
    </row>
    <row r="48" spans="2:56" x14ac:dyDescent="0.4">
      <c r="B48" s="13" t="s">
        <v>788</v>
      </c>
      <c r="C48" s="13" t="s">
        <v>1559</v>
      </c>
      <c r="D48" s="13">
        <v>8</v>
      </c>
      <c r="E48" s="13">
        <v>32</v>
      </c>
      <c r="F48" s="13" t="s">
        <v>813</v>
      </c>
      <c r="G48" s="13">
        <v>1104</v>
      </c>
      <c r="H48" s="13">
        <v>1</v>
      </c>
      <c r="I48" t="s">
        <v>1567</v>
      </c>
      <c r="K48" t="s">
        <v>1</v>
      </c>
      <c r="L48" t="s">
        <v>869</v>
      </c>
      <c r="M48" t="str">
        <f t="shared" si="2"/>
        <v>cvm!$V$61#</v>
      </c>
      <c r="O48" t="s">
        <v>788</v>
      </c>
      <c r="P48" t="s">
        <v>811</v>
      </c>
      <c r="Q48">
        <v>2</v>
      </c>
      <c r="R48" t="str">
        <f t="shared" si="1"/>
        <v>cvm!$BD$60#</v>
      </c>
      <c r="T48" t="str">
        <v>广州</v>
      </c>
      <c r="U48" t="str">
        <v>计算网络增强型 CN3</v>
      </c>
      <c r="V48" t="e" cm="1" vm="1">
        <f t="array" ref="V48">TRANSPOSE(_xlfn.UNIQUE(_xlfn._xlws.FILTER(cvm[CPU(核)],(cvm[地域]=T48)*(cvm[机型]=U48))))</f>
        <v>#VALUE!</v>
      </c>
      <c r="BA48" t="str">
        <v>上海</v>
      </c>
      <c r="BB48" t="str">
        <v>内存型 M6</v>
      </c>
      <c r="BC48">
        <v>64</v>
      </c>
      <c r="BD48" t="e" cm="1" vm="1">
        <f t="array" ref="BD48">TRANSPOSE(_xlfn._xlws.FILTER(cvm[内存(G)],(cvm[地域]=BA48)*(cvm[机型]=BB48)*(cvm[CPU(核)]=BC48)))</f>
        <v>#VALUE!</v>
      </c>
    </row>
    <row r="49" spans="2:56" x14ac:dyDescent="0.4">
      <c r="B49" s="13" t="s">
        <v>788</v>
      </c>
      <c r="C49" s="13" t="s">
        <v>1559</v>
      </c>
      <c r="D49" s="13">
        <v>16</v>
      </c>
      <c r="E49" s="13">
        <v>32</v>
      </c>
      <c r="F49" s="13" t="s">
        <v>814</v>
      </c>
      <c r="G49" s="13">
        <v>1472</v>
      </c>
      <c r="H49" s="13">
        <v>1</v>
      </c>
      <c r="I49" t="s">
        <v>1568</v>
      </c>
      <c r="K49" t="s">
        <v>789</v>
      </c>
      <c r="L49" t="s">
        <v>869</v>
      </c>
      <c r="M49" t="str">
        <f t="shared" si="2"/>
        <v>cvm!$V$62#</v>
      </c>
      <c r="O49" t="s">
        <v>788</v>
      </c>
      <c r="P49" t="s">
        <v>811</v>
      </c>
      <c r="Q49">
        <v>4</v>
      </c>
      <c r="R49" t="str">
        <f t="shared" si="1"/>
        <v>cvm!$BD$61#</v>
      </c>
      <c r="T49" t="str">
        <v>上海</v>
      </c>
      <c r="U49" t="str">
        <v>计算网络增强型 CN3</v>
      </c>
      <c r="V49" t="e" cm="1" vm="1">
        <f t="array" ref="V49">TRANSPOSE(_xlfn.UNIQUE(_xlfn._xlws.FILTER(cvm[CPU(核)],(cvm[地域]=T49)*(cvm[机型]=U49))))</f>
        <v>#VALUE!</v>
      </c>
      <c r="BA49" t="str">
        <v>上海</v>
      </c>
      <c r="BB49" t="str">
        <v>内存型 M6</v>
      </c>
      <c r="BC49">
        <v>124</v>
      </c>
      <c r="BD49" t="e" cm="1" vm="1">
        <f t="array" ref="BD49">TRANSPOSE(_xlfn._xlws.FILTER(cvm[内存(G)],(cvm[地域]=BA49)*(cvm[机型]=BB49)*(cvm[CPU(核)]=BC49)))</f>
        <v>#VALUE!</v>
      </c>
    </row>
    <row r="50" spans="2:56" x14ac:dyDescent="0.4">
      <c r="B50" s="13" t="s">
        <v>788</v>
      </c>
      <c r="C50" s="13" t="s">
        <v>1559</v>
      </c>
      <c r="D50" s="13">
        <v>16</v>
      </c>
      <c r="E50" s="13">
        <v>64</v>
      </c>
      <c r="F50" s="13" t="s">
        <v>815</v>
      </c>
      <c r="G50" s="13">
        <v>2208</v>
      </c>
      <c r="H50" s="13">
        <v>1</v>
      </c>
      <c r="I50" t="s">
        <v>1569</v>
      </c>
      <c r="K50" t="s">
        <v>1</v>
      </c>
      <c r="L50" t="s">
        <v>870</v>
      </c>
      <c r="M50" t="str">
        <f t="shared" si="2"/>
        <v>cvm!$V$63#</v>
      </c>
      <c r="O50" t="s">
        <v>788</v>
      </c>
      <c r="P50" t="s">
        <v>811</v>
      </c>
      <c r="Q50">
        <v>8</v>
      </c>
      <c r="R50" t="str">
        <f t="shared" si="1"/>
        <v>cvm!$BD$62#</v>
      </c>
      <c r="T50" t="str">
        <v>北京</v>
      </c>
      <c r="U50" t="str">
        <v>计算网络增强型 CN3</v>
      </c>
      <c r="V50" t="e" cm="1" vm="1">
        <f t="array" ref="V50">TRANSPOSE(_xlfn.UNIQUE(_xlfn._xlws.FILTER(cvm[CPU(核)],(cvm[地域]=T50)*(cvm[机型]=U50))))</f>
        <v>#VALUE!</v>
      </c>
      <c r="BA50" t="str">
        <v>北京</v>
      </c>
      <c r="BB50" t="str">
        <v>内存型 M6</v>
      </c>
      <c r="BC50">
        <v>1</v>
      </c>
      <c r="BD50" t="e" cm="1" vm="1">
        <f t="array" ref="BD50">TRANSPOSE(_xlfn._xlws.FILTER(cvm[内存(G)],(cvm[地域]=BA50)*(cvm[机型]=BB50)*(cvm[CPU(核)]=BC50)))</f>
        <v>#VALUE!</v>
      </c>
    </row>
    <row r="51" spans="2:56" x14ac:dyDescent="0.4">
      <c r="B51" s="13" t="s">
        <v>788</v>
      </c>
      <c r="C51" s="13" t="s">
        <v>1559</v>
      </c>
      <c r="D51" s="13">
        <v>24</v>
      </c>
      <c r="E51" s="13">
        <v>48</v>
      </c>
      <c r="F51" s="13" t="s">
        <v>840</v>
      </c>
      <c r="G51" s="13">
        <v>2208</v>
      </c>
      <c r="H51" s="13">
        <v>1</v>
      </c>
      <c r="I51" t="s">
        <v>1570</v>
      </c>
      <c r="K51" t="s">
        <v>789</v>
      </c>
      <c r="L51" t="s">
        <v>870</v>
      </c>
      <c r="M51" t="str">
        <f t="shared" si="2"/>
        <v>cvm!$V$64#</v>
      </c>
      <c r="O51" t="s">
        <v>788</v>
      </c>
      <c r="P51" t="s">
        <v>811</v>
      </c>
      <c r="Q51">
        <v>12</v>
      </c>
      <c r="R51" t="str">
        <f t="shared" si="1"/>
        <v>cvm!$BD$63#</v>
      </c>
      <c r="T51" t="str">
        <v>广州</v>
      </c>
      <c r="U51" t="str">
        <v>高IO型 黑石物理服务器BMI5</v>
      </c>
      <c r="V51" t="e" cm="1" vm="1">
        <f t="array" ref="V51">TRANSPOSE(_xlfn.UNIQUE(_xlfn._xlws.FILTER(cvm[CPU(核)],(cvm[地域]=T51)*(cvm[机型]=U51))))</f>
        <v>#VALUE!</v>
      </c>
      <c r="BA51" t="str">
        <v>北京</v>
      </c>
      <c r="BB51" t="str">
        <v>内存型 M6</v>
      </c>
      <c r="BC51">
        <v>2</v>
      </c>
      <c r="BD51" t="e" cm="1" vm="1">
        <f t="array" ref="BD51">TRANSPOSE(_xlfn._xlws.FILTER(cvm[内存(G)],(cvm[地域]=BA51)*(cvm[机型]=BB51)*(cvm[CPU(核)]=BC51)))</f>
        <v>#VALUE!</v>
      </c>
    </row>
    <row r="52" spans="2:56" x14ac:dyDescent="0.4">
      <c r="B52" s="13" t="s">
        <v>788</v>
      </c>
      <c r="C52" s="13" t="s">
        <v>1559</v>
      </c>
      <c r="D52" s="13">
        <v>24</v>
      </c>
      <c r="E52" s="13">
        <v>96</v>
      </c>
      <c r="F52" s="13" t="s">
        <v>841</v>
      </c>
      <c r="G52" s="13">
        <v>3312</v>
      </c>
      <c r="H52" s="13">
        <v>1</v>
      </c>
      <c r="I52" t="s">
        <v>1571</v>
      </c>
      <c r="K52" t="s">
        <v>788</v>
      </c>
      <c r="L52" t="s">
        <v>871</v>
      </c>
      <c r="M52" t="str">
        <f t="shared" si="2"/>
        <v>cvm!$V$65#</v>
      </c>
      <c r="O52" t="s">
        <v>788</v>
      </c>
      <c r="P52" t="s">
        <v>811</v>
      </c>
      <c r="Q52">
        <v>16</v>
      </c>
      <c r="R52" t="str">
        <f t="shared" si="1"/>
        <v>cvm!$BD$64#</v>
      </c>
      <c r="T52" t="str">
        <v>上海</v>
      </c>
      <c r="U52" t="str">
        <v>高IO型 黑石物理服务器BMI5</v>
      </c>
      <c r="V52" t="e" cm="1" vm="1">
        <f t="array" ref="V52">TRANSPOSE(_xlfn.UNIQUE(_xlfn._xlws.FILTER(cvm[CPU(核)],(cvm[地域]=T52)*(cvm[机型]=U52))))</f>
        <v>#VALUE!</v>
      </c>
      <c r="BA52" t="str">
        <v>北京</v>
      </c>
      <c r="BB52" t="str">
        <v>内存型 M6</v>
      </c>
      <c r="BC52">
        <v>4</v>
      </c>
      <c r="BD52" t="e" cm="1" vm="1">
        <f t="array" ref="BD52">TRANSPOSE(_xlfn._xlws.FILTER(cvm[内存(G)],(cvm[地域]=BA52)*(cvm[机型]=BB52)*(cvm[CPU(核)]=BC52)))</f>
        <v>#VALUE!</v>
      </c>
    </row>
    <row r="53" spans="2:56" x14ac:dyDescent="0.4">
      <c r="B53" s="13" t="s">
        <v>788</v>
      </c>
      <c r="C53" s="13" t="s">
        <v>1559</v>
      </c>
      <c r="D53" s="13">
        <v>32</v>
      </c>
      <c r="E53" s="13">
        <v>64</v>
      </c>
      <c r="F53" s="13" t="s">
        <v>816</v>
      </c>
      <c r="G53" s="13">
        <v>2944</v>
      </c>
      <c r="H53" s="13">
        <v>1</v>
      </c>
      <c r="I53" t="s">
        <v>1572</v>
      </c>
      <c r="K53" t="s">
        <v>1</v>
      </c>
      <c r="L53" t="s">
        <v>871</v>
      </c>
      <c r="M53" t="str">
        <f t="shared" si="2"/>
        <v>cvm!$V$66#</v>
      </c>
      <c r="O53" t="s">
        <v>788</v>
      </c>
      <c r="P53" t="s">
        <v>811</v>
      </c>
      <c r="Q53">
        <v>32</v>
      </c>
      <c r="R53" t="str">
        <f t="shared" si="1"/>
        <v>cvm!$BD$65#</v>
      </c>
      <c r="T53" t="str">
        <v>北京</v>
      </c>
      <c r="U53" t="str">
        <v>高IO型 黑石物理服务器BMI5</v>
      </c>
      <c r="V53" t="e" cm="1" vm="1">
        <f t="array" ref="V53">TRANSPOSE(_xlfn.UNIQUE(_xlfn._xlws.FILTER(cvm[CPU(核)],(cvm[地域]=T53)*(cvm[机型]=U53))))</f>
        <v>#VALUE!</v>
      </c>
      <c r="BA53" t="str">
        <v>北京</v>
      </c>
      <c r="BB53" t="str">
        <v>内存型 M6</v>
      </c>
      <c r="BC53">
        <v>8</v>
      </c>
      <c r="BD53" t="e" cm="1" vm="1">
        <f t="array" ref="BD53">TRANSPOSE(_xlfn._xlws.FILTER(cvm[内存(G)],(cvm[地域]=BA53)*(cvm[机型]=BB53)*(cvm[CPU(核)]=BC53)))</f>
        <v>#VALUE!</v>
      </c>
    </row>
    <row r="54" spans="2:56" x14ac:dyDescent="0.4">
      <c r="B54" s="13" t="s">
        <v>788</v>
      </c>
      <c r="C54" s="13" t="s">
        <v>1559</v>
      </c>
      <c r="D54" s="13">
        <v>32</v>
      </c>
      <c r="E54" s="13">
        <v>128</v>
      </c>
      <c r="F54" s="13" t="s">
        <v>820</v>
      </c>
      <c r="G54" s="13">
        <v>4416</v>
      </c>
      <c r="H54" s="13">
        <v>1</v>
      </c>
      <c r="I54" t="s">
        <v>1573</v>
      </c>
      <c r="K54" t="s">
        <v>789</v>
      </c>
      <c r="L54" t="s">
        <v>871</v>
      </c>
      <c r="M54" t="str">
        <f t="shared" si="2"/>
        <v>cvm!$V$67#</v>
      </c>
      <c r="O54" t="s">
        <v>788</v>
      </c>
      <c r="P54" t="s">
        <v>811</v>
      </c>
      <c r="Q54">
        <v>64</v>
      </c>
      <c r="R54" t="str">
        <f t="shared" si="1"/>
        <v>cvm!$BD$66#</v>
      </c>
      <c r="T54" t="str">
        <v>广州</v>
      </c>
      <c r="U54" t="str">
        <v>高IO型 IT5</v>
      </c>
      <c r="V54" t="e" cm="1" vm="1">
        <f t="array" ref="V54">TRANSPOSE(_xlfn.UNIQUE(_xlfn._xlws.FILTER(cvm[CPU(核)],(cvm[地域]=T54)*(cvm[机型]=U54))))</f>
        <v>#VALUE!</v>
      </c>
      <c r="BA54" t="str">
        <v>北京</v>
      </c>
      <c r="BB54" t="str">
        <v>内存型 M6</v>
      </c>
      <c r="BC54">
        <v>16</v>
      </c>
      <c r="BD54" t="e" cm="1" vm="1">
        <f t="array" ref="BD54">TRANSPOSE(_xlfn._xlws.FILTER(cvm[内存(G)],(cvm[地域]=BA54)*(cvm[机型]=BB54)*(cvm[CPU(核)]=BC54)))</f>
        <v>#VALUE!</v>
      </c>
    </row>
    <row r="55" spans="2:56" x14ac:dyDescent="0.4">
      <c r="B55" s="13" t="s">
        <v>788</v>
      </c>
      <c r="C55" s="13" t="s">
        <v>1559</v>
      </c>
      <c r="D55" s="13">
        <v>48</v>
      </c>
      <c r="E55" s="13">
        <v>96</v>
      </c>
      <c r="F55" s="13" t="s">
        <v>823</v>
      </c>
      <c r="G55" s="13">
        <v>4416</v>
      </c>
      <c r="H55" s="13">
        <v>1</v>
      </c>
      <c r="I55" t="s">
        <v>1574</v>
      </c>
      <c r="K55" t="s">
        <v>788</v>
      </c>
      <c r="L55" t="s">
        <v>873</v>
      </c>
      <c r="M55" t="str">
        <f t="shared" si="2"/>
        <v>cvm!$V$68#</v>
      </c>
      <c r="O55" t="s">
        <v>1</v>
      </c>
      <c r="P55" t="s">
        <v>811</v>
      </c>
      <c r="Q55">
        <v>1</v>
      </c>
      <c r="R55" t="str">
        <f t="shared" si="1"/>
        <v>cvm!$BD$67#</v>
      </c>
      <c r="T55" t="str">
        <v>上海</v>
      </c>
      <c r="U55" t="str">
        <v>高IO型 IT5</v>
      </c>
      <c r="V55" t="e" cm="1" vm="1">
        <f t="array" ref="V55">TRANSPOSE(_xlfn.UNIQUE(_xlfn._xlws.FILTER(cvm[CPU(核)],(cvm[地域]=T55)*(cvm[机型]=U55))))</f>
        <v>#VALUE!</v>
      </c>
      <c r="BA55" t="str">
        <v>北京</v>
      </c>
      <c r="BB55" t="str">
        <v>内存型 M6</v>
      </c>
      <c r="BC55">
        <v>32</v>
      </c>
      <c r="BD55" t="e" cm="1" vm="1">
        <f t="array" ref="BD55">TRANSPOSE(_xlfn._xlws.FILTER(cvm[内存(G)],(cvm[地域]=BA55)*(cvm[机型]=BB55)*(cvm[CPU(核)]=BC55)))</f>
        <v>#VALUE!</v>
      </c>
    </row>
    <row r="56" spans="2:56" x14ac:dyDescent="0.4">
      <c r="B56" s="13" t="s">
        <v>788</v>
      </c>
      <c r="C56" s="13" t="s">
        <v>1559</v>
      </c>
      <c r="D56" s="13">
        <v>48</v>
      </c>
      <c r="E56" s="13">
        <v>192</v>
      </c>
      <c r="F56" s="13" t="s">
        <v>824</v>
      </c>
      <c r="G56" s="13">
        <v>6624</v>
      </c>
      <c r="H56" s="13">
        <v>1</v>
      </c>
      <c r="I56" t="s">
        <v>1575</v>
      </c>
      <c r="K56" t="s">
        <v>1</v>
      </c>
      <c r="L56" t="s">
        <v>873</v>
      </c>
      <c r="M56" t="str">
        <f t="shared" si="2"/>
        <v>cvm!$V$69#</v>
      </c>
      <c r="O56" t="s">
        <v>1</v>
      </c>
      <c r="P56" t="s">
        <v>811</v>
      </c>
      <c r="Q56">
        <v>2</v>
      </c>
      <c r="R56" t="str">
        <f t="shared" si="1"/>
        <v>cvm!$BD$68#</v>
      </c>
      <c r="T56" t="str">
        <v>北京</v>
      </c>
      <c r="U56" t="str">
        <v>高IO型 IT5</v>
      </c>
      <c r="V56" t="e" cm="1" vm="1">
        <f t="array" ref="V56">TRANSPOSE(_xlfn.UNIQUE(_xlfn._xlws.FILTER(cvm[CPU(核)],(cvm[地域]=T56)*(cvm[机型]=U56))))</f>
        <v>#VALUE!</v>
      </c>
      <c r="BA56" t="str">
        <v>北京</v>
      </c>
      <c r="BB56" t="str">
        <v>内存型 M6</v>
      </c>
      <c r="BC56">
        <v>62</v>
      </c>
      <c r="BD56" t="e" cm="1" vm="1">
        <f t="array" ref="BD56">TRANSPOSE(_xlfn._xlws.FILTER(cvm[内存(G)],(cvm[地域]=BA56)*(cvm[机型]=BB56)*(cvm[CPU(核)]=BC56)))</f>
        <v>#VALUE!</v>
      </c>
    </row>
    <row r="57" spans="2:56" x14ac:dyDescent="0.4">
      <c r="B57" s="13" t="s">
        <v>788</v>
      </c>
      <c r="C57" s="13" t="s">
        <v>1559</v>
      </c>
      <c r="D57" s="13">
        <v>64</v>
      </c>
      <c r="E57" s="13">
        <v>256</v>
      </c>
      <c r="F57" s="13" t="s">
        <v>827</v>
      </c>
      <c r="G57" s="13">
        <v>8832</v>
      </c>
      <c r="H57" s="13">
        <v>1</v>
      </c>
      <c r="I57" t="s">
        <v>1576</v>
      </c>
      <c r="K57" t="s">
        <v>789</v>
      </c>
      <c r="L57" t="s">
        <v>873</v>
      </c>
      <c r="M57" t="str">
        <f t="shared" si="2"/>
        <v>cvm!$V$70#</v>
      </c>
      <c r="O57" t="s">
        <v>1</v>
      </c>
      <c r="P57" t="s">
        <v>811</v>
      </c>
      <c r="Q57">
        <v>4</v>
      </c>
      <c r="R57" t="str">
        <f t="shared" si="1"/>
        <v>cvm!$BD$69#</v>
      </c>
      <c r="T57" t="str">
        <v>广州</v>
      </c>
      <c r="U57" t="str">
        <v>高IO型 IT3</v>
      </c>
      <c r="V57" t="e" cm="1" vm="1">
        <f t="array" ref="V57">TRANSPOSE(_xlfn.UNIQUE(_xlfn._xlws.FILTER(cvm[CPU(核)],(cvm[地域]=T57)*(cvm[机型]=U57))))</f>
        <v>#VALUE!</v>
      </c>
      <c r="BA57" t="str">
        <v>北京</v>
      </c>
      <c r="BB57" t="str">
        <v>内存型 M6</v>
      </c>
      <c r="BC57">
        <v>64</v>
      </c>
      <c r="BD57" t="e" cm="1" vm="1">
        <f t="array" ref="BD57">TRANSPOSE(_xlfn._xlws.FILTER(cvm[内存(G)],(cvm[地域]=BA57)*(cvm[机型]=BB57)*(cvm[CPU(核)]=BC57)))</f>
        <v>#VALUE!</v>
      </c>
    </row>
    <row r="58" spans="2:56" x14ac:dyDescent="0.4">
      <c r="B58" s="13" t="s">
        <v>788</v>
      </c>
      <c r="C58" s="13" t="s">
        <v>1577</v>
      </c>
      <c r="D58" s="13">
        <v>4</v>
      </c>
      <c r="E58" s="13">
        <v>16</v>
      </c>
      <c r="F58" s="13" t="s">
        <v>810</v>
      </c>
      <c r="G58" s="13">
        <v>607.20000000000005</v>
      </c>
      <c r="H58" s="13">
        <v>1</v>
      </c>
      <c r="I58" t="s">
        <v>1578</v>
      </c>
      <c r="K58" t="s">
        <v>788</v>
      </c>
      <c r="L58" t="s">
        <v>874</v>
      </c>
      <c r="M58" t="str">
        <f t="shared" si="2"/>
        <v>cvm!$V$71#</v>
      </c>
      <c r="O58" t="s">
        <v>1</v>
      </c>
      <c r="P58" t="s">
        <v>811</v>
      </c>
      <c r="Q58">
        <v>8</v>
      </c>
      <c r="R58" t="str">
        <f t="shared" si="1"/>
        <v>cvm!$BD$70#</v>
      </c>
      <c r="T58" t="str">
        <v>上海</v>
      </c>
      <c r="U58" t="str">
        <v>高IO型 IT3</v>
      </c>
      <c r="V58" t="e" cm="1" vm="1">
        <f t="array" ref="V58">TRANSPOSE(_xlfn.UNIQUE(_xlfn._xlws.FILTER(cvm[CPU(核)],(cvm[地域]=T58)*(cvm[机型]=U58))))</f>
        <v>#VALUE!</v>
      </c>
      <c r="BA58" t="str">
        <v>北京</v>
      </c>
      <c r="BB58" t="str">
        <v>内存型 M6</v>
      </c>
      <c r="BC58">
        <v>124</v>
      </c>
      <c r="BD58" t="e" cm="1" vm="1">
        <f t="array" ref="BD58">TRANSPOSE(_xlfn._xlws.FILTER(cvm[内存(G)],(cvm[地域]=BA58)*(cvm[机型]=BB58)*(cvm[CPU(核)]=BC58)))</f>
        <v>#VALUE!</v>
      </c>
    </row>
    <row r="59" spans="2:56" x14ac:dyDescent="0.4">
      <c r="B59" s="13" t="s">
        <v>788</v>
      </c>
      <c r="C59" s="13" t="s">
        <v>1577</v>
      </c>
      <c r="D59" s="13">
        <v>8</v>
      </c>
      <c r="E59" s="13">
        <v>16</v>
      </c>
      <c r="F59" s="13" t="s">
        <v>812</v>
      </c>
      <c r="G59" s="13">
        <v>809.6</v>
      </c>
      <c r="H59" s="13">
        <v>1</v>
      </c>
      <c r="I59" t="s">
        <v>1579</v>
      </c>
      <c r="K59" t="s">
        <v>1</v>
      </c>
      <c r="L59" t="s">
        <v>874</v>
      </c>
      <c r="M59" t="str">
        <f t="shared" si="2"/>
        <v>cvm!$V$72#</v>
      </c>
      <c r="O59" t="s">
        <v>1</v>
      </c>
      <c r="P59" t="s">
        <v>811</v>
      </c>
      <c r="Q59">
        <v>12</v>
      </c>
      <c r="R59" t="str">
        <f t="shared" si="1"/>
        <v>cvm!$BD$71#</v>
      </c>
      <c r="T59" t="str">
        <v>北京</v>
      </c>
      <c r="U59" t="str">
        <v>高IO型 IT3</v>
      </c>
      <c r="V59" t="e" cm="1" vm="1">
        <f t="array" ref="V59">TRANSPOSE(_xlfn.UNIQUE(_xlfn._xlws.FILTER(cvm[CPU(核)],(cvm[地域]=T59)*(cvm[机型]=U59))))</f>
        <v>#VALUE!</v>
      </c>
      <c r="BA59" t="str">
        <v>广州</v>
      </c>
      <c r="BB59" t="str">
        <v>内存型 M5</v>
      </c>
      <c r="BC59">
        <v>1</v>
      </c>
      <c r="BD59" t="e" cm="1" vm="1">
        <f t="array" ref="BD59">TRANSPOSE(_xlfn._xlws.FILTER(cvm[内存(G)],(cvm[地域]=BA59)*(cvm[机型]=BB59)*(cvm[CPU(核)]=BC59)))</f>
        <v>#VALUE!</v>
      </c>
    </row>
    <row r="60" spans="2:56" x14ac:dyDescent="0.4">
      <c r="B60" s="13" t="s">
        <v>788</v>
      </c>
      <c r="C60" s="13" t="s">
        <v>1577</v>
      </c>
      <c r="D60" s="13">
        <v>8</v>
      </c>
      <c r="E60" s="13">
        <v>32</v>
      </c>
      <c r="F60" s="13" t="s">
        <v>813</v>
      </c>
      <c r="G60" s="13">
        <v>1214.4000000000001</v>
      </c>
      <c r="H60" s="13">
        <v>1</v>
      </c>
      <c r="I60" t="s">
        <v>1580</v>
      </c>
      <c r="K60" t="s">
        <v>789</v>
      </c>
      <c r="L60" t="s">
        <v>874</v>
      </c>
      <c r="M60" t="str">
        <f t="shared" si="2"/>
        <v>cvm!$V$73#</v>
      </c>
      <c r="O60" t="s">
        <v>1</v>
      </c>
      <c r="P60" t="s">
        <v>811</v>
      </c>
      <c r="Q60">
        <v>16</v>
      </c>
      <c r="R60" t="str">
        <f t="shared" si="1"/>
        <v>cvm!$BD$72#</v>
      </c>
      <c r="T60" t="str">
        <v>广州</v>
      </c>
      <c r="U60" t="str">
        <v>高IO型 I3</v>
      </c>
      <c r="V60" t="e" cm="1" vm="1">
        <f t="array" ref="V60">TRANSPOSE(_xlfn.UNIQUE(_xlfn._xlws.FILTER(cvm[CPU(核)],(cvm[地域]=T60)*(cvm[机型]=U60))))</f>
        <v>#VALUE!</v>
      </c>
      <c r="BA60" t="str">
        <v>广州</v>
      </c>
      <c r="BB60" t="str">
        <v>内存型 M5</v>
      </c>
      <c r="BC60">
        <v>2</v>
      </c>
      <c r="BD60" t="e" cm="1" vm="1">
        <f t="array" ref="BD60">TRANSPOSE(_xlfn._xlws.FILTER(cvm[内存(G)],(cvm[地域]=BA60)*(cvm[机型]=BB60)*(cvm[CPU(核)]=BC60)))</f>
        <v>#VALUE!</v>
      </c>
    </row>
    <row r="61" spans="2:56" x14ac:dyDescent="0.4">
      <c r="B61" s="13" t="s">
        <v>788</v>
      </c>
      <c r="C61" s="13" t="s">
        <v>1577</v>
      </c>
      <c r="D61" s="13">
        <v>16</v>
      </c>
      <c r="E61" s="13">
        <v>32</v>
      </c>
      <c r="F61" s="13" t="s">
        <v>814</v>
      </c>
      <c r="G61" s="13">
        <v>1619.2</v>
      </c>
      <c r="H61" s="13">
        <v>1</v>
      </c>
      <c r="I61" t="s">
        <v>1581</v>
      </c>
      <c r="K61" t="s">
        <v>1</v>
      </c>
      <c r="L61" t="s">
        <v>876</v>
      </c>
      <c r="M61" t="str">
        <f t="shared" si="2"/>
        <v>cvm!$V$74#</v>
      </c>
      <c r="O61" t="s">
        <v>1</v>
      </c>
      <c r="P61" t="s">
        <v>811</v>
      </c>
      <c r="Q61">
        <v>32</v>
      </c>
      <c r="R61" t="str">
        <f t="shared" si="1"/>
        <v>cvm!$BD$73#</v>
      </c>
      <c r="T61" t="str">
        <v>上海</v>
      </c>
      <c r="U61" t="str">
        <v>高IO型 I3</v>
      </c>
      <c r="V61" t="e" cm="1" vm="1">
        <f t="array" ref="V61">TRANSPOSE(_xlfn.UNIQUE(_xlfn._xlws.FILTER(cvm[CPU(核)],(cvm[地域]=T61)*(cvm[机型]=U61))))</f>
        <v>#VALUE!</v>
      </c>
      <c r="BA61" t="str">
        <v>广州</v>
      </c>
      <c r="BB61" t="str">
        <v>内存型 M5</v>
      </c>
      <c r="BC61">
        <v>4</v>
      </c>
      <c r="BD61" t="e" cm="1" vm="1">
        <f t="array" ref="BD61">TRANSPOSE(_xlfn._xlws.FILTER(cvm[内存(G)],(cvm[地域]=BA61)*(cvm[机型]=BB61)*(cvm[CPU(核)]=BC61)))</f>
        <v>#VALUE!</v>
      </c>
    </row>
    <row r="62" spans="2:56" x14ac:dyDescent="0.4">
      <c r="B62" s="13" t="s">
        <v>788</v>
      </c>
      <c r="C62" s="13" t="s">
        <v>1577</v>
      </c>
      <c r="D62" s="13">
        <v>16</v>
      </c>
      <c r="E62" s="13">
        <v>64</v>
      </c>
      <c r="F62" s="13" t="s">
        <v>815</v>
      </c>
      <c r="G62" s="13">
        <v>2428.8000000000002</v>
      </c>
      <c r="H62" s="13">
        <v>1</v>
      </c>
      <c r="I62" t="s">
        <v>1582</v>
      </c>
      <c r="K62" t="s">
        <v>789</v>
      </c>
      <c r="L62" t="s">
        <v>876</v>
      </c>
      <c r="M62" t="str">
        <f t="shared" si="2"/>
        <v>cvm!$V$75#</v>
      </c>
      <c r="O62" t="s">
        <v>1</v>
      </c>
      <c r="P62" t="s">
        <v>811</v>
      </c>
      <c r="Q62">
        <v>64</v>
      </c>
      <c r="R62" t="str">
        <f t="shared" si="1"/>
        <v>cvm!$BD$74#</v>
      </c>
      <c r="T62" t="str">
        <v>北京</v>
      </c>
      <c r="U62" t="str">
        <v>高IO型 I3</v>
      </c>
      <c r="V62" t="e" cm="1" vm="1">
        <f t="array" ref="V62">TRANSPOSE(_xlfn.UNIQUE(_xlfn._xlws.FILTER(cvm[CPU(核)],(cvm[地域]=T62)*(cvm[机型]=U62))))</f>
        <v>#VALUE!</v>
      </c>
      <c r="BA62" t="str">
        <v>广州</v>
      </c>
      <c r="BB62" t="str">
        <v>内存型 M5</v>
      </c>
      <c r="BC62">
        <v>8</v>
      </c>
      <c r="BD62" t="e" cm="1" vm="1">
        <f t="array" ref="BD62">TRANSPOSE(_xlfn._xlws.FILTER(cvm[内存(G)],(cvm[地域]=BA62)*(cvm[机型]=BB62)*(cvm[CPU(核)]=BC62)))</f>
        <v>#VALUE!</v>
      </c>
    </row>
    <row r="63" spans="2:56" x14ac:dyDescent="0.4">
      <c r="B63" s="13" t="s">
        <v>788</v>
      </c>
      <c r="C63" s="13" t="s">
        <v>1577</v>
      </c>
      <c r="D63" s="13">
        <v>32</v>
      </c>
      <c r="E63" s="13">
        <v>64</v>
      </c>
      <c r="F63" s="13" t="s">
        <v>816</v>
      </c>
      <c r="G63" s="13">
        <v>3238.4</v>
      </c>
      <c r="H63" s="13">
        <v>1</v>
      </c>
      <c r="I63" t="s">
        <v>1583</v>
      </c>
      <c r="K63" t="s">
        <v>788</v>
      </c>
      <c r="L63" t="s">
        <v>877</v>
      </c>
      <c r="M63" t="str">
        <f t="shared" si="2"/>
        <v>cvm!$V$76#</v>
      </c>
      <c r="O63" t="s">
        <v>789</v>
      </c>
      <c r="P63" t="s">
        <v>811</v>
      </c>
      <c r="Q63">
        <v>1</v>
      </c>
      <c r="R63" t="str">
        <f t="shared" si="1"/>
        <v>cvm!$BD$75#</v>
      </c>
      <c r="T63" t="str">
        <v>上海</v>
      </c>
      <c r="U63" t="str">
        <v>大数据型 黑石物理服务器BMD3s</v>
      </c>
      <c r="V63" t="e" cm="1" vm="1">
        <f t="array" ref="V63">TRANSPOSE(_xlfn.UNIQUE(_xlfn._xlws.FILTER(cvm[CPU(核)],(cvm[地域]=T63)*(cvm[机型]=U63))))</f>
        <v>#VALUE!</v>
      </c>
      <c r="BA63" t="str">
        <v>广州</v>
      </c>
      <c r="BB63" t="str">
        <v>内存型 M5</v>
      </c>
      <c r="BC63">
        <v>12</v>
      </c>
      <c r="BD63" t="e" cm="1" vm="1">
        <f t="array" ref="BD63">TRANSPOSE(_xlfn._xlws.FILTER(cvm[内存(G)],(cvm[地域]=BA63)*(cvm[机型]=BB63)*(cvm[CPU(核)]=BC63)))</f>
        <v>#VALUE!</v>
      </c>
    </row>
    <row r="64" spans="2:56" x14ac:dyDescent="0.4">
      <c r="B64" s="13" t="s">
        <v>788</v>
      </c>
      <c r="C64" s="13" t="s">
        <v>1577</v>
      </c>
      <c r="D64" s="13">
        <v>32</v>
      </c>
      <c r="E64" s="13">
        <v>128</v>
      </c>
      <c r="F64" s="13" t="s">
        <v>820</v>
      </c>
      <c r="G64" s="13">
        <v>4857.6000000000004</v>
      </c>
      <c r="H64" s="13">
        <v>1</v>
      </c>
      <c r="I64" t="s">
        <v>1584</v>
      </c>
      <c r="K64" t="s">
        <v>1</v>
      </c>
      <c r="L64" t="s">
        <v>877</v>
      </c>
      <c r="M64" t="str">
        <f t="shared" si="2"/>
        <v>cvm!$V$77#</v>
      </c>
      <c r="O64" t="s">
        <v>789</v>
      </c>
      <c r="P64" t="s">
        <v>811</v>
      </c>
      <c r="Q64">
        <v>2</v>
      </c>
      <c r="R64" t="str">
        <f t="shared" si="1"/>
        <v>cvm!$BD$76#</v>
      </c>
      <c r="T64" t="str">
        <v>北京</v>
      </c>
      <c r="U64" t="str">
        <v>大数据型 黑石物理服务器BMD3s</v>
      </c>
      <c r="V64" t="e" cm="1" vm="1">
        <f t="array" ref="V64">TRANSPOSE(_xlfn.UNIQUE(_xlfn._xlws.FILTER(cvm[CPU(核)],(cvm[地域]=T64)*(cvm[机型]=U64))))</f>
        <v>#VALUE!</v>
      </c>
      <c r="BA64" t="str">
        <v>广州</v>
      </c>
      <c r="BB64" t="str">
        <v>内存型 M5</v>
      </c>
      <c r="BC64">
        <v>16</v>
      </c>
      <c r="BD64" t="e" cm="1" vm="1">
        <f t="array" ref="BD64">TRANSPOSE(_xlfn._xlws.FILTER(cvm[内存(G)],(cvm[地域]=BA64)*(cvm[机型]=BB64)*(cvm[CPU(核)]=BC64)))</f>
        <v>#VALUE!</v>
      </c>
    </row>
    <row r="65" spans="2:56" x14ac:dyDescent="0.4">
      <c r="B65" s="13" t="s">
        <v>788</v>
      </c>
      <c r="C65" s="13" t="s">
        <v>1577</v>
      </c>
      <c r="D65" s="13">
        <v>68</v>
      </c>
      <c r="E65" s="13">
        <v>316</v>
      </c>
      <c r="F65" s="13" t="s">
        <v>847</v>
      </c>
      <c r="G65" s="13">
        <v>11435.6</v>
      </c>
      <c r="H65" s="13">
        <v>1</v>
      </c>
      <c r="I65" t="s">
        <v>1585</v>
      </c>
      <c r="K65" t="s">
        <v>789</v>
      </c>
      <c r="L65" t="s">
        <v>877</v>
      </c>
      <c r="M65" t="str">
        <f t="shared" si="2"/>
        <v>cvm!$V$78#</v>
      </c>
      <c r="O65" t="s">
        <v>789</v>
      </c>
      <c r="P65" t="s">
        <v>811</v>
      </c>
      <c r="Q65">
        <v>4</v>
      </c>
      <c r="R65" t="str">
        <f t="shared" si="1"/>
        <v>cvm!$BD$77#</v>
      </c>
      <c r="T65" t="str">
        <v>广州</v>
      </c>
      <c r="U65" t="str">
        <v>大数据型 黑石物理服务器BMD2</v>
      </c>
      <c r="V65" t="e" cm="1" vm="1">
        <f t="array" ref="V65">TRANSPOSE(_xlfn.UNIQUE(_xlfn._xlws.FILTER(cvm[CPU(核)],(cvm[地域]=T65)*(cvm[机型]=U65))))</f>
        <v>#VALUE!</v>
      </c>
      <c r="BA65" t="str">
        <v>广州</v>
      </c>
      <c r="BB65" t="str">
        <v>内存型 M5</v>
      </c>
      <c r="BC65">
        <v>32</v>
      </c>
      <c r="BD65" t="e" cm="1" vm="1">
        <f t="array" ref="BD65">TRANSPOSE(_xlfn._xlws.FILTER(cvm[内存(G)],(cvm[地域]=BA65)*(cvm[机型]=BB65)*(cvm[CPU(核)]=BC65)))</f>
        <v>#VALUE!</v>
      </c>
    </row>
    <row r="66" spans="2:56" x14ac:dyDescent="0.4">
      <c r="B66" s="13" t="s">
        <v>788</v>
      </c>
      <c r="C66" s="13" t="s">
        <v>1586</v>
      </c>
      <c r="D66" s="13">
        <v>1</v>
      </c>
      <c r="E66" s="13">
        <v>1</v>
      </c>
      <c r="F66" s="13" t="s">
        <v>802</v>
      </c>
      <c r="G66" s="13">
        <v>18</v>
      </c>
      <c r="H66" s="13">
        <v>1</v>
      </c>
      <c r="I66" t="s">
        <v>1587</v>
      </c>
      <c r="K66" t="s">
        <v>788</v>
      </c>
      <c r="L66" t="s">
        <v>2</v>
      </c>
      <c r="M66" t="str">
        <f t="shared" ref="M66:M97" si="3">"cvm!"&amp;ADDRESS(ROW(V79),COLUMN(V79))&amp;"#"</f>
        <v>cvm!$V$79#</v>
      </c>
      <c r="O66" t="s">
        <v>789</v>
      </c>
      <c r="P66" t="s">
        <v>811</v>
      </c>
      <c r="Q66">
        <v>8</v>
      </c>
      <c r="R66" t="str">
        <f t="shared" ref="R66:R129" si="4">"cvm!"&amp;ADDRESS(ROW(BD78),COLUMN(BD78))&amp;"#"</f>
        <v>cvm!$BD$78#</v>
      </c>
      <c r="T66" t="str">
        <v>上海</v>
      </c>
      <c r="U66" t="str">
        <v>大数据型 黑石物理服务器BMD2</v>
      </c>
      <c r="V66" t="e" cm="1" vm="1">
        <f t="array" ref="V66">TRANSPOSE(_xlfn.UNIQUE(_xlfn._xlws.FILTER(cvm[CPU(核)],(cvm[地域]=T66)*(cvm[机型]=U66))))</f>
        <v>#VALUE!</v>
      </c>
      <c r="BA66" t="str">
        <v>广州</v>
      </c>
      <c r="BB66" t="str">
        <v>内存型 M5</v>
      </c>
      <c r="BC66">
        <v>64</v>
      </c>
      <c r="BD66" t="e" cm="1" vm="1">
        <f t="array" ref="BD66">TRANSPOSE(_xlfn._xlws.FILTER(cvm[内存(G)],(cvm[地域]=BA66)*(cvm[机型]=BB66)*(cvm[CPU(核)]=BC66)))</f>
        <v>#VALUE!</v>
      </c>
    </row>
    <row r="67" spans="2:56" x14ac:dyDescent="0.4">
      <c r="B67" s="13" t="s">
        <v>788</v>
      </c>
      <c r="C67" s="13" t="s">
        <v>1586</v>
      </c>
      <c r="D67" s="13">
        <v>1</v>
      </c>
      <c r="E67" s="13">
        <v>2</v>
      </c>
      <c r="F67" s="13" t="s">
        <v>804</v>
      </c>
      <c r="G67" s="13">
        <v>28</v>
      </c>
      <c r="H67" s="13">
        <v>1</v>
      </c>
      <c r="I67" t="s">
        <v>1588</v>
      </c>
      <c r="K67" t="s">
        <v>1</v>
      </c>
      <c r="L67" t="s">
        <v>2</v>
      </c>
      <c r="M67" t="str">
        <f t="shared" si="3"/>
        <v>cvm!$V$80#</v>
      </c>
      <c r="O67" t="s">
        <v>789</v>
      </c>
      <c r="P67" t="s">
        <v>811</v>
      </c>
      <c r="Q67">
        <v>12</v>
      </c>
      <c r="R67" t="str">
        <f t="shared" si="4"/>
        <v>cvm!$BD$79#</v>
      </c>
      <c r="T67" t="str">
        <v>北京</v>
      </c>
      <c r="U67" t="str">
        <v>大数据型 黑石物理服务器BMD2</v>
      </c>
      <c r="V67" t="e" cm="1" vm="1">
        <f t="array" ref="V67">TRANSPOSE(_xlfn.UNIQUE(_xlfn._xlws.FILTER(cvm[CPU(核)],(cvm[地域]=T67)*(cvm[机型]=U67))))</f>
        <v>#VALUE!</v>
      </c>
      <c r="BA67" t="str">
        <v>上海</v>
      </c>
      <c r="BB67" t="str">
        <v>内存型 M5</v>
      </c>
      <c r="BC67">
        <v>1</v>
      </c>
      <c r="BD67" t="e" cm="1" vm="1">
        <f t="array" ref="BD67">TRANSPOSE(_xlfn._xlws.FILTER(cvm[内存(G)],(cvm[地域]=BA67)*(cvm[机型]=BB67)*(cvm[CPU(核)]=BC67)))</f>
        <v>#VALUE!</v>
      </c>
    </row>
    <row r="68" spans="2:56" x14ac:dyDescent="0.4">
      <c r="B68" s="13" t="s">
        <v>788</v>
      </c>
      <c r="C68" s="13" t="s">
        <v>1586</v>
      </c>
      <c r="D68" s="13">
        <v>1</v>
      </c>
      <c r="E68" s="13">
        <v>4</v>
      </c>
      <c r="F68" s="13" t="s">
        <v>805</v>
      </c>
      <c r="G68" s="13">
        <v>90.6</v>
      </c>
      <c r="H68" s="13">
        <v>1</v>
      </c>
      <c r="I68" t="s">
        <v>1589</v>
      </c>
      <c r="K68" t="s">
        <v>789</v>
      </c>
      <c r="L68" t="s">
        <v>2</v>
      </c>
      <c r="M68" t="str">
        <f t="shared" si="3"/>
        <v>cvm!$V$81#</v>
      </c>
      <c r="O68" t="s">
        <v>789</v>
      </c>
      <c r="P68" t="s">
        <v>811</v>
      </c>
      <c r="Q68">
        <v>16</v>
      </c>
      <c r="R68" t="str">
        <f t="shared" si="4"/>
        <v>cvm!$BD$80#</v>
      </c>
      <c r="T68" t="str">
        <v>广州</v>
      </c>
      <c r="U68" t="str">
        <v>大数据型 D3</v>
      </c>
      <c r="V68" t="e" cm="1" vm="1">
        <f t="array" ref="V68">TRANSPOSE(_xlfn.UNIQUE(_xlfn._xlws.FILTER(cvm[CPU(核)],(cvm[地域]=T68)*(cvm[机型]=U68))))</f>
        <v>#VALUE!</v>
      </c>
      <c r="BA68" t="str">
        <v>上海</v>
      </c>
      <c r="BB68" t="str">
        <v>内存型 M5</v>
      </c>
      <c r="BC68">
        <v>2</v>
      </c>
      <c r="BD68" t="e" cm="1" vm="1">
        <f t="array" ref="BD68">TRANSPOSE(_xlfn._xlws.FILTER(cvm[内存(G)],(cvm[地域]=BA68)*(cvm[机型]=BB68)*(cvm[CPU(核)]=BC68)))</f>
        <v>#VALUE!</v>
      </c>
    </row>
    <row r="69" spans="2:56" x14ac:dyDescent="0.4">
      <c r="B69" s="13" t="s">
        <v>788</v>
      </c>
      <c r="C69" s="13" t="s">
        <v>1586</v>
      </c>
      <c r="D69" s="13">
        <v>2</v>
      </c>
      <c r="E69" s="13">
        <v>4</v>
      </c>
      <c r="F69" s="13" t="s">
        <v>806</v>
      </c>
      <c r="G69" s="13">
        <v>110</v>
      </c>
      <c r="H69" s="13">
        <v>1</v>
      </c>
      <c r="I69" t="s">
        <v>1590</v>
      </c>
      <c r="K69" t="s">
        <v>788</v>
      </c>
      <c r="L69" t="s">
        <v>829</v>
      </c>
      <c r="M69" t="str">
        <f t="shared" si="3"/>
        <v>cvm!$V$82#</v>
      </c>
      <c r="O69" t="s">
        <v>789</v>
      </c>
      <c r="P69" t="s">
        <v>811</v>
      </c>
      <c r="Q69">
        <v>24</v>
      </c>
      <c r="R69" t="str">
        <f t="shared" si="4"/>
        <v>cvm!$BD$81#</v>
      </c>
      <c r="T69" t="str">
        <v>上海</v>
      </c>
      <c r="U69" t="str">
        <v>大数据型 D3</v>
      </c>
      <c r="V69" t="e" cm="1" vm="1">
        <f t="array" ref="V69">TRANSPOSE(_xlfn.UNIQUE(_xlfn._xlws.FILTER(cvm[CPU(核)],(cvm[地域]=T69)*(cvm[机型]=U69))))</f>
        <v>#VALUE!</v>
      </c>
      <c r="BA69" t="str">
        <v>上海</v>
      </c>
      <c r="BB69" t="str">
        <v>内存型 M5</v>
      </c>
      <c r="BC69">
        <v>4</v>
      </c>
      <c r="BD69" t="e" cm="1" vm="1">
        <f t="array" ref="BD69">TRANSPOSE(_xlfn._xlws.FILTER(cvm[内存(G)],(cvm[地域]=BA69)*(cvm[机型]=BB69)*(cvm[CPU(核)]=BC69)))</f>
        <v>#VALUE!</v>
      </c>
    </row>
    <row r="70" spans="2:56" x14ac:dyDescent="0.4">
      <c r="B70" s="13" t="s">
        <v>788</v>
      </c>
      <c r="C70" s="13" t="s">
        <v>1586</v>
      </c>
      <c r="D70" s="13">
        <v>2</v>
      </c>
      <c r="E70" s="13">
        <v>8</v>
      </c>
      <c r="F70" s="13" t="s">
        <v>808</v>
      </c>
      <c r="G70" s="13">
        <v>181.2</v>
      </c>
      <c r="H70" s="13">
        <v>1</v>
      </c>
      <c r="I70" t="s">
        <v>1591</v>
      </c>
      <c r="K70" t="s">
        <v>1</v>
      </c>
      <c r="L70" t="s">
        <v>829</v>
      </c>
      <c r="M70" t="str">
        <f t="shared" si="3"/>
        <v>cvm!$V$83#</v>
      </c>
      <c r="O70" t="s">
        <v>789</v>
      </c>
      <c r="P70" t="s">
        <v>811</v>
      </c>
      <c r="Q70">
        <v>32</v>
      </c>
      <c r="R70" t="str">
        <f t="shared" si="4"/>
        <v>cvm!$BD$82#</v>
      </c>
      <c r="T70" t="str">
        <v>北京</v>
      </c>
      <c r="U70" t="str">
        <v>大数据型 D3</v>
      </c>
      <c r="V70" t="e" cm="1" vm="1">
        <f t="array" ref="V70">TRANSPOSE(_xlfn.UNIQUE(_xlfn._xlws.FILTER(cvm[CPU(核)],(cvm[地域]=T70)*(cvm[机型]=U70))))</f>
        <v>#VALUE!</v>
      </c>
      <c r="BA70" t="str">
        <v>上海</v>
      </c>
      <c r="BB70" t="str">
        <v>内存型 M5</v>
      </c>
      <c r="BC70">
        <v>8</v>
      </c>
      <c r="BD70" t="e" cm="1" vm="1">
        <f t="array" ref="BD70">TRANSPOSE(_xlfn._xlws.FILTER(cvm[内存(G)],(cvm[地域]=BA70)*(cvm[机型]=BB70)*(cvm[CPU(核)]=BC70)))</f>
        <v>#VALUE!</v>
      </c>
    </row>
    <row r="71" spans="2:56" x14ac:dyDescent="0.4">
      <c r="B71" s="13" t="s">
        <v>788</v>
      </c>
      <c r="C71" s="13" t="s">
        <v>1586</v>
      </c>
      <c r="D71" s="13">
        <v>4</v>
      </c>
      <c r="E71" s="13">
        <v>8</v>
      </c>
      <c r="F71" s="13" t="s">
        <v>809</v>
      </c>
      <c r="G71" s="13">
        <v>241.6</v>
      </c>
      <c r="H71" s="13">
        <v>1</v>
      </c>
      <c r="I71" t="s">
        <v>1592</v>
      </c>
      <c r="K71" t="s">
        <v>789</v>
      </c>
      <c r="L71" t="s">
        <v>829</v>
      </c>
      <c r="M71" t="str">
        <f t="shared" si="3"/>
        <v>cvm!$V$84#</v>
      </c>
      <c r="O71" t="s">
        <v>789</v>
      </c>
      <c r="P71" t="s">
        <v>811</v>
      </c>
      <c r="Q71">
        <v>64</v>
      </c>
      <c r="R71" t="str">
        <f t="shared" si="4"/>
        <v>cvm!$BD$83#</v>
      </c>
      <c r="T71" t="str">
        <v>广州</v>
      </c>
      <c r="U71" t="str">
        <v>大数据型 D2</v>
      </c>
      <c r="V71" t="e" cm="1" vm="1">
        <f t="array" ref="V71">TRANSPOSE(_xlfn.UNIQUE(_xlfn._xlws.FILTER(cvm[CPU(核)],(cvm[地域]=T71)*(cvm[机型]=U71))))</f>
        <v>#VALUE!</v>
      </c>
      <c r="BA71" t="str">
        <v>上海</v>
      </c>
      <c r="BB71" t="str">
        <v>内存型 M5</v>
      </c>
      <c r="BC71">
        <v>12</v>
      </c>
      <c r="BD71" t="e" cm="1" vm="1">
        <f t="array" ref="BD71">TRANSPOSE(_xlfn._xlws.FILTER(cvm[内存(G)],(cvm[地域]=BA71)*(cvm[机型]=BB71)*(cvm[CPU(核)]=BC71)))</f>
        <v>#VALUE!</v>
      </c>
    </row>
    <row r="72" spans="2:56" x14ac:dyDescent="0.4">
      <c r="B72" s="13" t="s">
        <v>788</v>
      </c>
      <c r="C72" s="13" t="s">
        <v>1586</v>
      </c>
      <c r="D72" s="13">
        <v>4</v>
      </c>
      <c r="E72" s="13">
        <v>16</v>
      </c>
      <c r="F72" s="13" t="s">
        <v>810</v>
      </c>
      <c r="G72" s="13">
        <v>362.4</v>
      </c>
      <c r="H72" s="13">
        <v>1</v>
      </c>
      <c r="I72" t="s">
        <v>1593</v>
      </c>
      <c r="K72" t="s">
        <v>788</v>
      </c>
      <c r="L72" t="s">
        <v>875</v>
      </c>
      <c r="M72" t="str">
        <f t="shared" si="3"/>
        <v>cvm!$V$85#</v>
      </c>
      <c r="O72" t="s">
        <v>789</v>
      </c>
      <c r="P72" t="s">
        <v>811</v>
      </c>
      <c r="Q72">
        <v>84</v>
      </c>
      <c r="R72" t="str">
        <f t="shared" si="4"/>
        <v>cvm!$BD$84#</v>
      </c>
      <c r="T72" t="str">
        <v>上海</v>
      </c>
      <c r="U72" t="str">
        <v>大数据型 D2</v>
      </c>
      <c r="V72" t="e" cm="1" vm="1">
        <f t="array" ref="V72">TRANSPOSE(_xlfn.UNIQUE(_xlfn._xlws.FILTER(cvm[CPU(核)],(cvm[地域]=T72)*(cvm[机型]=U72))))</f>
        <v>#VALUE!</v>
      </c>
      <c r="BA72" t="str">
        <v>上海</v>
      </c>
      <c r="BB72" t="str">
        <v>内存型 M5</v>
      </c>
      <c r="BC72">
        <v>16</v>
      </c>
      <c r="BD72" t="e" cm="1" vm="1">
        <f t="array" ref="BD72">TRANSPOSE(_xlfn._xlws.FILTER(cvm[内存(G)],(cvm[地域]=BA72)*(cvm[机型]=BB72)*(cvm[CPU(核)]=BC72)))</f>
        <v>#VALUE!</v>
      </c>
    </row>
    <row r="73" spans="2:56" x14ac:dyDescent="0.4">
      <c r="B73" s="13" t="s">
        <v>788</v>
      </c>
      <c r="C73" s="13" t="s">
        <v>1586</v>
      </c>
      <c r="D73" s="13">
        <v>8</v>
      </c>
      <c r="E73" s="13">
        <v>16</v>
      </c>
      <c r="F73" s="13" t="s">
        <v>812</v>
      </c>
      <c r="G73" s="13">
        <v>483.2</v>
      </c>
      <c r="H73" s="13">
        <v>1</v>
      </c>
      <c r="I73" t="s">
        <v>1594</v>
      </c>
      <c r="K73" t="s">
        <v>1</v>
      </c>
      <c r="L73" t="s">
        <v>875</v>
      </c>
      <c r="M73" t="str">
        <f t="shared" si="3"/>
        <v>cvm!$V$86#</v>
      </c>
      <c r="O73" t="s">
        <v>788</v>
      </c>
      <c r="P73" t="s">
        <v>830</v>
      </c>
      <c r="Q73">
        <v>1</v>
      </c>
      <c r="R73" t="str">
        <f t="shared" si="4"/>
        <v>cvm!$BD$85#</v>
      </c>
      <c r="T73" t="str">
        <v>北京</v>
      </c>
      <c r="U73" t="str">
        <v>大数据型 D2</v>
      </c>
      <c r="V73" t="e" cm="1" vm="1">
        <f t="array" ref="V73">TRANSPOSE(_xlfn.UNIQUE(_xlfn._xlws.FILTER(cvm[CPU(核)],(cvm[地域]=T73)*(cvm[机型]=U73))))</f>
        <v>#VALUE!</v>
      </c>
      <c r="BA73" t="str">
        <v>上海</v>
      </c>
      <c r="BB73" t="str">
        <v>内存型 M5</v>
      </c>
      <c r="BC73">
        <v>32</v>
      </c>
      <c r="BD73" t="e" cm="1" vm="1">
        <f t="array" ref="BD73">TRANSPOSE(_xlfn._xlws.FILTER(cvm[内存(G)],(cvm[地域]=BA73)*(cvm[机型]=BB73)*(cvm[CPU(核)]=BC73)))</f>
        <v>#VALUE!</v>
      </c>
    </row>
    <row r="74" spans="2:56" x14ac:dyDescent="0.4">
      <c r="B74" s="13" t="s">
        <v>788</v>
      </c>
      <c r="C74" s="13" t="s">
        <v>1586</v>
      </c>
      <c r="D74" s="13">
        <v>8</v>
      </c>
      <c r="E74" s="13">
        <v>32</v>
      </c>
      <c r="F74" s="13" t="s">
        <v>813</v>
      </c>
      <c r="G74" s="13">
        <v>724.8</v>
      </c>
      <c r="H74" s="13">
        <v>1</v>
      </c>
      <c r="I74" t="s">
        <v>1595</v>
      </c>
      <c r="K74" t="s">
        <v>789</v>
      </c>
      <c r="L74" t="s">
        <v>875</v>
      </c>
      <c r="M74" t="str">
        <f t="shared" si="3"/>
        <v>cvm!$V$87#</v>
      </c>
      <c r="O74" t="s">
        <v>788</v>
      </c>
      <c r="P74" t="s">
        <v>830</v>
      </c>
      <c r="Q74">
        <v>2</v>
      </c>
      <c r="R74" t="str">
        <f t="shared" si="4"/>
        <v>cvm!$BD$86#</v>
      </c>
      <c r="T74" t="str">
        <v>上海</v>
      </c>
      <c r="U74" t="str">
        <v>大数据型 D1</v>
      </c>
      <c r="V74" t="e" cm="1" vm="1">
        <f t="array" ref="V74">TRANSPOSE(_xlfn.UNIQUE(_xlfn._xlws.FILTER(cvm[CPU(核)],(cvm[地域]=T74)*(cvm[机型]=U74))))</f>
        <v>#VALUE!</v>
      </c>
      <c r="BA74" t="str">
        <v>上海</v>
      </c>
      <c r="BB74" t="str">
        <v>内存型 M5</v>
      </c>
      <c r="BC74">
        <v>64</v>
      </c>
      <c r="BD74" t="e" cm="1" vm="1">
        <f t="array" ref="BD74">TRANSPOSE(_xlfn._xlws.FILTER(cvm[内存(G)],(cvm[地域]=BA74)*(cvm[机型]=BB74)*(cvm[CPU(核)]=BC74)))</f>
        <v>#VALUE!</v>
      </c>
    </row>
    <row r="75" spans="2:56" x14ac:dyDescent="0.4">
      <c r="B75" s="13" t="s">
        <v>788</v>
      </c>
      <c r="C75" s="13" t="s">
        <v>1586</v>
      </c>
      <c r="D75" s="13">
        <v>16</v>
      </c>
      <c r="E75" s="13">
        <v>32</v>
      </c>
      <c r="F75" s="13" t="s">
        <v>814</v>
      </c>
      <c r="G75" s="13">
        <v>966.4</v>
      </c>
      <c r="H75" s="13">
        <v>1</v>
      </c>
      <c r="I75" t="s">
        <v>1596</v>
      </c>
      <c r="K75" t="s">
        <v>788</v>
      </c>
      <c r="L75" t="s">
        <v>801</v>
      </c>
      <c r="M75" t="str">
        <f t="shared" si="3"/>
        <v>cvm!$V$88#</v>
      </c>
      <c r="O75" t="s">
        <v>788</v>
      </c>
      <c r="P75" t="s">
        <v>830</v>
      </c>
      <c r="Q75">
        <v>4</v>
      </c>
      <c r="R75" t="str">
        <f t="shared" si="4"/>
        <v>cvm!$BD$87#</v>
      </c>
      <c r="T75" t="str">
        <v>北京</v>
      </c>
      <c r="U75" t="str">
        <v>大数据型 D1</v>
      </c>
      <c r="V75" t="e" cm="1" vm="1">
        <f t="array" ref="V75">TRANSPOSE(_xlfn.UNIQUE(_xlfn._xlws.FILTER(cvm[CPU(核)],(cvm[地域]=T75)*(cvm[机型]=U75))))</f>
        <v>#VALUE!</v>
      </c>
      <c r="BA75" t="str">
        <v>北京</v>
      </c>
      <c r="BB75" t="str">
        <v>内存型 M5</v>
      </c>
      <c r="BC75">
        <v>1</v>
      </c>
      <c r="BD75" t="e" cm="1" vm="1">
        <f t="array" ref="BD75">TRANSPOSE(_xlfn._xlws.FILTER(cvm[内存(G)],(cvm[地域]=BA75)*(cvm[机型]=BB75)*(cvm[CPU(核)]=BC75)))</f>
        <v>#VALUE!</v>
      </c>
    </row>
    <row r="76" spans="2:56" x14ac:dyDescent="0.4">
      <c r="B76" s="13" t="s">
        <v>788</v>
      </c>
      <c r="C76" s="13" t="s">
        <v>1586</v>
      </c>
      <c r="D76" s="13">
        <v>16</v>
      </c>
      <c r="E76" s="13">
        <v>64</v>
      </c>
      <c r="F76" s="13" t="s">
        <v>815</v>
      </c>
      <c r="G76" s="13">
        <v>1449.6</v>
      </c>
      <c r="H76" s="13">
        <v>1</v>
      </c>
      <c r="I76" t="s">
        <v>1597</v>
      </c>
      <c r="K76" t="s">
        <v>1</v>
      </c>
      <c r="L76" t="s">
        <v>801</v>
      </c>
      <c r="M76" t="str">
        <f t="shared" si="3"/>
        <v>cvm!$V$89#</v>
      </c>
      <c r="O76" t="s">
        <v>788</v>
      </c>
      <c r="P76" t="s">
        <v>830</v>
      </c>
      <c r="Q76">
        <v>8</v>
      </c>
      <c r="R76" t="str">
        <f t="shared" si="4"/>
        <v>cvm!$BD$88#</v>
      </c>
      <c r="T76" t="str">
        <v>广州</v>
      </c>
      <c r="U76" t="str">
        <v>标准型 黑石物理服务器BMS4</v>
      </c>
      <c r="V76" t="e" cm="1" vm="1">
        <f t="array" ref="V76">TRANSPOSE(_xlfn.UNIQUE(_xlfn._xlws.FILTER(cvm[CPU(核)],(cvm[地域]=T76)*(cvm[机型]=U76))))</f>
        <v>#VALUE!</v>
      </c>
      <c r="BA76" t="str">
        <v>北京</v>
      </c>
      <c r="BB76" t="str">
        <v>内存型 M5</v>
      </c>
      <c r="BC76">
        <v>2</v>
      </c>
      <c r="BD76" t="e" cm="1" vm="1">
        <f t="array" ref="BD76">TRANSPOSE(_xlfn._xlws.FILTER(cvm[内存(G)],(cvm[地域]=BA76)*(cvm[机型]=BB76)*(cvm[CPU(核)]=BC76)))</f>
        <v>#VALUE!</v>
      </c>
    </row>
    <row r="77" spans="2:56" x14ac:dyDescent="0.4">
      <c r="B77" s="13" t="s">
        <v>788</v>
      </c>
      <c r="C77" s="13" t="s">
        <v>1586</v>
      </c>
      <c r="D77" s="13">
        <v>32</v>
      </c>
      <c r="E77" s="13">
        <v>64</v>
      </c>
      <c r="F77" s="13" t="s">
        <v>816</v>
      </c>
      <c r="G77" s="13">
        <v>1932.8</v>
      </c>
      <c r="H77" s="13">
        <v>1</v>
      </c>
      <c r="I77" t="s">
        <v>1598</v>
      </c>
      <c r="K77" t="s">
        <v>789</v>
      </c>
      <c r="L77" t="s">
        <v>801</v>
      </c>
      <c r="M77" t="str">
        <f t="shared" si="3"/>
        <v>cvm!$V$90#</v>
      </c>
      <c r="O77" t="s">
        <v>788</v>
      </c>
      <c r="P77" t="s">
        <v>830</v>
      </c>
      <c r="Q77">
        <v>12</v>
      </c>
      <c r="R77" t="str">
        <f t="shared" si="4"/>
        <v>cvm!$BD$89#</v>
      </c>
      <c r="T77" t="str">
        <v>上海</v>
      </c>
      <c r="U77" t="str">
        <v>标准型 黑石物理服务器BMS4</v>
      </c>
      <c r="V77" t="e" cm="1" vm="1">
        <f t="array" ref="V77">TRANSPOSE(_xlfn.UNIQUE(_xlfn._xlws.FILTER(cvm[CPU(核)],(cvm[地域]=T77)*(cvm[机型]=U77))))</f>
        <v>#VALUE!</v>
      </c>
      <c r="BA77" t="str">
        <v>北京</v>
      </c>
      <c r="BB77" t="str">
        <v>内存型 M5</v>
      </c>
      <c r="BC77">
        <v>4</v>
      </c>
      <c r="BD77" t="e" cm="1" vm="1">
        <f t="array" ref="BD77">TRANSPOSE(_xlfn._xlws.FILTER(cvm[内存(G)],(cvm[地域]=BA77)*(cvm[机型]=BB77)*(cvm[CPU(核)]=BC77)))</f>
        <v>#VALUE!</v>
      </c>
    </row>
    <row r="78" spans="2:56" x14ac:dyDescent="0.4">
      <c r="B78" s="13" t="s">
        <v>788</v>
      </c>
      <c r="C78" s="13" t="s">
        <v>1586</v>
      </c>
      <c r="D78" s="13">
        <v>32</v>
      </c>
      <c r="E78" s="13">
        <v>128</v>
      </c>
      <c r="F78" s="13" t="s">
        <v>820</v>
      </c>
      <c r="G78" s="13">
        <v>2899.2</v>
      </c>
      <c r="H78" s="13">
        <v>1</v>
      </c>
      <c r="I78" t="s">
        <v>1599</v>
      </c>
      <c r="K78" t="s">
        <v>788</v>
      </c>
      <c r="L78" t="s">
        <v>839</v>
      </c>
      <c r="M78" t="str">
        <f t="shared" si="3"/>
        <v>cvm!$V$91#</v>
      </c>
      <c r="O78" t="s">
        <v>788</v>
      </c>
      <c r="P78" t="s">
        <v>830</v>
      </c>
      <c r="Q78">
        <v>16</v>
      </c>
      <c r="R78" t="str">
        <f t="shared" si="4"/>
        <v>cvm!$BD$90#</v>
      </c>
      <c r="T78" t="str">
        <v>北京</v>
      </c>
      <c r="U78" t="str">
        <v>标准型 黑石物理服务器BMS4</v>
      </c>
      <c r="V78" t="e" cm="1" vm="1">
        <f t="array" ref="V78">TRANSPOSE(_xlfn.UNIQUE(_xlfn._xlws.FILTER(cvm[CPU(核)],(cvm[地域]=T78)*(cvm[机型]=U78))))</f>
        <v>#VALUE!</v>
      </c>
      <c r="BA78" t="str">
        <v>北京</v>
      </c>
      <c r="BB78" t="str">
        <v>内存型 M5</v>
      </c>
      <c r="BC78">
        <v>8</v>
      </c>
      <c r="BD78" t="e" cm="1" vm="1">
        <f t="array" ref="BD78">TRANSPOSE(_xlfn._xlws.FILTER(cvm[内存(G)],(cvm[地域]=BA78)*(cvm[机型]=BB78)*(cvm[CPU(核)]=BC78)))</f>
        <v>#VALUE!</v>
      </c>
    </row>
    <row r="79" spans="2:56" x14ac:dyDescent="0.4">
      <c r="B79" s="13" t="s">
        <v>788</v>
      </c>
      <c r="C79" s="13" t="s">
        <v>1586</v>
      </c>
      <c r="D79" s="13">
        <v>48</v>
      </c>
      <c r="E79" s="13">
        <v>96</v>
      </c>
      <c r="F79" s="13" t="s">
        <v>823</v>
      </c>
      <c r="G79" s="13">
        <v>2899.2</v>
      </c>
      <c r="H79" s="13">
        <v>1</v>
      </c>
      <c r="I79" t="s">
        <v>1600</v>
      </c>
      <c r="K79" t="s">
        <v>1</v>
      </c>
      <c r="L79" t="s">
        <v>839</v>
      </c>
      <c r="M79" t="str">
        <f t="shared" si="3"/>
        <v>cvm!$V$92#</v>
      </c>
      <c r="O79" t="s">
        <v>788</v>
      </c>
      <c r="P79" t="s">
        <v>830</v>
      </c>
      <c r="Q79">
        <v>32</v>
      </c>
      <c r="R79" t="str">
        <f t="shared" si="4"/>
        <v>cvm!$BD$91#</v>
      </c>
      <c r="T79" t="str">
        <v>广州</v>
      </c>
      <c r="U79" t="str">
        <v>标准型 SA3</v>
      </c>
      <c r="V79" t="e" cm="1" vm="1">
        <f t="array" ref="V79">TRANSPOSE(_xlfn.UNIQUE(_xlfn._xlws.FILTER(cvm[CPU(核)],(cvm[地域]=T79)*(cvm[机型]=U79))))</f>
        <v>#VALUE!</v>
      </c>
      <c r="BA79" t="str">
        <v>北京</v>
      </c>
      <c r="BB79" t="str">
        <v>内存型 M5</v>
      </c>
      <c r="BC79">
        <v>12</v>
      </c>
      <c r="BD79" t="e" cm="1" vm="1">
        <f t="array" ref="BD79">TRANSPOSE(_xlfn._xlws.FILTER(cvm[内存(G)],(cvm[地域]=BA79)*(cvm[机型]=BB79)*(cvm[CPU(核)]=BC79)))</f>
        <v>#VALUE!</v>
      </c>
    </row>
    <row r="80" spans="2:56" x14ac:dyDescent="0.4">
      <c r="B80" s="13" t="s">
        <v>788</v>
      </c>
      <c r="C80" s="13" t="s">
        <v>1586</v>
      </c>
      <c r="D80" s="13">
        <v>48</v>
      </c>
      <c r="E80" s="13">
        <v>192</v>
      </c>
      <c r="F80" s="13" t="s">
        <v>824</v>
      </c>
      <c r="G80" s="13">
        <v>4348.8</v>
      </c>
      <c r="H80" s="13">
        <v>1</v>
      </c>
      <c r="I80" t="s">
        <v>1601</v>
      </c>
      <c r="K80" t="s">
        <v>789</v>
      </c>
      <c r="L80" t="s">
        <v>839</v>
      </c>
      <c r="M80" t="str">
        <f t="shared" si="3"/>
        <v>cvm!$V$93#</v>
      </c>
      <c r="O80" t="s">
        <v>788</v>
      </c>
      <c r="P80" t="s">
        <v>830</v>
      </c>
      <c r="Q80">
        <v>64</v>
      </c>
      <c r="R80" t="str">
        <f t="shared" si="4"/>
        <v>cvm!$BD$92#</v>
      </c>
      <c r="T80" t="str">
        <v>上海</v>
      </c>
      <c r="U80" t="str">
        <v>标准型 SA3</v>
      </c>
      <c r="V80" t="e" cm="1" vm="1">
        <f t="array" ref="V80">TRANSPOSE(_xlfn.UNIQUE(_xlfn._xlws.FILTER(cvm[CPU(核)],(cvm[地域]=T80)*(cvm[机型]=U80))))</f>
        <v>#VALUE!</v>
      </c>
      <c r="BA80" t="str">
        <v>北京</v>
      </c>
      <c r="BB80" t="str">
        <v>内存型 M5</v>
      </c>
      <c r="BC80">
        <v>16</v>
      </c>
      <c r="BD80" t="e" cm="1" vm="1">
        <f t="array" ref="BD80">TRANSPOSE(_xlfn._xlws.FILTER(cvm[内存(G)],(cvm[地域]=BA80)*(cvm[机型]=BB80)*(cvm[CPU(核)]=BC80)))</f>
        <v>#VALUE!</v>
      </c>
    </row>
    <row r="81" spans="2:56" x14ac:dyDescent="0.4">
      <c r="B81" s="13" t="s">
        <v>788</v>
      </c>
      <c r="C81" s="13" t="s">
        <v>1586</v>
      </c>
      <c r="D81" s="13">
        <v>64</v>
      </c>
      <c r="E81" s="13">
        <v>128</v>
      </c>
      <c r="F81" s="13" t="s">
        <v>832</v>
      </c>
      <c r="G81" s="13">
        <v>3865.6</v>
      </c>
      <c r="H81" s="13">
        <v>1</v>
      </c>
      <c r="I81" t="s">
        <v>1602</v>
      </c>
      <c r="K81" t="s">
        <v>788</v>
      </c>
      <c r="L81" t="s">
        <v>859</v>
      </c>
      <c r="M81" t="str">
        <f t="shared" si="3"/>
        <v>cvm!$V$94#</v>
      </c>
      <c r="O81" t="s">
        <v>788</v>
      </c>
      <c r="P81" t="s">
        <v>830</v>
      </c>
      <c r="Q81">
        <v>72</v>
      </c>
      <c r="R81" t="str">
        <f t="shared" si="4"/>
        <v>cvm!$BD$93#</v>
      </c>
      <c r="T81" t="str">
        <v>北京</v>
      </c>
      <c r="U81" t="str">
        <v>标准型 SA3</v>
      </c>
      <c r="V81" t="e" cm="1" vm="1">
        <f t="array" ref="V81">TRANSPOSE(_xlfn.UNIQUE(_xlfn._xlws.FILTER(cvm[CPU(核)],(cvm[地域]=T81)*(cvm[机型]=U81))))</f>
        <v>#VALUE!</v>
      </c>
      <c r="BA81" t="str">
        <v>北京</v>
      </c>
      <c r="BB81" t="str">
        <v>内存型 M5</v>
      </c>
      <c r="BC81">
        <v>24</v>
      </c>
      <c r="BD81" t="e" cm="1" vm="1">
        <f t="array" ref="BD81">TRANSPOSE(_xlfn._xlws.FILTER(cvm[内存(G)],(cvm[地域]=BA81)*(cvm[机型]=BB81)*(cvm[CPU(核)]=BC81)))</f>
        <v>#VALUE!</v>
      </c>
    </row>
    <row r="82" spans="2:56" x14ac:dyDescent="0.4">
      <c r="B82" s="13" t="s">
        <v>788</v>
      </c>
      <c r="C82" s="13" t="s">
        <v>1586</v>
      </c>
      <c r="D82" s="13">
        <v>64</v>
      </c>
      <c r="E82" s="13">
        <v>256</v>
      </c>
      <c r="F82" s="13" t="s">
        <v>827</v>
      </c>
      <c r="G82" s="13">
        <v>5798.4</v>
      </c>
      <c r="H82" s="13">
        <v>1</v>
      </c>
      <c r="I82" t="s">
        <v>1603</v>
      </c>
      <c r="K82" t="s">
        <v>1</v>
      </c>
      <c r="L82" t="s">
        <v>859</v>
      </c>
      <c r="M82" t="str">
        <f t="shared" si="3"/>
        <v>cvm!$V$95#</v>
      </c>
      <c r="O82" t="s">
        <v>1</v>
      </c>
      <c r="P82" t="s">
        <v>830</v>
      </c>
      <c r="Q82">
        <v>1</v>
      </c>
      <c r="R82" t="str">
        <f t="shared" si="4"/>
        <v>cvm!$BD$94#</v>
      </c>
      <c r="T82" t="str">
        <v>广州</v>
      </c>
      <c r="U82" t="str">
        <v>标准型 SA2</v>
      </c>
      <c r="V82" t="e" cm="1" vm="1">
        <f t="array" ref="V82">TRANSPOSE(_xlfn.UNIQUE(_xlfn._xlws.FILTER(cvm[CPU(核)],(cvm[地域]=T82)*(cvm[机型]=U82))))</f>
        <v>#VALUE!</v>
      </c>
      <c r="BA82" t="str">
        <v>北京</v>
      </c>
      <c r="BB82" t="str">
        <v>内存型 M5</v>
      </c>
      <c r="BC82">
        <v>32</v>
      </c>
      <c r="BD82" t="e" cm="1" vm="1">
        <f t="array" ref="BD82">TRANSPOSE(_xlfn._xlws.FILTER(cvm[内存(G)],(cvm[地域]=BA82)*(cvm[机型]=BB82)*(cvm[CPU(核)]=BC82)))</f>
        <v>#VALUE!</v>
      </c>
    </row>
    <row r="83" spans="2:56" x14ac:dyDescent="0.4">
      <c r="B83" s="13" t="s">
        <v>788</v>
      </c>
      <c r="C83" s="13" t="s">
        <v>1586</v>
      </c>
      <c r="D83" s="13">
        <v>80</v>
      </c>
      <c r="E83" s="13">
        <v>160</v>
      </c>
      <c r="F83" s="13" t="s">
        <v>833</v>
      </c>
      <c r="G83" s="13">
        <v>4832</v>
      </c>
      <c r="H83" s="13">
        <v>1</v>
      </c>
      <c r="I83" t="s">
        <v>1604</v>
      </c>
      <c r="K83" t="s">
        <v>789</v>
      </c>
      <c r="L83" t="s">
        <v>859</v>
      </c>
      <c r="M83" t="str">
        <f t="shared" si="3"/>
        <v>cvm!$V$96#</v>
      </c>
      <c r="O83" t="s">
        <v>1</v>
      </c>
      <c r="P83" t="s">
        <v>830</v>
      </c>
      <c r="Q83">
        <v>2</v>
      </c>
      <c r="R83" t="str">
        <f t="shared" si="4"/>
        <v>cvm!$BD$95#</v>
      </c>
      <c r="T83" t="str">
        <v>上海</v>
      </c>
      <c r="U83" t="str">
        <v>标准型 SA2</v>
      </c>
      <c r="V83" t="e" cm="1" vm="1">
        <f t="array" ref="V83">TRANSPOSE(_xlfn.UNIQUE(_xlfn._xlws.FILTER(cvm[CPU(核)],(cvm[地域]=T83)*(cvm[机型]=U83))))</f>
        <v>#VALUE!</v>
      </c>
      <c r="BA83" t="str">
        <v>北京</v>
      </c>
      <c r="BB83" t="str">
        <v>内存型 M5</v>
      </c>
      <c r="BC83">
        <v>64</v>
      </c>
      <c r="BD83" t="e" cm="1" vm="1">
        <f t="array" ref="BD83">TRANSPOSE(_xlfn._xlws.FILTER(cvm[内存(G)],(cvm[地域]=BA83)*(cvm[机型]=BB83)*(cvm[CPU(核)]=BC83)))</f>
        <v>#VALUE!</v>
      </c>
    </row>
    <row r="84" spans="2:56" x14ac:dyDescent="0.4">
      <c r="B84" s="13" t="s">
        <v>788</v>
      </c>
      <c r="C84" s="13" t="s">
        <v>1586</v>
      </c>
      <c r="D84" s="13">
        <v>80</v>
      </c>
      <c r="E84" s="13">
        <v>320</v>
      </c>
      <c r="F84" s="13" t="s">
        <v>849</v>
      </c>
      <c r="G84" s="13">
        <v>7248</v>
      </c>
      <c r="H84" s="13">
        <v>1</v>
      </c>
      <c r="I84" t="s">
        <v>1605</v>
      </c>
      <c r="K84" t="s">
        <v>788</v>
      </c>
      <c r="L84" t="s">
        <v>868</v>
      </c>
      <c r="M84" t="str">
        <f t="shared" si="3"/>
        <v>cvm!$V$97#</v>
      </c>
      <c r="O84" t="s">
        <v>1</v>
      </c>
      <c r="P84" t="s">
        <v>830</v>
      </c>
      <c r="Q84">
        <v>4</v>
      </c>
      <c r="R84" t="str">
        <f t="shared" si="4"/>
        <v>cvm!$BD$96#</v>
      </c>
      <c r="T84" t="str">
        <v>北京</v>
      </c>
      <c r="U84" t="str">
        <v>标准型 SA2</v>
      </c>
      <c r="V84" t="e" cm="1" vm="1">
        <f t="array" ref="V84">TRANSPOSE(_xlfn.UNIQUE(_xlfn._xlws.FILTER(cvm[CPU(核)],(cvm[地域]=T84)*(cvm[机型]=U84))))</f>
        <v>#VALUE!</v>
      </c>
      <c r="BA84" t="str">
        <v>北京</v>
      </c>
      <c r="BB84" t="str">
        <v>内存型 M5</v>
      </c>
      <c r="BC84">
        <v>84</v>
      </c>
      <c r="BD84" t="e" cm="1" vm="1">
        <f t="array" ref="BD84">TRANSPOSE(_xlfn._xlws.FILTER(cvm[内存(G)],(cvm[地域]=BA84)*(cvm[机型]=BB84)*(cvm[CPU(核)]=BC84)))</f>
        <v>#VALUE!</v>
      </c>
    </row>
    <row r="85" spans="2:56" x14ac:dyDescent="0.4">
      <c r="B85" s="13" t="s">
        <v>788</v>
      </c>
      <c r="C85" s="13" t="s">
        <v>1586</v>
      </c>
      <c r="D85" s="13">
        <v>96</v>
      </c>
      <c r="E85" s="13">
        <v>192</v>
      </c>
      <c r="F85" s="13" t="s">
        <v>850</v>
      </c>
      <c r="G85" s="13">
        <v>5798.4</v>
      </c>
      <c r="H85" s="13">
        <v>1</v>
      </c>
      <c r="I85" t="s">
        <v>1606</v>
      </c>
      <c r="K85" t="s">
        <v>1</v>
      </c>
      <c r="L85" t="s">
        <v>868</v>
      </c>
      <c r="M85" t="str">
        <f t="shared" si="3"/>
        <v>cvm!$V$98#</v>
      </c>
      <c r="O85" t="s">
        <v>1</v>
      </c>
      <c r="P85" t="s">
        <v>830</v>
      </c>
      <c r="Q85">
        <v>8</v>
      </c>
      <c r="R85" t="str">
        <f t="shared" si="4"/>
        <v>cvm!$BD$97#</v>
      </c>
      <c r="T85" t="str">
        <v>广州</v>
      </c>
      <c r="U85" t="str">
        <v>标准型 SA1</v>
      </c>
      <c r="V85" t="e" cm="1" vm="1">
        <f t="array" ref="V85">TRANSPOSE(_xlfn.UNIQUE(_xlfn._xlws.FILTER(cvm[CPU(核)],(cvm[地域]=T85)*(cvm[机型]=U85))))</f>
        <v>#VALUE!</v>
      </c>
      <c r="BA85" t="str">
        <v>广州</v>
      </c>
      <c r="BB85" t="str">
        <v>内存型 M4</v>
      </c>
      <c r="BC85">
        <v>1</v>
      </c>
      <c r="BD85" t="e" cm="1" vm="1">
        <f t="array" ref="BD85">TRANSPOSE(_xlfn._xlws.FILTER(cvm[内存(G)],(cvm[地域]=BA85)*(cvm[机型]=BB85)*(cvm[CPU(核)]=BC85)))</f>
        <v>#VALUE!</v>
      </c>
    </row>
    <row r="86" spans="2:56" x14ac:dyDescent="0.4">
      <c r="B86" s="13" t="s">
        <v>788</v>
      </c>
      <c r="C86" s="13" t="s">
        <v>1586</v>
      </c>
      <c r="D86" s="13">
        <v>96</v>
      </c>
      <c r="E86" s="13">
        <v>384</v>
      </c>
      <c r="F86" s="13" t="s">
        <v>851</v>
      </c>
      <c r="G86" s="13">
        <v>8697.6</v>
      </c>
      <c r="H86" s="13">
        <v>1</v>
      </c>
      <c r="I86" t="s">
        <v>1607</v>
      </c>
      <c r="K86" t="s">
        <v>789</v>
      </c>
      <c r="L86" t="s">
        <v>868</v>
      </c>
      <c r="M86" t="str">
        <f t="shared" si="3"/>
        <v>cvm!$V$99#</v>
      </c>
      <c r="O86" t="s">
        <v>1</v>
      </c>
      <c r="P86" t="s">
        <v>830</v>
      </c>
      <c r="Q86">
        <v>12</v>
      </c>
      <c r="R86" t="str">
        <f t="shared" si="4"/>
        <v>cvm!$BD$98#</v>
      </c>
      <c r="T86" t="str">
        <v>上海</v>
      </c>
      <c r="U86" t="str">
        <v>标准型 SA1</v>
      </c>
      <c r="V86" t="e" cm="1" vm="1">
        <f t="array" ref="V86">TRANSPOSE(_xlfn.UNIQUE(_xlfn._xlws.FILTER(cvm[CPU(核)],(cvm[地域]=T86)*(cvm[机型]=U86))))</f>
        <v>#VALUE!</v>
      </c>
      <c r="BA86" t="str">
        <v>广州</v>
      </c>
      <c r="BB86" t="str">
        <v>内存型 M4</v>
      </c>
      <c r="BC86">
        <v>2</v>
      </c>
      <c r="BD86" t="e" cm="1" vm="1">
        <f t="array" ref="BD86">TRANSPOSE(_xlfn._xlws.FILTER(cvm[内存(G)],(cvm[地域]=BA86)*(cvm[机型]=BB86)*(cvm[CPU(核)]=BC86)))</f>
        <v>#VALUE!</v>
      </c>
    </row>
    <row r="87" spans="2:56" x14ac:dyDescent="0.4">
      <c r="B87" s="13" t="s">
        <v>788</v>
      </c>
      <c r="C87" s="13" t="s">
        <v>1586</v>
      </c>
      <c r="D87" s="13">
        <v>116</v>
      </c>
      <c r="E87" s="13">
        <v>216</v>
      </c>
      <c r="F87" s="13" t="s">
        <v>853</v>
      </c>
      <c r="G87" s="13">
        <v>6764.8</v>
      </c>
      <c r="H87" s="13">
        <v>1</v>
      </c>
      <c r="I87" t="s">
        <v>1608</v>
      </c>
      <c r="K87" t="s">
        <v>788</v>
      </c>
      <c r="L87" t="s">
        <v>879</v>
      </c>
      <c r="M87" t="str">
        <f t="shared" si="3"/>
        <v>cvm!$V$100#</v>
      </c>
      <c r="O87" t="s">
        <v>1</v>
      </c>
      <c r="P87" t="s">
        <v>830</v>
      </c>
      <c r="Q87">
        <v>16</v>
      </c>
      <c r="R87" t="str">
        <f t="shared" si="4"/>
        <v>cvm!$BD$99#</v>
      </c>
      <c r="T87" t="str">
        <v>北京</v>
      </c>
      <c r="U87" t="str">
        <v>标准型 SA1</v>
      </c>
      <c r="V87" t="e" cm="1" vm="1">
        <f t="array" ref="V87">TRANSPOSE(_xlfn.UNIQUE(_xlfn._xlws.FILTER(cvm[CPU(核)],(cvm[地域]=T87)*(cvm[机型]=U87))))</f>
        <v>#VALUE!</v>
      </c>
      <c r="BA87" t="str">
        <v>广州</v>
      </c>
      <c r="BB87" t="str">
        <v>内存型 M4</v>
      </c>
      <c r="BC87">
        <v>4</v>
      </c>
      <c r="BD87" t="e" cm="1" vm="1">
        <f t="array" ref="BD87">TRANSPOSE(_xlfn._xlws.FILTER(cvm[内存(G)],(cvm[地域]=BA87)*(cvm[机型]=BB87)*(cvm[CPU(核)]=BC87)))</f>
        <v>#VALUE!</v>
      </c>
    </row>
    <row r="88" spans="2:56" x14ac:dyDescent="0.4">
      <c r="B88" s="13" t="s">
        <v>788</v>
      </c>
      <c r="C88" s="13" t="s">
        <v>1586</v>
      </c>
      <c r="D88" s="13">
        <v>116</v>
      </c>
      <c r="E88" s="13">
        <v>470</v>
      </c>
      <c r="F88" s="13" t="s">
        <v>854</v>
      </c>
      <c r="G88" s="13">
        <v>10600.2</v>
      </c>
      <c r="H88" s="13">
        <v>1</v>
      </c>
      <c r="I88" t="s">
        <v>1609</v>
      </c>
      <c r="K88" t="s">
        <v>1</v>
      </c>
      <c r="L88" t="s">
        <v>879</v>
      </c>
      <c r="M88" t="str">
        <f t="shared" si="3"/>
        <v>cvm!$V$101#</v>
      </c>
      <c r="O88" t="s">
        <v>1</v>
      </c>
      <c r="P88" t="s">
        <v>830</v>
      </c>
      <c r="Q88">
        <v>24</v>
      </c>
      <c r="R88" t="str">
        <f t="shared" si="4"/>
        <v>cvm!$BD$100#</v>
      </c>
      <c r="T88" t="str">
        <v>广州</v>
      </c>
      <c r="U88" t="str">
        <v>标准型 S6</v>
      </c>
      <c r="V88" t="e" cm="1" vm="1">
        <f t="array" ref="V88">TRANSPOSE(_xlfn.UNIQUE(_xlfn._xlws.FILTER(cvm[CPU(核)],(cvm[地域]=T88)*(cvm[机型]=U88))))</f>
        <v>#VALUE!</v>
      </c>
      <c r="BA88" t="str">
        <v>广州</v>
      </c>
      <c r="BB88" t="str">
        <v>内存型 M4</v>
      </c>
      <c r="BC88">
        <v>8</v>
      </c>
      <c r="BD88" t="e" cm="1" vm="1">
        <f t="array" ref="BD88">TRANSPOSE(_xlfn._xlws.FILTER(cvm[内存(G)],(cvm[地域]=BA88)*(cvm[机型]=BB88)*(cvm[CPU(核)]=BC88)))</f>
        <v>#VALUE!</v>
      </c>
    </row>
    <row r="89" spans="2:56" x14ac:dyDescent="0.4">
      <c r="B89" s="13" t="s">
        <v>788</v>
      </c>
      <c r="C89" s="13" t="s">
        <v>1586</v>
      </c>
      <c r="D89" s="13">
        <v>128</v>
      </c>
      <c r="E89" s="13">
        <v>215</v>
      </c>
      <c r="F89" s="13" t="s">
        <v>855</v>
      </c>
      <c r="G89" s="13">
        <v>7112.1</v>
      </c>
      <c r="H89" s="13">
        <v>1</v>
      </c>
      <c r="I89" t="s">
        <v>1610</v>
      </c>
      <c r="K89" t="s">
        <v>789</v>
      </c>
      <c r="L89" t="s">
        <v>879</v>
      </c>
      <c r="M89" t="str">
        <f t="shared" si="3"/>
        <v>cvm!$V$102#</v>
      </c>
      <c r="O89" t="s">
        <v>1</v>
      </c>
      <c r="P89" t="s">
        <v>830</v>
      </c>
      <c r="Q89">
        <v>32</v>
      </c>
      <c r="R89" t="str">
        <f t="shared" si="4"/>
        <v>cvm!$BD$101#</v>
      </c>
      <c r="T89" t="str">
        <v>上海</v>
      </c>
      <c r="U89" t="str">
        <v>标准型 S6</v>
      </c>
      <c r="V89" t="e" cm="1" vm="1">
        <f t="array" ref="V89">TRANSPOSE(_xlfn.UNIQUE(_xlfn._xlws.FILTER(cvm[CPU(核)],(cvm[地域]=T89)*(cvm[机型]=U89))))</f>
        <v>#VALUE!</v>
      </c>
      <c r="BA89" t="str">
        <v>广州</v>
      </c>
      <c r="BB89" t="str">
        <v>内存型 M4</v>
      </c>
      <c r="BC89">
        <v>12</v>
      </c>
      <c r="BD89" t="e" cm="1" vm="1">
        <f t="array" ref="BD89">TRANSPOSE(_xlfn._xlws.FILTER(cvm[内存(G)],(cvm[地域]=BA89)*(cvm[机型]=BB89)*(cvm[CPU(核)]=BC89)))</f>
        <v>#VALUE!</v>
      </c>
    </row>
    <row r="90" spans="2:56" x14ac:dyDescent="0.4">
      <c r="B90" s="13" t="s">
        <v>788</v>
      </c>
      <c r="C90" s="13" t="s">
        <v>1586</v>
      </c>
      <c r="D90" s="13">
        <v>128</v>
      </c>
      <c r="E90" s="13">
        <v>256</v>
      </c>
      <c r="F90" s="13" t="s">
        <v>835</v>
      </c>
      <c r="G90" s="13">
        <v>7731.2</v>
      </c>
      <c r="H90" s="13">
        <v>1</v>
      </c>
      <c r="I90" t="s">
        <v>1611</v>
      </c>
      <c r="K90" t="s">
        <v>788</v>
      </c>
      <c r="L90" t="s">
        <v>882</v>
      </c>
      <c r="M90" t="str">
        <f t="shared" si="3"/>
        <v>cvm!$V$103#</v>
      </c>
      <c r="O90" t="s">
        <v>1</v>
      </c>
      <c r="P90" t="s">
        <v>830</v>
      </c>
      <c r="Q90">
        <v>64</v>
      </c>
      <c r="R90" t="str">
        <f t="shared" si="4"/>
        <v>cvm!$BD$102#</v>
      </c>
      <c r="T90" t="str">
        <v>北京</v>
      </c>
      <c r="U90" t="str">
        <v>标准型 S6</v>
      </c>
      <c r="V90" t="e" cm="1" vm="1">
        <f t="array" ref="V90">TRANSPOSE(_xlfn.UNIQUE(_xlfn._xlws.FILTER(cvm[CPU(核)],(cvm[地域]=T90)*(cvm[机型]=U90))))</f>
        <v>#VALUE!</v>
      </c>
      <c r="BA90" t="str">
        <v>广州</v>
      </c>
      <c r="BB90" t="str">
        <v>内存型 M4</v>
      </c>
      <c r="BC90">
        <v>16</v>
      </c>
      <c r="BD90" t="e" cm="1" vm="1">
        <f t="array" ref="BD90">TRANSPOSE(_xlfn._xlws.FILTER(cvm[内存(G)],(cvm[地域]=BA90)*(cvm[机型]=BB90)*(cvm[CPU(核)]=BC90)))</f>
        <v>#VALUE!</v>
      </c>
    </row>
    <row r="91" spans="2:56" x14ac:dyDescent="0.4">
      <c r="B91" s="13" t="s">
        <v>788</v>
      </c>
      <c r="C91" s="13" t="s">
        <v>1586</v>
      </c>
      <c r="D91" s="13">
        <v>160</v>
      </c>
      <c r="E91" s="13">
        <v>320</v>
      </c>
      <c r="F91" s="13" t="s">
        <v>837</v>
      </c>
      <c r="G91" s="13">
        <v>9664</v>
      </c>
      <c r="H91" s="13">
        <v>1</v>
      </c>
      <c r="I91" t="s">
        <v>1612</v>
      </c>
      <c r="K91" t="s">
        <v>789</v>
      </c>
      <c r="L91" t="s">
        <v>882</v>
      </c>
      <c r="M91" t="str">
        <f t="shared" si="3"/>
        <v>cvm!$V$104#</v>
      </c>
      <c r="O91" t="s">
        <v>1</v>
      </c>
      <c r="P91" t="s">
        <v>830</v>
      </c>
      <c r="Q91">
        <v>72</v>
      </c>
      <c r="R91" t="str">
        <f t="shared" si="4"/>
        <v>cvm!$BD$103#</v>
      </c>
      <c r="T91" t="str">
        <v>广州</v>
      </c>
      <c r="U91" t="str">
        <v>标准型 S5</v>
      </c>
      <c r="V91" t="e" cm="1" vm="1">
        <f t="array" ref="V91">TRANSPOSE(_xlfn.UNIQUE(_xlfn._xlws.FILTER(cvm[CPU(核)],(cvm[地域]=T91)*(cvm[机型]=U91))))</f>
        <v>#VALUE!</v>
      </c>
      <c r="BA91" t="str">
        <v>广州</v>
      </c>
      <c r="BB91" t="str">
        <v>内存型 M4</v>
      </c>
      <c r="BC91">
        <v>32</v>
      </c>
      <c r="BD91" t="e" cm="1" vm="1">
        <f t="array" ref="BD91">TRANSPOSE(_xlfn._xlws.FILTER(cvm[内存(G)],(cvm[地域]=BA91)*(cvm[机型]=BB91)*(cvm[CPU(核)]=BC91)))</f>
        <v>#VALUE!</v>
      </c>
    </row>
    <row r="92" spans="2:56" x14ac:dyDescent="0.4">
      <c r="B92" s="13" t="s">
        <v>788</v>
      </c>
      <c r="C92" s="13" t="s">
        <v>1586</v>
      </c>
      <c r="D92" s="13">
        <v>160</v>
      </c>
      <c r="E92" s="13">
        <v>640</v>
      </c>
      <c r="F92" s="13" t="s">
        <v>856</v>
      </c>
      <c r="G92" s="13">
        <v>14496</v>
      </c>
      <c r="H92" s="13">
        <v>1</v>
      </c>
      <c r="I92" t="s">
        <v>1613</v>
      </c>
      <c r="K92" t="s">
        <v>788</v>
      </c>
      <c r="L92" t="s">
        <v>864</v>
      </c>
      <c r="M92" t="str">
        <f t="shared" si="3"/>
        <v>cvm!$V$105#</v>
      </c>
      <c r="O92" t="s">
        <v>789</v>
      </c>
      <c r="P92" t="s">
        <v>830</v>
      </c>
      <c r="Q92">
        <v>1</v>
      </c>
      <c r="R92" t="str">
        <f t="shared" si="4"/>
        <v>cvm!$BD$104#</v>
      </c>
      <c r="T92" t="str">
        <v>上海</v>
      </c>
      <c r="U92" t="str">
        <v>标准型 S5</v>
      </c>
      <c r="V92" t="e" cm="1" vm="1">
        <f t="array" ref="V92">TRANSPOSE(_xlfn.UNIQUE(_xlfn._xlws.FILTER(cvm[CPU(核)],(cvm[地域]=T92)*(cvm[机型]=U92))))</f>
        <v>#VALUE!</v>
      </c>
      <c r="BA92" t="str">
        <v>广州</v>
      </c>
      <c r="BB92" t="str">
        <v>内存型 M4</v>
      </c>
      <c r="BC92">
        <v>64</v>
      </c>
      <c r="BD92" t="e" cm="1" vm="1">
        <f t="array" ref="BD92">TRANSPOSE(_xlfn._xlws.FILTER(cvm[内存(G)],(cvm[地域]=BA92)*(cvm[机型]=BB92)*(cvm[CPU(核)]=BC92)))</f>
        <v>#VALUE!</v>
      </c>
    </row>
    <row r="93" spans="2:56" x14ac:dyDescent="0.4">
      <c r="B93" s="13" t="s">
        <v>788</v>
      </c>
      <c r="C93" s="13" t="s">
        <v>1586</v>
      </c>
      <c r="D93" s="13">
        <v>232</v>
      </c>
      <c r="E93" s="13">
        <v>432</v>
      </c>
      <c r="F93" s="13" t="s">
        <v>857</v>
      </c>
      <c r="G93" s="13">
        <v>13529.6</v>
      </c>
      <c r="H93" s="13">
        <v>1</v>
      </c>
      <c r="I93" t="s">
        <v>1614</v>
      </c>
      <c r="K93" t="s">
        <v>1</v>
      </c>
      <c r="L93" t="s">
        <v>864</v>
      </c>
      <c r="M93" t="str">
        <f t="shared" si="3"/>
        <v>cvm!$V$106#</v>
      </c>
      <c r="O93" t="s">
        <v>789</v>
      </c>
      <c r="P93" t="s">
        <v>830</v>
      </c>
      <c r="Q93">
        <v>2</v>
      </c>
      <c r="R93" t="str">
        <f t="shared" si="4"/>
        <v>cvm!$BD$105#</v>
      </c>
      <c r="T93" t="str">
        <v>北京</v>
      </c>
      <c r="U93" t="str">
        <v>标准型 S5</v>
      </c>
      <c r="V93" t="e" cm="1" vm="1">
        <f t="array" ref="V93">TRANSPOSE(_xlfn.UNIQUE(_xlfn._xlws.FILTER(cvm[CPU(核)],(cvm[地域]=T93)*(cvm[机型]=U93))))</f>
        <v>#VALUE!</v>
      </c>
      <c r="BA93" t="str">
        <v>广州</v>
      </c>
      <c r="BB93" t="str">
        <v>内存型 M4</v>
      </c>
      <c r="BC93">
        <v>72</v>
      </c>
      <c r="BD93" t="e" cm="1" vm="1">
        <f t="array" ref="BD93">TRANSPOSE(_xlfn._xlws.FILTER(cvm[内存(G)],(cvm[地域]=BA93)*(cvm[机型]=BB93)*(cvm[CPU(核)]=BC93)))</f>
        <v>#VALUE!</v>
      </c>
    </row>
    <row r="94" spans="2:56" x14ac:dyDescent="0.4">
      <c r="B94" s="13" t="s">
        <v>788</v>
      </c>
      <c r="C94" s="13" t="s">
        <v>1586</v>
      </c>
      <c r="D94" s="13">
        <v>232</v>
      </c>
      <c r="E94" s="13">
        <v>940</v>
      </c>
      <c r="F94" s="13" t="s">
        <v>858</v>
      </c>
      <c r="G94" s="13">
        <v>21200.400000000001</v>
      </c>
      <c r="H94" s="13">
        <v>1</v>
      </c>
      <c r="I94" t="s">
        <v>1615</v>
      </c>
      <c r="K94" t="s">
        <v>789</v>
      </c>
      <c r="L94" t="s">
        <v>864</v>
      </c>
      <c r="M94" t="str">
        <f t="shared" si="3"/>
        <v>cvm!$V$107#</v>
      </c>
      <c r="O94" t="s">
        <v>789</v>
      </c>
      <c r="P94" t="s">
        <v>830</v>
      </c>
      <c r="Q94">
        <v>4</v>
      </c>
      <c r="R94" t="str">
        <f t="shared" si="4"/>
        <v>cvm!$BD$106#</v>
      </c>
      <c r="T94" t="str">
        <v>广州</v>
      </c>
      <c r="U94" t="str">
        <v>标准型 S4</v>
      </c>
      <c r="V94" t="e" cm="1" vm="1">
        <f t="array" ref="V94">TRANSPOSE(_xlfn.UNIQUE(_xlfn._xlws.FILTER(cvm[CPU(核)],(cvm[地域]=T94)*(cvm[机型]=U94))))</f>
        <v>#VALUE!</v>
      </c>
      <c r="BA94" t="str">
        <v>上海</v>
      </c>
      <c r="BB94" t="str">
        <v>内存型 M4</v>
      </c>
      <c r="BC94">
        <v>1</v>
      </c>
      <c r="BD94" t="e" cm="1" vm="1">
        <f t="array" ref="BD94">TRANSPOSE(_xlfn._xlws.FILTER(cvm[内存(G)],(cvm[地域]=BA94)*(cvm[机型]=BB94)*(cvm[CPU(核)]=BC94)))</f>
        <v>#VALUE!</v>
      </c>
    </row>
    <row r="95" spans="2:56" x14ac:dyDescent="0.4">
      <c r="B95" s="13" t="s">
        <v>788</v>
      </c>
      <c r="C95" s="13" t="s">
        <v>1616</v>
      </c>
      <c r="D95" s="13">
        <v>1</v>
      </c>
      <c r="E95" s="13">
        <v>1</v>
      </c>
      <c r="F95" s="13" t="s">
        <v>802</v>
      </c>
      <c r="G95" s="13">
        <v>60</v>
      </c>
      <c r="H95" s="13">
        <v>1</v>
      </c>
      <c r="I95" t="s">
        <v>1617</v>
      </c>
      <c r="K95" t="s">
        <v>788</v>
      </c>
      <c r="L95" t="s">
        <v>845</v>
      </c>
      <c r="M95" t="str">
        <f t="shared" si="3"/>
        <v>cvm!$V$108#</v>
      </c>
      <c r="O95" t="s">
        <v>789</v>
      </c>
      <c r="P95" t="s">
        <v>830</v>
      </c>
      <c r="Q95">
        <v>8</v>
      </c>
      <c r="R95" t="str">
        <f t="shared" si="4"/>
        <v>cvm!$BD$107#</v>
      </c>
      <c r="T95" t="str">
        <v>上海</v>
      </c>
      <c r="U95" t="str">
        <v>标准型 S4</v>
      </c>
      <c r="V95" t="e" cm="1" vm="1">
        <f t="array" ref="V95">TRANSPOSE(_xlfn.UNIQUE(_xlfn._xlws.FILTER(cvm[CPU(核)],(cvm[地域]=T95)*(cvm[机型]=U95))))</f>
        <v>#VALUE!</v>
      </c>
      <c r="BA95" t="str">
        <v>上海</v>
      </c>
      <c r="BB95" t="str">
        <v>内存型 M4</v>
      </c>
      <c r="BC95">
        <v>2</v>
      </c>
      <c r="BD95" t="e" cm="1" vm="1">
        <f t="array" ref="BD95">TRANSPOSE(_xlfn._xlws.FILTER(cvm[内存(G)],(cvm[地域]=BA95)*(cvm[机型]=BB95)*(cvm[CPU(核)]=BC95)))</f>
        <v>#VALUE!</v>
      </c>
    </row>
    <row r="96" spans="2:56" x14ac:dyDescent="0.4">
      <c r="B96" s="13" t="s">
        <v>788</v>
      </c>
      <c r="C96" s="13" t="s">
        <v>1616</v>
      </c>
      <c r="D96" s="13">
        <v>1</v>
      </c>
      <c r="E96" s="13">
        <v>2</v>
      </c>
      <c r="F96" s="13" t="s">
        <v>804</v>
      </c>
      <c r="G96" s="13">
        <v>88</v>
      </c>
      <c r="H96" s="13">
        <v>1</v>
      </c>
      <c r="I96" t="s">
        <v>1618</v>
      </c>
      <c r="K96" t="s">
        <v>1</v>
      </c>
      <c r="L96" t="s">
        <v>845</v>
      </c>
      <c r="M96" t="str">
        <f t="shared" si="3"/>
        <v>cvm!$V$109#</v>
      </c>
      <c r="O96" t="s">
        <v>789</v>
      </c>
      <c r="P96" t="s">
        <v>830</v>
      </c>
      <c r="Q96">
        <v>12</v>
      </c>
      <c r="R96" t="str">
        <f t="shared" si="4"/>
        <v>cvm!$BD$108#</v>
      </c>
      <c r="T96" t="str">
        <v>北京</v>
      </c>
      <c r="U96" t="str">
        <v>标准型 S4</v>
      </c>
      <c r="V96" t="e" cm="1" vm="1">
        <f t="array" ref="V96">TRANSPOSE(_xlfn.UNIQUE(_xlfn._xlws.FILTER(cvm[CPU(核)],(cvm[地域]=T96)*(cvm[机型]=U96))))</f>
        <v>#VALUE!</v>
      </c>
      <c r="BA96" t="str">
        <v>上海</v>
      </c>
      <c r="BB96" t="str">
        <v>内存型 M4</v>
      </c>
      <c r="BC96">
        <v>4</v>
      </c>
      <c r="BD96" t="e" cm="1" vm="1">
        <f t="array" ref="BD96">TRANSPOSE(_xlfn._xlws.FILTER(cvm[内存(G)],(cvm[地域]=BA96)*(cvm[机型]=BB96)*(cvm[CPU(核)]=BC96)))</f>
        <v>#VALUE!</v>
      </c>
    </row>
    <row r="97" spans="2:56" x14ac:dyDescent="0.4">
      <c r="B97" s="13" t="s">
        <v>788</v>
      </c>
      <c r="C97" s="13" t="s">
        <v>1616</v>
      </c>
      <c r="D97" s="13">
        <v>1</v>
      </c>
      <c r="E97" s="13">
        <v>4</v>
      </c>
      <c r="F97" s="13" t="s">
        <v>805</v>
      </c>
      <c r="G97" s="13">
        <v>138</v>
      </c>
      <c r="H97" s="13">
        <v>1</v>
      </c>
      <c r="I97" t="s">
        <v>1619</v>
      </c>
      <c r="K97" t="s">
        <v>789</v>
      </c>
      <c r="L97" t="s">
        <v>845</v>
      </c>
      <c r="M97" t="str">
        <f t="shared" si="3"/>
        <v>cvm!$V$110#</v>
      </c>
      <c r="O97" t="s">
        <v>789</v>
      </c>
      <c r="P97" t="s">
        <v>830</v>
      </c>
      <c r="Q97">
        <v>16</v>
      </c>
      <c r="R97" t="str">
        <f t="shared" si="4"/>
        <v>cvm!$BD$109#</v>
      </c>
      <c r="T97" t="str">
        <v>广州</v>
      </c>
      <c r="U97" t="str">
        <v>标准型 S3</v>
      </c>
      <c r="V97" t="e" cm="1" vm="1">
        <f t="array" ref="V97">TRANSPOSE(_xlfn.UNIQUE(_xlfn._xlws.FILTER(cvm[CPU(核)],(cvm[地域]=T97)*(cvm[机型]=U97))))</f>
        <v>#VALUE!</v>
      </c>
      <c r="BA97" t="str">
        <v>上海</v>
      </c>
      <c r="BB97" t="str">
        <v>内存型 M4</v>
      </c>
      <c r="BC97">
        <v>8</v>
      </c>
      <c r="BD97" t="e" cm="1" vm="1">
        <f t="array" ref="BD97">TRANSPOSE(_xlfn._xlws.FILTER(cvm[内存(G)],(cvm[地域]=BA97)*(cvm[机型]=BB97)*(cvm[CPU(核)]=BC97)))</f>
        <v>#VALUE!</v>
      </c>
    </row>
    <row r="98" spans="2:56" x14ac:dyDescent="0.4">
      <c r="B98" s="13" t="s">
        <v>788</v>
      </c>
      <c r="C98" s="13" t="s">
        <v>1616</v>
      </c>
      <c r="D98" s="13">
        <v>2</v>
      </c>
      <c r="E98" s="13">
        <v>4</v>
      </c>
      <c r="F98" s="13" t="s">
        <v>806</v>
      </c>
      <c r="G98" s="13">
        <v>184</v>
      </c>
      <c r="H98" s="13">
        <v>1</v>
      </c>
      <c r="I98" t="s">
        <v>1620</v>
      </c>
      <c r="K98" t="s">
        <v>789</v>
      </c>
      <c r="L98" t="s">
        <v>902</v>
      </c>
      <c r="M98" t="str">
        <f t="shared" ref="M98:M126" si="5">"cvm!"&amp;ADDRESS(ROW(V111),COLUMN(V111))&amp;"#"</f>
        <v>cvm!$V$111#</v>
      </c>
      <c r="O98" t="s">
        <v>789</v>
      </c>
      <c r="P98" t="s">
        <v>830</v>
      </c>
      <c r="Q98">
        <v>32</v>
      </c>
      <c r="R98" t="str">
        <f t="shared" si="4"/>
        <v>cvm!$BD$110#</v>
      </c>
      <c r="T98" t="str">
        <v>上海</v>
      </c>
      <c r="U98" t="str">
        <v>标准型 S3</v>
      </c>
      <c r="V98" t="e" cm="1" vm="1">
        <f t="array" ref="V98">TRANSPOSE(_xlfn.UNIQUE(_xlfn._xlws.FILTER(cvm[CPU(核)],(cvm[地域]=T98)*(cvm[机型]=U98))))</f>
        <v>#VALUE!</v>
      </c>
      <c r="BA98" t="str">
        <v>上海</v>
      </c>
      <c r="BB98" t="str">
        <v>内存型 M4</v>
      </c>
      <c r="BC98">
        <v>12</v>
      </c>
      <c r="BD98" t="e" cm="1" vm="1">
        <f t="array" ref="BD98">TRANSPOSE(_xlfn._xlws.FILTER(cvm[内存(G)],(cvm[地域]=BA98)*(cvm[机型]=BB98)*(cvm[CPU(核)]=BC98)))</f>
        <v>#VALUE!</v>
      </c>
    </row>
    <row r="99" spans="2:56" x14ac:dyDescent="0.4">
      <c r="B99" s="13" t="s">
        <v>788</v>
      </c>
      <c r="C99" s="13" t="s">
        <v>1616</v>
      </c>
      <c r="D99" s="13">
        <v>2</v>
      </c>
      <c r="E99" s="13">
        <v>8</v>
      </c>
      <c r="F99" s="13" t="s">
        <v>808</v>
      </c>
      <c r="G99" s="13">
        <v>276</v>
      </c>
      <c r="H99" s="13">
        <v>1</v>
      </c>
      <c r="I99" t="s">
        <v>1621</v>
      </c>
      <c r="K99" t="s">
        <v>788</v>
      </c>
      <c r="L99" t="s">
        <v>903</v>
      </c>
      <c r="M99" t="str">
        <f t="shared" si="5"/>
        <v>cvm!$V$112#</v>
      </c>
      <c r="O99" t="s">
        <v>789</v>
      </c>
      <c r="P99" t="s">
        <v>830</v>
      </c>
      <c r="Q99">
        <v>64</v>
      </c>
      <c r="R99" t="str">
        <f t="shared" si="4"/>
        <v>cvm!$BD$111#</v>
      </c>
      <c r="T99" t="str">
        <v>北京</v>
      </c>
      <c r="U99" t="str">
        <v>标准型 S3</v>
      </c>
      <c r="V99" t="e" cm="1" vm="1">
        <f t="array" ref="V99">TRANSPOSE(_xlfn.UNIQUE(_xlfn._xlws.FILTER(cvm[CPU(核)],(cvm[地域]=T99)*(cvm[机型]=U99))))</f>
        <v>#VALUE!</v>
      </c>
      <c r="BA99" t="str">
        <v>上海</v>
      </c>
      <c r="BB99" t="str">
        <v>内存型 M4</v>
      </c>
      <c r="BC99">
        <v>16</v>
      </c>
      <c r="BD99" t="e" cm="1" vm="1">
        <f t="array" ref="BD99">TRANSPOSE(_xlfn._xlws.FILTER(cvm[内存(G)],(cvm[地域]=BA99)*(cvm[机型]=BB99)*(cvm[CPU(核)]=BC99)))</f>
        <v>#VALUE!</v>
      </c>
    </row>
    <row r="100" spans="2:56" x14ac:dyDescent="0.4">
      <c r="B100" s="13" t="s">
        <v>788</v>
      </c>
      <c r="C100" s="13" t="s">
        <v>1616</v>
      </c>
      <c r="D100" s="13">
        <v>4</v>
      </c>
      <c r="E100" s="13">
        <v>8</v>
      </c>
      <c r="F100" s="13" t="s">
        <v>809</v>
      </c>
      <c r="G100" s="13">
        <v>368</v>
      </c>
      <c r="H100" s="13">
        <v>1</v>
      </c>
      <c r="I100" t="s">
        <v>1622</v>
      </c>
      <c r="K100" t="s">
        <v>1</v>
      </c>
      <c r="L100" t="s">
        <v>903</v>
      </c>
      <c r="M100" t="str">
        <f t="shared" si="5"/>
        <v>cvm!$V$113#</v>
      </c>
      <c r="O100" t="s">
        <v>789</v>
      </c>
      <c r="P100" t="s">
        <v>830</v>
      </c>
      <c r="Q100">
        <v>72</v>
      </c>
      <c r="R100" t="str">
        <f t="shared" si="4"/>
        <v>cvm!$BD$112#</v>
      </c>
      <c r="T100" t="str">
        <v>广州</v>
      </c>
      <c r="U100" t="str">
        <v>标准型 S2</v>
      </c>
      <c r="V100" t="e" cm="1" vm="1">
        <f t="array" ref="V100">TRANSPOSE(_xlfn.UNIQUE(_xlfn._xlws.FILTER(cvm[CPU(核)],(cvm[地域]=T100)*(cvm[机型]=U100))))</f>
        <v>#VALUE!</v>
      </c>
      <c r="BA100" t="str">
        <v>上海</v>
      </c>
      <c r="BB100" t="str">
        <v>内存型 M4</v>
      </c>
      <c r="BC100">
        <v>24</v>
      </c>
      <c r="BD100" t="e" cm="1" vm="1">
        <f t="array" ref="BD100">TRANSPOSE(_xlfn._xlws.FILTER(cvm[内存(G)],(cvm[地域]=BA100)*(cvm[机型]=BB100)*(cvm[CPU(核)]=BC100)))</f>
        <v>#VALUE!</v>
      </c>
    </row>
    <row r="101" spans="2:56" x14ac:dyDescent="0.4">
      <c r="B101" s="13" t="s">
        <v>788</v>
      </c>
      <c r="C101" s="13" t="s">
        <v>1616</v>
      </c>
      <c r="D101" s="13">
        <v>4</v>
      </c>
      <c r="E101" s="13">
        <v>16</v>
      </c>
      <c r="F101" s="13" t="s">
        <v>810</v>
      </c>
      <c r="G101" s="13">
        <v>552</v>
      </c>
      <c r="H101" s="13">
        <v>1</v>
      </c>
      <c r="I101" t="s">
        <v>1623</v>
      </c>
      <c r="K101" t="s">
        <v>789</v>
      </c>
      <c r="L101" t="s">
        <v>903</v>
      </c>
      <c r="M101" t="str">
        <f t="shared" si="5"/>
        <v>cvm!$V$114#</v>
      </c>
      <c r="O101" t="s">
        <v>788</v>
      </c>
      <c r="P101" t="s">
        <v>831</v>
      </c>
      <c r="Q101">
        <v>1</v>
      </c>
      <c r="R101" t="str">
        <f t="shared" si="4"/>
        <v>cvm!$BD$113#</v>
      </c>
      <c r="T101" t="str">
        <v>上海</v>
      </c>
      <c r="U101" t="str">
        <v>标准型 S2</v>
      </c>
      <c r="V101" t="e" cm="1" vm="1">
        <f t="array" ref="V101">TRANSPOSE(_xlfn.UNIQUE(_xlfn._xlws.FILTER(cvm[CPU(核)],(cvm[地域]=T101)*(cvm[机型]=U101))))</f>
        <v>#VALUE!</v>
      </c>
      <c r="BA101" t="str">
        <v>上海</v>
      </c>
      <c r="BB101" t="str">
        <v>内存型 M4</v>
      </c>
      <c r="BC101">
        <v>32</v>
      </c>
      <c r="BD101" t="e" cm="1" vm="1">
        <f t="array" ref="BD101">TRANSPOSE(_xlfn._xlws.FILTER(cvm[内存(G)],(cvm[地域]=BA101)*(cvm[机型]=BB101)*(cvm[CPU(核)]=BC101)))</f>
        <v>#VALUE!</v>
      </c>
    </row>
    <row r="102" spans="2:56" x14ac:dyDescent="0.4">
      <c r="B102" s="13" t="s">
        <v>788</v>
      </c>
      <c r="C102" s="13" t="s">
        <v>1616</v>
      </c>
      <c r="D102" s="13">
        <v>8</v>
      </c>
      <c r="E102" s="13">
        <v>16</v>
      </c>
      <c r="F102" s="13" t="s">
        <v>812</v>
      </c>
      <c r="G102" s="13">
        <v>736</v>
      </c>
      <c r="H102" s="13">
        <v>1</v>
      </c>
      <c r="I102" t="s">
        <v>1624</v>
      </c>
      <c r="K102" t="s">
        <v>788</v>
      </c>
      <c r="L102" t="s">
        <v>905</v>
      </c>
      <c r="M102" t="str">
        <f t="shared" si="5"/>
        <v>cvm!$V$115#</v>
      </c>
      <c r="O102" t="s">
        <v>788</v>
      </c>
      <c r="P102" t="s">
        <v>831</v>
      </c>
      <c r="Q102">
        <v>2</v>
      </c>
      <c r="R102" t="str">
        <f t="shared" si="4"/>
        <v>cvm!$BD$114#</v>
      </c>
      <c r="T102" t="str">
        <v>北京</v>
      </c>
      <c r="U102" t="str">
        <v>标准型 S2</v>
      </c>
      <c r="V102" t="e" cm="1" vm="1">
        <f t="array" ref="V102">TRANSPOSE(_xlfn.UNIQUE(_xlfn._xlws.FILTER(cvm[CPU(核)],(cvm[地域]=T102)*(cvm[机型]=U102))))</f>
        <v>#VALUE!</v>
      </c>
      <c r="BA102" t="str">
        <v>上海</v>
      </c>
      <c r="BB102" t="str">
        <v>内存型 M4</v>
      </c>
      <c r="BC102">
        <v>64</v>
      </c>
      <c r="BD102" t="e" cm="1" vm="1">
        <f t="array" ref="BD102">TRANSPOSE(_xlfn._xlws.FILTER(cvm[内存(G)],(cvm[地域]=BA102)*(cvm[机型]=BB102)*(cvm[CPU(核)]=BC102)))</f>
        <v>#VALUE!</v>
      </c>
    </row>
    <row r="103" spans="2:56" x14ac:dyDescent="0.4">
      <c r="B103" s="13" t="s">
        <v>788</v>
      </c>
      <c r="C103" s="13" t="s">
        <v>1616</v>
      </c>
      <c r="D103" s="13">
        <v>8</v>
      </c>
      <c r="E103" s="13">
        <v>32</v>
      </c>
      <c r="F103" s="13" t="s">
        <v>813</v>
      </c>
      <c r="G103" s="13">
        <v>1104</v>
      </c>
      <c r="H103" s="13">
        <v>1</v>
      </c>
      <c r="I103" t="s">
        <v>1625</v>
      </c>
      <c r="K103" t="s">
        <v>1</v>
      </c>
      <c r="L103" t="s">
        <v>905</v>
      </c>
      <c r="M103" t="str">
        <f t="shared" si="5"/>
        <v>cvm!$V$116#</v>
      </c>
      <c r="O103" t="s">
        <v>788</v>
      </c>
      <c r="P103" t="s">
        <v>831</v>
      </c>
      <c r="Q103">
        <v>4</v>
      </c>
      <c r="R103" t="str">
        <f t="shared" si="4"/>
        <v>cvm!$BD$115#</v>
      </c>
      <c r="T103" t="str">
        <v>广州</v>
      </c>
      <c r="U103" t="str">
        <v>标准型 S1</v>
      </c>
      <c r="V103" t="e" cm="1" vm="1">
        <f t="array" ref="V103">TRANSPOSE(_xlfn.UNIQUE(_xlfn._xlws.FILTER(cvm[CPU(核)],(cvm[地域]=T103)*(cvm[机型]=U103))))</f>
        <v>#VALUE!</v>
      </c>
      <c r="BA103" t="str">
        <v>上海</v>
      </c>
      <c r="BB103" t="str">
        <v>内存型 M4</v>
      </c>
      <c r="BC103">
        <v>72</v>
      </c>
      <c r="BD103" t="e" cm="1" vm="1">
        <f t="array" ref="BD103">TRANSPOSE(_xlfn._xlws.FILTER(cvm[内存(G)],(cvm[地域]=BA103)*(cvm[机型]=BB103)*(cvm[CPU(核)]=BC103)))</f>
        <v>#VALUE!</v>
      </c>
    </row>
    <row r="104" spans="2:56" x14ac:dyDescent="0.4">
      <c r="B104" s="13" t="s">
        <v>788</v>
      </c>
      <c r="C104" s="13" t="s">
        <v>1616</v>
      </c>
      <c r="D104" s="13">
        <v>16</v>
      </c>
      <c r="E104" s="13">
        <v>32</v>
      </c>
      <c r="F104" s="13" t="s">
        <v>814</v>
      </c>
      <c r="G104" s="13">
        <v>1472</v>
      </c>
      <c r="H104" s="13">
        <v>1</v>
      </c>
      <c r="I104" t="s">
        <v>1626</v>
      </c>
      <c r="K104" t="s">
        <v>789</v>
      </c>
      <c r="L104" t="s">
        <v>905</v>
      </c>
      <c r="M104" t="str">
        <f t="shared" si="5"/>
        <v>cvm!$V$117#</v>
      </c>
      <c r="O104" t="s">
        <v>788</v>
      </c>
      <c r="P104" t="s">
        <v>831</v>
      </c>
      <c r="Q104">
        <v>8</v>
      </c>
      <c r="R104" t="str">
        <f t="shared" si="4"/>
        <v>cvm!$BD$116#</v>
      </c>
      <c r="T104" t="str">
        <v>北京</v>
      </c>
      <c r="U104" t="str">
        <v>标准型 S1</v>
      </c>
      <c r="V104" t="e" cm="1" vm="1">
        <f t="array" ref="V104">TRANSPOSE(_xlfn.UNIQUE(_xlfn._xlws.FILTER(cvm[CPU(核)],(cvm[地域]=T104)*(cvm[机型]=U104))))</f>
        <v>#VALUE!</v>
      </c>
      <c r="BA104" t="str">
        <v>北京</v>
      </c>
      <c r="BB104" t="str">
        <v>内存型 M4</v>
      </c>
      <c r="BC104">
        <v>1</v>
      </c>
      <c r="BD104" t="e" cm="1" vm="1">
        <f t="array" ref="BD104">TRANSPOSE(_xlfn._xlws.FILTER(cvm[内存(G)],(cvm[地域]=BA104)*(cvm[机型]=BB104)*(cvm[CPU(核)]=BC104)))</f>
        <v>#VALUE!</v>
      </c>
    </row>
    <row r="105" spans="2:56" x14ac:dyDescent="0.4">
      <c r="B105" s="13" t="s">
        <v>788</v>
      </c>
      <c r="C105" s="13" t="s">
        <v>1616</v>
      </c>
      <c r="D105" s="13">
        <v>16</v>
      </c>
      <c r="E105" s="13">
        <v>64</v>
      </c>
      <c r="F105" s="13" t="s">
        <v>815</v>
      </c>
      <c r="G105" s="13">
        <v>2208</v>
      </c>
      <c r="H105" s="13">
        <v>1</v>
      </c>
      <c r="I105" t="s">
        <v>1627</v>
      </c>
      <c r="K105" t="s">
        <v>788</v>
      </c>
      <c r="L105" t="s">
        <v>907</v>
      </c>
      <c r="M105" t="str">
        <f t="shared" si="5"/>
        <v>cvm!$V$118#</v>
      </c>
      <c r="O105" t="s">
        <v>788</v>
      </c>
      <c r="P105" t="s">
        <v>831</v>
      </c>
      <c r="Q105">
        <v>12</v>
      </c>
      <c r="R105" t="str">
        <f t="shared" si="4"/>
        <v>cvm!$BD$117#</v>
      </c>
      <c r="T105" t="str">
        <v>广州</v>
      </c>
      <c r="U105" t="str">
        <v>标准网络优化型 SN3ne</v>
      </c>
      <c r="V105" t="e" cm="1" vm="1">
        <f t="array" ref="V105">TRANSPOSE(_xlfn.UNIQUE(_xlfn._xlws.FILTER(cvm[CPU(核)],(cvm[地域]=T105)*(cvm[机型]=U105))))</f>
        <v>#VALUE!</v>
      </c>
      <c r="BA105" t="str">
        <v>北京</v>
      </c>
      <c r="BB105" t="str">
        <v>内存型 M4</v>
      </c>
      <c r="BC105">
        <v>2</v>
      </c>
      <c r="BD105" t="e" cm="1" vm="1">
        <f t="array" ref="BD105">TRANSPOSE(_xlfn._xlws.FILTER(cvm[内存(G)],(cvm[地域]=BA105)*(cvm[机型]=BB105)*(cvm[CPU(核)]=BC105)))</f>
        <v>#VALUE!</v>
      </c>
    </row>
    <row r="106" spans="2:56" x14ac:dyDescent="0.4">
      <c r="B106" s="13" t="s">
        <v>788</v>
      </c>
      <c r="C106" s="13" t="s">
        <v>1616</v>
      </c>
      <c r="D106" s="13">
        <v>24</v>
      </c>
      <c r="E106" s="13">
        <v>48</v>
      </c>
      <c r="F106" s="13" t="s">
        <v>840</v>
      </c>
      <c r="G106" s="13">
        <v>2208</v>
      </c>
      <c r="H106" s="13">
        <v>1</v>
      </c>
      <c r="I106" t="s">
        <v>1628</v>
      </c>
      <c r="K106" t="s">
        <v>1</v>
      </c>
      <c r="L106" t="s">
        <v>907</v>
      </c>
      <c r="M106" t="str">
        <f t="shared" si="5"/>
        <v>cvm!$V$119#</v>
      </c>
      <c r="O106" t="s">
        <v>788</v>
      </c>
      <c r="P106" t="s">
        <v>831</v>
      </c>
      <c r="Q106">
        <v>16</v>
      </c>
      <c r="R106" t="str">
        <f t="shared" si="4"/>
        <v>cvm!$BD$118#</v>
      </c>
      <c r="T106" t="str">
        <v>上海</v>
      </c>
      <c r="U106" t="str">
        <v>标准网络优化型 SN3ne</v>
      </c>
      <c r="V106" t="e" cm="1" vm="1">
        <f t="array" ref="V106">TRANSPOSE(_xlfn.UNIQUE(_xlfn._xlws.FILTER(cvm[CPU(核)],(cvm[地域]=T106)*(cvm[机型]=U106))))</f>
        <v>#VALUE!</v>
      </c>
      <c r="BA106" t="str">
        <v>北京</v>
      </c>
      <c r="BB106" t="str">
        <v>内存型 M4</v>
      </c>
      <c r="BC106">
        <v>4</v>
      </c>
      <c r="BD106" t="e" cm="1" vm="1">
        <f t="array" ref="BD106">TRANSPOSE(_xlfn._xlws.FILTER(cvm[内存(G)],(cvm[地域]=BA106)*(cvm[机型]=BB106)*(cvm[CPU(核)]=BC106)))</f>
        <v>#VALUE!</v>
      </c>
    </row>
    <row r="107" spans="2:56" x14ac:dyDescent="0.4">
      <c r="B107" s="13" t="s">
        <v>788</v>
      </c>
      <c r="C107" s="13" t="s">
        <v>1616</v>
      </c>
      <c r="D107" s="13">
        <v>24</v>
      </c>
      <c r="E107" s="13">
        <v>96</v>
      </c>
      <c r="F107" s="13" t="s">
        <v>841</v>
      </c>
      <c r="G107" s="13">
        <v>3312</v>
      </c>
      <c r="H107" s="13">
        <v>1</v>
      </c>
      <c r="I107" t="s">
        <v>1629</v>
      </c>
      <c r="K107" t="s">
        <v>789</v>
      </c>
      <c r="L107" t="s">
        <v>907</v>
      </c>
      <c r="M107" t="str">
        <f t="shared" si="5"/>
        <v>cvm!$V$120#</v>
      </c>
      <c r="O107" t="s">
        <v>788</v>
      </c>
      <c r="P107" t="s">
        <v>831</v>
      </c>
      <c r="Q107">
        <v>32</v>
      </c>
      <c r="R107" t="str">
        <f t="shared" si="4"/>
        <v>cvm!$BD$119#</v>
      </c>
      <c r="T107" t="str">
        <v>北京</v>
      </c>
      <c r="U107" t="str">
        <v>标准网络优化型 SN3ne</v>
      </c>
      <c r="V107" t="e" cm="1" vm="1">
        <f t="array" ref="V107">TRANSPOSE(_xlfn.UNIQUE(_xlfn._xlws.FILTER(cvm[CPU(核)],(cvm[地域]=T107)*(cvm[机型]=U107))))</f>
        <v>#VALUE!</v>
      </c>
      <c r="BA107" t="str">
        <v>北京</v>
      </c>
      <c r="BB107" t="str">
        <v>内存型 M4</v>
      </c>
      <c r="BC107">
        <v>8</v>
      </c>
      <c r="BD107" t="e" cm="1" vm="1">
        <f t="array" ref="BD107">TRANSPOSE(_xlfn._xlws.FILTER(cvm[内存(G)],(cvm[地域]=BA107)*(cvm[机型]=BB107)*(cvm[CPU(核)]=BC107)))</f>
        <v>#VALUE!</v>
      </c>
    </row>
    <row r="108" spans="2:56" x14ac:dyDescent="0.4">
      <c r="B108" s="13" t="s">
        <v>788</v>
      </c>
      <c r="C108" s="13" t="s">
        <v>1616</v>
      </c>
      <c r="D108" s="13">
        <v>32</v>
      </c>
      <c r="E108" s="13">
        <v>64</v>
      </c>
      <c r="F108" s="13" t="s">
        <v>816</v>
      </c>
      <c r="G108" s="13">
        <v>2944</v>
      </c>
      <c r="H108" s="13">
        <v>1</v>
      </c>
      <c r="I108" t="s">
        <v>1630</v>
      </c>
      <c r="K108" t="s">
        <v>788</v>
      </c>
      <c r="L108" t="s">
        <v>908</v>
      </c>
      <c r="M108" t="str">
        <f t="shared" si="5"/>
        <v>cvm!$V$121#</v>
      </c>
      <c r="O108" t="s">
        <v>788</v>
      </c>
      <c r="P108" t="s">
        <v>831</v>
      </c>
      <c r="Q108">
        <v>64</v>
      </c>
      <c r="R108" t="str">
        <f t="shared" si="4"/>
        <v>cvm!$BD$120#</v>
      </c>
      <c r="T108" t="str">
        <v>广州</v>
      </c>
      <c r="U108" t="str">
        <v>标准存储增强型 S5se</v>
      </c>
      <c r="V108" t="e" cm="1" vm="1">
        <f t="array" ref="V108">TRANSPOSE(_xlfn.UNIQUE(_xlfn._xlws.FILTER(cvm[CPU(核)],(cvm[地域]=T108)*(cvm[机型]=U108))))</f>
        <v>#VALUE!</v>
      </c>
      <c r="BA108" t="str">
        <v>北京</v>
      </c>
      <c r="BB108" t="str">
        <v>内存型 M4</v>
      </c>
      <c r="BC108">
        <v>12</v>
      </c>
      <c r="BD108" t="e" cm="1" vm="1">
        <f t="array" ref="BD108">TRANSPOSE(_xlfn._xlws.FILTER(cvm[内存(G)],(cvm[地域]=BA108)*(cvm[机型]=BB108)*(cvm[CPU(核)]=BC108)))</f>
        <v>#VALUE!</v>
      </c>
    </row>
    <row r="109" spans="2:56" x14ac:dyDescent="0.4">
      <c r="B109" s="13" t="s">
        <v>788</v>
      </c>
      <c r="C109" s="13" t="s">
        <v>1616</v>
      </c>
      <c r="D109" s="13">
        <v>32</v>
      </c>
      <c r="E109" s="13">
        <v>128</v>
      </c>
      <c r="F109" s="13" t="s">
        <v>820</v>
      </c>
      <c r="G109" s="13">
        <v>4416</v>
      </c>
      <c r="H109" s="13">
        <v>1</v>
      </c>
      <c r="I109" t="s">
        <v>1631</v>
      </c>
      <c r="K109" t="s">
        <v>1</v>
      </c>
      <c r="L109" t="s">
        <v>908</v>
      </c>
      <c r="M109" t="str">
        <f t="shared" si="5"/>
        <v>cvm!$V$122#</v>
      </c>
      <c r="O109" t="s">
        <v>1</v>
      </c>
      <c r="P109" t="s">
        <v>831</v>
      </c>
      <c r="Q109">
        <v>1</v>
      </c>
      <c r="R109" t="str">
        <f t="shared" si="4"/>
        <v>cvm!$BD$121#</v>
      </c>
      <c r="T109" t="str">
        <v>上海</v>
      </c>
      <c r="U109" t="str">
        <v>标准存储增强型 S5se</v>
      </c>
      <c r="V109" t="e" cm="1" vm="1">
        <f t="array" ref="V109">TRANSPOSE(_xlfn.UNIQUE(_xlfn._xlws.FILTER(cvm[CPU(核)],(cvm[地域]=T109)*(cvm[机型]=U109))))</f>
        <v>#VALUE!</v>
      </c>
      <c r="BA109" t="str">
        <v>北京</v>
      </c>
      <c r="BB109" t="str">
        <v>内存型 M4</v>
      </c>
      <c r="BC109">
        <v>16</v>
      </c>
      <c r="BD109" t="e" cm="1" vm="1">
        <f t="array" ref="BD109">TRANSPOSE(_xlfn._xlws.FILTER(cvm[内存(G)],(cvm[地域]=BA109)*(cvm[机型]=BB109)*(cvm[CPU(核)]=BC109)))</f>
        <v>#VALUE!</v>
      </c>
    </row>
    <row r="110" spans="2:56" x14ac:dyDescent="0.4">
      <c r="B110" s="13" t="s">
        <v>788</v>
      </c>
      <c r="C110" s="13" t="s">
        <v>1616</v>
      </c>
      <c r="D110" s="13">
        <v>48</v>
      </c>
      <c r="E110" s="13">
        <v>96</v>
      </c>
      <c r="F110" s="13" t="s">
        <v>823</v>
      </c>
      <c r="G110" s="13">
        <v>4416</v>
      </c>
      <c r="H110" s="13">
        <v>1</v>
      </c>
      <c r="I110" t="s">
        <v>1632</v>
      </c>
      <c r="K110" t="s">
        <v>789</v>
      </c>
      <c r="L110" t="s">
        <v>908</v>
      </c>
      <c r="M110" t="str">
        <f t="shared" si="5"/>
        <v>cvm!$V$123#</v>
      </c>
      <c r="O110" t="s">
        <v>1</v>
      </c>
      <c r="P110" t="s">
        <v>831</v>
      </c>
      <c r="Q110">
        <v>2</v>
      </c>
      <c r="R110" t="str">
        <f t="shared" si="4"/>
        <v>cvm!$BD$122#</v>
      </c>
      <c r="T110" t="str">
        <v>北京</v>
      </c>
      <c r="U110" t="str">
        <v>标准存储增强型 S5se</v>
      </c>
      <c r="V110" t="e" cm="1" vm="1">
        <f t="array" ref="V110">TRANSPOSE(_xlfn.UNIQUE(_xlfn._xlws.FILTER(cvm[CPU(核)],(cvm[地域]=T110)*(cvm[机型]=U110))))</f>
        <v>#VALUE!</v>
      </c>
      <c r="BA110" t="str">
        <v>北京</v>
      </c>
      <c r="BB110" t="str">
        <v>内存型 M4</v>
      </c>
      <c r="BC110">
        <v>32</v>
      </c>
      <c r="BD110" t="e" cm="1" vm="1">
        <f t="array" ref="BD110">TRANSPOSE(_xlfn._xlws.FILTER(cvm[内存(G)],(cvm[地域]=BA110)*(cvm[机型]=BB110)*(cvm[CPU(核)]=BC110)))</f>
        <v>#VALUE!</v>
      </c>
    </row>
    <row r="111" spans="2:56" x14ac:dyDescent="0.4">
      <c r="B111" s="13" t="s">
        <v>788</v>
      </c>
      <c r="C111" s="13" t="s">
        <v>1616</v>
      </c>
      <c r="D111" s="13">
        <v>48</v>
      </c>
      <c r="E111" s="13">
        <v>192</v>
      </c>
      <c r="F111" s="13" t="s">
        <v>824</v>
      </c>
      <c r="G111" s="13">
        <v>6624</v>
      </c>
      <c r="H111" s="13">
        <v>1</v>
      </c>
      <c r="I111" t="s">
        <v>1633</v>
      </c>
      <c r="K111" t="s">
        <v>788</v>
      </c>
      <c r="L111" t="s">
        <v>909</v>
      </c>
      <c r="M111" t="str">
        <f t="shared" si="5"/>
        <v>cvm!$V$124#</v>
      </c>
      <c r="O111" t="s">
        <v>1</v>
      </c>
      <c r="P111" t="s">
        <v>831</v>
      </c>
      <c r="Q111">
        <v>4</v>
      </c>
      <c r="R111" t="str">
        <f t="shared" si="4"/>
        <v>cvm!$BD$123#</v>
      </c>
      <c r="T111" t="str">
        <v>北京</v>
      </c>
      <c r="U111" t="str">
        <v>GPU型 黑石物理服务器BMG5v</v>
      </c>
      <c r="V111" t="e" cm="1" vm="1">
        <f t="array" ref="V111">TRANSPOSE(_xlfn.UNIQUE(_xlfn._xlws.FILTER(cvm[CPU(核)],(cvm[地域]=T111)*(cvm[机型]=U111))))</f>
        <v>#VALUE!</v>
      </c>
      <c r="BA111" t="str">
        <v>北京</v>
      </c>
      <c r="BB111" t="str">
        <v>内存型 M4</v>
      </c>
      <c r="BC111">
        <v>64</v>
      </c>
      <c r="BD111" t="e" cm="1" vm="1">
        <f t="array" ref="BD111">TRANSPOSE(_xlfn._xlws.FILTER(cvm[内存(G)],(cvm[地域]=BA111)*(cvm[机型]=BB111)*(cvm[CPU(核)]=BC111)))</f>
        <v>#VALUE!</v>
      </c>
    </row>
    <row r="112" spans="2:56" x14ac:dyDescent="0.4">
      <c r="B112" s="13" t="s">
        <v>788</v>
      </c>
      <c r="C112" s="13" t="s">
        <v>1616</v>
      </c>
      <c r="D112" s="13">
        <v>64</v>
      </c>
      <c r="E112" s="13">
        <v>192</v>
      </c>
      <c r="F112" s="13" t="s">
        <v>862</v>
      </c>
      <c r="G112" s="13">
        <v>7360</v>
      </c>
      <c r="H112" s="13">
        <v>1</v>
      </c>
      <c r="I112" t="s">
        <v>1634</v>
      </c>
      <c r="K112" t="s">
        <v>1</v>
      </c>
      <c r="L112" t="s">
        <v>909</v>
      </c>
      <c r="M112" t="str">
        <f t="shared" si="5"/>
        <v>cvm!$V$125#</v>
      </c>
      <c r="O112" t="s">
        <v>1</v>
      </c>
      <c r="P112" t="s">
        <v>831</v>
      </c>
      <c r="Q112">
        <v>8</v>
      </c>
      <c r="R112" t="str">
        <f t="shared" si="4"/>
        <v>cvm!$BD$124#</v>
      </c>
      <c r="T112" t="str">
        <v>广州</v>
      </c>
      <c r="U112" t="str">
        <v>GPU型 黑石物理服务器BMG5t</v>
      </c>
      <c r="V112" t="e" cm="1" vm="1">
        <f t="array" ref="V112">TRANSPOSE(_xlfn.UNIQUE(_xlfn._xlws.FILTER(cvm[CPU(核)],(cvm[地域]=T112)*(cvm[机型]=U112))))</f>
        <v>#VALUE!</v>
      </c>
      <c r="BA112" t="str">
        <v>北京</v>
      </c>
      <c r="BB112" t="str">
        <v>内存型 M4</v>
      </c>
      <c r="BC112">
        <v>72</v>
      </c>
      <c r="BD112" t="e" cm="1" vm="1">
        <f t="array" ref="BD112">TRANSPOSE(_xlfn._xlws.FILTER(cvm[内存(G)],(cvm[地域]=BA112)*(cvm[机型]=BB112)*(cvm[CPU(核)]=BC112)))</f>
        <v>#VALUE!</v>
      </c>
    </row>
    <row r="113" spans="2:56" x14ac:dyDescent="0.4">
      <c r="B113" s="13" t="s">
        <v>788</v>
      </c>
      <c r="C113" s="13" t="s">
        <v>1616</v>
      </c>
      <c r="D113" s="13">
        <v>64</v>
      </c>
      <c r="E113" s="13">
        <v>256</v>
      </c>
      <c r="F113" s="13" t="s">
        <v>827</v>
      </c>
      <c r="G113" s="13">
        <v>8832</v>
      </c>
      <c r="H113" s="13">
        <v>1</v>
      </c>
      <c r="I113" t="s">
        <v>1635</v>
      </c>
      <c r="K113" t="s">
        <v>789</v>
      </c>
      <c r="L113" t="s">
        <v>909</v>
      </c>
      <c r="M113" t="str">
        <f t="shared" si="5"/>
        <v>cvm!$V$126#</v>
      </c>
      <c r="O113" t="s">
        <v>1</v>
      </c>
      <c r="P113" t="s">
        <v>831</v>
      </c>
      <c r="Q113">
        <v>12</v>
      </c>
      <c r="R113" t="str">
        <f t="shared" si="4"/>
        <v>cvm!$BD$125#</v>
      </c>
      <c r="T113" t="str">
        <v>上海</v>
      </c>
      <c r="U113" t="str">
        <v>GPU型 黑石物理服务器BMG5t</v>
      </c>
      <c r="V113" t="e" cm="1" vm="1">
        <f t="array" ref="V113">TRANSPOSE(_xlfn.UNIQUE(_xlfn._xlws.FILTER(cvm[CPU(核)],(cvm[地域]=T113)*(cvm[机型]=U113))))</f>
        <v>#VALUE!</v>
      </c>
      <c r="BA113" t="str">
        <v>广州</v>
      </c>
      <c r="BB113" t="str">
        <v>内存型 M3</v>
      </c>
      <c r="BC113">
        <v>1</v>
      </c>
      <c r="BD113" t="e" cm="1" vm="1">
        <f t="array" ref="BD113">TRANSPOSE(_xlfn._xlws.FILTER(cvm[内存(G)],(cvm[地域]=BA113)*(cvm[机型]=BB113)*(cvm[CPU(核)]=BC113)))</f>
        <v>#VALUE!</v>
      </c>
    </row>
    <row r="114" spans="2:56" x14ac:dyDescent="0.4">
      <c r="B114" s="13" t="s">
        <v>788</v>
      </c>
      <c r="C114" s="13" t="s">
        <v>1616</v>
      </c>
      <c r="D114" s="13">
        <v>72</v>
      </c>
      <c r="E114" s="13">
        <v>288</v>
      </c>
      <c r="F114" s="13" t="s">
        <v>863</v>
      </c>
      <c r="G114" s="13">
        <v>9936</v>
      </c>
      <c r="H114" s="13">
        <v>1</v>
      </c>
      <c r="I114" t="s">
        <v>1636</v>
      </c>
      <c r="K114" t="s">
        <v>788</v>
      </c>
      <c r="L114" t="s">
        <v>912</v>
      </c>
      <c r="M114" t="str">
        <f t="shared" si="5"/>
        <v>cvm!$V$127#</v>
      </c>
      <c r="O114" t="s">
        <v>1</v>
      </c>
      <c r="P114" t="s">
        <v>831</v>
      </c>
      <c r="Q114">
        <v>16</v>
      </c>
      <c r="R114" t="str">
        <f t="shared" si="4"/>
        <v>cvm!$BD$126#</v>
      </c>
      <c r="T114" t="str">
        <v>北京</v>
      </c>
      <c r="U114" t="str">
        <v>GPU型 黑石物理服务器BMG5t</v>
      </c>
      <c r="V114" t="e" cm="1" vm="1">
        <f t="array" ref="V114">TRANSPOSE(_xlfn.UNIQUE(_xlfn._xlws.FILTER(cvm[CPU(核)],(cvm[地域]=T114)*(cvm[机型]=U114))))</f>
        <v>#VALUE!</v>
      </c>
      <c r="BA114" t="str">
        <v>广州</v>
      </c>
      <c r="BB114" t="str">
        <v>内存型 M3</v>
      </c>
      <c r="BC114">
        <v>2</v>
      </c>
      <c r="BD114" t="e" cm="1" vm="1">
        <f t="array" ref="BD114">TRANSPOSE(_xlfn._xlws.FILTER(cvm[内存(G)],(cvm[地域]=BA114)*(cvm[机型]=BB114)*(cvm[CPU(核)]=BC114)))</f>
        <v>#VALUE!</v>
      </c>
    </row>
    <row r="115" spans="2:56" x14ac:dyDescent="0.4">
      <c r="B115" s="13" t="s">
        <v>788</v>
      </c>
      <c r="C115" s="13" t="s">
        <v>1637</v>
      </c>
      <c r="D115" s="13">
        <v>1</v>
      </c>
      <c r="E115" s="13">
        <v>2</v>
      </c>
      <c r="F115" s="13" t="s">
        <v>804</v>
      </c>
      <c r="G115" s="13">
        <v>88</v>
      </c>
      <c r="H115" s="13">
        <v>1</v>
      </c>
      <c r="I115" t="s">
        <v>1638</v>
      </c>
      <c r="K115" t="s">
        <v>1</v>
      </c>
      <c r="L115" t="s">
        <v>912</v>
      </c>
      <c r="M115" t="str">
        <f t="shared" si="5"/>
        <v>cvm!$V$128#</v>
      </c>
      <c r="O115" t="s">
        <v>1</v>
      </c>
      <c r="P115" t="s">
        <v>831</v>
      </c>
      <c r="Q115">
        <v>32</v>
      </c>
      <c r="R115" t="str">
        <f t="shared" si="4"/>
        <v>cvm!$BD$127#</v>
      </c>
      <c r="T115" t="str">
        <v>广州</v>
      </c>
      <c r="U115" t="str">
        <v>GPU推理型 GI3X</v>
      </c>
      <c r="V115" t="e" cm="1" vm="1">
        <f t="array" ref="V115">TRANSPOSE(_xlfn.UNIQUE(_xlfn._xlws.FILTER(cvm[CPU(核)],(cvm[地域]=T115)*(cvm[机型]=U115))))</f>
        <v>#VALUE!</v>
      </c>
      <c r="BA115" t="str">
        <v>广州</v>
      </c>
      <c r="BB115" t="str">
        <v>内存型 M3</v>
      </c>
      <c r="BC115">
        <v>4</v>
      </c>
      <c r="BD115" t="e" cm="1" vm="1">
        <f t="array" ref="BD115">TRANSPOSE(_xlfn._xlws.FILTER(cvm[内存(G)],(cvm[地域]=BA115)*(cvm[机型]=BB115)*(cvm[CPU(核)]=BC115)))</f>
        <v>#VALUE!</v>
      </c>
    </row>
    <row r="116" spans="2:56" x14ac:dyDescent="0.4">
      <c r="B116" s="13" t="s">
        <v>788</v>
      </c>
      <c r="C116" s="13" t="s">
        <v>1637</v>
      </c>
      <c r="D116" s="13">
        <v>2</v>
      </c>
      <c r="E116" s="13">
        <v>4</v>
      </c>
      <c r="F116" s="13" t="s">
        <v>806</v>
      </c>
      <c r="G116" s="13">
        <v>184</v>
      </c>
      <c r="H116" s="13">
        <v>1</v>
      </c>
      <c r="I116" t="s">
        <v>1639</v>
      </c>
      <c r="K116" t="s">
        <v>789</v>
      </c>
      <c r="L116" t="s">
        <v>912</v>
      </c>
      <c r="M116" t="str">
        <f t="shared" si="5"/>
        <v>cvm!$V$129#</v>
      </c>
      <c r="O116" t="s">
        <v>1</v>
      </c>
      <c r="P116" t="s">
        <v>831</v>
      </c>
      <c r="Q116">
        <v>64</v>
      </c>
      <c r="R116" t="str">
        <f t="shared" si="4"/>
        <v>cvm!$BD$128#</v>
      </c>
      <c r="T116" t="str">
        <v>上海</v>
      </c>
      <c r="U116" t="str">
        <v>GPU推理型 GI3X</v>
      </c>
      <c r="V116" t="e" cm="1" vm="1">
        <f t="array" ref="V116">TRANSPOSE(_xlfn.UNIQUE(_xlfn._xlws.FILTER(cvm[CPU(核)],(cvm[地域]=T116)*(cvm[机型]=U116))))</f>
        <v>#VALUE!</v>
      </c>
      <c r="BA116" t="str">
        <v>广州</v>
      </c>
      <c r="BB116" t="str">
        <v>内存型 M3</v>
      </c>
      <c r="BC116">
        <v>8</v>
      </c>
      <c r="BD116" t="e" cm="1" vm="1">
        <f t="array" ref="BD116">TRANSPOSE(_xlfn._xlws.FILTER(cvm[内存(G)],(cvm[地域]=BA116)*(cvm[机型]=BB116)*(cvm[CPU(核)]=BC116)))</f>
        <v>#VALUE!</v>
      </c>
    </row>
    <row r="117" spans="2:56" x14ac:dyDescent="0.4">
      <c r="B117" s="13" t="s">
        <v>788</v>
      </c>
      <c r="C117" s="13" t="s">
        <v>1637</v>
      </c>
      <c r="D117" s="13">
        <v>4</v>
      </c>
      <c r="E117" s="13">
        <v>8</v>
      </c>
      <c r="F117" s="13" t="s">
        <v>809</v>
      </c>
      <c r="G117" s="13">
        <v>368</v>
      </c>
      <c r="H117" s="13">
        <v>1</v>
      </c>
      <c r="I117" t="s">
        <v>1640</v>
      </c>
      <c r="K117" t="s">
        <v>789</v>
      </c>
      <c r="L117" t="s">
        <v>914</v>
      </c>
      <c r="M117" t="str">
        <f t="shared" si="5"/>
        <v>cvm!$V$130#</v>
      </c>
      <c r="O117" t="s">
        <v>788</v>
      </c>
      <c r="P117" t="s">
        <v>836</v>
      </c>
      <c r="Q117">
        <v>1</v>
      </c>
      <c r="R117" t="str">
        <f t="shared" si="4"/>
        <v>cvm!$BD$129#</v>
      </c>
      <c r="T117" t="str">
        <v>北京</v>
      </c>
      <c r="U117" t="str">
        <v>GPU推理型 GI3X</v>
      </c>
      <c r="V117" t="e" cm="1" vm="1">
        <f t="array" ref="V117">TRANSPOSE(_xlfn.UNIQUE(_xlfn._xlws.FILTER(cvm[CPU(核)],(cvm[地域]=T117)*(cvm[机型]=U117))))</f>
        <v>#VALUE!</v>
      </c>
      <c r="BA117" t="str">
        <v>广州</v>
      </c>
      <c r="BB117" t="str">
        <v>内存型 M3</v>
      </c>
      <c r="BC117">
        <v>12</v>
      </c>
      <c r="BD117" t="e" cm="1" vm="1">
        <f t="array" ref="BD117">TRANSPOSE(_xlfn._xlws.FILTER(cvm[内存(G)],(cvm[地域]=BA117)*(cvm[机型]=BB117)*(cvm[CPU(核)]=BC117)))</f>
        <v>#VALUE!</v>
      </c>
    </row>
    <row r="118" spans="2:56" x14ac:dyDescent="0.4">
      <c r="B118" s="13" t="s">
        <v>788</v>
      </c>
      <c r="C118" s="13" t="s">
        <v>1637</v>
      </c>
      <c r="D118" s="13">
        <v>4</v>
      </c>
      <c r="E118" s="13">
        <v>16</v>
      </c>
      <c r="F118" s="13" t="s">
        <v>810</v>
      </c>
      <c r="G118" s="13">
        <v>552</v>
      </c>
      <c r="H118" s="13">
        <v>1</v>
      </c>
      <c r="I118" t="s">
        <v>1641</v>
      </c>
      <c r="K118" t="s">
        <v>788</v>
      </c>
      <c r="L118" t="s">
        <v>916</v>
      </c>
      <c r="M118" t="str">
        <f t="shared" si="5"/>
        <v>cvm!$V$131#</v>
      </c>
      <c r="O118" t="s">
        <v>788</v>
      </c>
      <c r="P118" t="s">
        <v>836</v>
      </c>
      <c r="Q118">
        <v>2</v>
      </c>
      <c r="R118" t="str">
        <f t="shared" si="4"/>
        <v>cvm!$BD$130#</v>
      </c>
      <c r="T118" t="str">
        <v>广州</v>
      </c>
      <c r="U118" t="str">
        <v>GPU计算型 GT4</v>
      </c>
      <c r="V118" t="e" cm="1" vm="1">
        <f t="array" ref="V118">TRANSPOSE(_xlfn.UNIQUE(_xlfn._xlws.FILTER(cvm[CPU(核)],(cvm[地域]=T118)*(cvm[机型]=U118))))</f>
        <v>#VALUE!</v>
      </c>
      <c r="BA118" t="str">
        <v>广州</v>
      </c>
      <c r="BB118" t="str">
        <v>内存型 M3</v>
      </c>
      <c r="BC118">
        <v>16</v>
      </c>
      <c r="BD118" t="e" cm="1" vm="1">
        <f t="array" ref="BD118">TRANSPOSE(_xlfn._xlws.FILTER(cvm[内存(G)],(cvm[地域]=BA118)*(cvm[机型]=BB118)*(cvm[CPU(核)]=BC118)))</f>
        <v>#VALUE!</v>
      </c>
    </row>
    <row r="119" spans="2:56" x14ac:dyDescent="0.4">
      <c r="B119" s="13" t="s">
        <v>788</v>
      </c>
      <c r="C119" s="13" t="s">
        <v>1637</v>
      </c>
      <c r="D119" s="13">
        <v>8</v>
      </c>
      <c r="E119" s="13">
        <v>16</v>
      </c>
      <c r="F119" s="13" t="s">
        <v>812</v>
      </c>
      <c r="G119" s="13">
        <v>736</v>
      </c>
      <c r="H119" s="13">
        <v>1</v>
      </c>
      <c r="I119" t="s">
        <v>1642</v>
      </c>
      <c r="K119" t="s">
        <v>1</v>
      </c>
      <c r="L119" t="s">
        <v>916</v>
      </c>
      <c r="M119" t="str">
        <f t="shared" si="5"/>
        <v>cvm!$V$132#</v>
      </c>
      <c r="O119" t="s">
        <v>788</v>
      </c>
      <c r="P119" t="s">
        <v>836</v>
      </c>
      <c r="Q119">
        <v>4</v>
      </c>
      <c r="R119" t="str">
        <f t="shared" si="4"/>
        <v>cvm!$BD$131#</v>
      </c>
      <c r="T119" t="str">
        <v>上海</v>
      </c>
      <c r="U119" t="str">
        <v>GPU计算型 GT4</v>
      </c>
      <c r="V119" t="e" cm="1" vm="1">
        <f t="array" ref="V119">TRANSPOSE(_xlfn.UNIQUE(_xlfn._xlws.FILTER(cvm[CPU(核)],(cvm[地域]=T119)*(cvm[机型]=U119))))</f>
        <v>#VALUE!</v>
      </c>
      <c r="BA119" t="str">
        <v>广州</v>
      </c>
      <c r="BB119" t="str">
        <v>内存型 M3</v>
      </c>
      <c r="BC119">
        <v>32</v>
      </c>
      <c r="BD119" t="e" cm="1" vm="1">
        <f t="array" ref="BD119">TRANSPOSE(_xlfn._xlws.FILTER(cvm[内存(G)],(cvm[地域]=BA119)*(cvm[机型]=BB119)*(cvm[CPU(核)]=BC119)))</f>
        <v>#VALUE!</v>
      </c>
    </row>
    <row r="120" spans="2:56" x14ac:dyDescent="0.4">
      <c r="B120" s="13" t="s">
        <v>788</v>
      </c>
      <c r="C120" s="13" t="s">
        <v>1637</v>
      </c>
      <c r="D120" s="13">
        <v>8</v>
      </c>
      <c r="E120" s="13">
        <v>32</v>
      </c>
      <c r="F120" s="13" t="s">
        <v>813</v>
      </c>
      <c r="G120" s="13">
        <v>1104</v>
      </c>
      <c r="H120" s="13">
        <v>1</v>
      </c>
      <c r="I120" t="s">
        <v>1643</v>
      </c>
      <c r="K120" t="s">
        <v>789</v>
      </c>
      <c r="L120" t="s">
        <v>916</v>
      </c>
      <c r="M120" t="str">
        <f t="shared" si="5"/>
        <v>cvm!$V$133#</v>
      </c>
      <c r="O120" t="s">
        <v>788</v>
      </c>
      <c r="P120" t="s">
        <v>836</v>
      </c>
      <c r="Q120">
        <v>8</v>
      </c>
      <c r="R120" t="str">
        <f t="shared" si="4"/>
        <v>cvm!$BD$132#</v>
      </c>
      <c r="T120" t="str">
        <v>北京</v>
      </c>
      <c r="U120" t="str">
        <v>GPU计算型 GT4</v>
      </c>
      <c r="V120" t="e" cm="1" vm="1">
        <f t="array" ref="V120">TRANSPOSE(_xlfn.UNIQUE(_xlfn._xlws.FILTER(cvm[CPU(核)],(cvm[地域]=T120)*(cvm[机型]=U120))))</f>
        <v>#VALUE!</v>
      </c>
      <c r="BA120" t="str">
        <v>广州</v>
      </c>
      <c r="BB120" t="str">
        <v>内存型 M3</v>
      </c>
      <c r="BC120">
        <v>64</v>
      </c>
      <c r="BD120" t="e" cm="1" vm="1">
        <f t="array" ref="BD120">TRANSPOSE(_xlfn._xlws.FILTER(cvm[内存(G)],(cvm[地域]=BA120)*(cvm[机型]=BB120)*(cvm[CPU(核)]=BC120)))</f>
        <v>#VALUE!</v>
      </c>
    </row>
    <row r="121" spans="2:56" x14ac:dyDescent="0.4">
      <c r="B121" s="13" t="s">
        <v>788</v>
      </c>
      <c r="C121" s="13" t="s">
        <v>1637</v>
      </c>
      <c r="D121" s="13">
        <v>12</v>
      </c>
      <c r="E121" s="13">
        <v>24</v>
      </c>
      <c r="F121" s="13" t="s">
        <v>866</v>
      </c>
      <c r="G121" s="13">
        <v>1104</v>
      </c>
      <c r="H121" s="13">
        <v>1</v>
      </c>
      <c r="I121" t="s">
        <v>1644</v>
      </c>
      <c r="K121" t="s">
        <v>788</v>
      </c>
      <c r="L121" t="s">
        <v>919</v>
      </c>
      <c r="M121" t="str">
        <f t="shared" si="5"/>
        <v>cvm!$V$134#</v>
      </c>
      <c r="O121" t="s">
        <v>788</v>
      </c>
      <c r="P121" t="s">
        <v>836</v>
      </c>
      <c r="Q121">
        <v>12</v>
      </c>
      <c r="R121" t="str">
        <f t="shared" si="4"/>
        <v>cvm!$BD$133#</v>
      </c>
      <c r="T121" t="str">
        <v>广州</v>
      </c>
      <c r="U121" t="str">
        <v>GPU计算型 GN8</v>
      </c>
      <c r="V121" t="e" cm="1" vm="1">
        <f t="array" ref="V121">TRANSPOSE(_xlfn.UNIQUE(_xlfn._xlws.FILTER(cvm[CPU(核)],(cvm[地域]=T121)*(cvm[机型]=U121))))</f>
        <v>#VALUE!</v>
      </c>
      <c r="BA121" t="str">
        <v>上海</v>
      </c>
      <c r="BB121" t="str">
        <v>内存型 M3</v>
      </c>
      <c r="BC121">
        <v>1</v>
      </c>
      <c r="BD121" t="e" cm="1" vm="1">
        <f t="array" ref="BD121">TRANSPOSE(_xlfn._xlws.FILTER(cvm[内存(G)],(cvm[地域]=BA121)*(cvm[机型]=BB121)*(cvm[CPU(核)]=BC121)))</f>
        <v>#VALUE!</v>
      </c>
    </row>
    <row r="122" spans="2:56" x14ac:dyDescent="0.4">
      <c r="B122" s="13" t="s">
        <v>788</v>
      </c>
      <c r="C122" s="13" t="s">
        <v>1637</v>
      </c>
      <c r="D122" s="13">
        <v>16</v>
      </c>
      <c r="E122" s="13">
        <v>32</v>
      </c>
      <c r="F122" s="13" t="s">
        <v>814</v>
      </c>
      <c r="G122" s="13">
        <v>1472</v>
      </c>
      <c r="H122" s="13">
        <v>1</v>
      </c>
      <c r="I122" t="s">
        <v>1645</v>
      </c>
      <c r="K122" t="s">
        <v>1</v>
      </c>
      <c r="L122" t="s">
        <v>919</v>
      </c>
      <c r="M122" t="str">
        <f t="shared" si="5"/>
        <v>cvm!$V$135#</v>
      </c>
      <c r="O122" t="s">
        <v>788</v>
      </c>
      <c r="P122" t="s">
        <v>836</v>
      </c>
      <c r="Q122">
        <v>16</v>
      </c>
      <c r="R122" t="str">
        <f t="shared" si="4"/>
        <v>cvm!$BD$134#</v>
      </c>
      <c r="T122" t="str">
        <v>上海</v>
      </c>
      <c r="U122" t="str">
        <v>GPU计算型 GN8</v>
      </c>
      <c r="V122" t="e" cm="1" vm="1">
        <f t="array" ref="V122">TRANSPOSE(_xlfn.UNIQUE(_xlfn._xlws.FILTER(cvm[CPU(核)],(cvm[地域]=T122)*(cvm[机型]=U122))))</f>
        <v>#VALUE!</v>
      </c>
      <c r="BA122" t="str">
        <v>上海</v>
      </c>
      <c r="BB122" t="str">
        <v>内存型 M3</v>
      </c>
      <c r="BC122">
        <v>2</v>
      </c>
      <c r="BD122" t="e" cm="1" vm="1">
        <f t="array" ref="BD122">TRANSPOSE(_xlfn._xlws.FILTER(cvm[内存(G)],(cvm[地域]=BA122)*(cvm[机型]=BB122)*(cvm[CPU(核)]=BC122)))</f>
        <v>#VALUE!</v>
      </c>
    </row>
    <row r="123" spans="2:56" x14ac:dyDescent="0.4">
      <c r="B123" s="13" t="s">
        <v>788</v>
      </c>
      <c r="C123" s="13" t="s">
        <v>1637</v>
      </c>
      <c r="D123" s="13">
        <v>16</v>
      </c>
      <c r="E123" s="13">
        <v>64</v>
      </c>
      <c r="F123" s="13" t="s">
        <v>815</v>
      </c>
      <c r="G123" s="13">
        <v>2208</v>
      </c>
      <c r="H123" s="13">
        <v>1</v>
      </c>
      <c r="I123" t="s">
        <v>1646</v>
      </c>
      <c r="K123" t="s">
        <v>789</v>
      </c>
      <c r="L123" t="s">
        <v>919</v>
      </c>
      <c r="M123" t="str">
        <f t="shared" si="5"/>
        <v>cvm!$V$136#</v>
      </c>
      <c r="O123" t="s">
        <v>788</v>
      </c>
      <c r="P123" t="s">
        <v>836</v>
      </c>
      <c r="Q123">
        <v>24</v>
      </c>
      <c r="R123" t="str">
        <f t="shared" si="4"/>
        <v>cvm!$BD$135#</v>
      </c>
      <c r="T123" t="str">
        <v>北京</v>
      </c>
      <c r="U123" t="str">
        <v>GPU计算型 GN8</v>
      </c>
      <c r="V123" t="e" cm="1" vm="1">
        <f t="array" ref="V123">TRANSPOSE(_xlfn.UNIQUE(_xlfn._xlws.FILTER(cvm[CPU(核)],(cvm[地域]=T123)*(cvm[机型]=U123))))</f>
        <v>#VALUE!</v>
      </c>
      <c r="BA123" t="str">
        <v>上海</v>
      </c>
      <c r="BB123" t="str">
        <v>内存型 M3</v>
      </c>
      <c r="BC123">
        <v>4</v>
      </c>
      <c r="BD123" t="e" cm="1" vm="1">
        <f t="array" ref="BD123">TRANSPOSE(_xlfn._xlws.FILTER(cvm[内存(G)],(cvm[地域]=BA123)*(cvm[机型]=BB123)*(cvm[CPU(核)]=BC123)))</f>
        <v>#VALUE!</v>
      </c>
    </row>
    <row r="124" spans="2:56" x14ac:dyDescent="0.4">
      <c r="B124" s="13" t="s">
        <v>788</v>
      </c>
      <c r="C124" s="13" t="s">
        <v>1637</v>
      </c>
      <c r="D124" s="13">
        <v>24</v>
      </c>
      <c r="E124" s="13">
        <v>48</v>
      </c>
      <c r="F124" s="13" t="s">
        <v>840</v>
      </c>
      <c r="G124" s="13">
        <v>2208</v>
      </c>
      <c r="H124" s="13">
        <v>1</v>
      </c>
      <c r="I124" t="s">
        <v>1647</v>
      </c>
      <c r="K124" t="s">
        <v>788</v>
      </c>
      <c r="L124" t="s">
        <v>920</v>
      </c>
      <c r="M124" t="str">
        <f t="shared" si="5"/>
        <v>cvm!$V$137#</v>
      </c>
      <c r="O124" t="s">
        <v>788</v>
      </c>
      <c r="P124" t="s">
        <v>836</v>
      </c>
      <c r="Q124">
        <v>32</v>
      </c>
      <c r="R124" t="str">
        <f t="shared" si="4"/>
        <v>cvm!$BD$136#</v>
      </c>
      <c r="T124" t="str">
        <v>广州</v>
      </c>
      <c r="U124" t="str">
        <v>GPU计算型 GN7</v>
      </c>
      <c r="V124" t="e" cm="1" vm="1">
        <f t="array" ref="V124">TRANSPOSE(_xlfn.UNIQUE(_xlfn._xlws.FILTER(cvm[CPU(核)],(cvm[地域]=T124)*(cvm[机型]=U124))))</f>
        <v>#VALUE!</v>
      </c>
      <c r="BA124" t="str">
        <v>上海</v>
      </c>
      <c r="BB124" t="str">
        <v>内存型 M3</v>
      </c>
      <c r="BC124">
        <v>8</v>
      </c>
      <c r="BD124" t="e" cm="1" vm="1">
        <f t="array" ref="BD124">TRANSPOSE(_xlfn._xlws.FILTER(cvm[内存(G)],(cvm[地域]=BA124)*(cvm[机型]=BB124)*(cvm[CPU(核)]=BC124)))</f>
        <v>#VALUE!</v>
      </c>
    </row>
    <row r="125" spans="2:56" x14ac:dyDescent="0.4">
      <c r="B125" s="13" t="s">
        <v>788</v>
      </c>
      <c r="C125" s="13" t="s">
        <v>1637</v>
      </c>
      <c r="D125" s="13">
        <v>24</v>
      </c>
      <c r="E125" s="13">
        <v>96</v>
      </c>
      <c r="F125" s="13" t="s">
        <v>841</v>
      </c>
      <c r="G125" s="13">
        <v>3312</v>
      </c>
      <c r="H125" s="13">
        <v>1</v>
      </c>
      <c r="I125" t="s">
        <v>1648</v>
      </c>
      <c r="K125" t="s">
        <v>1</v>
      </c>
      <c r="L125" t="s">
        <v>920</v>
      </c>
      <c r="M125" t="str">
        <f t="shared" si="5"/>
        <v>cvm!$V$138#</v>
      </c>
      <c r="O125" t="s">
        <v>788</v>
      </c>
      <c r="P125" t="s">
        <v>836</v>
      </c>
      <c r="Q125">
        <v>48</v>
      </c>
      <c r="R125" t="str">
        <f t="shared" si="4"/>
        <v>cvm!$BD$137#</v>
      </c>
      <c r="T125" t="str">
        <v>上海</v>
      </c>
      <c r="U125" t="str">
        <v>GPU计算型 GN7</v>
      </c>
      <c r="V125" t="e" cm="1" vm="1">
        <f t="array" ref="V125">TRANSPOSE(_xlfn.UNIQUE(_xlfn._xlws.FILTER(cvm[CPU(核)],(cvm[地域]=T125)*(cvm[机型]=U125))))</f>
        <v>#VALUE!</v>
      </c>
      <c r="BA125" t="str">
        <v>上海</v>
      </c>
      <c r="BB125" t="str">
        <v>内存型 M3</v>
      </c>
      <c r="BC125">
        <v>12</v>
      </c>
      <c r="BD125" t="e" cm="1" vm="1">
        <f t="array" ref="BD125">TRANSPOSE(_xlfn._xlws.FILTER(cvm[内存(G)],(cvm[地域]=BA125)*(cvm[机型]=BB125)*(cvm[CPU(核)]=BC125)))</f>
        <v>#VALUE!</v>
      </c>
    </row>
    <row r="126" spans="2:56" x14ac:dyDescent="0.4">
      <c r="B126" s="13" t="s">
        <v>788</v>
      </c>
      <c r="C126" s="13" t="s">
        <v>1637</v>
      </c>
      <c r="D126" s="13">
        <v>32</v>
      </c>
      <c r="E126" s="13">
        <v>64</v>
      </c>
      <c r="F126" s="13" t="s">
        <v>816</v>
      </c>
      <c r="G126" s="13">
        <v>2944</v>
      </c>
      <c r="H126" s="13">
        <v>1</v>
      </c>
      <c r="I126" t="s">
        <v>1649</v>
      </c>
      <c r="K126" t="s">
        <v>789</v>
      </c>
      <c r="L126" t="s">
        <v>920</v>
      </c>
      <c r="M126" t="str">
        <f t="shared" si="5"/>
        <v>cvm!$V$139#</v>
      </c>
      <c r="O126" t="s">
        <v>788</v>
      </c>
      <c r="P126" t="s">
        <v>836</v>
      </c>
      <c r="Q126">
        <v>56</v>
      </c>
      <c r="R126" t="str">
        <f t="shared" si="4"/>
        <v>cvm!$BD$138#</v>
      </c>
      <c r="T126" t="str">
        <v>北京</v>
      </c>
      <c r="U126" t="str">
        <v>GPU计算型 GN7</v>
      </c>
      <c r="V126" t="e" cm="1" vm="1">
        <f t="array" ref="V126">TRANSPOSE(_xlfn.UNIQUE(_xlfn._xlws.FILTER(cvm[CPU(核)],(cvm[地域]=T126)*(cvm[机型]=U126))))</f>
        <v>#VALUE!</v>
      </c>
      <c r="BA126" t="str">
        <v>上海</v>
      </c>
      <c r="BB126" t="str">
        <v>内存型 M3</v>
      </c>
      <c r="BC126">
        <v>16</v>
      </c>
      <c r="BD126" t="e" cm="1" vm="1">
        <f t="array" ref="BD126">TRANSPOSE(_xlfn._xlws.FILTER(cvm[内存(G)],(cvm[地域]=BA126)*(cvm[机型]=BB126)*(cvm[CPU(核)]=BC126)))</f>
        <v>#VALUE!</v>
      </c>
    </row>
    <row r="127" spans="2:56" x14ac:dyDescent="0.4">
      <c r="B127" s="13" t="s">
        <v>788</v>
      </c>
      <c r="C127" s="13" t="s">
        <v>1637</v>
      </c>
      <c r="D127" s="13">
        <v>32</v>
      </c>
      <c r="E127" s="13">
        <v>128</v>
      </c>
      <c r="F127" s="13" t="s">
        <v>820</v>
      </c>
      <c r="G127" s="13">
        <v>4416</v>
      </c>
      <c r="H127" s="13">
        <v>1</v>
      </c>
      <c r="I127" t="s">
        <v>1650</v>
      </c>
      <c r="O127" t="s">
        <v>1</v>
      </c>
      <c r="P127" t="s">
        <v>836</v>
      </c>
      <c r="Q127">
        <v>1</v>
      </c>
      <c r="R127" t="str">
        <f t="shared" si="4"/>
        <v>cvm!$BD$139#</v>
      </c>
      <c r="T127" t="str">
        <v>广州</v>
      </c>
      <c r="U127" t="str">
        <v>GPU计算型 GN6S</v>
      </c>
      <c r="V127" t="e" cm="1" vm="1">
        <f t="array" ref="V127">TRANSPOSE(_xlfn.UNIQUE(_xlfn._xlws.FILTER(cvm[CPU(核)],(cvm[地域]=T127)*(cvm[机型]=U127))))</f>
        <v>#VALUE!</v>
      </c>
      <c r="BA127" t="str">
        <v>上海</v>
      </c>
      <c r="BB127" t="str">
        <v>内存型 M3</v>
      </c>
      <c r="BC127">
        <v>32</v>
      </c>
      <c r="BD127" t="e" cm="1" vm="1">
        <f t="array" ref="BD127">TRANSPOSE(_xlfn._xlws.FILTER(cvm[内存(G)],(cvm[地域]=BA127)*(cvm[机型]=BB127)*(cvm[CPU(核)]=BC127)))</f>
        <v>#VALUE!</v>
      </c>
    </row>
    <row r="128" spans="2:56" x14ac:dyDescent="0.4">
      <c r="B128" s="13" t="s">
        <v>788</v>
      </c>
      <c r="C128" s="13" t="s">
        <v>1637</v>
      </c>
      <c r="D128" s="13">
        <v>48</v>
      </c>
      <c r="E128" s="13">
        <v>96</v>
      </c>
      <c r="F128" s="13" t="s">
        <v>823</v>
      </c>
      <c r="G128" s="13">
        <v>4416</v>
      </c>
      <c r="H128" s="13">
        <v>1</v>
      </c>
      <c r="I128" t="s">
        <v>1651</v>
      </c>
      <c r="O128" t="s">
        <v>1</v>
      </c>
      <c r="P128" t="s">
        <v>836</v>
      </c>
      <c r="Q128">
        <v>2</v>
      </c>
      <c r="R128" t="str">
        <f t="shared" si="4"/>
        <v>cvm!$BD$140#</v>
      </c>
      <c r="T128" t="str">
        <v>上海</v>
      </c>
      <c r="U128" t="str">
        <v>GPU计算型 GN6S</v>
      </c>
      <c r="V128" t="e" cm="1" vm="1">
        <f t="array" ref="V128">TRANSPOSE(_xlfn.UNIQUE(_xlfn._xlws.FILTER(cvm[CPU(核)],(cvm[地域]=T128)*(cvm[机型]=U128))))</f>
        <v>#VALUE!</v>
      </c>
      <c r="BA128" t="str">
        <v>上海</v>
      </c>
      <c r="BB128" t="str">
        <v>内存型 M3</v>
      </c>
      <c r="BC128">
        <v>64</v>
      </c>
      <c r="BD128" t="e" cm="1" vm="1">
        <f t="array" ref="BD128">TRANSPOSE(_xlfn._xlws.FILTER(cvm[内存(G)],(cvm[地域]=BA128)*(cvm[机型]=BB128)*(cvm[CPU(核)]=BC128)))</f>
        <v>#VALUE!</v>
      </c>
    </row>
    <row r="129" spans="2:56" x14ac:dyDescent="0.4">
      <c r="B129" s="13" t="s">
        <v>788</v>
      </c>
      <c r="C129" s="13" t="s">
        <v>1637</v>
      </c>
      <c r="D129" s="13">
        <v>48</v>
      </c>
      <c r="E129" s="13">
        <v>192</v>
      </c>
      <c r="F129" s="13" t="s">
        <v>824</v>
      </c>
      <c r="G129" s="13">
        <v>6624</v>
      </c>
      <c r="H129" s="13">
        <v>1</v>
      </c>
      <c r="I129" t="s">
        <v>1652</v>
      </c>
      <c r="O129" t="s">
        <v>1</v>
      </c>
      <c r="P129" t="s">
        <v>836</v>
      </c>
      <c r="Q129">
        <v>4</v>
      </c>
      <c r="R129" t="str">
        <f t="shared" si="4"/>
        <v>cvm!$BD$141#</v>
      </c>
      <c r="T129" t="str">
        <v>北京</v>
      </c>
      <c r="U129" t="str">
        <v>GPU计算型 GN6S</v>
      </c>
      <c r="V129" t="e" cm="1" vm="1">
        <f t="array" ref="V129">TRANSPOSE(_xlfn.UNIQUE(_xlfn._xlws.FILTER(cvm[CPU(核)],(cvm[地域]=T129)*(cvm[机型]=U129))))</f>
        <v>#VALUE!</v>
      </c>
      <c r="BA129" t="str">
        <v>广州</v>
      </c>
      <c r="BB129" t="str">
        <v>内存型 M2</v>
      </c>
      <c r="BC129">
        <v>1</v>
      </c>
      <c r="BD129" t="e" cm="1" vm="1">
        <f t="array" ref="BD129">TRANSPOSE(_xlfn._xlws.FILTER(cvm[内存(G)],(cvm[地域]=BA129)*(cvm[机型]=BB129)*(cvm[CPU(核)]=BC129)))</f>
        <v>#VALUE!</v>
      </c>
    </row>
    <row r="130" spans="2:56" x14ac:dyDescent="0.4">
      <c r="B130" s="13" t="s">
        <v>788</v>
      </c>
      <c r="C130" s="13" t="s">
        <v>1637</v>
      </c>
      <c r="D130" s="13">
        <v>64</v>
      </c>
      <c r="E130" s="13">
        <v>128</v>
      </c>
      <c r="F130" s="13" t="s">
        <v>832</v>
      </c>
      <c r="G130" s="13">
        <v>5888</v>
      </c>
      <c r="H130" s="13">
        <v>1</v>
      </c>
      <c r="I130" t="s">
        <v>1653</v>
      </c>
      <c r="O130" t="s">
        <v>1</v>
      </c>
      <c r="P130" t="s">
        <v>836</v>
      </c>
      <c r="Q130">
        <v>8</v>
      </c>
      <c r="R130" t="str">
        <f t="shared" ref="R130:R193" si="6">"cvm!"&amp;ADDRESS(ROW(BD142),COLUMN(BD142))&amp;"#"</f>
        <v>cvm!$BD$142#</v>
      </c>
      <c r="T130" t="str">
        <v>北京</v>
      </c>
      <c r="U130" t="str">
        <v>GPU计算型 GN6</v>
      </c>
      <c r="V130" t="e" cm="1" vm="1">
        <f t="array" ref="V130">TRANSPOSE(_xlfn.UNIQUE(_xlfn._xlws.FILTER(cvm[CPU(核)],(cvm[地域]=T130)*(cvm[机型]=U130))))</f>
        <v>#VALUE!</v>
      </c>
      <c r="BA130" t="str">
        <v>广州</v>
      </c>
      <c r="BB130" t="str">
        <v>内存型 M2</v>
      </c>
      <c r="BC130">
        <v>2</v>
      </c>
      <c r="BD130" t="e" cm="1" vm="1">
        <f t="array" ref="BD130">TRANSPOSE(_xlfn._xlws.FILTER(cvm[内存(G)],(cvm[地域]=BA130)*(cvm[机型]=BB130)*(cvm[CPU(核)]=BC130)))</f>
        <v>#VALUE!</v>
      </c>
    </row>
    <row r="131" spans="2:56" x14ac:dyDescent="0.4">
      <c r="B131" s="13" t="s">
        <v>788</v>
      </c>
      <c r="C131" s="13" t="s">
        <v>1637</v>
      </c>
      <c r="D131" s="13">
        <v>64</v>
      </c>
      <c r="E131" s="13">
        <v>256</v>
      </c>
      <c r="F131" s="13" t="s">
        <v>827</v>
      </c>
      <c r="G131" s="13">
        <v>8832</v>
      </c>
      <c r="H131" s="13">
        <v>1</v>
      </c>
      <c r="I131" t="s">
        <v>1654</v>
      </c>
      <c r="O131" t="s">
        <v>1</v>
      </c>
      <c r="P131" t="s">
        <v>836</v>
      </c>
      <c r="Q131">
        <v>12</v>
      </c>
      <c r="R131" t="str">
        <f t="shared" si="6"/>
        <v>cvm!$BD$143#</v>
      </c>
      <c r="T131" t="str">
        <v>广州</v>
      </c>
      <c r="U131" t="str">
        <v>GPU计算型 GN10Xp</v>
      </c>
      <c r="V131" t="e" cm="1" vm="1">
        <f t="array" ref="V131">TRANSPOSE(_xlfn.UNIQUE(_xlfn._xlws.FILTER(cvm[CPU(核)],(cvm[地域]=T131)*(cvm[机型]=U131))))</f>
        <v>#VALUE!</v>
      </c>
      <c r="BA131" t="str">
        <v>广州</v>
      </c>
      <c r="BB131" t="str">
        <v>内存型 M2</v>
      </c>
      <c r="BC131">
        <v>4</v>
      </c>
      <c r="BD131" t="e" cm="1" vm="1">
        <f t="array" ref="BD131">TRANSPOSE(_xlfn._xlws.FILTER(cvm[内存(G)],(cvm[地域]=BA131)*(cvm[机型]=BB131)*(cvm[CPU(核)]=BC131)))</f>
        <v>#VALUE!</v>
      </c>
    </row>
    <row r="132" spans="2:56" x14ac:dyDescent="0.4">
      <c r="B132" s="13" t="s">
        <v>788</v>
      </c>
      <c r="C132" s="13" t="s">
        <v>1637</v>
      </c>
      <c r="D132" s="13">
        <v>72</v>
      </c>
      <c r="E132" s="13">
        <v>288</v>
      </c>
      <c r="F132" s="13" t="s">
        <v>863</v>
      </c>
      <c r="G132" s="13">
        <v>9936</v>
      </c>
      <c r="H132" s="13">
        <v>1</v>
      </c>
      <c r="I132" t="s">
        <v>1655</v>
      </c>
      <c r="O132" t="s">
        <v>1</v>
      </c>
      <c r="P132" t="s">
        <v>836</v>
      </c>
      <c r="Q132">
        <v>16</v>
      </c>
      <c r="R132" t="str">
        <f t="shared" si="6"/>
        <v>cvm!$BD$144#</v>
      </c>
      <c r="T132" t="str">
        <v>上海</v>
      </c>
      <c r="U132" t="str">
        <v>GPU计算型 GN10Xp</v>
      </c>
      <c r="V132" t="e" cm="1" vm="1">
        <f t="array" ref="V132">TRANSPOSE(_xlfn.UNIQUE(_xlfn._xlws.FILTER(cvm[CPU(核)],(cvm[地域]=T132)*(cvm[机型]=U132))))</f>
        <v>#VALUE!</v>
      </c>
      <c r="BA132" t="str">
        <v>广州</v>
      </c>
      <c r="BB132" t="str">
        <v>内存型 M2</v>
      </c>
      <c r="BC132">
        <v>8</v>
      </c>
      <c r="BD132" t="e" cm="1" vm="1">
        <f t="array" ref="BD132">TRANSPOSE(_xlfn._xlws.FILTER(cvm[内存(G)],(cvm[地域]=BA132)*(cvm[机型]=BB132)*(cvm[CPU(核)]=BC132)))</f>
        <v>#VALUE!</v>
      </c>
    </row>
    <row r="133" spans="2:56" x14ac:dyDescent="0.4">
      <c r="B133" s="13" t="s">
        <v>788</v>
      </c>
      <c r="C133" s="13" t="s">
        <v>1656</v>
      </c>
      <c r="D133" s="13">
        <v>1</v>
      </c>
      <c r="E133" s="13">
        <v>1</v>
      </c>
      <c r="F133" s="13" t="s">
        <v>802</v>
      </c>
      <c r="G133" s="13">
        <v>57</v>
      </c>
      <c r="H133" s="13">
        <v>1</v>
      </c>
      <c r="I133" t="s">
        <v>1657</v>
      </c>
      <c r="O133" t="s">
        <v>1</v>
      </c>
      <c r="P133" t="s">
        <v>836</v>
      </c>
      <c r="Q133">
        <v>24</v>
      </c>
      <c r="R133" t="str">
        <f t="shared" si="6"/>
        <v>cvm!$BD$145#</v>
      </c>
      <c r="T133" t="str">
        <v>北京</v>
      </c>
      <c r="U133" t="str">
        <v>GPU计算型 GN10Xp</v>
      </c>
      <c r="V133" t="e" cm="1" vm="1">
        <f t="array" ref="V133">TRANSPOSE(_xlfn.UNIQUE(_xlfn._xlws.FILTER(cvm[CPU(核)],(cvm[地域]=T133)*(cvm[机型]=U133))))</f>
        <v>#VALUE!</v>
      </c>
      <c r="BA133" t="str">
        <v>广州</v>
      </c>
      <c r="BB133" t="str">
        <v>内存型 M2</v>
      </c>
      <c r="BC133">
        <v>12</v>
      </c>
      <c r="BD133" t="e" cm="1" vm="1">
        <f t="array" ref="BD133">TRANSPOSE(_xlfn._xlws.FILTER(cvm[内存(G)],(cvm[地域]=BA133)*(cvm[机型]=BB133)*(cvm[CPU(核)]=BC133)))</f>
        <v>#VALUE!</v>
      </c>
    </row>
    <row r="134" spans="2:56" x14ac:dyDescent="0.4">
      <c r="B134" s="13" t="s">
        <v>788</v>
      </c>
      <c r="C134" s="13" t="s">
        <v>1656</v>
      </c>
      <c r="D134" s="13">
        <v>1</v>
      </c>
      <c r="E134" s="13">
        <v>2</v>
      </c>
      <c r="F134" s="13" t="s">
        <v>804</v>
      </c>
      <c r="G134" s="13">
        <v>83.6</v>
      </c>
      <c r="H134" s="13">
        <v>1</v>
      </c>
      <c r="I134" t="s">
        <v>1658</v>
      </c>
      <c r="O134" t="s">
        <v>1</v>
      </c>
      <c r="P134" t="s">
        <v>836</v>
      </c>
      <c r="Q134">
        <v>32</v>
      </c>
      <c r="R134" t="str">
        <f t="shared" si="6"/>
        <v>cvm!$BD$146#</v>
      </c>
      <c r="T134" t="str">
        <v>广州</v>
      </c>
      <c r="U134" t="str">
        <v>GPU计算型 GN10X</v>
      </c>
      <c r="V134" t="e" cm="1" vm="1">
        <f t="array" ref="V134">TRANSPOSE(_xlfn.UNIQUE(_xlfn._xlws.FILTER(cvm[CPU(核)],(cvm[地域]=T134)*(cvm[机型]=U134))))</f>
        <v>#VALUE!</v>
      </c>
      <c r="BA134" t="str">
        <v>广州</v>
      </c>
      <c r="BB134" t="str">
        <v>内存型 M2</v>
      </c>
      <c r="BC134">
        <v>16</v>
      </c>
      <c r="BD134" t="e" cm="1" vm="1">
        <f t="array" ref="BD134">TRANSPOSE(_xlfn._xlws.FILTER(cvm[内存(G)],(cvm[地域]=BA134)*(cvm[机型]=BB134)*(cvm[CPU(核)]=BC134)))</f>
        <v>#VALUE!</v>
      </c>
    </row>
    <row r="135" spans="2:56" x14ac:dyDescent="0.4">
      <c r="B135" s="13" t="s">
        <v>788</v>
      </c>
      <c r="C135" s="13" t="s">
        <v>1656</v>
      </c>
      <c r="D135" s="13">
        <v>1</v>
      </c>
      <c r="E135" s="13">
        <v>4</v>
      </c>
      <c r="F135" s="13" t="s">
        <v>805</v>
      </c>
      <c r="G135" s="13">
        <v>136.5</v>
      </c>
      <c r="H135" s="13">
        <v>1</v>
      </c>
      <c r="I135" t="s">
        <v>1659</v>
      </c>
      <c r="O135" t="s">
        <v>1</v>
      </c>
      <c r="P135" t="s">
        <v>836</v>
      </c>
      <c r="Q135">
        <v>48</v>
      </c>
      <c r="R135" t="str">
        <f t="shared" si="6"/>
        <v>cvm!$BD$147#</v>
      </c>
      <c r="T135" t="str">
        <v>上海</v>
      </c>
      <c r="U135" t="str">
        <v>GPU计算型 GN10X</v>
      </c>
      <c r="V135" t="e" cm="1" vm="1">
        <f t="array" ref="V135">TRANSPOSE(_xlfn.UNIQUE(_xlfn._xlws.FILTER(cvm[CPU(核)],(cvm[地域]=T135)*(cvm[机型]=U135))))</f>
        <v>#VALUE!</v>
      </c>
      <c r="BA135" t="str">
        <v>广州</v>
      </c>
      <c r="BB135" t="str">
        <v>内存型 M2</v>
      </c>
      <c r="BC135">
        <v>24</v>
      </c>
      <c r="BD135" t="e" cm="1" vm="1">
        <f t="array" ref="BD135">TRANSPOSE(_xlfn._xlws.FILTER(cvm[内存(G)],(cvm[地域]=BA135)*(cvm[机型]=BB135)*(cvm[CPU(核)]=BC135)))</f>
        <v>#VALUE!</v>
      </c>
    </row>
    <row r="136" spans="2:56" x14ac:dyDescent="0.4">
      <c r="B136" s="13" t="s">
        <v>788</v>
      </c>
      <c r="C136" s="13" t="s">
        <v>1656</v>
      </c>
      <c r="D136" s="13">
        <v>2</v>
      </c>
      <c r="E136" s="13">
        <v>4</v>
      </c>
      <c r="F136" s="13" t="s">
        <v>806</v>
      </c>
      <c r="G136" s="13">
        <v>180</v>
      </c>
      <c r="H136" s="13">
        <v>1</v>
      </c>
      <c r="I136" t="s">
        <v>1660</v>
      </c>
      <c r="O136" t="s">
        <v>1</v>
      </c>
      <c r="P136" t="s">
        <v>836</v>
      </c>
      <c r="Q136">
        <v>56</v>
      </c>
      <c r="R136" t="str">
        <f t="shared" si="6"/>
        <v>cvm!$BD$148#</v>
      </c>
      <c r="T136" t="str">
        <v>北京</v>
      </c>
      <c r="U136" t="str">
        <v>GPU计算型 GN10X</v>
      </c>
      <c r="V136" t="e" cm="1" vm="1">
        <f t="array" ref="V136">TRANSPOSE(_xlfn.UNIQUE(_xlfn._xlws.FILTER(cvm[CPU(核)],(cvm[地域]=T136)*(cvm[机型]=U136))))</f>
        <v>#VALUE!</v>
      </c>
      <c r="BA136" t="str">
        <v>广州</v>
      </c>
      <c r="BB136" t="str">
        <v>内存型 M2</v>
      </c>
      <c r="BC136">
        <v>32</v>
      </c>
      <c r="BD136" t="e" cm="1" vm="1">
        <f t="array" ref="BD136">TRANSPOSE(_xlfn._xlws.FILTER(cvm[内存(G)],(cvm[地域]=BA136)*(cvm[机型]=BB136)*(cvm[CPU(核)]=BC136)))</f>
        <v>#VALUE!</v>
      </c>
    </row>
    <row r="137" spans="2:56" x14ac:dyDescent="0.4">
      <c r="B137" s="13" t="s">
        <v>788</v>
      </c>
      <c r="C137" s="13" t="s">
        <v>1656</v>
      </c>
      <c r="D137" s="13">
        <v>2</v>
      </c>
      <c r="E137" s="13">
        <v>8</v>
      </c>
      <c r="F137" s="13" t="s">
        <v>808</v>
      </c>
      <c r="G137" s="13">
        <v>273</v>
      </c>
      <c r="H137" s="13">
        <v>1</v>
      </c>
      <c r="I137" t="s">
        <v>1661</v>
      </c>
      <c r="O137" t="s">
        <v>789</v>
      </c>
      <c r="P137" t="s">
        <v>836</v>
      </c>
      <c r="Q137">
        <v>1</v>
      </c>
      <c r="R137" t="str">
        <f t="shared" si="6"/>
        <v>cvm!$BD$149#</v>
      </c>
      <c r="T137" t="str">
        <v>广州</v>
      </c>
      <c r="U137" t="str">
        <v>FPGA加速型 FX4</v>
      </c>
      <c r="V137" t="e" cm="1" vm="1">
        <f t="array" ref="V137">TRANSPOSE(_xlfn.UNIQUE(_xlfn._xlws.FILTER(cvm[CPU(核)],(cvm[地域]=T137)*(cvm[机型]=U137))))</f>
        <v>#VALUE!</v>
      </c>
      <c r="BA137" t="str">
        <v>广州</v>
      </c>
      <c r="BB137" t="str">
        <v>内存型 M2</v>
      </c>
      <c r="BC137">
        <v>48</v>
      </c>
      <c r="BD137" t="e" cm="1" vm="1">
        <f t="array" ref="BD137">TRANSPOSE(_xlfn._xlws.FILTER(cvm[内存(G)],(cvm[地域]=BA137)*(cvm[机型]=BB137)*(cvm[CPU(核)]=BC137)))</f>
        <v>#VALUE!</v>
      </c>
    </row>
    <row r="138" spans="2:56" x14ac:dyDescent="0.4">
      <c r="B138" s="13" t="s">
        <v>788</v>
      </c>
      <c r="C138" s="13" t="s">
        <v>1656</v>
      </c>
      <c r="D138" s="13">
        <v>4</v>
      </c>
      <c r="E138" s="13">
        <v>8</v>
      </c>
      <c r="F138" s="13" t="s">
        <v>809</v>
      </c>
      <c r="G138" s="13">
        <v>364</v>
      </c>
      <c r="H138" s="13">
        <v>1</v>
      </c>
      <c r="I138" t="s">
        <v>1662</v>
      </c>
      <c r="O138" t="s">
        <v>789</v>
      </c>
      <c r="P138" t="s">
        <v>836</v>
      </c>
      <c r="Q138">
        <v>2</v>
      </c>
      <c r="R138" t="str">
        <f t="shared" si="6"/>
        <v>cvm!$BD$150#</v>
      </c>
      <c r="T138" t="str">
        <v>上海</v>
      </c>
      <c r="U138" t="str">
        <v>FPGA加速型 FX4</v>
      </c>
      <c r="V138" t="e" cm="1" vm="1">
        <f t="array" ref="V138">TRANSPOSE(_xlfn.UNIQUE(_xlfn._xlws.FILTER(cvm[CPU(核)],(cvm[地域]=T138)*(cvm[机型]=U138))))</f>
        <v>#VALUE!</v>
      </c>
      <c r="BA138" t="str">
        <v>广州</v>
      </c>
      <c r="BB138" t="str">
        <v>内存型 M2</v>
      </c>
      <c r="BC138">
        <v>56</v>
      </c>
      <c r="BD138" t="e" cm="1" vm="1">
        <f t="array" ref="BD138">TRANSPOSE(_xlfn._xlws.FILTER(cvm[内存(G)],(cvm[地域]=BA138)*(cvm[机型]=BB138)*(cvm[CPU(核)]=BC138)))</f>
        <v>#VALUE!</v>
      </c>
    </row>
    <row r="139" spans="2:56" x14ac:dyDescent="0.4">
      <c r="B139" s="13" t="s">
        <v>788</v>
      </c>
      <c r="C139" s="13" t="s">
        <v>1656</v>
      </c>
      <c r="D139" s="13">
        <v>4</v>
      </c>
      <c r="E139" s="13">
        <v>16</v>
      </c>
      <c r="F139" s="13" t="s">
        <v>810</v>
      </c>
      <c r="G139" s="13">
        <v>546</v>
      </c>
      <c r="H139" s="13">
        <v>1</v>
      </c>
      <c r="I139" t="s">
        <v>1663</v>
      </c>
      <c r="O139" t="s">
        <v>789</v>
      </c>
      <c r="P139" t="s">
        <v>836</v>
      </c>
      <c r="Q139">
        <v>4</v>
      </c>
      <c r="R139" t="str">
        <f t="shared" si="6"/>
        <v>cvm!$BD$151#</v>
      </c>
      <c r="T139" t="str">
        <v>北京</v>
      </c>
      <c r="U139" t="str">
        <v>FPGA加速型 FX4</v>
      </c>
      <c r="V139" t="e" cm="1" vm="1">
        <f t="array" ref="V139">TRANSPOSE(_xlfn.UNIQUE(_xlfn._xlws.FILTER(cvm[CPU(核)],(cvm[地域]=T139)*(cvm[机型]=U139))))</f>
        <v>#VALUE!</v>
      </c>
      <c r="BA139" t="str">
        <v>上海</v>
      </c>
      <c r="BB139" t="str">
        <v>内存型 M2</v>
      </c>
      <c r="BC139">
        <v>1</v>
      </c>
      <c r="BD139" t="e" cm="1" vm="1">
        <f t="array" ref="BD139">TRANSPOSE(_xlfn._xlws.FILTER(cvm[内存(G)],(cvm[地域]=BA139)*(cvm[机型]=BB139)*(cvm[CPU(核)]=BC139)))</f>
        <v>#VALUE!</v>
      </c>
    </row>
    <row r="140" spans="2:56" x14ac:dyDescent="0.4">
      <c r="B140" s="13" t="s">
        <v>788</v>
      </c>
      <c r="C140" s="13" t="s">
        <v>1656</v>
      </c>
      <c r="D140" s="13">
        <v>8</v>
      </c>
      <c r="E140" s="13">
        <v>16</v>
      </c>
      <c r="F140" s="13" t="s">
        <v>812</v>
      </c>
      <c r="G140" s="13">
        <v>728</v>
      </c>
      <c r="H140" s="13">
        <v>1</v>
      </c>
      <c r="I140" t="s">
        <v>1664</v>
      </c>
      <c r="O140" t="s">
        <v>789</v>
      </c>
      <c r="P140" t="s">
        <v>836</v>
      </c>
      <c r="Q140">
        <v>8</v>
      </c>
      <c r="R140" t="str">
        <f t="shared" si="6"/>
        <v>cvm!$BD$152#</v>
      </c>
      <c r="V140" t="e" cm="1" vm="1">
        <f t="array" ref="V140">TRANSPOSE(_xlfn.UNIQUE(_xlfn._xlws.FILTER(cvm[CPU(核)],(cvm[地域]=T140)*(cvm[机型]=U140))))</f>
        <v>#VALUE!</v>
      </c>
      <c r="BA140" t="str">
        <v>上海</v>
      </c>
      <c r="BB140" t="str">
        <v>内存型 M2</v>
      </c>
      <c r="BC140">
        <v>2</v>
      </c>
      <c r="BD140" t="e" cm="1" vm="1">
        <f t="array" ref="BD140">TRANSPOSE(_xlfn._xlws.FILTER(cvm[内存(G)],(cvm[地域]=BA140)*(cvm[机型]=BB140)*(cvm[CPU(核)]=BC140)))</f>
        <v>#VALUE!</v>
      </c>
    </row>
    <row r="141" spans="2:56" x14ac:dyDescent="0.4">
      <c r="B141" s="13" t="s">
        <v>788</v>
      </c>
      <c r="C141" s="13" t="s">
        <v>1656</v>
      </c>
      <c r="D141" s="13">
        <v>8</v>
      </c>
      <c r="E141" s="13">
        <v>32</v>
      </c>
      <c r="F141" s="13" t="s">
        <v>813</v>
      </c>
      <c r="G141" s="13">
        <v>1092</v>
      </c>
      <c r="H141" s="13">
        <v>1</v>
      </c>
      <c r="I141" t="s">
        <v>1665</v>
      </c>
      <c r="O141" t="s">
        <v>789</v>
      </c>
      <c r="P141" t="s">
        <v>836</v>
      </c>
      <c r="Q141">
        <v>12</v>
      </c>
      <c r="R141" t="str">
        <f t="shared" si="6"/>
        <v>cvm!$BD$153#</v>
      </c>
      <c r="V141" t="e" cm="1" vm="1">
        <f t="array" ref="V141">TRANSPOSE(_xlfn.UNIQUE(_xlfn._xlws.FILTER(cvm[CPU(核)],(cvm[地域]=T141)*(cvm[机型]=U141))))</f>
        <v>#VALUE!</v>
      </c>
      <c r="BA141" t="str">
        <v>上海</v>
      </c>
      <c r="BB141" t="str">
        <v>内存型 M2</v>
      </c>
      <c r="BC141">
        <v>4</v>
      </c>
      <c r="BD141" t="e" cm="1" vm="1">
        <f t="array" ref="BD141">TRANSPOSE(_xlfn._xlws.FILTER(cvm[内存(G)],(cvm[地域]=BA141)*(cvm[机型]=BB141)*(cvm[CPU(核)]=BC141)))</f>
        <v>#VALUE!</v>
      </c>
    </row>
    <row r="142" spans="2:56" x14ac:dyDescent="0.4">
      <c r="B142" s="13" t="s">
        <v>788</v>
      </c>
      <c r="C142" s="13" t="s">
        <v>1656</v>
      </c>
      <c r="D142" s="13">
        <v>12</v>
      </c>
      <c r="E142" s="13">
        <v>24</v>
      </c>
      <c r="F142" s="13" t="s">
        <v>866</v>
      </c>
      <c r="G142" s="13">
        <v>1092</v>
      </c>
      <c r="H142" s="13">
        <v>1</v>
      </c>
      <c r="I142" t="s">
        <v>1666</v>
      </c>
      <c r="O142" t="s">
        <v>789</v>
      </c>
      <c r="P142" t="s">
        <v>836</v>
      </c>
      <c r="Q142">
        <v>16</v>
      </c>
      <c r="R142" t="str">
        <f t="shared" si="6"/>
        <v>cvm!$BD$154#</v>
      </c>
      <c r="V142" t="e" cm="1" vm="1">
        <f t="array" ref="V142">TRANSPOSE(_xlfn.UNIQUE(_xlfn._xlws.FILTER(cvm[CPU(核)],(cvm[地域]=T142)*(cvm[机型]=U142))))</f>
        <v>#VALUE!</v>
      </c>
      <c r="BA142" t="str">
        <v>上海</v>
      </c>
      <c r="BB142" t="str">
        <v>内存型 M2</v>
      </c>
      <c r="BC142">
        <v>8</v>
      </c>
      <c r="BD142" t="e" cm="1" vm="1">
        <f t="array" ref="BD142">TRANSPOSE(_xlfn._xlws.FILTER(cvm[内存(G)],(cvm[地域]=BA142)*(cvm[机型]=BB142)*(cvm[CPU(核)]=BC142)))</f>
        <v>#VALUE!</v>
      </c>
    </row>
    <row r="143" spans="2:56" x14ac:dyDescent="0.4">
      <c r="B143" s="13" t="s">
        <v>788</v>
      </c>
      <c r="C143" s="13" t="s">
        <v>1656</v>
      </c>
      <c r="D143" s="13">
        <v>12</v>
      </c>
      <c r="E143" s="13">
        <v>48</v>
      </c>
      <c r="F143" s="13" t="s">
        <v>872</v>
      </c>
      <c r="G143" s="13">
        <v>1638</v>
      </c>
      <c r="H143" s="13">
        <v>1</v>
      </c>
      <c r="I143" t="s">
        <v>1667</v>
      </c>
      <c r="O143" t="s">
        <v>789</v>
      </c>
      <c r="P143" t="s">
        <v>836</v>
      </c>
      <c r="Q143">
        <v>24</v>
      </c>
      <c r="R143" t="str">
        <f t="shared" si="6"/>
        <v>cvm!$BD$155#</v>
      </c>
      <c r="V143" t="e" cm="1" vm="1">
        <f t="array" ref="V143">TRANSPOSE(_xlfn.UNIQUE(_xlfn._xlws.FILTER(cvm[CPU(核)],(cvm[地域]=T143)*(cvm[机型]=U143))))</f>
        <v>#VALUE!</v>
      </c>
      <c r="BA143" t="str">
        <v>上海</v>
      </c>
      <c r="BB143" t="str">
        <v>内存型 M2</v>
      </c>
      <c r="BC143">
        <v>12</v>
      </c>
      <c r="BD143" t="e" cm="1" vm="1">
        <f t="array" ref="BD143">TRANSPOSE(_xlfn._xlws.FILTER(cvm[内存(G)],(cvm[地域]=BA143)*(cvm[机型]=BB143)*(cvm[CPU(核)]=BC143)))</f>
        <v>#VALUE!</v>
      </c>
    </row>
    <row r="144" spans="2:56" x14ac:dyDescent="0.4">
      <c r="B144" s="13" t="s">
        <v>788</v>
      </c>
      <c r="C144" s="13" t="s">
        <v>1656</v>
      </c>
      <c r="D144" s="13">
        <v>16</v>
      </c>
      <c r="E144" s="13">
        <v>32</v>
      </c>
      <c r="F144" s="13" t="s">
        <v>814</v>
      </c>
      <c r="G144" s="13">
        <v>1456</v>
      </c>
      <c r="H144" s="13">
        <v>1</v>
      </c>
      <c r="I144" t="s">
        <v>1668</v>
      </c>
      <c r="O144" t="s">
        <v>789</v>
      </c>
      <c r="P144" t="s">
        <v>836</v>
      </c>
      <c r="Q144">
        <v>32</v>
      </c>
      <c r="R144" t="str">
        <f t="shared" si="6"/>
        <v>cvm!$BD$156#</v>
      </c>
      <c r="V144" t="e" cm="1" vm="1">
        <f t="array" ref="V144">TRANSPOSE(_xlfn.UNIQUE(_xlfn._xlws.FILTER(cvm[CPU(核)],(cvm[地域]=T144)*(cvm[机型]=U144))))</f>
        <v>#VALUE!</v>
      </c>
      <c r="BA144" t="str">
        <v>上海</v>
      </c>
      <c r="BB144" t="str">
        <v>内存型 M2</v>
      </c>
      <c r="BC144">
        <v>16</v>
      </c>
      <c r="BD144" t="e" cm="1" vm="1">
        <f t="array" ref="BD144">TRANSPOSE(_xlfn._xlws.FILTER(cvm[内存(G)],(cvm[地域]=BA144)*(cvm[机型]=BB144)*(cvm[CPU(核)]=BC144)))</f>
        <v>#VALUE!</v>
      </c>
    </row>
    <row r="145" spans="2:56" x14ac:dyDescent="0.4">
      <c r="B145" s="13" t="s">
        <v>788</v>
      </c>
      <c r="C145" s="13" t="s">
        <v>1656</v>
      </c>
      <c r="D145" s="13">
        <v>16</v>
      </c>
      <c r="E145" s="13">
        <v>64</v>
      </c>
      <c r="F145" s="13" t="s">
        <v>815</v>
      </c>
      <c r="G145" s="13">
        <v>2184</v>
      </c>
      <c r="H145" s="13">
        <v>1</v>
      </c>
      <c r="I145" t="s">
        <v>1669</v>
      </c>
      <c r="O145" t="s">
        <v>789</v>
      </c>
      <c r="P145" t="s">
        <v>836</v>
      </c>
      <c r="Q145">
        <v>48</v>
      </c>
      <c r="R145" t="str">
        <f t="shared" si="6"/>
        <v>cvm!$BD$157#</v>
      </c>
      <c r="V145" t="e" cm="1" vm="1">
        <f t="array" ref="V145">TRANSPOSE(_xlfn.UNIQUE(_xlfn._xlws.FILTER(cvm[CPU(核)],(cvm[地域]=T145)*(cvm[机型]=U145))))</f>
        <v>#VALUE!</v>
      </c>
      <c r="BA145" t="str">
        <v>上海</v>
      </c>
      <c r="BB145" t="str">
        <v>内存型 M2</v>
      </c>
      <c r="BC145">
        <v>24</v>
      </c>
      <c r="BD145" t="e" cm="1" vm="1">
        <f t="array" ref="BD145">TRANSPOSE(_xlfn._xlws.FILTER(cvm[内存(G)],(cvm[地域]=BA145)*(cvm[机型]=BB145)*(cvm[CPU(核)]=BC145)))</f>
        <v>#VALUE!</v>
      </c>
    </row>
    <row r="146" spans="2:56" x14ac:dyDescent="0.4">
      <c r="B146" s="13" t="s">
        <v>788</v>
      </c>
      <c r="C146" s="13" t="s">
        <v>1656</v>
      </c>
      <c r="D146" s="13">
        <v>24</v>
      </c>
      <c r="E146" s="13">
        <v>48</v>
      </c>
      <c r="F146" s="13" t="s">
        <v>840</v>
      </c>
      <c r="G146" s="13">
        <v>2184</v>
      </c>
      <c r="H146" s="13">
        <v>1</v>
      </c>
      <c r="I146" t="s">
        <v>1670</v>
      </c>
      <c r="O146" t="s">
        <v>789</v>
      </c>
      <c r="P146" t="s">
        <v>836</v>
      </c>
      <c r="Q146">
        <v>56</v>
      </c>
      <c r="R146" t="str">
        <f t="shared" si="6"/>
        <v>cvm!$BD$158#</v>
      </c>
      <c r="V146" t="e" cm="1" vm="1">
        <f t="array" ref="V146">TRANSPOSE(_xlfn.UNIQUE(_xlfn._xlws.FILTER(cvm[CPU(核)],(cvm[地域]=T146)*(cvm[机型]=U146))))</f>
        <v>#VALUE!</v>
      </c>
      <c r="BA146" t="str">
        <v>上海</v>
      </c>
      <c r="BB146" t="str">
        <v>内存型 M2</v>
      </c>
      <c r="BC146">
        <v>32</v>
      </c>
      <c r="BD146" t="e" cm="1" vm="1">
        <f t="array" ref="BD146">TRANSPOSE(_xlfn._xlws.FILTER(cvm[内存(G)],(cvm[地域]=BA146)*(cvm[机型]=BB146)*(cvm[CPU(核)]=BC146)))</f>
        <v>#VALUE!</v>
      </c>
    </row>
    <row r="147" spans="2:56" x14ac:dyDescent="0.4">
      <c r="B147" s="13" t="s">
        <v>788</v>
      </c>
      <c r="C147" s="13" t="s">
        <v>1656</v>
      </c>
      <c r="D147" s="13">
        <v>24</v>
      </c>
      <c r="E147" s="13">
        <v>96</v>
      </c>
      <c r="F147" s="13" t="s">
        <v>841</v>
      </c>
      <c r="G147" s="13">
        <v>3276</v>
      </c>
      <c r="H147" s="13">
        <v>1</v>
      </c>
      <c r="I147" t="s">
        <v>1671</v>
      </c>
      <c r="O147" t="s">
        <v>788</v>
      </c>
      <c r="P147" t="s">
        <v>842</v>
      </c>
      <c r="Q147">
        <v>1</v>
      </c>
      <c r="R147" t="str">
        <f t="shared" si="6"/>
        <v>cvm!$BD$159#</v>
      </c>
      <c r="V147" t="e" cm="1" vm="1">
        <f t="array" ref="V147">TRANSPOSE(_xlfn.UNIQUE(_xlfn._xlws.FILTER(cvm[CPU(核)],(cvm[地域]=T147)*(cvm[机型]=U147))))</f>
        <v>#VALUE!</v>
      </c>
      <c r="BA147" t="str">
        <v>上海</v>
      </c>
      <c r="BB147" t="str">
        <v>内存型 M2</v>
      </c>
      <c r="BC147">
        <v>48</v>
      </c>
      <c r="BD147" t="e" cm="1" vm="1">
        <f t="array" ref="BD147">TRANSPOSE(_xlfn._xlws.FILTER(cvm[内存(G)],(cvm[地域]=BA147)*(cvm[机型]=BB147)*(cvm[CPU(核)]=BC147)))</f>
        <v>#VALUE!</v>
      </c>
    </row>
    <row r="148" spans="2:56" x14ac:dyDescent="0.4">
      <c r="B148" s="13" t="s">
        <v>788</v>
      </c>
      <c r="C148" s="13" t="s">
        <v>1656</v>
      </c>
      <c r="D148" s="13">
        <v>32</v>
      </c>
      <c r="E148" s="13">
        <v>64</v>
      </c>
      <c r="F148" s="13" t="s">
        <v>816</v>
      </c>
      <c r="G148" s="13">
        <v>2912</v>
      </c>
      <c r="H148" s="13">
        <v>1</v>
      </c>
      <c r="I148" t="s">
        <v>1672</v>
      </c>
      <c r="O148" t="s">
        <v>788</v>
      </c>
      <c r="P148" t="s">
        <v>842</v>
      </c>
      <c r="Q148">
        <v>2</v>
      </c>
      <c r="R148" t="str">
        <f t="shared" si="6"/>
        <v>cvm!$BD$160#</v>
      </c>
      <c r="V148" t="e" cm="1" vm="1">
        <f t="array" ref="V148">TRANSPOSE(_xlfn.UNIQUE(_xlfn._xlws.FILTER(cvm[CPU(核)],(cvm[地域]=T148)*(cvm[机型]=U148))))</f>
        <v>#VALUE!</v>
      </c>
      <c r="BA148" t="str">
        <v>上海</v>
      </c>
      <c r="BB148" t="str">
        <v>内存型 M2</v>
      </c>
      <c r="BC148">
        <v>56</v>
      </c>
      <c r="BD148" t="e" cm="1" vm="1">
        <f t="array" ref="BD148">TRANSPOSE(_xlfn._xlws.FILTER(cvm[内存(G)],(cvm[地域]=BA148)*(cvm[机型]=BB148)*(cvm[CPU(核)]=BC148)))</f>
        <v>#VALUE!</v>
      </c>
    </row>
    <row r="149" spans="2:56" x14ac:dyDescent="0.4">
      <c r="B149" s="13" t="s">
        <v>788</v>
      </c>
      <c r="C149" s="13" t="s">
        <v>1656</v>
      </c>
      <c r="D149" s="13">
        <v>32</v>
      </c>
      <c r="E149" s="13">
        <v>128</v>
      </c>
      <c r="F149" s="13" t="s">
        <v>820</v>
      </c>
      <c r="G149" s="13">
        <v>4368</v>
      </c>
      <c r="H149" s="13">
        <v>1</v>
      </c>
      <c r="I149" t="s">
        <v>1673</v>
      </c>
      <c r="O149" t="s">
        <v>788</v>
      </c>
      <c r="P149" t="s">
        <v>842</v>
      </c>
      <c r="Q149">
        <v>4</v>
      </c>
      <c r="R149" t="str">
        <f t="shared" si="6"/>
        <v>cvm!$BD$161#</v>
      </c>
      <c r="V149" t="e" cm="1" vm="1">
        <f t="array" ref="V149">TRANSPOSE(_xlfn.UNIQUE(_xlfn._xlws.FILTER(cvm[CPU(核)],(cvm[地域]=T149)*(cvm[机型]=U149))))</f>
        <v>#VALUE!</v>
      </c>
      <c r="BA149" t="str">
        <v>北京</v>
      </c>
      <c r="BB149" t="str">
        <v>内存型 M2</v>
      </c>
      <c r="BC149">
        <v>1</v>
      </c>
      <c r="BD149" t="e" cm="1" vm="1">
        <f t="array" ref="BD149">TRANSPOSE(_xlfn._xlws.FILTER(cvm[内存(G)],(cvm[地域]=BA149)*(cvm[机型]=BB149)*(cvm[CPU(核)]=BC149)))</f>
        <v>#VALUE!</v>
      </c>
    </row>
    <row r="150" spans="2:56" x14ac:dyDescent="0.4">
      <c r="B150" s="13" t="s">
        <v>788</v>
      </c>
      <c r="C150" s="13" t="s">
        <v>1656</v>
      </c>
      <c r="D150" s="13">
        <v>48</v>
      </c>
      <c r="E150" s="13">
        <v>96</v>
      </c>
      <c r="F150" s="13" t="s">
        <v>823</v>
      </c>
      <c r="G150" s="13">
        <v>4368</v>
      </c>
      <c r="H150" s="13">
        <v>1</v>
      </c>
      <c r="I150" t="s">
        <v>1674</v>
      </c>
      <c r="O150" t="s">
        <v>788</v>
      </c>
      <c r="P150" t="s">
        <v>842</v>
      </c>
      <c r="Q150">
        <v>8</v>
      </c>
      <c r="R150" t="str">
        <f t="shared" si="6"/>
        <v>cvm!$BD$162#</v>
      </c>
      <c r="V150" t="e" cm="1" vm="1">
        <f t="array" ref="V150">TRANSPOSE(_xlfn.UNIQUE(_xlfn._xlws.FILTER(cvm[CPU(核)],(cvm[地域]=T150)*(cvm[机型]=U150))))</f>
        <v>#VALUE!</v>
      </c>
      <c r="BA150" t="str">
        <v>北京</v>
      </c>
      <c r="BB150" t="str">
        <v>内存型 M2</v>
      </c>
      <c r="BC150">
        <v>2</v>
      </c>
      <c r="BD150" t="e" cm="1" vm="1">
        <f t="array" ref="BD150">TRANSPOSE(_xlfn._xlws.FILTER(cvm[内存(G)],(cvm[地域]=BA150)*(cvm[机型]=BB150)*(cvm[CPU(核)]=BC150)))</f>
        <v>#VALUE!</v>
      </c>
    </row>
    <row r="151" spans="2:56" x14ac:dyDescent="0.4">
      <c r="B151" s="13" t="s">
        <v>788</v>
      </c>
      <c r="C151" s="13" t="s">
        <v>1656</v>
      </c>
      <c r="D151" s="13">
        <v>48</v>
      </c>
      <c r="E151" s="13">
        <v>192</v>
      </c>
      <c r="F151" s="13" t="s">
        <v>824</v>
      </c>
      <c r="G151" s="13">
        <v>6552</v>
      </c>
      <c r="H151" s="13">
        <v>1</v>
      </c>
      <c r="I151" t="s">
        <v>1675</v>
      </c>
      <c r="O151" t="s">
        <v>788</v>
      </c>
      <c r="P151" t="s">
        <v>842</v>
      </c>
      <c r="Q151">
        <v>12</v>
      </c>
      <c r="R151" t="str">
        <f t="shared" si="6"/>
        <v>cvm!$BD$163#</v>
      </c>
      <c r="V151" t="e" cm="1" vm="1">
        <f t="array" ref="V151">TRANSPOSE(_xlfn.UNIQUE(_xlfn._xlws.FILTER(cvm[CPU(核)],(cvm[地域]=T151)*(cvm[机型]=U151))))</f>
        <v>#VALUE!</v>
      </c>
      <c r="BA151" t="str">
        <v>北京</v>
      </c>
      <c r="BB151" t="str">
        <v>内存型 M2</v>
      </c>
      <c r="BC151">
        <v>4</v>
      </c>
      <c r="BD151" t="e" cm="1" vm="1">
        <f t="array" ref="BD151">TRANSPOSE(_xlfn._xlws.FILTER(cvm[内存(G)],(cvm[地域]=BA151)*(cvm[机型]=BB151)*(cvm[CPU(核)]=BC151)))</f>
        <v>#VALUE!</v>
      </c>
    </row>
    <row r="152" spans="2:56" x14ac:dyDescent="0.4">
      <c r="B152" s="13" t="s">
        <v>788</v>
      </c>
      <c r="C152" s="13" t="s">
        <v>1656</v>
      </c>
      <c r="D152" s="13">
        <v>64</v>
      </c>
      <c r="E152" s="13">
        <v>256</v>
      </c>
      <c r="F152" s="13" t="s">
        <v>827</v>
      </c>
      <c r="G152" s="13">
        <v>8736</v>
      </c>
      <c r="H152" s="13">
        <v>1</v>
      </c>
      <c r="I152" t="s">
        <v>1676</v>
      </c>
      <c r="O152" t="s">
        <v>788</v>
      </c>
      <c r="P152" t="s">
        <v>842</v>
      </c>
      <c r="Q152">
        <v>16</v>
      </c>
      <c r="R152" t="str">
        <f t="shared" si="6"/>
        <v>cvm!$BD$164#</v>
      </c>
      <c r="V152" t="e" cm="1" vm="1">
        <f t="array" ref="V152">TRANSPOSE(_xlfn.UNIQUE(_xlfn._xlws.FILTER(cvm[CPU(核)],(cvm[地域]=T152)*(cvm[机型]=U152))))</f>
        <v>#VALUE!</v>
      </c>
      <c r="BA152" t="str">
        <v>北京</v>
      </c>
      <c r="BB152" t="str">
        <v>内存型 M2</v>
      </c>
      <c r="BC152">
        <v>8</v>
      </c>
      <c r="BD152" t="e" cm="1" vm="1">
        <f t="array" ref="BD152">TRANSPOSE(_xlfn._xlws.FILTER(cvm[内存(G)],(cvm[地域]=BA152)*(cvm[机型]=BB152)*(cvm[CPU(核)]=BC152)))</f>
        <v>#VALUE!</v>
      </c>
    </row>
    <row r="153" spans="2:56" x14ac:dyDescent="0.4">
      <c r="B153" s="13" t="s">
        <v>788</v>
      </c>
      <c r="C153" s="13" t="s">
        <v>1656</v>
      </c>
      <c r="D153" s="13">
        <v>80</v>
      </c>
      <c r="E153" s="13">
        <v>320</v>
      </c>
      <c r="F153" s="13" t="s">
        <v>849</v>
      </c>
      <c r="G153" s="13">
        <v>10920</v>
      </c>
      <c r="H153" s="13">
        <v>1</v>
      </c>
      <c r="I153" t="s">
        <v>1677</v>
      </c>
      <c r="O153" t="s">
        <v>788</v>
      </c>
      <c r="P153" t="s">
        <v>842</v>
      </c>
      <c r="Q153">
        <v>24</v>
      </c>
      <c r="R153" t="str">
        <f t="shared" si="6"/>
        <v>cvm!$BD$165#</v>
      </c>
      <c r="V153" t="e" cm="1" vm="1">
        <f t="array" ref="V153">TRANSPOSE(_xlfn.UNIQUE(_xlfn._xlws.FILTER(cvm[CPU(核)],(cvm[地域]=T153)*(cvm[机型]=U153))))</f>
        <v>#VALUE!</v>
      </c>
      <c r="BA153" t="str">
        <v>北京</v>
      </c>
      <c r="BB153" t="str">
        <v>内存型 M2</v>
      </c>
      <c r="BC153">
        <v>12</v>
      </c>
      <c r="BD153" t="e" cm="1" vm="1">
        <f t="array" ref="BD153">TRANSPOSE(_xlfn._xlws.FILTER(cvm[内存(G)],(cvm[地域]=BA153)*(cvm[机型]=BB153)*(cvm[CPU(核)]=BC153)))</f>
        <v>#VALUE!</v>
      </c>
    </row>
    <row r="154" spans="2:56" x14ac:dyDescent="0.4">
      <c r="B154" s="13" t="s">
        <v>788</v>
      </c>
      <c r="C154" s="13" t="s">
        <v>1678</v>
      </c>
      <c r="D154" s="13">
        <v>1</v>
      </c>
      <c r="E154" s="13">
        <v>1</v>
      </c>
      <c r="F154" s="13" t="s">
        <v>802</v>
      </c>
      <c r="G154" s="13">
        <v>32</v>
      </c>
      <c r="H154" s="13">
        <v>1</v>
      </c>
      <c r="I154" t="s">
        <v>1679</v>
      </c>
      <c r="O154" t="s">
        <v>788</v>
      </c>
      <c r="P154" t="s">
        <v>842</v>
      </c>
      <c r="Q154">
        <v>32</v>
      </c>
      <c r="R154" t="str">
        <f t="shared" si="6"/>
        <v>cvm!$BD$166#</v>
      </c>
      <c r="V154" t="e" cm="1" vm="1">
        <f t="array" ref="V154">TRANSPOSE(_xlfn.UNIQUE(_xlfn._xlws.FILTER(cvm[CPU(核)],(cvm[地域]=T154)*(cvm[机型]=U154))))</f>
        <v>#VALUE!</v>
      </c>
      <c r="BA154" t="str">
        <v>北京</v>
      </c>
      <c r="BB154" t="str">
        <v>内存型 M2</v>
      </c>
      <c r="BC154">
        <v>16</v>
      </c>
      <c r="BD154" t="e" cm="1" vm="1">
        <f t="array" ref="BD154">TRANSPOSE(_xlfn._xlws.FILTER(cvm[内存(G)],(cvm[地域]=BA154)*(cvm[机型]=BB154)*(cvm[CPU(核)]=BC154)))</f>
        <v>#VALUE!</v>
      </c>
    </row>
    <row r="155" spans="2:56" x14ac:dyDescent="0.4">
      <c r="B155" s="13" t="s">
        <v>788</v>
      </c>
      <c r="C155" s="13" t="s">
        <v>1678</v>
      </c>
      <c r="D155" s="13">
        <v>1</v>
      </c>
      <c r="E155" s="13">
        <v>2</v>
      </c>
      <c r="F155" s="13" t="s">
        <v>804</v>
      </c>
      <c r="G155" s="13">
        <v>64</v>
      </c>
      <c r="H155" s="13">
        <v>1</v>
      </c>
      <c r="I155" t="s">
        <v>1680</v>
      </c>
      <c r="O155" t="s">
        <v>789</v>
      </c>
      <c r="P155" t="s">
        <v>842</v>
      </c>
      <c r="Q155">
        <v>1</v>
      </c>
      <c r="R155" t="str">
        <f t="shared" si="6"/>
        <v>cvm!$BD$167#</v>
      </c>
      <c r="V155" t="e" cm="1" vm="1">
        <f t="array" ref="V155">TRANSPOSE(_xlfn.UNIQUE(_xlfn._xlws.FILTER(cvm[CPU(核)],(cvm[地域]=T155)*(cvm[机型]=U155))))</f>
        <v>#VALUE!</v>
      </c>
      <c r="BA155" t="str">
        <v>北京</v>
      </c>
      <c r="BB155" t="str">
        <v>内存型 M2</v>
      </c>
      <c r="BC155">
        <v>24</v>
      </c>
      <c r="BD155" t="e" cm="1" vm="1">
        <f t="array" ref="BD155">TRANSPOSE(_xlfn._xlws.FILTER(cvm[内存(G)],(cvm[地域]=BA155)*(cvm[机型]=BB155)*(cvm[CPU(核)]=BC155)))</f>
        <v>#VALUE!</v>
      </c>
    </row>
    <row r="156" spans="2:56" x14ac:dyDescent="0.4">
      <c r="B156" s="13" t="s">
        <v>788</v>
      </c>
      <c r="C156" s="13" t="s">
        <v>1678</v>
      </c>
      <c r="D156" s="13">
        <v>1</v>
      </c>
      <c r="E156" s="13">
        <v>4</v>
      </c>
      <c r="F156" s="13" t="s">
        <v>805</v>
      </c>
      <c r="G156" s="13">
        <v>96</v>
      </c>
      <c r="H156" s="13">
        <v>1</v>
      </c>
      <c r="I156" t="s">
        <v>1681</v>
      </c>
      <c r="O156" t="s">
        <v>789</v>
      </c>
      <c r="P156" t="s">
        <v>842</v>
      </c>
      <c r="Q156">
        <v>2</v>
      </c>
      <c r="R156" t="str">
        <f t="shared" si="6"/>
        <v>cvm!$BD$168#</v>
      </c>
      <c r="V156" t="e" cm="1" vm="1">
        <f t="array" ref="V156">TRANSPOSE(_xlfn.UNIQUE(_xlfn._xlws.FILTER(cvm[CPU(核)],(cvm[地域]=T156)*(cvm[机型]=U156))))</f>
        <v>#VALUE!</v>
      </c>
      <c r="BA156" t="str">
        <v>北京</v>
      </c>
      <c r="BB156" t="str">
        <v>内存型 M2</v>
      </c>
      <c r="BC156">
        <v>32</v>
      </c>
      <c r="BD156" t="e" cm="1" vm="1">
        <f t="array" ref="BD156">TRANSPOSE(_xlfn._xlws.FILTER(cvm[内存(G)],(cvm[地域]=BA156)*(cvm[机型]=BB156)*(cvm[CPU(核)]=BC156)))</f>
        <v>#VALUE!</v>
      </c>
    </row>
    <row r="157" spans="2:56" x14ac:dyDescent="0.4">
      <c r="B157" s="13" t="s">
        <v>788</v>
      </c>
      <c r="C157" s="13" t="s">
        <v>1678</v>
      </c>
      <c r="D157" s="13">
        <v>2</v>
      </c>
      <c r="E157" s="13">
        <v>4</v>
      </c>
      <c r="F157" s="13" t="s">
        <v>806</v>
      </c>
      <c r="G157" s="13">
        <v>128</v>
      </c>
      <c r="H157" s="13">
        <v>1</v>
      </c>
      <c r="I157" t="s">
        <v>1682</v>
      </c>
      <c r="O157" t="s">
        <v>789</v>
      </c>
      <c r="P157" t="s">
        <v>842</v>
      </c>
      <c r="Q157">
        <v>4</v>
      </c>
      <c r="R157" t="str">
        <f t="shared" si="6"/>
        <v>cvm!$BD$169#</v>
      </c>
      <c r="V157" t="e" cm="1" vm="1">
        <f t="array" ref="V157">TRANSPOSE(_xlfn.UNIQUE(_xlfn._xlws.FILTER(cvm[CPU(核)],(cvm[地域]=T157)*(cvm[机型]=U157))))</f>
        <v>#VALUE!</v>
      </c>
      <c r="BA157" t="str">
        <v>北京</v>
      </c>
      <c r="BB157" t="str">
        <v>内存型 M2</v>
      </c>
      <c r="BC157">
        <v>48</v>
      </c>
      <c r="BD157" t="e" cm="1" vm="1">
        <f t="array" ref="BD157">TRANSPOSE(_xlfn._xlws.FILTER(cvm[内存(G)],(cvm[地域]=BA157)*(cvm[机型]=BB157)*(cvm[CPU(核)]=BC157)))</f>
        <v>#VALUE!</v>
      </c>
    </row>
    <row r="158" spans="2:56" x14ac:dyDescent="0.4">
      <c r="B158" s="13" t="s">
        <v>788</v>
      </c>
      <c r="C158" s="13" t="s">
        <v>1678</v>
      </c>
      <c r="D158" s="13">
        <v>2</v>
      </c>
      <c r="E158" s="13">
        <v>8</v>
      </c>
      <c r="F158" s="13" t="s">
        <v>808</v>
      </c>
      <c r="G158" s="13">
        <v>192</v>
      </c>
      <c r="H158" s="13">
        <v>1</v>
      </c>
      <c r="I158" t="s">
        <v>1683</v>
      </c>
      <c r="O158" t="s">
        <v>789</v>
      </c>
      <c r="P158" t="s">
        <v>842</v>
      </c>
      <c r="Q158">
        <v>8</v>
      </c>
      <c r="R158" t="str">
        <f t="shared" si="6"/>
        <v>cvm!$BD$170#</v>
      </c>
      <c r="V158" t="e" cm="1" vm="1">
        <f t="array" ref="V158">TRANSPOSE(_xlfn.UNIQUE(_xlfn._xlws.FILTER(cvm[CPU(核)],(cvm[地域]=T158)*(cvm[机型]=U158))))</f>
        <v>#VALUE!</v>
      </c>
      <c r="BA158" t="str">
        <v>北京</v>
      </c>
      <c r="BB158" t="str">
        <v>内存型 M2</v>
      </c>
      <c r="BC158">
        <v>56</v>
      </c>
      <c r="BD158" t="e" cm="1" vm="1">
        <f t="array" ref="BD158">TRANSPOSE(_xlfn._xlws.FILTER(cvm[内存(G)],(cvm[地域]=BA158)*(cvm[机型]=BB158)*(cvm[CPU(核)]=BC158)))</f>
        <v>#VALUE!</v>
      </c>
    </row>
    <row r="159" spans="2:56" x14ac:dyDescent="0.4">
      <c r="B159" s="13" t="s">
        <v>788</v>
      </c>
      <c r="C159" s="13" t="s">
        <v>1678</v>
      </c>
      <c r="D159" s="13">
        <v>4</v>
      </c>
      <c r="E159" s="13">
        <v>8</v>
      </c>
      <c r="F159" s="13" t="s">
        <v>809</v>
      </c>
      <c r="G159" s="13">
        <v>256</v>
      </c>
      <c r="H159" s="13">
        <v>1</v>
      </c>
      <c r="I159" t="s">
        <v>1684</v>
      </c>
      <c r="O159" t="s">
        <v>789</v>
      </c>
      <c r="P159" t="s">
        <v>842</v>
      </c>
      <c r="Q159">
        <v>12</v>
      </c>
      <c r="R159" t="str">
        <f t="shared" si="6"/>
        <v>cvm!$BD$171#</v>
      </c>
      <c r="V159" t="e" cm="1" vm="1">
        <f t="array" ref="V159">TRANSPOSE(_xlfn.UNIQUE(_xlfn._xlws.FILTER(cvm[CPU(核)],(cvm[地域]=T159)*(cvm[机型]=U159))))</f>
        <v>#VALUE!</v>
      </c>
      <c r="BA159" t="str">
        <v>广州</v>
      </c>
      <c r="BB159" t="str">
        <v>内存型 M1</v>
      </c>
      <c r="BC159">
        <v>1</v>
      </c>
      <c r="BD159" t="e" cm="1" vm="1">
        <f t="array" ref="BD159">TRANSPOSE(_xlfn._xlws.FILTER(cvm[内存(G)],(cvm[地域]=BA159)*(cvm[机型]=BB159)*(cvm[CPU(核)]=BC159)))</f>
        <v>#VALUE!</v>
      </c>
    </row>
    <row r="160" spans="2:56" x14ac:dyDescent="0.4">
      <c r="B160" s="13" t="s">
        <v>788</v>
      </c>
      <c r="C160" s="13" t="s">
        <v>1678</v>
      </c>
      <c r="D160" s="13">
        <v>4</v>
      </c>
      <c r="E160" s="13">
        <v>16</v>
      </c>
      <c r="F160" s="13" t="s">
        <v>810</v>
      </c>
      <c r="G160" s="13">
        <v>384</v>
      </c>
      <c r="H160" s="13">
        <v>1</v>
      </c>
      <c r="I160" t="s">
        <v>1685</v>
      </c>
      <c r="O160" t="s">
        <v>789</v>
      </c>
      <c r="P160" t="s">
        <v>842</v>
      </c>
      <c r="Q160">
        <v>16</v>
      </c>
      <c r="R160" t="str">
        <f t="shared" si="6"/>
        <v>cvm!$BD$172#</v>
      </c>
      <c r="V160" t="e" cm="1" vm="1">
        <f t="array" ref="V160">TRANSPOSE(_xlfn.UNIQUE(_xlfn._xlws.FILTER(cvm[CPU(核)],(cvm[地域]=T160)*(cvm[机型]=U160))))</f>
        <v>#VALUE!</v>
      </c>
      <c r="BA160" t="str">
        <v>广州</v>
      </c>
      <c r="BB160" t="str">
        <v>内存型 M1</v>
      </c>
      <c r="BC160">
        <v>2</v>
      </c>
      <c r="BD160" t="e" cm="1" vm="1">
        <f t="array" ref="BD160">TRANSPOSE(_xlfn._xlws.FILTER(cvm[内存(G)],(cvm[地域]=BA160)*(cvm[机型]=BB160)*(cvm[CPU(核)]=BC160)))</f>
        <v>#VALUE!</v>
      </c>
    </row>
    <row r="161" spans="2:56" x14ac:dyDescent="0.4">
      <c r="B161" s="13" t="s">
        <v>788</v>
      </c>
      <c r="C161" s="13" t="s">
        <v>1678</v>
      </c>
      <c r="D161" s="13">
        <v>8</v>
      </c>
      <c r="E161" s="13">
        <v>16</v>
      </c>
      <c r="F161" s="13" t="s">
        <v>812</v>
      </c>
      <c r="G161" s="13">
        <v>512</v>
      </c>
      <c r="H161" s="13">
        <v>1</v>
      </c>
      <c r="I161" t="s">
        <v>1686</v>
      </c>
      <c r="O161" t="s">
        <v>789</v>
      </c>
      <c r="P161" t="s">
        <v>842</v>
      </c>
      <c r="Q161">
        <v>24</v>
      </c>
      <c r="R161" t="str">
        <f t="shared" si="6"/>
        <v>cvm!$BD$173#</v>
      </c>
      <c r="V161" t="e" cm="1" vm="1">
        <f t="array" ref="V161">TRANSPOSE(_xlfn.UNIQUE(_xlfn._xlws.FILTER(cvm[CPU(核)],(cvm[地域]=T161)*(cvm[机型]=U161))))</f>
        <v>#VALUE!</v>
      </c>
      <c r="BA161" t="str">
        <v>广州</v>
      </c>
      <c r="BB161" t="str">
        <v>内存型 M1</v>
      </c>
      <c r="BC161">
        <v>4</v>
      </c>
      <c r="BD161" t="e" cm="1" vm="1">
        <f t="array" ref="BD161">TRANSPOSE(_xlfn._xlws.FILTER(cvm[内存(G)],(cvm[地域]=BA161)*(cvm[机型]=BB161)*(cvm[CPU(核)]=BC161)))</f>
        <v>#VALUE!</v>
      </c>
    </row>
    <row r="162" spans="2:56" x14ac:dyDescent="0.4">
      <c r="B162" s="13" t="s">
        <v>788</v>
      </c>
      <c r="C162" s="13" t="s">
        <v>1678</v>
      </c>
      <c r="D162" s="13">
        <v>8</v>
      </c>
      <c r="E162" s="13">
        <v>32</v>
      </c>
      <c r="F162" s="13" t="s">
        <v>813</v>
      </c>
      <c r="G162" s="13">
        <v>768</v>
      </c>
      <c r="H162" s="13">
        <v>1</v>
      </c>
      <c r="I162" t="s">
        <v>1687</v>
      </c>
      <c r="O162" t="s">
        <v>789</v>
      </c>
      <c r="P162" t="s">
        <v>842</v>
      </c>
      <c r="Q162">
        <v>32</v>
      </c>
      <c r="R162" t="str">
        <f t="shared" si="6"/>
        <v>cvm!$BD$174#</v>
      </c>
      <c r="V162" t="e" cm="1" vm="1">
        <f t="array" ref="V162">TRANSPOSE(_xlfn.UNIQUE(_xlfn._xlws.FILTER(cvm[CPU(核)],(cvm[地域]=T162)*(cvm[机型]=U162))))</f>
        <v>#VALUE!</v>
      </c>
      <c r="BA162" t="str">
        <v>广州</v>
      </c>
      <c r="BB162" t="str">
        <v>内存型 M1</v>
      </c>
      <c r="BC162">
        <v>8</v>
      </c>
      <c r="BD162" t="e" cm="1" vm="1">
        <f t="array" ref="BD162">TRANSPOSE(_xlfn._xlws.FILTER(cvm[内存(G)],(cvm[地域]=BA162)*(cvm[机型]=BB162)*(cvm[CPU(核)]=BC162)))</f>
        <v>#VALUE!</v>
      </c>
    </row>
    <row r="163" spans="2:56" x14ac:dyDescent="0.4">
      <c r="B163" s="13" t="s">
        <v>788</v>
      </c>
      <c r="C163" s="13" t="s">
        <v>1678</v>
      </c>
      <c r="D163" s="13">
        <v>16</v>
      </c>
      <c r="E163" s="13">
        <v>32</v>
      </c>
      <c r="F163" s="13" t="s">
        <v>814</v>
      </c>
      <c r="G163" s="13">
        <v>1024</v>
      </c>
      <c r="H163" s="13">
        <v>1</v>
      </c>
      <c r="I163" t="s">
        <v>1688</v>
      </c>
      <c r="O163" t="s">
        <v>788</v>
      </c>
      <c r="P163" t="s">
        <v>843</v>
      </c>
      <c r="Q163">
        <v>4</v>
      </c>
      <c r="R163" t="str">
        <f t="shared" si="6"/>
        <v>cvm!$BD$175#</v>
      </c>
      <c r="V163" t="e" cm="1" vm="1">
        <f t="array" ref="V163">TRANSPOSE(_xlfn.UNIQUE(_xlfn._xlws.FILTER(cvm[CPU(核)],(cvm[地域]=T163)*(cvm[机型]=U163))))</f>
        <v>#VALUE!</v>
      </c>
      <c r="BA163" t="str">
        <v>广州</v>
      </c>
      <c r="BB163" t="str">
        <v>内存型 M1</v>
      </c>
      <c r="BC163">
        <v>12</v>
      </c>
      <c r="BD163" t="e" cm="1" vm="1">
        <f t="array" ref="BD163">TRANSPOSE(_xlfn._xlws.FILTER(cvm[内存(G)],(cvm[地域]=BA163)*(cvm[机型]=BB163)*(cvm[CPU(核)]=BC163)))</f>
        <v>#VALUE!</v>
      </c>
    </row>
    <row r="164" spans="2:56" x14ac:dyDescent="0.4">
      <c r="B164" s="13" t="s">
        <v>788</v>
      </c>
      <c r="C164" s="13" t="s">
        <v>1678</v>
      </c>
      <c r="D164" s="13">
        <v>16</v>
      </c>
      <c r="E164" s="13">
        <v>64</v>
      </c>
      <c r="F164" s="13" t="s">
        <v>815</v>
      </c>
      <c r="G164" s="13">
        <v>1536</v>
      </c>
      <c r="H164" s="13">
        <v>1</v>
      </c>
      <c r="I164" t="s">
        <v>1689</v>
      </c>
      <c r="O164" t="s">
        <v>788</v>
      </c>
      <c r="P164" t="s">
        <v>843</v>
      </c>
      <c r="Q164">
        <v>8</v>
      </c>
      <c r="R164" t="str">
        <f t="shared" si="6"/>
        <v>cvm!$BD$176#</v>
      </c>
      <c r="V164" t="e" cm="1" vm="1">
        <f t="array" ref="V164">TRANSPOSE(_xlfn.UNIQUE(_xlfn._xlws.FILTER(cvm[CPU(核)],(cvm[地域]=T164)*(cvm[机型]=U164))))</f>
        <v>#VALUE!</v>
      </c>
      <c r="BA164" t="str">
        <v>广州</v>
      </c>
      <c r="BB164" t="str">
        <v>内存型 M1</v>
      </c>
      <c r="BC164">
        <v>16</v>
      </c>
      <c r="BD164" t="e" cm="1" vm="1">
        <f t="array" ref="BD164">TRANSPOSE(_xlfn._xlws.FILTER(cvm[内存(G)],(cvm[地域]=BA164)*(cvm[机型]=BB164)*(cvm[CPU(核)]=BC164)))</f>
        <v>#VALUE!</v>
      </c>
    </row>
    <row r="165" spans="2:56" x14ac:dyDescent="0.4">
      <c r="B165" s="13" t="s">
        <v>788</v>
      </c>
      <c r="C165" s="13" t="s">
        <v>1678</v>
      </c>
      <c r="D165" s="13">
        <v>32</v>
      </c>
      <c r="E165" s="13">
        <v>64</v>
      </c>
      <c r="F165" s="13" t="s">
        <v>816</v>
      </c>
      <c r="G165" s="13">
        <v>2048</v>
      </c>
      <c r="H165" s="13">
        <v>1</v>
      </c>
      <c r="I165" t="s">
        <v>1690</v>
      </c>
      <c r="O165" t="s">
        <v>788</v>
      </c>
      <c r="P165" t="s">
        <v>843</v>
      </c>
      <c r="Q165">
        <v>16</v>
      </c>
      <c r="R165" t="str">
        <f t="shared" si="6"/>
        <v>cvm!$BD$177#</v>
      </c>
      <c r="V165" t="e" cm="1" vm="1">
        <f t="array" ref="V165">TRANSPOSE(_xlfn.UNIQUE(_xlfn._xlws.FILTER(cvm[CPU(核)],(cvm[地域]=T165)*(cvm[机型]=U165))))</f>
        <v>#VALUE!</v>
      </c>
      <c r="BA165" t="str">
        <v>广州</v>
      </c>
      <c r="BB165" t="str">
        <v>内存型 M1</v>
      </c>
      <c r="BC165">
        <v>24</v>
      </c>
      <c r="BD165" t="e" cm="1" vm="1">
        <f t="array" ref="BD165">TRANSPOSE(_xlfn._xlws.FILTER(cvm[内存(G)],(cvm[地域]=BA165)*(cvm[机型]=BB165)*(cvm[CPU(核)]=BC165)))</f>
        <v>#VALUE!</v>
      </c>
    </row>
    <row r="166" spans="2:56" x14ac:dyDescent="0.4">
      <c r="B166" s="13" t="s">
        <v>788</v>
      </c>
      <c r="C166" s="13" t="s">
        <v>1678</v>
      </c>
      <c r="D166" s="13">
        <v>32</v>
      </c>
      <c r="E166" s="13">
        <v>128</v>
      </c>
      <c r="F166" s="13" t="s">
        <v>820</v>
      </c>
      <c r="G166" s="13">
        <v>3072</v>
      </c>
      <c r="H166" s="13">
        <v>1</v>
      </c>
      <c r="I166" t="s">
        <v>1691</v>
      </c>
      <c r="O166" t="s">
        <v>788</v>
      </c>
      <c r="P166" t="s">
        <v>843</v>
      </c>
      <c r="Q166">
        <v>32</v>
      </c>
      <c r="R166" t="str">
        <f t="shared" si="6"/>
        <v>cvm!$BD$178#</v>
      </c>
      <c r="V166" t="e" cm="1" vm="1">
        <f t="array" ref="V166">TRANSPOSE(_xlfn.UNIQUE(_xlfn._xlws.FILTER(cvm[CPU(核)],(cvm[地域]=T166)*(cvm[机型]=U166))))</f>
        <v>#VALUE!</v>
      </c>
      <c r="BA166" t="str">
        <v>广州</v>
      </c>
      <c r="BB166" t="str">
        <v>内存型 M1</v>
      </c>
      <c r="BC166">
        <v>32</v>
      </c>
      <c r="BD166" t="e" cm="1" vm="1">
        <f t="array" ref="BD166">TRANSPOSE(_xlfn._xlws.FILTER(cvm[内存(G)],(cvm[地域]=BA166)*(cvm[机型]=BB166)*(cvm[CPU(核)]=BC166)))</f>
        <v>#VALUE!</v>
      </c>
    </row>
    <row r="167" spans="2:56" x14ac:dyDescent="0.4">
      <c r="B167" s="13" t="s">
        <v>788</v>
      </c>
      <c r="C167" s="13" t="s">
        <v>1678</v>
      </c>
      <c r="D167" s="13">
        <v>64</v>
      </c>
      <c r="E167" s="13">
        <v>128</v>
      </c>
      <c r="F167" s="13" t="s">
        <v>832</v>
      </c>
      <c r="G167" s="13">
        <v>4096</v>
      </c>
      <c r="H167" s="13">
        <v>1</v>
      </c>
      <c r="I167" t="s">
        <v>1692</v>
      </c>
      <c r="O167" t="s">
        <v>788</v>
      </c>
      <c r="P167" t="s">
        <v>843</v>
      </c>
      <c r="Q167">
        <v>46</v>
      </c>
      <c r="R167" t="str">
        <f t="shared" si="6"/>
        <v>cvm!$BD$179#</v>
      </c>
      <c r="V167" t="e" cm="1" vm="1">
        <f t="array" ref="V167">TRANSPOSE(_xlfn.UNIQUE(_xlfn._xlws.FILTER(cvm[CPU(核)],(cvm[地域]=T167)*(cvm[机型]=U167))))</f>
        <v>#VALUE!</v>
      </c>
      <c r="BA167" t="str">
        <v>北京</v>
      </c>
      <c r="BB167" t="str">
        <v>内存型 M1</v>
      </c>
      <c r="BC167">
        <v>1</v>
      </c>
      <c r="BD167" t="e" cm="1" vm="1">
        <f t="array" ref="BD167">TRANSPOSE(_xlfn._xlws.FILTER(cvm[内存(G)],(cvm[地域]=BA167)*(cvm[机型]=BB167)*(cvm[CPU(核)]=BC167)))</f>
        <v>#VALUE!</v>
      </c>
    </row>
    <row r="168" spans="2:56" x14ac:dyDescent="0.4">
      <c r="B168" s="13" t="s">
        <v>788</v>
      </c>
      <c r="C168" s="13" t="s">
        <v>1678</v>
      </c>
      <c r="D168" s="13">
        <v>64</v>
      </c>
      <c r="E168" s="13">
        <v>256</v>
      </c>
      <c r="F168" s="13" t="s">
        <v>827</v>
      </c>
      <c r="G168" s="13">
        <v>6144</v>
      </c>
      <c r="H168" s="13">
        <v>1</v>
      </c>
      <c r="I168" t="s">
        <v>1693</v>
      </c>
      <c r="O168" t="s">
        <v>788</v>
      </c>
      <c r="P168" t="s">
        <v>843</v>
      </c>
      <c r="Q168">
        <v>64</v>
      </c>
      <c r="R168" t="str">
        <f t="shared" si="6"/>
        <v>cvm!$BD$180#</v>
      </c>
      <c r="V168" t="e" cm="1" vm="1">
        <f t="array" ref="V168">TRANSPOSE(_xlfn.UNIQUE(_xlfn._xlws.FILTER(cvm[CPU(核)],(cvm[地域]=T168)*(cvm[机型]=U168))))</f>
        <v>#VALUE!</v>
      </c>
      <c r="BA168" t="str">
        <v>北京</v>
      </c>
      <c r="BB168" t="str">
        <v>内存型 M1</v>
      </c>
      <c r="BC168">
        <v>2</v>
      </c>
      <c r="BD168" t="e" cm="1" vm="1">
        <f t="array" ref="BD168">TRANSPOSE(_xlfn._xlws.FILTER(cvm[内存(G)],(cvm[地域]=BA168)*(cvm[机型]=BB168)*(cvm[CPU(核)]=BC168)))</f>
        <v>#VALUE!</v>
      </c>
    </row>
    <row r="169" spans="2:56" x14ac:dyDescent="0.4">
      <c r="B169" s="13" t="s">
        <v>788</v>
      </c>
      <c r="C169" s="13" t="s">
        <v>1678</v>
      </c>
      <c r="D169" s="13">
        <v>128</v>
      </c>
      <c r="E169" s="13">
        <v>448</v>
      </c>
      <c r="F169" s="13" t="s">
        <v>878</v>
      </c>
      <c r="G169" s="13">
        <v>11264</v>
      </c>
      <c r="H169" s="13">
        <v>1</v>
      </c>
      <c r="I169" t="s">
        <v>1694</v>
      </c>
      <c r="O169" t="s">
        <v>788</v>
      </c>
      <c r="P169" t="s">
        <v>843</v>
      </c>
      <c r="Q169">
        <v>80</v>
      </c>
      <c r="R169" t="str">
        <f t="shared" si="6"/>
        <v>cvm!$BD$181#</v>
      </c>
      <c r="V169" t="e" cm="1" vm="1">
        <f t="array" ref="V169">TRANSPOSE(_xlfn.UNIQUE(_xlfn._xlws.FILTER(cvm[CPU(核)],(cvm[地域]=T169)*(cvm[机型]=U169))))</f>
        <v>#VALUE!</v>
      </c>
      <c r="BA169" t="str">
        <v>北京</v>
      </c>
      <c r="BB169" t="str">
        <v>内存型 M1</v>
      </c>
      <c r="BC169">
        <v>4</v>
      </c>
      <c r="BD169" t="e" cm="1" vm="1">
        <f t="array" ref="BD169">TRANSPOSE(_xlfn._xlws.FILTER(cvm[内存(G)],(cvm[地域]=BA169)*(cvm[机型]=BB169)*(cvm[CPU(核)]=BC169)))</f>
        <v>#VALUE!</v>
      </c>
    </row>
    <row r="170" spans="2:56" x14ac:dyDescent="0.4">
      <c r="B170" s="13" t="s">
        <v>788</v>
      </c>
      <c r="C170" s="13" t="s">
        <v>1695</v>
      </c>
      <c r="D170" s="13">
        <v>1</v>
      </c>
      <c r="E170" s="13">
        <v>1</v>
      </c>
      <c r="F170" s="13" t="s">
        <v>802</v>
      </c>
      <c r="G170" s="13">
        <v>42</v>
      </c>
      <c r="H170" s="13">
        <v>1</v>
      </c>
      <c r="I170" t="s">
        <v>1696</v>
      </c>
      <c r="O170" t="s">
        <v>788</v>
      </c>
      <c r="P170" t="s">
        <v>843</v>
      </c>
      <c r="Q170">
        <v>92</v>
      </c>
      <c r="R170" t="str">
        <f t="shared" si="6"/>
        <v>cvm!$BD$182#</v>
      </c>
      <c r="V170" t="e" cm="1" vm="1">
        <f t="array" ref="V170">TRANSPOSE(_xlfn.UNIQUE(_xlfn._xlws.FILTER(cvm[CPU(核)],(cvm[地域]=T170)*(cvm[机型]=U170))))</f>
        <v>#VALUE!</v>
      </c>
      <c r="BA170" t="str">
        <v>北京</v>
      </c>
      <c r="BB170" t="str">
        <v>内存型 M1</v>
      </c>
      <c r="BC170">
        <v>8</v>
      </c>
      <c r="BD170" t="e" cm="1" vm="1">
        <f t="array" ref="BD170">TRANSPOSE(_xlfn._xlws.FILTER(cvm[内存(G)],(cvm[地域]=BA170)*(cvm[机型]=BB170)*(cvm[CPU(核)]=BC170)))</f>
        <v>#VALUE!</v>
      </c>
    </row>
    <row r="171" spans="2:56" x14ac:dyDescent="0.4">
      <c r="B171" s="13" t="s">
        <v>788</v>
      </c>
      <c r="C171" s="13" t="s">
        <v>1695</v>
      </c>
      <c r="D171" s="13">
        <v>1</v>
      </c>
      <c r="E171" s="13">
        <v>2</v>
      </c>
      <c r="F171" s="13" t="s">
        <v>804</v>
      </c>
      <c r="G171" s="13">
        <v>79</v>
      </c>
      <c r="H171" s="13">
        <v>1</v>
      </c>
      <c r="I171" t="s">
        <v>1697</v>
      </c>
      <c r="O171" t="s">
        <v>789</v>
      </c>
      <c r="P171" t="s">
        <v>843</v>
      </c>
      <c r="Q171">
        <v>4</v>
      </c>
      <c r="R171" t="str">
        <f t="shared" si="6"/>
        <v>cvm!$BD$183#</v>
      </c>
      <c r="V171" t="e" cm="1" vm="1">
        <f t="array" ref="V171">TRANSPOSE(_xlfn.UNIQUE(_xlfn._xlws.FILTER(cvm[CPU(核)],(cvm[地域]=T171)*(cvm[机型]=U171))))</f>
        <v>#VALUE!</v>
      </c>
      <c r="BA171" t="str">
        <v>北京</v>
      </c>
      <c r="BB171" t="str">
        <v>内存型 M1</v>
      </c>
      <c r="BC171">
        <v>12</v>
      </c>
      <c r="BD171" t="e" cm="1" vm="1">
        <f t="array" ref="BD171">TRANSPOSE(_xlfn._xlws.FILTER(cvm[内存(G)],(cvm[地域]=BA171)*(cvm[机型]=BB171)*(cvm[CPU(核)]=BC171)))</f>
        <v>#VALUE!</v>
      </c>
    </row>
    <row r="172" spans="2:56" x14ac:dyDescent="0.4">
      <c r="B172" s="13" t="s">
        <v>788</v>
      </c>
      <c r="C172" s="13" t="s">
        <v>1695</v>
      </c>
      <c r="D172" s="13">
        <v>1</v>
      </c>
      <c r="E172" s="13">
        <v>4</v>
      </c>
      <c r="F172" s="13" t="s">
        <v>805</v>
      </c>
      <c r="G172" s="13">
        <v>135</v>
      </c>
      <c r="H172" s="13">
        <v>1</v>
      </c>
      <c r="I172" t="s">
        <v>1698</v>
      </c>
      <c r="O172" t="s">
        <v>789</v>
      </c>
      <c r="P172" t="s">
        <v>843</v>
      </c>
      <c r="Q172">
        <v>8</v>
      </c>
      <c r="R172" t="str">
        <f t="shared" si="6"/>
        <v>cvm!$BD$184#</v>
      </c>
      <c r="V172" t="e" cm="1" vm="1">
        <f t="array" ref="V172">TRANSPOSE(_xlfn.UNIQUE(_xlfn._xlws.FILTER(cvm[CPU(核)],(cvm[地域]=T172)*(cvm[机型]=U172))))</f>
        <v>#VALUE!</v>
      </c>
      <c r="BA172" t="str">
        <v>北京</v>
      </c>
      <c r="BB172" t="str">
        <v>内存型 M1</v>
      </c>
      <c r="BC172">
        <v>16</v>
      </c>
      <c r="BD172" t="e" cm="1" vm="1">
        <f t="array" ref="BD172">TRANSPOSE(_xlfn._xlws.FILTER(cvm[内存(G)],(cvm[地域]=BA172)*(cvm[机型]=BB172)*(cvm[CPU(核)]=BC172)))</f>
        <v>#VALUE!</v>
      </c>
    </row>
    <row r="173" spans="2:56" x14ac:dyDescent="0.4">
      <c r="B173" s="13" t="s">
        <v>788</v>
      </c>
      <c r="C173" s="13" t="s">
        <v>1695</v>
      </c>
      <c r="D173" s="13">
        <v>2</v>
      </c>
      <c r="E173" s="13">
        <v>2</v>
      </c>
      <c r="F173" s="13" t="s">
        <v>880</v>
      </c>
      <c r="G173" s="13">
        <v>135</v>
      </c>
      <c r="H173" s="13">
        <v>1</v>
      </c>
      <c r="I173" t="s">
        <v>1699</v>
      </c>
      <c r="O173" t="s">
        <v>789</v>
      </c>
      <c r="P173" t="s">
        <v>843</v>
      </c>
      <c r="Q173">
        <v>16</v>
      </c>
      <c r="R173" t="str">
        <f t="shared" si="6"/>
        <v>cvm!$BD$185#</v>
      </c>
      <c r="V173" t="e" cm="1" vm="1">
        <f t="array" ref="V173">TRANSPOSE(_xlfn.UNIQUE(_xlfn._xlws.FILTER(cvm[CPU(核)],(cvm[地域]=T173)*(cvm[机型]=U173))))</f>
        <v>#VALUE!</v>
      </c>
      <c r="BA173" t="str">
        <v>北京</v>
      </c>
      <c r="BB173" t="str">
        <v>内存型 M1</v>
      </c>
      <c r="BC173">
        <v>24</v>
      </c>
      <c r="BD173" t="e" cm="1" vm="1">
        <f t="array" ref="BD173">TRANSPOSE(_xlfn._xlws.FILTER(cvm[内存(G)],(cvm[地域]=BA173)*(cvm[机型]=BB173)*(cvm[CPU(核)]=BC173)))</f>
        <v>#VALUE!</v>
      </c>
    </row>
    <row r="174" spans="2:56" x14ac:dyDescent="0.4">
      <c r="B174" s="13" t="s">
        <v>788</v>
      </c>
      <c r="C174" s="13" t="s">
        <v>1695</v>
      </c>
      <c r="D174" s="13">
        <v>2</v>
      </c>
      <c r="E174" s="13">
        <v>4</v>
      </c>
      <c r="F174" s="13" t="s">
        <v>806</v>
      </c>
      <c r="G174" s="13">
        <v>179</v>
      </c>
      <c r="H174" s="13">
        <v>1</v>
      </c>
      <c r="I174" t="s">
        <v>1700</v>
      </c>
      <c r="O174" t="s">
        <v>789</v>
      </c>
      <c r="P174" t="s">
        <v>843</v>
      </c>
      <c r="Q174">
        <v>32</v>
      </c>
      <c r="R174" t="str">
        <f t="shared" si="6"/>
        <v>cvm!$BD$186#</v>
      </c>
      <c r="V174" t="e" cm="1" vm="1">
        <f t="array" ref="V174">TRANSPOSE(_xlfn.UNIQUE(_xlfn._xlws.FILTER(cvm[CPU(核)],(cvm[地域]=T174)*(cvm[机型]=U174))))</f>
        <v>#VALUE!</v>
      </c>
      <c r="BA174" t="str">
        <v>北京</v>
      </c>
      <c r="BB174" t="str">
        <v>内存型 M1</v>
      </c>
      <c r="BC174">
        <v>32</v>
      </c>
      <c r="BD174" t="e" cm="1" vm="1">
        <f t="array" ref="BD174">TRANSPOSE(_xlfn._xlws.FILTER(cvm[内存(G)],(cvm[地域]=BA174)*(cvm[机型]=BB174)*(cvm[CPU(核)]=BC174)))</f>
        <v>#VALUE!</v>
      </c>
    </row>
    <row r="175" spans="2:56" x14ac:dyDescent="0.4">
      <c r="B175" s="13" t="s">
        <v>788</v>
      </c>
      <c r="C175" s="13" t="s">
        <v>1695</v>
      </c>
      <c r="D175" s="13">
        <v>2</v>
      </c>
      <c r="E175" s="13">
        <v>8</v>
      </c>
      <c r="F175" s="13" t="s">
        <v>808</v>
      </c>
      <c r="G175" s="13">
        <v>270</v>
      </c>
      <c r="H175" s="13">
        <v>1</v>
      </c>
      <c r="I175" t="s">
        <v>1701</v>
      </c>
      <c r="O175" t="s">
        <v>789</v>
      </c>
      <c r="P175" t="s">
        <v>843</v>
      </c>
      <c r="Q175">
        <v>46</v>
      </c>
      <c r="R175" t="str">
        <f t="shared" si="6"/>
        <v>cvm!$BD$187#</v>
      </c>
      <c r="V175" t="e" cm="1" vm="1">
        <f t="array" ref="V175">TRANSPOSE(_xlfn.UNIQUE(_xlfn._xlws.FILTER(cvm[CPU(核)],(cvm[地域]=T175)*(cvm[机型]=U175))))</f>
        <v>#VALUE!</v>
      </c>
      <c r="BA175" t="str">
        <v>广州</v>
      </c>
      <c r="BB175" t="str">
        <v>计算型 C6</v>
      </c>
      <c r="BC175">
        <v>4</v>
      </c>
      <c r="BD175" t="e" cm="1" vm="1">
        <f t="array" ref="BD175">TRANSPOSE(_xlfn._xlws.FILTER(cvm[内存(G)],(cvm[地域]=BA175)*(cvm[机型]=BB175)*(cvm[CPU(核)]=BC175)))</f>
        <v>#VALUE!</v>
      </c>
    </row>
    <row r="176" spans="2:56" x14ac:dyDescent="0.4">
      <c r="B176" s="13" t="s">
        <v>788</v>
      </c>
      <c r="C176" s="13" t="s">
        <v>1695</v>
      </c>
      <c r="D176" s="13">
        <v>4</v>
      </c>
      <c r="E176" s="13">
        <v>8</v>
      </c>
      <c r="F176" s="13" t="s">
        <v>809</v>
      </c>
      <c r="G176" s="13">
        <v>360</v>
      </c>
      <c r="H176" s="13">
        <v>1</v>
      </c>
      <c r="I176" t="s">
        <v>1702</v>
      </c>
      <c r="O176" t="s">
        <v>789</v>
      </c>
      <c r="P176" t="s">
        <v>843</v>
      </c>
      <c r="Q176">
        <v>64</v>
      </c>
      <c r="R176" t="str">
        <f t="shared" si="6"/>
        <v>cvm!$BD$188#</v>
      </c>
      <c r="V176" t="e" cm="1" vm="1">
        <f t="array" ref="V176">TRANSPOSE(_xlfn.UNIQUE(_xlfn._xlws.FILTER(cvm[CPU(核)],(cvm[地域]=T176)*(cvm[机型]=U176))))</f>
        <v>#VALUE!</v>
      </c>
      <c r="BA176" t="str">
        <v>广州</v>
      </c>
      <c r="BB176" t="str">
        <v>计算型 C6</v>
      </c>
      <c r="BC176">
        <v>8</v>
      </c>
      <c r="BD176" t="e" cm="1" vm="1">
        <f t="array" ref="BD176">TRANSPOSE(_xlfn._xlws.FILTER(cvm[内存(G)],(cvm[地域]=BA176)*(cvm[机型]=BB176)*(cvm[CPU(核)]=BC176)))</f>
        <v>#VALUE!</v>
      </c>
    </row>
    <row r="177" spans="2:56" x14ac:dyDescent="0.4">
      <c r="B177" s="13" t="s">
        <v>788</v>
      </c>
      <c r="C177" s="13" t="s">
        <v>1695</v>
      </c>
      <c r="D177" s="13">
        <v>4</v>
      </c>
      <c r="E177" s="13">
        <v>16</v>
      </c>
      <c r="F177" s="13" t="s">
        <v>810</v>
      </c>
      <c r="G177" s="13">
        <v>540</v>
      </c>
      <c r="H177" s="13">
        <v>1</v>
      </c>
      <c r="I177" t="s">
        <v>1703</v>
      </c>
      <c r="O177" t="s">
        <v>789</v>
      </c>
      <c r="P177" t="s">
        <v>843</v>
      </c>
      <c r="Q177">
        <v>80</v>
      </c>
      <c r="R177" t="str">
        <f t="shared" si="6"/>
        <v>cvm!$BD$189#</v>
      </c>
      <c r="V177" t="e" cm="1" vm="1">
        <f t="array" ref="V177">TRANSPOSE(_xlfn.UNIQUE(_xlfn._xlws.FILTER(cvm[CPU(核)],(cvm[地域]=T177)*(cvm[机型]=U177))))</f>
        <v>#VALUE!</v>
      </c>
      <c r="BA177" t="str">
        <v>广州</v>
      </c>
      <c r="BB177" t="str">
        <v>计算型 C6</v>
      </c>
      <c r="BC177">
        <v>16</v>
      </c>
      <c r="BD177" t="e" cm="1" vm="1">
        <f t="array" ref="BD177">TRANSPOSE(_xlfn._xlws.FILTER(cvm[内存(G)],(cvm[地域]=BA177)*(cvm[机型]=BB177)*(cvm[CPU(核)]=BC177)))</f>
        <v>#VALUE!</v>
      </c>
    </row>
    <row r="178" spans="2:56" x14ac:dyDescent="0.4">
      <c r="B178" s="13" t="s">
        <v>788</v>
      </c>
      <c r="C178" s="13" t="s">
        <v>1695</v>
      </c>
      <c r="D178" s="13">
        <v>8</v>
      </c>
      <c r="E178" s="13">
        <v>16</v>
      </c>
      <c r="F178" s="13" t="s">
        <v>812</v>
      </c>
      <c r="G178" s="13">
        <v>720</v>
      </c>
      <c r="H178" s="13">
        <v>1</v>
      </c>
      <c r="I178" t="s">
        <v>1704</v>
      </c>
      <c r="O178" t="s">
        <v>789</v>
      </c>
      <c r="P178" t="s">
        <v>843</v>
      </c>
      <c r="Q178">
        <v>92</v>
      </c>
      <c r="R178" t="str">
        <f t="shared" si="6"/>
        <v>cvm!$BD$190#</v>
      </c>
      <c r="V178" t="e" cm="1" vm="1">
        <f t="array" ref="V178">TRANSPOSE(_xlfn.UNIQUE(_xlfn._xlws.FILTER(cvm[CPU(核)],(cvm[地域]=T178)*(cvm[机型]=U178))))</f>
        <v>#VALUE!</v>
      </c>
      <c r="BA178" t="str">
        <v>广州</v>
      </c>
      <c r="BB178" t="str">
        <v>计算型 C6</v>
      </c>
      <c r="BC178">
        <v>32</v>
      </c>
      <c r="BD178" t="e" cm="1" vm="1">
        <f t="array" ref="BD178">TRANSPOSE(_xlfn._xlws.FILTER(cvm[内存(G)],(cvm[地域]=BA178)*(cvm[机型]=BB178)*(cvm[CPU(核)]=BC178)))</f>
        <v>#VALUE!</v>
      </c>
    </row>
    <row r="179" spans="2:56" x14ac:dyDescent="0.4">
      <c r="B179" s="13" t="s">
        <v>788</v>
      </c>
      <c r="C179" s="13" t="s">
        <v>1695</v>
      </c>
      <c r="D179" s="13">
        <v>8</v>
      </c>
      <c r="E179" s="13">
        <v>32</v>
      </c>
      <c r="F179" s="13" t="s">
        <v>813</v>
      </c>
      <c r="G179" s="13">
        <v>1080</v>
      </c>
      <c r="H179" s="13">
        <v>1</v>
      </c>
      <c r="I179" t="s">
        <v>1705</v>
      </c>
      <c r="O179" t="s">
        <v>788</v>
      </c>
      <c r="P179" t="s">
        <v>844</v>
      </c>
      <c r="Q179">
        <v>4</v>
      </c>
      <c r="R179" t="str">
        <f t="shared" si="6"/>
        <v>cvm!$BD$191#</v>
      </c>
      <c r="V179" t="e" cm="1" vm="1">
        <f t="array" ref="V179">TRANSPOSE(_xlfn.UNIQUE(_xlfn._xlws.FILTER(cvm[CPU(核)],(cvm[地域]=T179)*(cvm[机型]=U179))))</f>
        <v>#VALUE!</v>
      </c>
      <c r="BA179" t="str">
        <v>广州</v>
      </c>
      <c r="BB179" t="str">
        <v>计算型 C6</v>
      </c>
      <c r="BC179">
        <v>46</v>
      </c>
      <c r="BD179" t="e" cm="1" vm="1">
        <f t="array" ref="BD179">TRANSPOSE(_xlfn._xlws.FILTER(cvm[内存(G)],(cvm[地域]=BA179)*(cvm[机型]=BB179)*(cvm[CPU(核)]=BC179)))</f>
        <v>#VALUE!</v>
      </c>
    </row>
    <row r="180" spans="2:56" x14ac:dyDescent="0.4">
      <c r="B180" s="13" t="s">
        <v>788</v>
      </c>
      <c r="C180" s="13" t="s">
        <v>1695</v>
      </c>
      <c r="D180" s="13">
        <v>12</v>
      </c>
      <c r="E180" s="13">
        <v>24</v>
      </c>
      <c r="F180" s="13" t="s">
        <v>866</v>
      </c>
      <c r="G180" s="13">
        <v>1080</v>
      </c>
      <c r="H180" s="13">
        <v>1</v>
      </c>
      <c r="I180" t="s">
        <v>1706</v>
      </c>
      <c r="O180" t="s">
        <v>788</v>
      </c>
      <c r="P180" t="s">
        <v>844</v>
      </c>
      <c r="Q180">
        <v>8</v>
      </c>
      <c r="R180" t="str">
        <f t="shared" si="6"/>
        <v>cvm!$BD$192#</v>
      </c>
      <c r="V180" t="e" cm="1" vm="1">
        <f t="array" ref="V180">TRANSPOSE(_xlfn.UNIQUE(_xlfn._xlws.FILTER(cvm[CPU(核)],(cvm[地域]=T180)*(cvm[机型]=U180))))</f>
        <v>#VALUE!</v>
      </c>
      <c r="BA180" t="str">
        <v>广州</v>
      </c>
      <c r="BB180" t="str">
        <v>计算型 C6</v>
      </c>
      <c r="BC180">
        <v>64</v>
      </c>
      <c r="BD180" t="e" cm="1" vm="1">
        <f t="array" ref="BD180">TRANSPOSE(_xlfn._xlws.FILTER(cvm[内存(G)],(cvm[地域]=BA180)*(cvm[机型]=BB180)*(cvm[CPU(核)]=BC180)))</f>
        <v>#VALUE!</v>
      </c>
    </row>
    <row r="181" spans="2:56" x14ac:dyDescent="0.4">
      <c r="B181" s="13" t="s">
        <v>788</v>
      </c>
      <c r="C181" s="13" t="s">
        <v>1695</v>
      </c>
      <c r="D181" s="13">
        <v>12</v>
      </c>
      <c r="E181" s="13">
        <v>48</v>
      </c>
      <c r="F181" s="13" t="s">
        <v>872</v>
      </c>
      <c r="G181" s="13">
        <v>1620</v>
      </c>
      <c r="H181" s="13">
        <v>1</v>
      </c>
      <c r="I181" t="s">
        <v>1707</v>
      </c>
      <c r="O181" t="s">
        <v>788</v>
      </c>
      <c r="P181" t="s">
        <v>844</v>
      </c>
      <c r="Q181">
        <v>16</v>
      </c>
      <c r="R181" t="str">
        <f t="shared" si="6"/>
        <v>cvm!$BD$193#</v>
      </c>
      <c r="V181" t="e" cm="1" vm="1">
        <f t="array" ref="V181">TRANSPOSE(_xlfn.UNIQUE(_xlfn._xlws.FILTER(cvm[CPU(核)],(cvm[地域]=T181)*(cvm[机型]=U181))))</f>
        <v>#VALUE!</v>
      </c>
      <c r="BA181" t="str">
        <v>广州</v>
      </c>
      <c r="BB181" t="str">
        <v>计算型 C6</v>
      </c>
      <c r="BC181">
        <v>80</v>
      </c>
      <c r="BD181" t="e" cm="1" vm="1">
        <f t="array" ref="BD181">TRANSPOSE(_xlfn._xlws.FILTER(cvm[内存(G)],(cvm[地域]=BA181)*(cvm[机型]=BB181)*(cvm[CPU(核)]=BC181)))</f>
        <v>#VALUE!</v>
      </c>
    </row>
    <row r="182" spans="2:56" x14ac:dyDescent="0.4">
      <c r="B182" s="13" t="s">
        <v>788</v>
      </c>
      <c r="C182" s="13" t="s">
        <v>1695</v>
      </c>
      <c r="D182" s="13">
        <v>16</v>
      </c>
      <c r="E182" s="13">
        <v>32</v>
      </c>
      <c r="F182" s="13" t="s">
        <v>814</v>
      </c>
      <c r="G182" s="13">
        <v>1440</v>
      </c>
      <c r="H182" s="13">
        <v>1</v>
      </c>
      <c r="I182" t="s">
        <v>1708</v>
      </c>
      <c r="O182" t="s">
        <v>788</v>
      </c>
      <c r="P182" t="s">
        <v>844</v>
      </c>
      <c r="Q182">
        <v>32</v>
      </c>
      <c r="R182" t="str">
        <f t="shared" si="6"/>
        <v>cvm!$BD$194#</v>
      </c>
      <c r="V182" t="e" cm="1" vm="1">
        <f t="array" ref="V182">TRANSPOSE(_xlfn.UNIQUE(_xlfn._xlws.FILTER(cvm[CPU(核)],(cvm[地域]=T182)*(cvm[机型]=U182))))</f>
        <v>#VALUE!</v>
      </c>
      <c r="BA182" t="str">
        <v>广州</v>
      </c>
      <c r="BB182" t="str">
        <v>计算型 C6</v>
      </c>
      <c r="BC182">
        <v>92</v>
      </c>
      <c r="BD182" t="e" cm="1" vm="1">
        <f t="array" ref="BD182">TRANSPOSE(_xlfn._xlws.FILTER(cvm[内存(G)],(cvm[地域]=BA182)*(cvm[机型]=BB182)*(cvm[CPU(核)]=BC182)))</f>
        <v>#VALUE!</v>
      </c>
    </row>
    <row r="183" spans="2:56" x14ac:dyDescent="0.4">
      <c r="B183" s="13" t="s">
        <v>788</v>
      </c>
      <c r="C183" s="13" t="s">
        <v>1695</v>
      </c>
      <c r="D183" s="13">
        <v>16</v>
      </c>
      <c r="E183" s="13">
        <v>64</v>
      </c>
      <c r="F183" s="13" t="s">
        <v>815</v>
      </c>
      <c r="G183" s="13">
        <v>2160</v>
      </c>
      <c r="H183" s="13">
        <v>1</v>
      </c>
      <c r="I183" t="s">
        <v>1709</v>
      </c>
      <c r="O183" t="s">
        <v>788</v>
      </c>
      <c r="P183" t="s">
        <v>844</v>
      </c>
      <c r="Q183">
        <v>48</v>
      </c>
      <c r="R183" t="str">
        <f t="shared" si="6"/>
        <v>cvm!$BD$195#</v>
      </c>
      <c r="V183" t="e" cm="1" vm="1">
        <f t="array" ref="V183">TRANSPOSE(_xlfn.UNIQUE(_xlfn._xlws.FILTER(cvm[CPU(核)],(cvm[地域]=T183)*(cvm[机型]=U183))))</f>
        <v>#VALUE!</v>
      </c>
      <c r="BA183" t="str">
        <v>北京</v>
      </c>
      <c r="BB183" t="str">
        <v>计算型 C6</v>
      </c>
      <c r="BC183">
        <v>4</v>
      </c>
      <c r="BD183" t="e" cm="1" vm="1">
        <f t="array" ref="BD183">TRANSPOSE(_xlfn._xlws.FILTER(cvm[内存(G)],(cvm[地域]=BA183)*(cvm[机型]=BB183)*(cvm[CPU(核)]=BC183)))</f>
        <v>#VALUE!</v>
      </c>
    </row>
    <row r="184" spans="2:56" x14ac:dyDescent="0.4">
      <c r="B184" s="13" t="s">
        <v>788</v>
      </c>
      <c r="C184" s="13" t="s">
        <v>1695</v>
      </c>
      <c r="D184" s="13">
        <v>24</v>
      </c>
      <c r="E184" s="13">
        <v>48</v>
      </c>
      <c r="F184" s="13" t="s">
        <v>840</v>
      </c>
      <c r="G184" s="13">
        <v>2160</v>
      </c>
      <c r="H184" s="13">
        <v>1</v>
      </c>
      <c r="I184" t="s">
        <v>1710</v>
      </c>
      <c r="O184" t="s">
        <v>788</v>
      </c>
      <c r="P184" t="s">
        <v>844</v>
      </c>
      <c r="Q184">
        <v>52</v>
      </c>
      <c r="R184" t="str">
        <f t="shared" si="6"/>
        <v>cvm!$BD$196#</v>
      </c>
      <c r="V184" t="e" cm="1" vm="1">
        <f t="array" ref="V184">TRANSPOSE(_xlfn.UNIQUE(_xlfn._xlws.FILTER(cvm[CPU(核)],(cvm[地域]=T184)*(cvm[机型]=U184))))</f>
        <v>#VALUE!</v>
      </c>
      <c r="BA184" t="str">
        <v>北京</v>
      </c>
      <c r="BB184" t="str">
        <v>计算型 C6</v>
      </c>
      <c r="BC184">
        <v>8</v>
      </c>
      <c r="BD184" t="e" cm="1" vm="1">
        <f t="array" ref="BD184">TRANSPOSE(_xlfn._xlws.FILTER(cvm[内存(G)],(cvm[地域]=BA184)*(cvm[机型]=BB184)*(cvm[CPU(核)]=BC184)))</f>
        <v>#VALUE!</v>
      </c>
    </row>
    <row r="185" spans="2:56" x14ac:dyDescent="0.4">
      <c r="B185" s="13" t="s">
        <v>788</v>
      </c>
      <c r="C185" s="13" t="s">
        <v>1695</v>
      </c>
      <c r="D185" s="13">
        <v>24</v>
      </c>
      <c r="E185" s="13">
        <v>96</v>
      </c>
      <c r="F185" s="13" t="s">
        <v>841</v>
      </c>
      <c r="G185" s="13">
        <v>3240</v>
      </c>
      <c r="H185" s="13">
        <v>1</v>
      </c>
      <c r="I185" t="s">
        <v>1711</v>
      </c>
      <c r="O185" t="s">
        <v>788</v>
      </c>
      <c r="P185" t="s">
        <v>844</v>
      </c>
      <c r="Q185">
        <v>64</v>
      </c>
      <c r="R185" t="str">
        <f t="shared" si="6"/>
        <v>cvm!$BD$197#</v>
      </c>
      <c r="V185" t="e" cm="1" vm="1">
        <f t="array" ref="V185">TRANSPOSE(_xlfn.UNIQUE(_xlfn._xlws.FILTER(cvm[CPU(核)],(cvm[地域]=T185)*(cvm[机型]=U185))))</f>
        <v>#VALUE!</v>
      </c>
      <c r="BA185" t="str">
        <v>北京</v>
      </c>
      <c r="BB185" t="str">
        <v>计算型 C6</v>
      </c>
      <c r="BC185">
        <v>16</v>
      </c>
      <c r="BD185" t="e" cm="1" vm="1">
        <f t="array" ref="BD185">TRANSPOSE(_xlfn._xlws.FILTER(cvm[内存(G)],(cvm[地域]=BA185)*(cvm[机型]=BB185)*(cvm[CPU(核)]=BC185)))</f>
        <v>#VALUE!</v>
      </c>
    </row>
    <row r="186" spans="2:56" x14ac:dyDescent="0.4">
      <c r="B186" s="13" t="s">
        <v>788</v>
      </c>
      <c r="C186" s="13" t="s">
        <v>1695</v>
      </c>
      <c r="D186" s="13">
        <v>32</v>
      </c>
      <c r="E186" s="13">
        <v>64</v>
      </c>
      <c r="F186" s="13" t="s">
        <v>816</v>
      </c>
      <c r="G186" s="13">
        <v>2880</v>
      </c>
      <c r="H186" s="13">
        <v>1</v>
      </c>
      <c r="I186" t="s">
        <v>1712</v>
      </c>
      <c r="O186" t="s">
        <v>788</v>
      </c>
      <c r="P186" t="s">
        <v>844</v>
      </c>
      <c r="Q186">
        <v>104</v>
      </c>
      <c r="R186" t="str">
        <f t="shared" si="6"/>
        <v>cvm!$BD$198#</v>
      </c>
      <c r="V186" t="e" cm="1" vm="1">
        <f t="array" ref="V186">TRANSPOSE(_xlfn.UNIQUE(_xlfn._xlws.FILTER(cvm[CPU(核)],(cvm[地域]=T186)*(cvm[机型]=U186))))</f>
        <v>#VALUE!</v>
      </c>
      <c r="BA186" t="str">
        <v>北京</v>
      </c>
      <c r="BB186" t="str">
        <v>计算型 C6</v>
      </c>
      <c r="BC186">
        <v>32</v>
      </c>
      <c r="BD186" t="e" cm="1" vm="1">
        <f t="array" ref="BD186">TRANSPOSE(_xlfn._xlws.FILTER(cvm[内存(G)],(cvm[地域]=BA186)*(cvm[机型]=BB186)*(cvm[CPU(核)]=BC186)))</f>
        <v>#VALUE!</v>
      </c>
    </row>
    <row r="187" spans="2:56" x14ac:dyDescent="0.4">
      <c r="B187" s="13" t="s">
        <v>788</v>
      </c>
      <c r="C187" s="13" t="s">
        <v>1695</v>
      </c>
      <c r="D187" s="13">
        <v>32</v>
      </c>
      <c r="E187" s="13">
        <v>128</v>
      </c>
      <c r="F187" s="13" t="s">
        <v>820</v>
      </c>
      <c r="G187" s="13">
        <v>4320</v>
      </c>
      <c r="H187" s="13">
        <v>1</v>
      </c>
      <c r="I187" t="s">
        <v>1713</v>
      </c>
      <c r="O187" t="s">
        <v>1</v>
      </c>
      <c r="P187" t="s">
        <v>844</v>
      </c>
      <c r="Q187">
        <v>2</v>
      </c>
      <c r="R187" t="str">
        <f t="shared" si="6"/>
        <v>cvm!$BD$199#</v>
      </c>
      <c r="V187" t="e" cm="1" vm="1">
        <f t="array" ref="V187">TRANSPOSE(_xlfn.UNIQUE(_xlfn._xlws.FILTER(cvm[CPU(核)],(cvm[地域]=T187)*(cvm[机型]=U187))))</f>
        <v>#VALUE!</v>
      </c>
      <c r="BA187" t="str">
        <v>北京</v>
      </c>
      <c r="BB187" t="str">
        <v>计算型 C6</v>
      </c>
      <c r="BC187">
        <v>46</v>
      </c>
      <c r="BD187" t="e" cm="1" vm="1">
        <f t="array" ref="BD187">TRANSPOSE(_xlfn._xlws.FILTER(cvm[内存(G)],(cvm[地域]=BA187)*(cvm[机型]=BB187)*(cvm[CPU(核)]=BC187)))</f>
        <v>#VALUE!</v>
      </c>
    </row>
    <row r="188" spans="2:56" x14ac:dyDescent="0.4">
      <c r="B188" s="13" t="s">
        <v>788</v>
      </c>
      <c r="C188" s="13" t="s">
        <v>1695</v>
      </c>
      <c r="D188" s="13">
        <v>56</v>
      </c>
      <c r="E188" s="13">
        <v>224</v>
      </c>
      <c r="F188" s="13" t="s">
        <v>881</v>
      </c>
      <c r="G188" s="13">
        <v>7560</v>
      </c>
      <c r="H188" s="13">
        <v>1</v>
      </c>
      <c r="I188" t="s">
        <v>1714</v>
      </c>
      <c r="L188">
        <f>(G12-G11)/16</f>
        <v>43.5</v>
      </c>
      <c r="O188" t="s">
        <v>1</v>
      </c>
      <c r="P188" t="s">
        <v>844</v>
      </c>
      <c r="Q188">
        <v>4</v>
      </c>
      <c r="R188" t="str">
        <f t="shared" si="6"/>
        <v>cvm!$BD$200#</v>
      </c>
      <c r="V188" t="e" cm="1" vm="1">
        <f t="array" ref="V188">TRANSPOSE(_xlfn.UNIQUE(_xlfn._xlws.FILTER(cvm[CPU(核)],(cvm[地域]=T188)*(cvm[机型]=U188))))</f>
        <v>#VALUE!</v>
      </c>
      <c r="BA188" t="str">
        <v>北京</v>
      </c>
      <c r="BB188" t="str">
        <v>计算型 C6</v>
      </c>
      <c r="BC188">
        <v>64</v>
      </c>
      <c r="BD188" t="e" cm="1" vm="1">
        <f t="array" ref="BD188">TRANSPOSE(_xlfn._xlws.FILTER(cvm[内存(G)],(cvm[地域]=BA188)*(cvm[机型]=BB188)*(cvm[CPU(核)]=BC188)))</f>
        <v>#VALUE!</v>
      </c>
    </row>
    <row r="189" spans="2:56" x14ac:dyDescent="0.4">
      <c r="B189" s="13" t="s">
        <v>788</v>
      </c>
      <c r="C189" s="13" t="s">
        <v>1715</v>
      </c>
      <c r="D189" s="13">
        <v>1</v>
      </c>
      <c r="E189" s="13">
        <v>1</v>
      </c>
      <c r="F189" s="13" t="s">
        <v>802</v>
      </c>
      <c r="G189" s="13">
        <v>30</v>
      </c>
      <c r="H189" s="13">
        <v>1</v>
      </c>
      <c r="I189" t="s">
        <v>1716</v>
      </c>
      <c r="O189" t="s">
        <v>1</v>
      </c>
      <c r="P189" t="s">
        <v>844</v>
      </c>
      <c r="Q189">
        <v>8</v>
      </c>
      <c r="R189" t="str">
        <f t="shared" si="6"/>
        <v>cvm!$BD$201#</v>
      </c>
      <c r="V189" t="e" cm="1" vm="1">
        <f t="array" ref="V189">TRANSPOSE(_xlfn.UNIQUE(_xlfn._xlws.FILTER(cvm[CPU(核)],(cvm[地域]=T189)*(cvm[机型]=U189))))</f>
        <v>#VALUE!</v>
      </c>
      <c r="BA189" t="str">
        <v>北京</v>
      </c>
      <c r="BB189" t="str">
        <v>计算型 C6</v>
      </c>
      <c r="BC189">
        <v>80</v>
      </c>
      <c r="BD189" t="e" cm="1" vm="1">
        <f t="array" ref="BD189">TRANSPOSE(_xlfn._xlws.FILTER(cvm[内存(G)],(cvm[地域]=BA189)*(cvm[机型]=BB189)*(cvm[CPU(核)]=BC189)))</f>
        <v>#VALUE!</v>
      </c>
    </row>
    <row r="190" spans="2:56" x14ac:dyDescent="0.4">
      <c r="B190" s="13" t="s">
        <v>788</v>
      </c>
      <c r="C190" s="13" t="s">
        <v>1715</v>
      </c>
      <c r="D190" s="13">
        <v>1</v>
      </c>
      <c r="E190" s="13">
        <v>2</v>
      </c>
      <c r="F190" s="13" t="s">
        <v>804</v>
      </c>
      <c r="G190" s="13">
        <v>70</v>
      </c>
      <c r="H190" s="13">
        <v>1</v>
      </c>
      <c r="I190" t="s">
        <v>1717</v>
      </c>
      <c r="O190" t="s">
        <v>1</v>
      </c>
      <c r="P190" t="s">
        <v>844</v>
      </c>
      <c r="Q190">
        <v>16</v>
      </c>
      <c r="R190" t="str">
        <f t="shared" si="6"/>
        <v>cvm!$BD$202#</v>
      </c>
      <c r="V190" t="e" cm="1" vm="1">
        <f t="array" ref="V190">TRANSPOSE(_xlfn.UNIQUE(_xlfn._xlws.FILTER(cvm[CPU(核)],(cvm[地域]=T190)*(cvm[机型]=U190))))</f>
        <v>#VALUE!</v>
      </c>
      <c r="BA190" t="str">
        <v>北京</v>
      </c>
      <c r="BB190" t="str">
        <v>计算型 C6</v>
      </c>
      <c r="BC190">
        <v>92</v>
      </c>
      <c r="BD190" t="e" cm="1" vm="1">
        <f t="array" ref="BD190">TRANSPOSE(_xlfn._xlws.FILTER(cvm[内存(G)],(cvm[地域]=BA190)*(cvm[机型]=BB190)*(cvm[CPU(核)]=BC190)))</f>
        <v>#VALUE!</v>
      </c>
    </row>
    <row r="191" spans="2:56" x14ac:dyDescent="0.4">
      <c r="B191" s="13" t="s">
        <v>788</v>
      </c>
      <c r="C191" s="13" t="s">
        <v>1715</v>
      </c>
      <c r="D191" s="13">
        <v>1</v>
      </c>
      <c r="E191" s="13">
        <v>4</v>
      </c>
      <c r="F191" s="13" t="s">
        <v>805</v>
      </c>
      <c r="G191" s="13">
        <v>132</v>
      </c>
      <c r="H191" s="13">
        <v>1</v>
      </c>
      <c r="I191" t="s">
        <v>1718</v>
      </c>
      <c r="O191" t="s">
        <v>1</v>
      </c>
      <c r="P191" t="s">
        <v>844</v>
      </c>
      <c r="Q191">
        <v>32</v>
      </c>
      <c r="R191" t="str">
        <f t="shared" si="6"/>
        <v>cvm!$BD$203#</v>
      </c>
      <c r="V191" t="e" cm="1" vm="1">
        <f t="array" ref="V191">TRANSPOSE(_xlfn.UNIQUE(_xlfn._xlws.FILTER(cvm[CPU(核)],(cvm[地域]=T191)*(cvm[机型]=U191))))</f>
        <v>#VALUE!</v>
      </c>
      <c r="BA191" t="str">
        <v>广州</v>
      </c>
      <c r="BB191" t="str">
        <v>计算型 C5</v>
      </c>
      <c r="BC191">
        <v>4</v>
      </c>
      <c r="BD191" t="e" cm="1" vm="1">
        <f t="array" ref="BD191">TRANSPOSE(_xlfn._xlws.FILTER(cvm[内存(G)],(cvm[地域]=BA191)*(cvm[机型]=BB191)*(cvm[CPU(核)]=BC191)))</f>
        <v>#VALUE!</v>
      </c>
    </row>
    <row r="192" spans="2:56" x14ac:dyDescent="0.4">
      <c r="B192" s="13" t="s">
        <v>788</v>
      </c>
      <c r="C192" s="13" t="s">
        <v>1715</v>
      </c>
      <c r="D192" s="13">
        <v>2</v>
      </c>
      <c r="E192" s="13">
        <v>2</v>
      </c>
      <c r="F192" s="13" t="s">
        <v>880</v>
      </c>
      <c r="G192" s="13">
        <v>132</v>
      </c>
      <c r="H192" s="13">
        <v>1</v>
      </c>
      <c r="I192" t="s">
        <v>1719</v>
      </c>
      <c r="O192" t="s">
        <v>1</v>
      </c>
      <c r="P192" t="s">
        <v>844</v>
      </c>
      <c r="Q192">
        <v>48</v>
      </c>
      <c r="R192" t="str">
        <f t="shared" si="6"/>
        <v>cvm!$BD$204#</v>
      </c>
      <c r="V192" t="e" cm="1" vm="1">
        <f t="array" ref="V192">TRANSPOSE(_xlfn.UNIQUE(_xlfn._xlws.FILTER(cvm[CPU(核)],(cvm[地域]=T192)*(cvm[机型]=U192))))</f>
        <v>#VALUE!</v>
      </c>
      <c r="BA192" t="str">
        <v>广州</v>
      </c>
      <c r="BB192" t="str">
        <v>计算型 C5</v>
      </c>
      <c r="BC192">
        <v>8</v>
      </c>
      <c r="BD192" t="e" cm="1" vm="1">
        <f t="array" ref="BD192">TRANSPOSE(_xlfn._xlws.FILTER(cvm[内存(G)],(cvm[地域]=BA192)*(cvm[机型]=BB192)*(cvm[CPU(核)]=BC192)))</f>
        <v>#VALUE!</v>
      </c>
    </row>
    <row r="193" spans="2:56" x14ac:dyDescent="0.4">
      <c r="B193" s="13" t="s">
        <v>788</v>
      </c>
      <c r="C193" s="13" t="s">
        <v>1715</v>
      </c>
      <c r="D193" s="13">
        <v>2</v>
      </c>
      <c r="E193" s="13">
        <v>4</v>
      </c>
      <c r="F193" s="13" t="s">
        <v>806</v>
      </c>
      <c r="G193" s="13">
        <v>170</v>
      </c>
      <c r="H193" s="13">
        <v>1</v>
      </c>
      <c r="I193" t="s">
        <v>1720</v>
      </c>
      <c r="O193" t="s">
        <v>1</v>
      </c>
      <c r="P193" t="s">
        <v>844</v>
      </c>
      <c r="Q193">
        <v>52</v>
      </c>
      <c r="R193" t="str">
        <f t="shared" si="6"/>
        <v>cvm!$BD$205#</v>
      </c>
      <c r="V193" t="e" cm="1" vm="1">
        <f t="array" ref="V193">TRANSPOSE(_xlfn.UNIQUE(_xlfn._xlws.FILTER(cvm[CPU(核)],(cvm[地域]=T193)*(cvm[机型]=U193))))</f>
        <v>#VALUE!</v>
      </c>
      <c r="BA193" t="str">
        <v>广州</v>
      </c>
      <c r="BB193" t="str">
        <v>计算型 C5</v>
      </c>
      <c r="BC193">
        <v>16</v>
      </c>
      <c r="BD193" t="e" cm="1" vm="1">
        <f t="array" ref="BD193">TRANSPOSE(_xlfn._xlws.FILTER(cvm[内存(G)],(cvm[地域]=BA193)*(cvm[机型]=BB193)*(cvm[CPU(核)]=BC193)))</f>
        <v>#VALUE!</v>
      </c>
    </row>
    <row r="194" spans="2:56" x14ac:dyDescent="0.4">
      <c r="B194" s="13" t="s">
        <v>788</v>
      </c>
      <c r="C194" s="13" t="s">
        <v>1715</v>
      </c>
      <c r="D194" s="13">
        <v>2</v>
      </c>
      <c r="E194" s="13">
        <v>8</v>
      </c>
      <c r="F194" s="13" t="s">
        <v>808</v>
      </c>
      <c r="G194" s="13">
        <v>264</v>
      </c>
      <c r="H194" s="13">
        <v>1</v>
      </c>
      <c r="I194" t="s">
        <v>1721</v>
      </c>
      <c r="O194" t="s">
        <v>1</v>
      </c>
      <c r="P194" t="s">
        <v>844</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t="e" cm="1" vm="1">
        <f t="array" ref="BD194">TRANSPOSE(_xlfn._xlws.FILTER(cvm[内存(G)],(cvm[地域]=BA194)*(cvm[机型]=BB194)*(cvm[CPU(核)]=BC194)))</f>
        <v>#VALUE!</v>
      </c>
    </row>
    <row r="195" spans="2:56" x14ac:dyDescent="0.4">
      <c r="B195" s="13" t="s">
        <v>788</v>
      </c>
      <c r="C195" s="13" t="s">
        <v>1715</v>
      </c>
      <c r="D195" s="13">
        <v>4</v>
      </c>
      <c r="E195" s="13">
        <v>4</v>
      </c>
      <c r="F195" s="13" t="s">
        <v>883</v>
      </c>
      <c r="G195" s="13">
        <v>264</v>
      </c>
      <c r="H195" s="13">
        <v>1</v>
      </c>
      <c r="I195" t="s">
        <v>1722</v>
      </c>
      <c r="O195" t="s">
        <v>1</v>
      </c>
      <c r="P195" t="s">
        <v>844</v>
      </c>
      <c r="Q195">
        <v>104</v>
      </c>
      <c r="R195" t="str">
        <f t="shared" si="7"/>
        <v>cvm!$BD$207#</v>
      </c>
      <c r="V195" t="e" cm="1" vm="1">
        <f t="array" ref="V195">TRANSPOSE(_xlfn.UNIQUE(_xlfn._xlws.FILTER(cvm[CPU(核)],(cvm[地域]=T195)*(cvm[机型]=U195))))</f>
        <v>#VALUE!</v>
      </c>
      <c r="BA195" t="str">
        <v>广州</v>
      </c>
      <c r="BB195" t="str">
        <v>计算型 C5</v>
      </c>
      <c r="BC195">
        <v>48</v>
      </c>
      <c r="BD195" t="e" cm="1" vm="1">
        <f t="array" ref="BD195">TRANSPOSE(_xlfn._xlws.FILTER(cvm[内存(G)],(cvm[地域]=BA195)*(cvm[机型]=BB195)*(cvm[CPU(核)]=BC195)))</f>
        <v>#VALUE!</v>
      </c>
    </row>
    <row r="196" spans="2:56" x14ac:dyDescent="0.4">
      <c r="B196" s="13" t="s">
        <v>788</v>
      </c>
      <c r="C196" s="13" t="s">
        <v>1715</v>
      </c>
      <c r="D196" s="13">
        <v>4</v>
      </c>
      <c r="E196" s="13">
        <v>8</v>
      </c>
      <c r="F196" s="13" t="s">
        <v>809</v>
      </c>
      <c r="G196" s="13">
        <v>352</v>
      </c>
      <c r="H196" s="13">
        <v>1</v>
      </c>
      <c r="I196" t="s">
        <v>1723</v>
      </c>
      <c r="O196" t="s">
        <v>789</v>
      </c>
      <c r="P196" t="s">
        <v>844</v>
      </c>
      <c r="Q196">
        <v>4</v>
      </c>
      <c r="R196" t="str">
        <f t="shared" si="7"/>
        <v>cvm!$BD$208#</v>
      </c>
      <c r="V196" t="e" cm="1" vm="1">
        <f t="array" ref="V196">TRANSPOSE(_xlfn.UNIQUE(_xlfn._xlws.FILTER(cvm[CPU(核)],(cvm[地域]=T196)*(cvm[机型]=U196))))</f>
        <v>#VALUE!</v>
      </c>
      <c r="BA196" t="str">
        <v>广州</v>
      </c>
      <c r="BB196" t="str">
        <v>计算型 C5</v>
      </c>
      <c r="BC196">
        <v>52</v>
      </c>
      <c r="BD196" t="e" cm="1" vm="1">
        <f t="array" ref="BD196">TRANSPOSE(_xlfn._xlws.FILTER(cvm[内存(G)],(cvm[地域]=BA196)*(cvm[机型]=BB196)*(cvm[CPU(核)]=BC196)))</f>
        <v>#VALUE!</v>
      </c>
    </row>
    <row r="197" spans="2:56" x14ac:dyDescent="0.4">
      <c r="B197" s="13" t="s">
        <v>788</v>
      </c>
      <c r="C197" s="13" t="s">
        <v>1715</v>
      </c>
      <c r="D197" s="13">
        <v>4</v>
      </c>
      <c r="E197" s="13">
        <v>16</v>
      </c>
      <c r="F197" s="13" t="s">
        <v>810</v>
      </c>
      <c r="G197" s="13">
        <v>528</v>
      </c>
      <c r="H197" s="13">
        <v>1</v>
      </c>
      <c r="I197" t="s">
        <v>1724</v>
      </c>
      <c r="O197" t="s">
        <v>789</v>
      </c>
      <c r="P197" t="s">
        <v>844</v>
      </c>
      <c r="Q197">
        <v>8</v>
      </c>
      <c r="R197" t="str">
        <f t="shared" si="7"/>
        <v>cvm!$BD$209#</v>
      </c>
      <c r="V197" t="e" cm="1" vm="1">
        <f t="array" ref="V197">TRANSPOSE(_xlfn.UNIQUE(_xlfn._xlws.FILTER(cvm[CPU(核)],(cvm[地域]=T197)*(cvm[机型]=U197))))</f>
        <v>#VALUE!</v>
      </c>
      <c r="BA197" t="str">
        <v>广州</v>
      </c>
      <c r="BB197" t="str">
        <v>计算型 C5</v>
      </c>
      <c r="BC197">
        <v>64</v>
      </c>
      <c r="BD197" t="e" cm="1" vm="1">
        <f t="array" ref="BD197">TRANSPOSE(_xlfn._xlws.FILTER(cvm[内存(G)],(cvm[地域]=BA197)*(cvm[机型]=BB197)*(cvm[CPU(核)]=BC197)))</f>
        <v>#VALUE!</v>
      </c>
    </row>
    <row r="198" spans="2:56" x14ac:dyDescent="0.4">
      <c r="B198" s="13" t="s">
        <v>788</v>
      </c>
      <c r="C198" s="13" t="s">
        <v>1715</v>
      </c>
      <c r="D198" s="13">
        <v>8</v>
      </c>
      <c r="E198" s="13">
        <v>8</v>
      </c>
      <c r="F198" s="13" t="s">
        <v>884</v>
      </c>
      <c r="G198" s="13">
        <v>528</v>
      </c>
      <c r="H198" s="13">
        <v>1</v>
      </c>
      <c r="I198" t="s">
        <v>1725</v>
      </c>
      <c r="O198" t="s">
        <v>789</v>
      </c>
      <c r="P198" t="s">
        <v>844</v>
      </c>
      <c r="Q198">
        <v>16</v>
      </c>
      <c r="R198" t="str">
        <f t="shared" si="7"/>
        <v>cvm!$BD$210#</v>
      </c>
      <c r="V198" t="e" cm="1" vm="1">
        <f t="array" ref="V198">TRANSPOSE(_xlfn.UNIQUE(_xlfn._xlws.FILTER(cvm[CPU(核)],(cvm[地域]=T198)*(cvm[机型]=U198))))</f>
        <v>#VALUE!</v>
      </c>
      <c r="BA198" t="str">
        <v>广州</v>
      </c>
      <c r="BB198" t="str">
        <v>计算型 C5</v>
      </c>
      <c r="BC198">
        <v>104</v>
      </c>
      <c r="BD198" t="e" cm="1" vm="1">
        <f t="array" ref="BD198">TRANSPOSE(_xlfn._xlws.FILTER(cvm[内存(G)],(cvm[地域]=BA198)*(cvm[机型]=BB198)*(cvm[CPU(核)]=BC198)))</f>
        <v>#VALUE!</v>
      </c>
    </row>
    <row r="199" spans="2:56" x14ac:dyDescent="0.4">
      <c r="B199" s="13" t="s">
        <v>788</v>
      </c>
      <c r="C199" s="13" t="s">
        <v>1715</v>
      </c>
      <c r="D199" s="13">
        <v>8</v>
      </c>
      <c r="E199" s="13">
        <v>16</v>
      </c>
      <c r="F199" s="13" t="s">
        <v>812</v>
      </c>
      <c r="G199" s="13">
        <v>704</v>
      </c>
      <c r="H199" s="13">
        <v>1</v>
      </c>
      <c r="I199" t="s">
        <v>1726</v>
      </c>
      <c r="O199" t="s">
        <v>789</v>
      </c>
      <c r="P199" t="s">
        <v>844</v>
      </c>
      <c r="Q199">
        <v>32</v>
      </c>
      <c r="R199" t="str">
        <f t="shared" si="7"/>
        <v>cvm!$BD$211#</v>
      </c>
      <c r="V199" t="e" cm="1" vm="1">
        <f t="array" ref="V199">TRANSPOSE(_xlfn.UNIQUE(_xlfn._xlws.FILTER(cvm[CPU(核)],(cvm[地域]=T199)*(cvm[机型]=U199))))</f>
        <v>#VALUE!</v>
      </c>
      <c r="BA199" t="str">
        <v>上海</v>
      </c>
      <c r="BB199" t="str">
        <v>计算型 C5</v>
      </c>
      <c r="BC199">
        <v>2</v>
      </c>
      <c r="BD199" t="e" cm="1" vm="1">
        <f t="array" ref="BD199">TRANSPOSE(_xlfn._xlws.FILTER(cvm[内存(G)],(cvm[地域]=BA199)*(cvm[机型]=BB199)*(cvm[CPU(核)]=BC199)))</f>
        <v>#VALUE!</v>
      </c>
    </row>
    <row r="200" spans="2:56" x14ac:dyDescent="0.4">
      <c r="B200" s="13" t="s">
        <v>788</v>
      </c>
      <c r="C200" s="13" t="s">
        <v>1715</v>
      </c>
      <c r="D200" s="13">
        <v>8</v>
      </c>
      <c r="E200" s="13">
        <v>32</v>
      </c>
      <c r="F200" s="13" t="s">
        <v>813</v>
      </c>
      <c r="G200" s="13">
        <v>1056</v>
      </c>
      <c r="H200" s="13">
        <v>1</v>
      </c>
      <c r="I200" t="s">
        <v>1727</v>
      </c>
      <c r="O200" t="s">
        <v>789</v>
      </c>
      <c r="P200" t="s">
        <v>844</v>
      </c>
      <c r="Q200">
        <v>48</v>
      </c>
      <c r="R200" t="str">
        <f t="shared" si="7"/>
        <v>cvm!$BD$212#</v>
      </c>
      <c r="V200" t="e" cm="1" vm="1">
        <f t="array" ref="V200">TRANSPOSE(_xlfn.UNIQUE(_xlfn._xlws.FILTER(cvm[CPU(核)],(cvm[地域]=T200)*(cvm[机型]=U200))))</f>
        <v>#VALUE!</v>
      </c>
      <c r="BA200" t="str">
        <v>上海</v>
      </c>
      <c r="BB200" t="str">
        <v>计算型 C5</v>
      </c>
      <c r="BC200">
        <v>4</v>
      </c>
      <c r="BD200" t="e" cm="1" vm="1">
        <f t="array" ref="BD200">TRANSPOSE(_xlfn._xlws.FILTER(cvm[内存(G)],(cvm[地域]=BA200)*(cvm[机型]=BB200)*(cvm[CPU(核)]=BC200)))</f>
        <v>#VALUE!</v>
      </c>
    </row>
    <row r="201" spans="2:56" x14ac:dyDescent="0.4">
      <c r="B201" s="13" t="s">
        <v>788</v>
      </c>
      <c r="C201" s="13" t="s">
        <v>1715</v>
      </c>
      <c r="D201" s="13">
        <v>12</v>
      </c>
      <c r="E201" s="13">
        <v>24</v>
      </c>
      <c r="F201" s="13" t="s">
        <v>866</v>
      </c>
      <c r="G201" s="13">
        <v>1056</v>
      </c>
      <c r="H201" s="13">
        <v>1</v>
      </c>
      <c r="I201" t="s">
        <v>1728</v>
      </c>
      <c r="O201" t="s">
        <v>789</v>
      </c>
      <c r="P201" t="s">
        <v>844</v>
      </c>
      <c r="Q201">
        <v>52</v>
      </c>
      <c r="R201" t="str">
        <f t="shared" si="7"/>
        <v>cvm!$BD$213#</v>
      </c>
      <c r="V201" t="e" cm="1" vm="1">
        <f t="array" ref="V201">TRANSPOSE(_xlfn.UNIQUE(_xlfn._xlws.FILTER(cvm[CPU(核)],(cvm[地域]=T201)*(cvm[机型]=U201))))</f>
        <v>#VALUE!</v>
      </c>
      <c r="BA201" t="str">
        <v>上海</v>
      </c>
      <c r="BB201" t="str">
        <v>计算型 C5</v>
      </c>
      <c r="BC201">
        <v>8</v>
      </c>
      <c r="BD201" t="e" cm="1" vm="1">
        <f t="array" ref="BD201">TRANSPOSE(_xlfn._xlws.FILTER(cvm[内存(G)],(cvm[地域]=BA201)*(cvm[机型]=BB201)*(cvm[CPU(核)]=BC201)))</f>
        <v>#VALUE!</v>
      </c>
    </row>
    <row r="202" spans="2:56" x14ac:dyDescent="0.4">
      <c r="B202" s="13" t="s">
        <v>788</v>
      </c>
      <c r="C202" s="13" t="s">
        <v>1715</v>
      </c>
      <c r="D202" s="13">
        <v>12</v>
      </c>
      <c r="E202" s="13">
        <v>48</v>
      </c>
      <c r="F202" s="13" t="s">
        <v>872</v>
      </c>
      <c r="G202" s="13">
        <v>1584</v>
      </c>
      <c r="H202" s="13">
        <v>1</v>
      </c>
      <c r="I202" t="s">
        <v>1729</v>
      </c>
      <c r="O202" t="s">
        <v>789</v>
      </c>
      <c r="P202" t="s">
        <v>844</v>
      </c>
      <c r="Q202">
        <v>64</v>
      </c>
      <c r="R202" t="str">
        <f t="shared" si="7"/>
        <v>cvm!$BD$214#</v>
      </c>
      <c r="V202" t="e" cm="1" vm="1">
        <f t="array" ref="V202">TRANSPOSE(_xlfn.UNIQUE(_xlfn._xlws.FILTER(cvm[CPU(核)],(cvm[地域]=T202)*(cvm[机型]=U202))))</f>
        <v>#VALUE!</v>
      </c>
      <c r="BA202" t="str">
        <v>上海</v>
      </c>
      <c r="BB202" t="str">
        <v>计算型 C5</v>
      </c>
      <c r="BC202">
        <v>16</v>
      </c>
      <c r="BD202" t="e" cm="1" vm="1">
        <f t="array" ref="BD202">TRANSPOSE(_xlfn._xlws.FILTER(cvm[内存(G)],(cvm[地域]=BA202)*(cvm[机型]=BB202)*(cvm[CPU(核)]=BC202)))</f>
        <v>#VALUE!</v>
      </c>
    </row>
    <row r="203" spans="2:56" x14ac:dyDescent="0.4">
      <c r="B203" s="13" t="s">
        <v>788</v>
      </c>
      <c r="C203" s="13" t="s">
        <v>1715</v>
      </c>
      <c r="D203" s="13">
        <v>16</v>
      </c>
      <c r="E203" s="13">
        <v>32</v>
      </c>
      <c r="F203" s="13" t="s">
        <v>814</v>
      </c>
      <c r="G203" s="13">
        <v>1408</v>
      </c>
      <c r="H203" s="13">
        <v>1</v>
      </c>
      <c r="I203" t="s">
        <v>1730</v>
      </c>
      <c r="O203" t="s">
        <v>789</v>
      </c>
      <c r="P203" t="s">
        <v>844</v>
      </c>
      <c r="Q203">
        <v>104</v>
      </c>
      <c r="R203" t="str">
        <f t="shared" si="7"/>
        <v>cvm!$BD$215#</v>
      </c>
      <c r="V203" t="e" cm="1" vm="1">
        <f t="array" ref="V203">TRANSPOSE(_xlfn.UNIQUE(_xlfn._xlws.FILTER(cvm[CPU(核)],(cvm[地域]=T203)*(cvm[机型]=U203))))</f>
        <v>#VALUE!</v>
      </c>
      <c r="BA203" t="str">
        <v>上海</v>
      </c>
      <c r="BB203" t="str">
        <v>计算型 C5</v>
      </c>
      <c r="BC203">
        <v>32</v>
      </c>
      <c r="BD203" t="e" cm="1" vm="1">
        <f t="array" ref="BD203">TRANSPOSE(_xlfn._xlws.FILTER(cvm[内存(G)],(cvm[地域]=BA203)*(cvm[机型]=BB203)*(cvm[CPU(核)]=BC203)))</f>
        <v>#VALUE!</v>
      </c>
    </row>
    <row r="204" spans="2:56" x14ac:dyDescent="0.4">
      <c r="B204" s="13" t="s">
        <v>788</v>
      </c>
      <c r="C204" s="13" t="s">
        <v>1715</v>
      </c>
      <c r="D204" s="13">
        <v>24</v>
      </c>
      <c r="E204" s="13">
        <v>48</v>
      </c>
      <c r="F204" s="13" t="s">
        <v>840</v>
      </c>
      <c r="G204" s="13">
        <v>2112</v>
      </c>
      <c r="H204" s="13">
        <v>1</v>
      </c>
      <c r="I204" t="s">
        <v>1731</v>
      </c>
      <c r="O204" t="s">
        <v>788</v>
      </c>
      <c r="P204" t="s">
        <v>846</v>
      </c>
      <c r="Q204">
        <v>4</v>
      </c>
      <c r="R204" t="str">
        <f t="shared" si="7"/>
        <v>cvm!$BD$216#</v>
      </c>
      <c r="V204" t="e" cm="1" vm="1">
        <f t="array" ref="V204">TRANSPOSE(_xlfn.UNIQUE(_xlfn._xlws.FILTER(cvm[CPU(核)],(cvm[地域]=T204)*(cvm[机型]=U204))))</f>
        <v>#VALUE!</v>
      </c>
      <c r="BA204" t="str">
        <v>上海</v>
      </c>
      <c r="BB204" t="str">
        <v>计算型 C5</v>
      </c>
      <c r="BC204">
        <v>48</v>
      </c>
      <c r="BD204" t="e" cm="1" vm="1">
        <f t="array" ref="BD204">TRANSPOSE(_xlfn._xlws.FILTER(cvm[内存(G)],(cvm[地域]=BA204)*(cvm[机型]=BB204)*(cvm[CPU(核)]=BC204)))</f>
        <v>#VALUE!</v>
      </c>
    </row>
    <row r="205" spans="2:56" x14ac:dyDescent="0.4">
      <c r="B205" s="13" t="s">
        <v>788</v>
      </c>
      <c r="C205" s="13" t="s">
        <v>1715</v>
      </c>
      <c r="D205" s="13">
        <v>32</v>
      </c>
      <c r="E205" s="13">
        <v>64</v>
      </c>
      <c r="F205" s="13" t="s">
        <v>816</v>
      </c>
      <c r="G205" s="13">
        <v>2816</v>
      </c>
      <c r="H205" s="13">
        <v>1</v>
      </c>
      <c r="I205" t="s">
        <v>1732</v>
      </c>
      <c r="O205" t="s">
        <v>788</v>
      </c>
      <c r="P205" t="s">
        <v>846</v>
      </c>
      <c r="Q205">
        <v>8</v>
      </c>
      <c r="R205" t="str">
        <f t="shared" si="7"/>
        <v>cvm!$BD$217#</v>
      </c>
      <c r="V205" t="e" cm="1" vm="1">
        <f t="array" ref="V205">TRANSPOSE(_xlfn.UNIQUE(_xlfn._xlws.FILTER(cvm[CPU(核)],(cvm[地域]=T205)*(cvm[机型]=U205))))</f>
        <v>#VALUE!</v>
      </c>
      <c r="BA205" t="str">
        <v>上海</v>
      </c>
      <c r="BB205" t="str">
        <v>计算型 C5</v>
      </c>
      <c r="BC205">
        <v>52</v>
      </c>
      <c r="BD205" t="e" cm="1" vm="1">
        <f t="array" ref="BD205">TRANSPOSE(_xlfn._xlws.FILTER(cvm[内存(G)],(cvm[地域]=BA205)*(cvm[机型]=BB205)*(cvm[CPU(核)]=BC205)))</f>
        <v>#VALUE!</v>
      </c>
    </row>
    <row r="206" spans="2:56" x14ac:dyDescent="0.4">
      <c r="B206" s="13" t="s">
        <v>788</v>
      </c>
      <c r="C206" s="13" t="s">
        <v>1715</v>
      </c>
      <c r="D206" s="13">
        <v>48</v>
      </c>
      <c r="E206" s="13">
        <v>96</v>
      </c>
      <c r="F206" s="13" t="s">
        <v>823</v>
      </c>
      <c r="G206" s="13">
        <v>4224</v>
      </c>
      <c r="H206" s="13">
        <v>1</v>
      </c>
      <c r="I206" t="s">
        <v>1733</v>
      </c>
      <c r="O206" t="s">
        <v>788</v>
      </c>
      <c r="P206" t="s">
        <v>846</v>
      </c>
      <c r="Q206">
        <v>16</v>
      </c>
      <c r="R206" t="str">
        <f t="shared" si="7"/>
        <v>cvm!$BD$218#</v>
      </c>
      <c r="V206" t="e" cm="1" vm="1">
        <f t="array" ref="V206">TRANSPOSE(_xlfn.UNIQUE(_xlfn._xlws.FILTER(cvm[CPU(核)],(cvm[地域]=T206)*(cvm[机型]=U206))))</f>
        <v>#VALUE!</v>
      </c>
      <c r="BA206" t="str">
        <v>上海</v>
      </c>
      <c r="BB206" t="str">
        <v>计算型 C5</v>
      </c>
      <c r="BC206">
        <v>64</v>
      </c>
      <c r="BD206" t="e" cm="1" vm="1">
        <f t="array" ref="BD206">TRANSPOSE(_xlfn._xlws.FILTER(cvm[内存(G)],(cvm[地域]=BA206)*(cvm[机型]=BB206)*(cvm[CPU(核)]=BC206)))</f>
        <v>#VALUE!</v>
      </c>
    </row>
    <row r="207" spans="2:56" x14ac:dyDescent="0.4">
      <c r="B207" s="13" t="s">
        <v>788</v>
      </c>
      <c r="C207" s="13" t="s">
        <v>1734</v>
      </c>
      <c r="D207" s="13">
        <v>16</v>
      </c>
      <c r="E207" s="13">
        <v>64</v>
      </c>
      <c r="F207" s="13" t="s">
        <v>815</v>
      </c>
      <c r="G207" s="13">
        <v>2608</v>
      </c>
      <c r="H207" s="13">
        <v>1</v>
      </c>
      <c r="I207" t="s">
        <v>1735</v>
      </c>
      <c r="O207" t="s">
        <v>788</v>
      </c>
      <c r="P207" t="s">
        <v>846</v>
      </c>
      <c r="Q207">
        <v>32</v>
      </c>
      <c r="R207" t="str">
        <f t="shared" si="7"/>
        <v>cvm!$BD$219#</v>
      </c>
      <c r="V207" t="e" cm="1" vm="1">
        <f t="array" ref="V207">TRANSPOSE(_xlfn.UNIQUE(_xlfn._xlws.FILTER(cvm[CPU(核)],(cvm[地域]=T207)*(cvm[机型]=U207))))</f>
        <v>#VALUE!</v>
      </c>
      <c r="BA207" t="str">
        <v>上海</v>
      </c>
      <c r="BB207" t="str">
        <v>计算型 C5</v>
      </c>
      <c r="BC207">
        <v>104</v>
      </c>
      <c r="BD207" t="e" cm="1" vm="1">
        <f t="array" ref="BD207">TRANSPOSE(_xlfn._xlws.FILTER(cvm[内存(G)],(cvm[地域]=BA207)*(cvm[机型]=BB207)*(cvm[CPU(核)]=BC207)))</f>
        <v>#VALUE!</v>
      </c>
    </row>
    <row r="208" spans="2:56" x14ac:dyDescent="0.4">
      <c r="B208" s="13" t="s">
        <v>788</v>
      </c>
      <c r="C208" s="13" t="s">
        <v>1734</v>
      </c>
      <c r="D208" s="13">
        <v>32</v>
      </c>
      <c r="E208" s="13">
        <v>128</v>
      </c>
      <c r="F208" s="13" t="s">
        <v>820</v>
      </c>
      <c r="G208" s="13">
        <v>5216</v>
      </c>
      <c r="H208" s="13">
        <v>1</v>
      </c>
      <c r="I208" t="s">
        <v>1736</v>
      </c>
      <c r="O208" t="s">
        <v>788</v>
      </c>
      <c r="P208" t="s">
        <v>846</v>
      </c>
      <c r="Q208">
        <v>64</v>
      </c>
      <c r="R208" t="str">
        <f t="shared" si="7"/>
        <v>cvm!$BD$220#</v>
      </c>
      <c r="V208" t="e" cm="1" vm="1">
        <f t="array" ref="V208">TRANSPOSE(_xlfn.UNIQUE(_xlfn._xlws.FILTER(cvm[CPU(核)],(cvm[地域]=T208)*(cvm[机型]=U208))))</f>
        <v>#VALUE!</v>
      </c>
      <c r="BA208" t="str">
        <v>北京</v>
      </c>
      <c r="BB208" t="str">
        <v>计算型 C5</v>
      </c>
      <c r="BC208">
        <v>4</v>
      </c>
      <c r="BD208" t="e" cm="1" vm="1">
        <f t="array" ref="BD208">TRANSPOSE(_xlfn._xlws.FILTER(cvm[内存(G)],(cvm[地域]=BA208)*(cvm[机型]=BB208)*(cvm[CPU(核)]=BC208)))</f>
        <v>#VALUE!</v>
      </c>
    </row>
    <row r="209" spans="2:56" x14ac:dyDescent="0.4">
      <c r="B209" s="13" t="s">
        <v>788</v>
      </c>
      <c r="C209" s="13" t="s">
        <v>1734</v>
      </c>
      <c r="D209" s="13">
        <v>64</v>
      </c>
      <c r="E209" s="13">
        <v>256</v>
      </c>
      <c r="F209" s="13" t="s">
        <v>827</v>
      </c>
      <c r="G209" s="13">
        <v>10432</v>
      </c>
      <c r="H209" s="13">
        <v>1</v>
      </c>
      <c r="I209" t="s">
        <v>1737</v>
      </c>
      <c r="O209" t="s">
        <v>1</v>
      </c>
      <c r="P209" t="s">
        <v>846</v>
      </c>
      <c r="Q209">
        <v>2</v>
      </c>
      <c r="R209" t="str">
        <f t="shared" si="7"/>
        <v>cvm!$BD$221#</v>
      </c>
      <c r="V209" t="e" cm="1" vm="1">
        <f t="array" ref="V209">TRANSPOSE(_xlfn.UNIQUE(_xlfn._xlws.FILTER(cvm[CPU(核)],(cvm[地域]=T209)*(cvm[机型]=U209))))</f>
        <v>#VALUE!</v>
      </c>
      <c r="BA209" t="str">
        <v>北京</v>
      </c>
      <c r="BB209" t="str">
        <v>计算型 C5</v>
      </c>
      <c r="BC209">
        <v>8</v>
      </c>
      <c r="BD209" t="e" cm="1" vm="1">
        <f t="array" ref="BD209">TRANSPOSE(_xlfn._xlws.FILTER(cvm[内存(G)],(cvm[地域]=BA209)*(cvm[机型]=BB209)*(cvm[CPU(核)]=BC209)))</f>
        <v>#VALUE!</v>
      </c>
    </row>
    <row r="210" spans="2:56" x14ac:dyDescent="0.4">
      <c r="B210" s="13" t="s">
        <v>788</v>
      </c>
      <c r="C210" s="13" t="s">
        <v>1734</v>
      </c>
      <c r="D210" s="13">
        <v>84</v>
      </c>
      <c r="E210" s="13">
        <v>320</v>
      </c>
      <c r="F210" s="13" t="s">
        <v>885</v>
      </c>
      <c r="G210" s="13">
        <v>11541.6</v>
      </c>
      <c r="H210" s="13">
        <v>1</v>
      </c>
      <c r="I210" t="s">
        <v>1738</v>
      </c>
      <c r="O210" t="s">
        <v>1</v>
      </c>
      <c r="P210" t="s">
        <v>846</v>
      </c>
      <c r="Q210">
        <v>4</v>
      </c>
      <c r="R210" t="str">
        <f t="shared" si="7"/>
        <v>cvm!$BD$222#</v>
      </c>
      <c r="V210" t="e" cm="1" vm="1">
        <f t="array" ref="V210">TRANSPOSE(_xlfn.UNIQUE(_xlfn._xlws.FILTER(cvm[CPU(核)],(cvm[地域]=T210)*(cvm[机型]=U210))))</f>
        <v>#VALUE!</v>
      </c>
      <c r="BA210" t="str">
        <v>北京</v>
      </c>
      <c r="BB210" t="str">
        <v>计算型 C5</v>
      </c>
      <c r="BC210">
        <v>16</v>
      </c>
      <c r="BD210" t="e" cm="1" vm="1">
        <f t="array" ref="BD210">TRANSPOSE(_xlfn._xlws.FILTER(cvm[内存(G)],(cvm[地域]=BA210)*(cvm[机型]=BB210)*(cvm[CPU(核)]=BC210)))</f>
        <v>#VALUE!</v>
      </c>
    </row>
    <row r="211" spans="2:56" x14ac:dyDescent="0.4">
      <c r="B211" s="13" t="s">
        <v>788</v>
      </c>
      <c r="C211" s="13" t="s">
        <v>1739</v>
      </c>
      <c r="D211" s="13">
        <v>16</v>
      </c>
      <c r="E211" s="13">
        <v>64</v>
      </c>
      <c r="F211" s="13" t="s">
        <v>815</v>
      </c>
      <c r="G211" s="13">
        <v>2804</v>
      </c>
      <c r="H211" s="13">
        <v>1</v>
      </c>
      <c r="I211" t="s">
        <v>1740</v>
      </c>
      <c r="O211" t="s">
        <v>1</v>
      </c>
      <c r="P211" t="s">
        <v>846</v>
      </c>
      <c r="Q211">
        <v>8</v>
      </c>
      <c r="R211" t="str">
        <f t="shared" si="7"/>
        <v>cvm!$BD$223#</v>
      </c>
      <c r="V211" t="e" cm="1" vm="1">
        <f t="array" ref="V211">TRANSPOSE(_xlfn.UNIQUE(_xlfn._xlws.FILTER(cvm[CPU(核)],(cvm[地域]=T211)*(cvm[机型]=U211))))</f>
        <v>#VALUE!</v>
      </c>
      <c r="BA211" t="str">
        <v>北京</v>
      </c>
      <c r="BB211" t="str">
        <v>计算型 C5</v>
      </c>
      <c r="BC211">
        <v>32</v>
      </c>
      <c r="BD211" t="e" cm="1" vm="1">
        <f t="array" ref="BD211">TRANSPOSE(_xlfn._xlws.FILTER(cvm[内存(G)],(cvm[地域]=BA211)*(cvm[机型]=BB211)*(cvm[CPU(核)]=BC211)))</f>
        <v>#VALUE!</v>
      </c>
    </row>
    <row r="212" spans="2:56" x14ac:dyDescent="0.4">
      <c r="B212" s="13" t="s">
        <v>788</v>
      </c>
      <c r="C212" s="13" t="s">
        <v>1739</v>
      </c>
      <c r="D212" s="13">
        <v>32</v>
      </c>
      <c r="E212" s="13">
        <v>128</v>
      </c>
      <c r="F212" s="13" t="s">
        <v>820</v>
      </c>
      <c r="G212" s="13">
        <v>5608</v>
      </c>
      <c r="H212" s="13">
        <v>1</v>
      </c>
      <c r="I212" t="s">
        <v>1741</v>
      </c>
      <c r="O212" t="s">
        <v>1</v>
      </c>
      <c r="P212" t="s">
        <v>846</v>
      </c>
      <c r="Q212">
        <v>16</v>
      </c>
      <c r="R212" t="str">
        <f t="shared" si="7"/>
        <v>cvm!$BD$224#</v>
      </c>
      <c r="V212" t="e" cm="1" vm="1">
        <f t="array" ref="V212">TRANSPOSE(_xlfn.UNIQUE(_xlfn._xlws.FILTER(cvm[CPU(核)],(cvm[地域]=T212)*(cvm[机型]=U212))))</f>
        <v>#VALUE!</v>
      </c>
      <c r="BA212" t="str">
        <v>北京</v>
      </c>
      <c r="BB212" t="str">
        <v>计算型 C5</v>
      </c>
      <c r="BC212">
        <v>48</v>
      </c>
      <c r="BD212" t="e" cm="1" vm="1">
        <f t="array" ref="BD212">TRANSPOSE(_xlfn._xlws.FILTER(cvm[内存(G)],(cvm[地域]=BA212)*(cvm[机型]=BB212)*(cvm[CPU(核)]=BC212)))</f>
        <v>#VALUE!</v>
      </c>
    </row>
    <row r="213" spans="2:56" x14ac:dyDescent="0.4">
      <c r="B213" s="13" t="s">
        <v>788</v>
      </c>
      <c r="C213" s="13" t="s">
        <v>1739</v>
      </c>
      <c r="D213" s="13">
        <v>64</v>
      </c>
      <c r="E213" s="13">
        <v>256</v>
      </c>
      <c r="F213" s="13" t="s">
        <v>827</v>
      </c>
      <c r="G213" s="13">
        <v>11216</v>
      </c>
      <c r="H213" s="13">
        <v>1</v>
      </c>
      <c r="I213" t="s">
        <v>1742</v>
      </c>
      <c r="O213" t="s">
        <v>1</v>
      </c>
      <c r="P213" t="s">
        <v>846</v>
      </c>
      <c r="Q213">
        <v>32</v>
      </c>
      <c r="R213" t="str">
        <f t="shared" si="7"/>
        <v>cvm!$BD$225#</v>
      </c>
      <c r="V213" t="e" cm="1" vm="1">
        <f t="array" ref="V213">TRANSPOSE(_xlfn.UNIQUE(_xlfn._xlws.FILTER(cvm[CPU(核)],(cvm[地域]=T213)*(cvm[机型]=U213))))</f>
        <v>#VALUE!</v>
      </c>
      <c r="BA213" t="str">
        <v>北京</v>
      </c>
      <c r="BB213" t="str">
        <v>计算型 C5</v>
      </c>
      <c r="BC213">
        <v>52</v>
      </c>
      <c r="BD213" t="e" cm="1" vm="1">
        <f t="array" ref="BD213">TRANSPOSE(_xlfn._xlws.FILTER(cvm[内存(G)],(cvm[地域]=BA213)*(cvm[机型]=BB213)*(cvm[CPU(核)]=BC213)))</f>
        <v>#VALUE!</v>
      </c>
    </row>
    <row r="214" spans="2:56" x14ac:dyDescent="0.4">
      <c r="B214" s="13" t="s">
        <v>788</v>
      </c>
      <c r="C214" s="13" t="s">
        <v>1743</v>
      </c>
      <c r="D214" s="13">
        <v>8</v>
      </c>
      <c r="E214" s="13">
        <v>32</v>
      </c>
      <c r="F214" s="13" t="s">
        <v>813</v>
      </c>
      <c r="G214" s="13">
        <v>1404</v>
      </c>
      <c r="H214" s="13">
        <v>1</v>
      </c>
      <c r="I214" t="s">
        <v>1744</v>
      </c>
      <c r="O214" t="s">
        <v>1</v>
      </c>
      <c r="P214" t="s">
        <v>846</v>
      </c>
      <c r="Q214">
        <v>64</v>
      </c>
      <c r="R214" t="str">
        <f t="shared" si="7"/>
        <v>cvm!$BD$226#</v>
      </c>
      <c r="V214" t="e" cm="1" vm="1">
        <f t="array" ref="V214">TRANSPOSE(_xlfn.UNIQUE(_xlfn._xlws.FILTER(cvm[CPU(核)],(cvm[地域]=T214)*(cvm[机型]=U214))))</f>
        <v>#VALUE!</v>
      </c>
      <c r="BA214" t="str">
        <v>北京</v>
      </c>
      <c r="BB214" t="str">
        <v>计算型 C5</v>
      </c>
      <c r="BC214">
        <v>64</v>
      </c>
      <c r="BD214" t="e" cm="1" vm="1">
        <f t="array" ref="BD214">TRANSPOSE(_xlfn._xlws.FILTER(cvm[内存(G)],(cvm[地域]=BA214)*(cvm[机型]=BB214)*(cvm[CPU(核)]=BC214)))</f>
        <v>#VALUE!</v>
      </c>
    </row>
    <row r="215" spans="2:56" x14ac:dyDescent="0.4">
      <c r="B215" s="13" t="s">
        <v>788</v>
      </c>
      <c r="C215" s="13" t="s">
        <v>1743</v>
      </c>
      <c r="D215" s="13">
        <v>16</v>
      </c>
      <c r="E215" s="13">
        <v>64</v>
      </c>
      <c r="F215" s="13" t="s">
        <v>815</v>
      </c>
      <c r="G215" s="13">
        <v>2808</v>
      </c>
      <c r="H215" s="13">
        <v>1</v>
      </c>
      <c r="I215" t="s">
        <v>1745</v>
      </c>
      <c r="O215" t="s">
        <v>789</v>
      </c>
      <c r="P215" t="s">
        <v>846</v>
      </c>
      <c r="Q215">
        <v>4</v>
      </c>
      <c r="R215" t="str">
        <f t="shared" si="7"/>
        <v>cvm!$BD$227#</v>
      </c>
      <c r="V215" t="e" cm="1" vm="1">
        <f t="array" ref="V215">TRANSPOSE(_xlfn.UNIQUE(_xlfn._xlws.FILTER(cvm[CPU(核)],(cvm[地域]=T215)*(cvm[机型]=U215))))</f>
        <v>#VALUE!</v>
      </c>
      <c r="BA215" t="str">
        <v>北京</v>
      </c>
      <c r="BB215" t="str">
        <v>计算型 C5</v>
      </c>
      <c r="BC215">
        <v>104</v>
      </c>
      <c r="BD215" t="e" cm="1" vm="1">
        <f t="array" ref="BD215">TRANSPOSE(_xlfn._xlws.FILTER(cvm[内存(G)],(cvm[地域]=BA215)*(cvm[机型]=BB215)*(cvm[CPU(核)]=BC215)))</f>
        <v>#VALUE!</v>
      </c>
    </row>
    <row r="216" spans="2:56" x14ac:dyDescent="0.4">
      <c r="B216" s="13" t="s">
        <v>788</v>
      </c>
      <c r="C216" s="13" t="s">
        <v>1743</v>
      </c>
      <c r="D216" s="13">
        <v>24</v>
      </c>
      <c r="E216" s="13">
        <v>96</v>
      </c>
      <c r="F216" s="13" t="s">
        <v>841</v>
      </c>
      <c r="G216" s="13">
        <v>4512</v>
      </c>
      <c r="H216" s="13">
        <v>1</v>
      </c>
      <c r="I216" t="s">
        <v>1746</v>
      </c>
      <c r="O216" t="s">
        <v>789</v>
      </c>
      <c r="P216" t="s">
        <v>846</v>
      </c>
      <c r="Q216">
        <v>8</v>
      </c>
      <c r="R216" t="str">
        <f t="shared" si="7"/>
        <v>cvm!$BD$228#</v>
      </c>
      <c r="V216" t="e" cm="1" vm="1">
        <f t="array" ref="V216">TRANSPOSE(_xlfn.UNIQUE(_xlfn._xlws.FILTER(cvm[CPU(核)],(cvm[地域]=T216)*(cvm[机型]=U216))))</f>
        <v>#VALUE!</v>
      </c>
      <c r="BA216" t="str">
        <v>广州</v>
      </c>
      <c r="BB216" t="str">
        <v>计算型 C4</v>
      </c>
      <c r="BC216">
        <v>4</v>
      </c>
      <c r="BD216" t="e" cm="1" vm="1">
        <f t="array" ref="BD216">TRANSPOSE(_xlfn._xlws.FILTER(cvm[内存(G)],(cvm[地域]=BA216)*(cvm[机型]=BB216)*(cvm[CPU(核)]=BC216)))</f>
        <v>#VALUE!</v>
      </c>
    </row>
    <row r="217" spans="2:56" x14ac:dyDescent="0.4">
      <c r="B217" s="13" t="s">
        <v>788</v>
      </c>
      <c r="C217" s="13" t="s">
        <v>1743</v>
      </c>
      <c r="D217" s="13">
        <v>32</v>
      </c>
      <c r="E217" s="13">
        <v>128</v>
      </c>
      <c r="F217" s="13" t="s">
        <v>820</v>
      </c>
      <c r="G217" s="13">
        <v>6216</v>
      </c>
      <c r="H217" s="13">
        <v>1</v>
      </c>
      <c r="I217" t="s">
        <v>1747</v>
      </c>
      <c r="O217" t="s">
        <v>789</v>
      </c>
      <c r="P217" t="s">
        <v>846</v>
      </c>
      <c r="Q217">
        <v>16</v>
      </c>
      <c r="R217" t="str">
        <f t="shared" si="7"/>
        <v>cvm!$BD$229#</v>
      </c>
      <c r="V217" t="e" cm="1" vm="1">
        <f t="array" ref="V217">TRANSPOSE(_xlfn.UNIQUE(_xlfn._xlws.FILTER(cvm[CPU(核)],(cvm[地域]=T217)*(cvm[机型]=U217))))</f>
        <v>#VALUE!</v>
      </c>
      <c r="BA217" t="str">
        <v>广州</v>
      </c>
      <c r="BB217" t="str">
        <v>计算型 C4</v>
      </c>
      <c r="BC217">
        <v>8</v>
      </c>
      <c r="BD217" t="e" cm="1" vm="1">
        <f t="array" ref="BD217">TRANSPOSE(_xlfn._xlws.FILTER(cvm[内存(G)],(cvm[地域]=BA217)*(cvm[机型]=BB217)*(cvm[CPU(核)]=BC217)))</f>
        <v>#VALUE!</v>
      </c>
    </row>
    <row r="218" spans="2:56" x14ac:dyDescent="0.4">
      <c r="B218" s="13" t="s">
        <v>788</v>
      </c>
      <c r="C218" s="13" t="s">
        <v>1743</v>
      </c>
      <c r="D218" s="13">
        <v>64</v>
      </c>
      <c r="E218" s="13">
        <v>256</v>
      </c>
      <c r="F218" s="13" t="s">
        <v>827</v>
      </c>
      <c r="G218" s="13">
        <v>11232</v>
      </c>
      <c r="H218" s="13">
        <v>1</v>
      </c>
      <c r="I218" t="s">
        <v>1748</v>
      </c>
      <c r="O218" t="s">
        <v>789</v>
      </c>
      <c r="P218" t="s">
        <v>846</v>
      </c>
      <c r="Q218">
        <v>32</v>
      </c>
      <c r="R218" t="str">
        <f t="shared" si="7"/>
        <v>cvm!$BD$230#</v>
      </c>
      <c r="V218" t="e" cm="1" vm="1">
        <f t="array" ref="V218">TRANSPOSE(_xlfn.UNIQUE(_xlfn._xlws.FILTER(cvm[CPU(核)],(cvm[地域]=T218)*(cvm[机型]=U218))))</f>
        <v>#VALUE!</v>
      </c>
      <c r="BA218" t="str">
        <v>广州</v>
      </c>
      <c r="BB218" t="str">
        <v>计算型 C4</v>
      </c>
      <c r="BC218">
        <v>16</v>
      </c>
      <c r="BD218" t="e" cm="1" vm="1">
        <f t="array" ref="BD218">TRANSPOSE(_xlfn._xlws.FILTER(cvm[内存(G)],(cvm[地域]=BA218)*(cvm[机型]=BB218)*(cvm[CPU(核)]=BC218)))</f>
        <v>#VALUE!</v>
      </c>
    </row>
    <row r="219" spans="2:56" x14ac:dyDescent="0.4">
      <c r="B219" s="13" t="s">
        <v>788</v>
      </c>
      <c r="C219" s="13" t="s">
        <v>1749</v>
      </c>
      <c r="D219" s="13">
        <v>1</v>
      </c>
      <c r="E219" s="13">
        <v>8</v>
      </c>
      <c r="F219" s="13" t="s">
        <v>886</v>
      </c>
      <c r="G219" s="13">
        <v>166.32</v>
      </c>
      <c r="H219" s="13">
        <v>1</v>
      </c>
      <c r="I219" t="s">
        <v>1750</v>
      </c>
      <c r="O219" t="s">
        <v>789</v>
      </c>
      <c r="P219" t="s">
        <v>846</v>
      </c>
      <c r="Q219">
        <v>64</v>
      </c>
      <c r="R219" t="str">
        <f t="shared" si="7"/>
        <v>cvm!$BD$231#</v>
      </c>
      <c r="V219" t="e" cm="1" vm="1">
        <f t="array" ref="V219">TRANSPOSE(_xlfn.UNIQUE(_xlfn._xlws.FILTER(cvm[CPU(核)],(cvm[地域]=T219)*(cvm[机型]=U219))))</f>
        <v>#VALUE!</v>
      </c>
      <c r="BA219" t="str">
        <v>广州</v>
      </c>
      <c r="BB219" t="str">
        <v>计算型 C4</v>
      </c>
      <c r="BC219">
        <v>32</v>
      </c>
      <c r="BD219" t="e" cm="1" vm="1">
        <f t="array" ref="BD219">TRANSPOSE(_xlfn._xlws.FILTER(cvm[内存(G)],(cvm[地域]=BA219)*(cvm[机型]=BB219)*(cvm[CPU(核)]=BC219)))</f>
        <v>#VALUE!</v>
      </c>
    </row>
    <row r="220" spans="2:56" x14ac:dyDescent="0.4">
      <c r="B220" s="13" t="s">
        <v>788</v>
      </c>
      <c r="C220" s="13" t="s">
        <v>1749</v>
      </c>
      <c r="D220" s="13">
        <v>2</v>
      </c>
      <c r="E220" s="13">
        <v>12</v>
      </c>
      <c r="F220" s="13" t="s">
        <v>887</v>
      </c>
      <c r="G220" s="13">
        <v>272.16000000000003</v>
      </c>
      <c r="H220" s="13">
        <v>1</v>
      </c>
      <c r="I220" t="s">
        <v>1751</v>
      </c>
      <c r="O220" t="s">
        <v>788</v>
      </c>
      <c r="P220" t="s">
        <v>848</v>
      </c>
      <c r="Q220">
        <v>4</v>
      </c>
      <c r="R220" t="str">
        <f t="shared" si="7"/>
        <v>cvm!$BD$232#</v>
      </c>
      <c r="V220" t="e" cm="1" vm="1">
        <f t="array" ref="V220">TRANSPOSE(_xlfn.UNIQUE(_xlfn._xlws.FILTER(cvm[CPU(核)],(cvm[地域]=T220)*(cvm[机型]=U220))))</f>
        <v>#VALUE!</v>
      </c>
      <c r="BA220" t="str">
        <v>广州</v>
      </c>
      <c r="BB220" t="str">
        <v>计算型 C4</v>
      </c>
      <c r="BC220">
        <v>64</v>
      </c>
      <c r="BD220" t="e" cm="1" vm="1">
        <f t="array" ref="BD220">TRANSPOSE(_xlfn._xlws.FILTER(cvm[内存(G)],(cvm[地域]=BA220)*(cvm[机型]=BB220)*(cvm[CPU(核)]=BC220)))</f>
        <v>#VALUE!</v>
      </c>
    </row>
    <row r="221" spans="2:56" x14ac:dyDescent="0.4">
      <c r="B221" s="13" t="s">
        <v>788</v>
      </c>
      <c r="C221" s="13" t="s">
        <v>1749</v>
      </c>
      <c r="D221" s="13">
        <v>4</v>
      </c>
      <c r="E221" s="13">
        <v>32</v>
      </c>
      <c r="F221" s="13" t="s">
        <v>888</v>
      </c>
      <c r="G221" s="13">
        <v>665.28</v>
      </c>
      <c r="H221" s="13">
        <v>1</v>
      </c>
      <c r="I221" t="s">
        <v>1752</v>
      </c>
      <c r="O221" t="s">
        <v>788</v>
      </c>
      <c r="P221" t="s">
        <v>848</v>
      </c>
      <c r="Q221">
        <v>8</v>
      </c>
      <c r="R221" t="str">
        <f t="shared" si="7"/>
        <v>cvm!$BD$233#</v>
      </c>
      <c r="V221" t="e" cm="1" vm="1">
        <f t="array" ref="V221">TRANSPOSE(_xlfn.UNIQUE(_xlfn._xlws.FILTER(cvm[CPU(核)],(cvm[地域]=T221)*(cvm[机型]=U221))))</f>
        <v>#VALUE!</v>
      </c>
      <c r="BA221" t="str">
        <v>上海</v>
      </c>
      <c r="BB221" t="str">
        <v>计算型 C4</v>
      </c>
      <c r="BC221">
        <v>2</v>
      </c>
      <c r="BD221" t="e" cm="1" vm="1">
        <f t="array" ref="BD221">TRANSPOSE(_xlfn._xlws.FILTER(cvm[内存(G)],(cvm[地域]=BA221)*(cvm[机型]=BB221)*(cvm[CPU(核)]=BC221)))</f>
        <v>#VALUE!</v>
      </c>
    </row>
    <row r="222" spans="2:56" x14ac:dyDescent="0.4">
      <c r="B222" s="13" t="s">
        <v>788</v>
      </c>
      <c r="C222" s="13" t="s">
        <v>1749</v>
      </c>
      <c r="D222" s="13">
        <v>8</v>
      </c>
      <c r="E222" s="13">
        <v>64</v>
      </c>
      <c r="F222" s="13" t="s">
        <v>889</v>
      </c>
      <c r="G222" s="13">
        <v>1330.56</v>
      </c>
      <c r="H222" s="13">
        <v>1</v>
      </c>
      <c r="I222" t="s">
        <v>1753</v>
      </c>
      <c r="O222" t="s">
        <v>788</v>
      </c>
      <c r="P222" t="s">
        <v>848</v>
      </c>
      <c r="Q222">
        <v>16</v>
      </c>
      <c r="R222" t="str">
        <f t="shared" si="7"/>
        <v>cvm!$BD$234#</v>
      </c>
      <c r="V222" t="e" cm="1" vm="1">
        <f t="array" ref="V222">TRANSPOSE(_xlfn.UNIQUE(_xlfn._xlws.FILTER(cvm[CPU(核)],(cvm[地域]=T222)*(cvm[机型]=U222))))</f>
        <v>#VALUE!</v>
      </c>
      <c r="BA222" t="str">
        <v>上海</v>
      </c>
      <c r="BB222" t="str">
        <v>计算型 C4</v>
      </c>
      <c r="BC222">
        <v>4</v>
      </c>
      <c r="BD222" t="e" cm="1" vm="1">
        <f t="array" ref="BD222">TRANSPOSE(_xlfn._xlws.FILTER(cvm[内存(G)],(cvm[地域]=BA222)*(cvm[机型]=BB222)*(cvm[CPU(核)]=BC222)))</f>
        <v>#VALUE!</v>
      </c>
    </row>
    <row r="223" spans="2:56" x14ac:dyDescent="0.4">
      <c r="B223" s="13" t="s">
        <v>788</v>
      </c>
      <c r="C223" s="13" t="s">
        <v>1749</v>
      </c>
      <c r="D223" s="13">
        <v>16</v>
      </c>
      <c r="E223" s="13">
        <v>128</v>
      </c>
      <c r="F223" s="13" t="s">
        <v>890</v>
      </c>
      <c r="G223" s="13">
        <v>2661.12</v>
      </c>
      <c r="H223" s="13">
        <v>1</v>
      </c>
      <c r="I223" t="s">
        <v>1754</v>
      </c>
      <c r="O223" t="s">
        <v>788</v>
      </c>
      <c r="P223" t="s">
        <v>848</v>
      </c>
      <c r="Q223">
        <v>32</v>
      </c>
      <c r="R223" t="str">
        <f t="shared" si="7"/>
        <v>cvm!$BD$235#</v>
      </c>
      <c r="V223" t="e" cm="1" vm="1">
        <f t="array" ref="V223">TRANSPOSE(_xlfn.UNIQUE(_xlfn._xlws.FILTER(cvm[CPU(核)],(cvm[地域]=T223)*(cvm[机型]=U223))))</f>
        <v>#VALUE!</v>
      </c>
      <c r="BA223" t="str">
        <v>上海</v>
      </c>
      <c r="BB223" t="str">
        <v>计算型 C4</v>
      </c>
      <c r="BC223">
        <v>8</v>
      </c>
      <c r="BD223" t="e" cm="1" vm="1">
        <f t="array" ref="BD223">TRANSPOSE(_xlfn._xlws.FILTER(cvm[内存(G)],(cvm[地域]=BA223)*(cvm[机型]=BB223)*(cvm[CPU(核)]=BC223)))</f>
        <v>#VALUE!</v>
      </c>
    </row>
    <row r="224" spans="2:56" x14ac:dyDescent="0.4">
      <c r="B224" s="13" t="s">
        <v>788</v>
      </c>
      <c r="C224" s="13" t="s">
        <v>1749</v>
      </c>
      <c r="D224" s="13">
        <v>32</v>
      </c>
      <c r="E224" s="13">
        <v>256</v>
      </c>
      <c r="F224" s="13" t="s">
        <v>891</v>
      </c>
      <c r="G224" s="13">
        <v>5322.24</v>
      </c>
      <c r="H224" s="13">
        <v>1</v>
      </c>
      <c r="I224" t="s">
        <v>1755</v>
      </c>
      <c r="O224" t="s">
        <v>1</v>
      </c>
      <c r="P224" t="s">
        <v>848</v>
      </c>
      <c r="Q224">
        <v>4</v>
      </c>
      <c r="R224" t="str">
        <f t="shared" si="7"/>
        <v>cvm!$BD$236#</v>
      </c>
      <c r="V224" t="e" cm="1" vm="1">
        <f t="array" ref="V224">TRANSPOSE(_xlfn.UNIQUE(_xlfn._xlws.FILTER(cvm[CPU(核)],(cvm[地域]=T224)*(cvm[机型]=U224))))</f>
        <v>#VALUE!</v>
      </c>
      <c r="BA224" t="str">
        <v>上海</v>
      </c>
      <c r="BB224" t="str">
        <v>计算型 C4</v>
      </c>
      <c r="BC224">
        <v>16</v>
      </c>
      <c r="BD224" t="e" cm="1" vm="1">
        <f t="array" ref="BD224">TRANSPOSE(_xlfn._xlws.FILTER(cvm[内存(G)],(cvm[地域]=BA224)*(cvm[机型]=BB224)*(cvm[CPU(核)]=BC224)))</f>
        <v>#VALUE!</v>
      </c>
    </row>
    <row r="225" spans="2:56" x14ac:dyDescent="0.4">
      <c r="B225" s="13" t="s">
        <v>788</v>
      </c>
      <c r="C225" s="13" t="s">
        <v>1749</v>
      </c>
      <c r="D225" s="13">
        <v>62</v>
      </c>
      <c r="E225" s="13">
        <v>470</v>
      </c>
      <c r="F225" s="13" t="s">
        <v>892</v>
      </c>
      <c r="G225" s="13">
        <v>9918.7199999999993</v>
      </c>
      <c r="H225" s="13">
        <v>1</v>
      </c>
      <c r="I225" t="s">
        <v>1756</v>
      </c>
      <c r="O225" t="s">
        <v>1</v>
      </c>
      <c r="P225" t="s">
        <v>848</v>
      </c>
      <c r="Q225">
        <v>8</v>
      </c>
      <c r="R225" t="str">
        <f t="shared" si="7"/>
        <v>cvm!$BD$237#</v>
      </c>
      <c r="V225" t="e" cm="1" vm="1">
        <f t="array" ref="V225">TRANSPOSE(_xlfn.UNIQUE(_xlfn._xlws.FILTER(cvm[CPU(核)],(cvm[地域]=T225)*(cvm[机型]=U225))))</f>
        <v>#VALUE!</v>
      </c>
      <c r="BA225" t="str">
        <v>上海</v>
      </c>
      <c r="BB225" t="str">
        <v>计算型 C4</v>
      </c>
      <c r="BC225">
        <v>32</v>
      </c>
      <c r="BD225" t="e" cm="1" vm="1">
        <f t="array" ref="BD225">TRANSPOSE(_xlfn._xlws.FILTER(cvm[内存(G)],(cvm[地域]=BA225)*(cvm[机型]=BB225)*(cvm[CPU(核)]=BC225)))</f>
        <v>#VALUE!</v>
      </c>
    </row>
    <row r="226" spans="2:56" x14ac:dyDescent="0.4">
      <c r="B226" s="13" t="s">
        <v>788</v>
      </c>
      <c r="C226" s="13" t="s">
        <v>1749</v>
      </c>
      <c r="D226" s="13">
        <v>64</v>
      </c>
      <c r="E226" s="13">
        <v>512</v>
      </c>
      <c r="F226" s="13" t="s">
        <v>893</v>
      </c>
      <c r="G226" s="13">
        <v>10644.48</v>
      </c>
      <c r="H226" s="13">
        <v>1</v>
      </c>
      <c r="I226" t="s">
        <v>1757</v>
      </c>
      <c r="O226" t="s">
        <v>1</v>
      </c>
      <c r="P226" t="s">
        <v>848</v>
      </c>
      <c r="Q226">
        <v>16</v>
      </c>
      <c r="R226" t="str">
        <f t="shared" si="7"/>
        <v>cvm!$BD$238#</v>
      </c>
      <c r="V226" t="e" cm="1" vm="1">
        <f t="array" ref="V226">TRANSPOSE(_xlfn.UNIQUE(_xlfn._xlws.FILTER(cvm[CPU(核)],(cvm[地域]=T226)*(cvm[机型]=U226))))</f>
        <v>#VALUE!</v>
      </c>
      <c r="BA226" t="str">
        <v>上海</v>
      </c>
      <c r="BB226" t="str">
        <v>计算型 C4</v>
      </c>
      <c r="BC226">
        <v>64</v>
      </c>
      <c r="BD226" t="e" cm="1" vm="1">
        <f t="array" ref="BD226">TRANSPOSE(_xlfn._xlws.FILTER(cvm[内存(G)],(cvm[地域]=BA226)*(cvm[机型]=BB226)*(cvm[CPU(核)]=BC226)))</f>
        <v>#VALUE!</v>
      </c>
    </row>
    <row r="227" spans="2:56" x14ac:dyDescent="0.4">
      <c r="B227" s="13" t="s">
        <v>788</v>
      </c>
      <c r="C227" s="13" t="s">
        <v>1749</v>
      </c>
      <c r="D227" s="13">
        <v>124</v>
      </c>
      <c r="E227" s="13">
        <v>940</v>
      </c>
      <c r="F227" s="13" t="s">
        <v>894</v>
      </c>
      <c r="G227" s="13">
        <v>19837.439999999999</v>
      </c>
      <c r="H227" s="13">
        <v>1</v>
      </c>
      <c r="I227" t="s">
        <v>1758</v>
      </c>
      <c r="O227" t="s">
        <v>1</v>
      </c>
      <c r="P227" t="s">
        <v>848</v>
      </c>
      <c r="Q227">
        <v>32</v>
      </c>
      <c r="R227" t="str">
        <f t="shared" si="7"/>
        <v>cvm!$BD$239#</v>
      </c>
      <c r="V227" t="e" cm="1" vm="1">
        <f t="array" ref="V227">TRANSPOSE(_xlfn.UNIQUE(_xlfn._xlws.FILTER(cvm[CPU(核)],(cvm[地域]=T227)*(cvm[机型]=U227))))</f>
        <v>#VALUE!</v>
      </c>
      <c r="BA227" t="str">
        <v>北京</v>
      </c>
      <c r="BB227" t="str">
        <v>计算型 C4</v>
      </c>
      <c r="BC227">
        <v>4</v>
      </c>
      <c r="BD227" t="e" cm="1" vm="1">
        <f t="array" ref="BD227">TRANSPOSE(_xlfn._xlws.FILTER(cvm[内存(G)],(cvm[地域]=BA227)*(cvm[机型]=BB227)*(cvm[CPU(核)]=BC227)))</f>
        <v>#VALUE!</v>
      </c>
    </row>
    <row r="228" spans="2:56" x14ac:dyDescent="0.4">
      <c r="B228" s="13" t="s">
        <v>788</v>
      </c>
      <c r="C228" s="13" t="s">
        <v>1759</v>
      </c>
      <c r="D228" s="13">
        <v>1</v>
      </c>
      <c r="E228" s="13">
        <v>8</v>
      </c>
      <c r="F228" s="13" t="s">
        <v>886</v>
      </c>
      <c r="G228" s="13">
        <v>123.2</v>
      </c>
      <c r="H228" s="13">
        <v>1</v>
      </c>
      <c r="I228" t="s">
        <v>1760</v>
      </c>
      <c r="O228" t="s">
        <v>789</v>
      </c>
      <c r="P228" t="s">
        <v>848</v>
      </c>
      <c r="Q228">
        <v>4</v>
      </c>
      <c r="R228" t="str">
        <f t="shared" si="7"/>
        <v>cvm!$BD$240#</v>
      </c>
      <c r="V228" t="e" cm="1" vm="1">
        <f t="array" ref="V228">TRANSPOSE(_xlfn.UNIQUE(_xlfn._xlws.FILTER(cvm[CPU(核)],(cvm[地域]=T228)*(cvm[机型]=U228))))</f>
        <v>#VALUE!</v>
      </c>
      <c r="BA228" t="str">
        <v>北京</v>
      </c>
      <c r="BB228" t="str">
        <v>计算型 C4</v>
      </c>
      <c r="BC228">
        <v>8</v>
      </c>
      <c r="BD228" t="e" cm="1" vm="1">
        <f t="array" ref="BD228">TRANSPOSE(_xlfn._xlws.FILTER(cvm[内存(G)],(cvm[地域]=BA228)*(cvm[机型]=BB228)*(cvm[CPU(核)]=BC228)))</f>
        <v>#VALUE!</v>
      </c>
    </row>
    <row r="229" spans="2:56" x14ac:dyDescent="0.4">
      <c r="B229" s="13" t="s">
        <v>788</v>
      </c>
      <c r="C229" s="13" t="s">
        <v>1759</v>
      </c>
      <c r="D229" s="13">
        <v>4</v>
      </c>
      <c r="E229" s="13">
        <v>32</v>
      </c>
      <c r="F229" s="13" t="s">
        <v>888</v>
      </c>
      <c r="G229" s="13">
        <v>492.8</v>
      </c>
      <c r="H229" s="13">
        <v>1</v>
      </c>
      <c r="I229" t="s">
        <v>1761</v>
      </c>
      <c r="O229" t="s">
        <v>789</v>
      </c>
      <c r="P229" t="s">
        <v>848</v>
      </c>
      <c r="Q229">
        <v>8</v>
      </c>
      <c r="R229" t="str">
        <f t="shared" si="7"/>
        <v>cvm!$BD$241#</v>
      </c>
      <c r="V229" t="e" cm="1" vm="1">
        <f t="array" ref="V229">TRANSPOSE(_xlfn.UNIQUE(_xlfn._xlws.FILTER(cvm[CPU(核)],(cvm[地域]=T229)*(cvm[机型]=U229))))</f>
        <v>#VALUE!</v>
      </c>
      <c r="BA229" t="str">
        <v>北京</v>
      </c>
      <c r="BB229" t="str">
        <v>计算型 C4</v>
      </c>
      <c r="BC229">
        <v>16</v>
      </c>
      <c r="BD229" t="e" cm="1" vm="1">
        <f t="array" ref="BD229">TRANSPOSE(_xlfn._xlws.FILTER(cvm[内存(G)],(cvm[地域]=BA229)*(cvm[机型]=BB229)*(cvm[CPU(核)]=BC229)))</f>
        <v>#VALUE!</v>
      </c>
    </row>
    <row r="230" spans="2:56" x14ac:dyDescent="0.4">
      <c r="B230" s="13" t="s">
        <v>788</v>
      </c>
      <c r="C230" s="13" t="s">
        <v>1759</v>
      </c>
      <c r="D230" s="13">
        <v>8</v>
      </c>
      <c r="E230" s="13">
        <v>64</v>
      </c>
      <c r="F230" s="13" t="s">
        <v>889</v>
      </c>
      <c r="G230" s="13">
        <v>985.6</v>
      </c>
      <c r="H230" s="13">
        <v>1</v>
      </c>
      <c r="I230" t="s">
        <v>1762</v>
      </c>
      <c r="O230" t="s">
        <v>789</v>
      </c>
      <c r="P230" t="s">
        <v>848</v>
      </c>
      <c r="Q230">
        <v>16</v>
      </c>
      <c r="R230" t="str">
        <f t="shared" si="7"/>
        <v>cvm!$BD$242#</v>
      </c>
      <c r="V230" t="e" cm="1" vm="1">
        <f t="array" ref="V230">TRANSPOSE(_xlfn.UNIQUE(_xlfn._xlws.FILTER(cvm[CPU(核)],(cvm[地域]=T230)*(cvm[机型]=U230))))</f>
        <v>#VALUE!</v>
      </c>
      <c r="BA230" t="str">
        <v>北京</v>
      </c>
      <c r="BB230" t="str">
        <v>计算型 C4</v>
      </c>
      <c r="BC230">
        <v>32</v>
      </c>
      <c r="BD230" t="e" cm="1" vm="1">
        <f t="array" ref="BD230">TRANSPOSE(_xlfn._xlws.FILTER(cvm[内存(G)],(cvm[地域]=BA230)*(cvm[机型]=BB230)*(cvm[CPU(核)]=BC230)))</f>
        <v>#VALUE!</v>
      </c>
    </row>
    <row r="231" spans="2:56" x14ac:dyDescent="0.4">
      <c r="B231" s="13" t="s">
        <v>788</v>
      </c>
      <c r="C231" s="13" t="s">
        <v>1759</v>
      </c>
      <c r="D231" s="13">
        <v>16</v>
      </c>
      <c r="E231" s="13">
        <v>128</v>
      </c>
      <c r="F231" s="13" t="s">
        <v>890</v>
      </c>
      <c r="G231" s="13">
        <v>1971.2</v>
      </c>
      <c r="H231" s="13">
        <v>1</v>
      </c>
      <c r="I231" t="s">
        <v>1763</v>
      </c>
      <c r="O231" t="s">
        <v>789</v>
      </c>
      <c r="P231" t="s">
        <v>848</v>
      </c>
      <c r="Q231">
        <v>32</v>
      </c>
      <c r="R231" t="str">
        <f t="shared" si="7"/>
        <v>cvm!$BD$243#</v>
      </c>
      <c r="V231" t="e" cm="1" vm="1">
        <f t="array" ref="V231">TRANSPOSE(_xlfn.UNIQUE(_xlfn._xlws.FILTER(cvm[CPU(核)],(cvm[地域]=T231)*(cvm[机型]=U231))))</f>
        <v>#VALUE!</v>
      </c>
      <c r="BA231" t="str">
        <v>北京</v>
      </c>
      <c r="BB231" t="str">
        <v>计算型 C4</v>
      </c>
      <c r="BC231">
        <v>64</v>
      </c>
      <c r="BD231" t="e" cm="1" vm="1">
        <f t="array" ref="BD231">TRANSPOSE(_xlfn._xlws.FILTER(cvm[内存(G)],(cvm[地域]=BA231)*(cvm[机型]=BB231)*(cvm[CPU(核)]=BC231)))</f>
        <v>#VALUE!</v>
      </c>
    </row>
    <row r="232" spans="2:56" x14ac:dyDescent="0.4">
      <c r="B232" s="13" t="s">
        <v>788</v>
      </c>
      <c r="C232" s="13" t="s">
        <v>1759</v>
      </c>
      <c r="D232" s="13">
        <v>32</v>
      </c>
      <c r="E232" s="13">
        <v>256</v>
      </c>
      <c r="F232" s="13" t="s">
        <v>891</v>
      </c>
      <c r="G232" s="13">
        <v>3942.4</v>
      </c>
      <c r="H232" s="13">
        <v>1</v>
      </c>
      <c r="I232" t="s">
        <v>1764</v>
      </c>
      <c r="O232" t="s">
        <v>788</v>
      </c>
      <c r="P232" t="s">
        <v>852</v>
      </c>
      <c r="Q232">
        <v>4</v>
      </c>
      <c r="R232" t="str">
        <f t="shared" si="7"/>
        <v>cvm!$BD$244#</v>
      </c>
      <c r="V232" t="e" cm="1" vm="1">
        <f t="array" ref="V232">TRANSPOSE(_xlfn.UNIQUE(_xlfn._xlws.FILTER(cvm[CPU(核)],(cvm[地域]=T232)*(cvm[机型]=U232))))</f>
        <v>#VALUE!</v>
      </c>
      <c r="BA232" t="str">
        <v>广州</v>
      </c>
      <c r="BB232" t="str">
        <v>计算型 C3</v>
      </c>
      <c r="BC232">
        <v>4</v>
      </c>
      <c r="BD232" t="e" cm="1" vm="1">
        <f t="array" ref="BD232">TRANSPOSE(_xlfn._xlws.FILTER(cvm[内存(G)],(cvm[地域]=BA232)*(cvm[机型]=BB232)*(cvm[CPU(核)]=BC232)))</f>
        <v>#VALUE!</v>
      </c>
    </row>
    <row r="233" spans="2:56" x14ac:dyDescent="0.4">
      <c r="B233" s="13" t="s">
        <v>788</v>
      </c>
      <c r="C233" s="13" t="s">
        <v>1759</v>
      </c>
      <c r="D233" s="13">
        <v>48</v>
      </c>
      <c r="E233" s="13">
        <v>384</v>
      </c>
      <c r="F233" s="13" t="s">
        <v>895</v>
      </c>
      <c r="G233" s="13">
        <v>5913.6</v>
      </c>
      <c r="H233" s="13">
        <v>1</v>
      </c>
      <c r="I233" t="s">
        <v>1765</v>
      </c>
      <c r="O233" t="s">
        <v>788</v>
      </c>
      <c r="P233" t="s">
        <v>852</v>
      </c>
      <c r="Q233">
        <v>8</v>
      </c>
      <c r="R233" t="str">
        <f t="shared" si="7"/>
        <v>cvm!$BD$245#</v>
      </c>
      <c r="V233" t="e" cm="1" vm="1">
        <f t="array" ref="V233">TRANSPOSE(_xlfn.UNIQUE(_xlfn._xlws.FILTER(cvm[CPU(核)],(cvm[地域]=T233)*(cvm[机型]=U233))))</f>
        <v>#VALUE!</v>
      </c>
      <c r="BA233" t="str">
        <v>广州</v>
      </c>
      <c r="BB233" t="str">
        <v>计算型 C3</v>
      </c>
      <c r="BC233">
        <v>8</v>
      </c>
      <c r="BD233" t="e" cm="1" vm="1">
        <f t="array" ref="BD233">TRANSPOSE(_xlfn._xlws.FILTER(cvm[内存(G)],(cvm[地域]=BA233)*(cvm[机型]=BB233)*(cvm[CPU(核)]=BC233)))</f>
        <v>#VALUE!</v>
      </c>
    </row>
    <row r="234" spans="2:56" x14ac:dyDescent="0.4">
      <c r="B234" s="13" t="s">
        <v>788</v>
      </c>
      <c r="C234" s="13" t="s">
        <v>1766</v>
      </c>
      <c r="D234" s="13">
        <v>1</v>
      </c>
      <c r="E234" s="13">
        <v>8</v>
      </c>
      <c r="F234" s="13" t="s">
        <v>886</v>
      </c>
      <c r="G234" s="13">
        <v>176</v>
      </c>
      <c r="H234" s="13">
        <v>1</v>
      </c>
      <c r="I234" t="s">
        <v>1767</v>
      </c>
      <c r="O234" t="s">
        <v>788</v>
      </c>
      <c r="P234" t="s">
        <v>852</v>
      </c>
      <c r="Q234">
        <v>16</v>
      </c>
      <c r="R234" t="str">
        <f t="shared" si="7"/>
        <v>cvm!$BD$246#</v>
      </c>
      <c r="V234" t="e" cm="1" vm="1">
        <f t="array" ref="V234">TRANSPOSE(_xlfn.UNIQUE(_xlfn._xlws.FILTER(cvm[CPU(核)],(cvm[地域]=T234)*(cvm[机型]=U234))))</f>
        <v>#VALUE!</v>
      </c>
      <c r="BA234" t="str">
        <v>广州</v>
      </c>
      <c r="BB234" t="str">
        <v>计算型 C3</v>
      </c>
      <c r="BC234">
        <v>16</v>
      </c>
      <c r="BD234" t="e" cm="1" vm="1">
        <f t="array" ref="BD234">TRANSPOSE(_xlfn._xlws.FILTER(cvm[内存(G)],(cvm[地域]=BA234)*(cvm[机型]=BB234)*(cvm[CPU(核)]=BC234)))</f>
        <v>#VALUE!</v>
      </c>
    </row>
    <row r="235" spans="2:56" x14ac:dyDescent="0.4">
      <c r="B235" s="13" t="s">
        <v>788</v>
      </c>
      <c r="C235" s="13" t="s">
        <v>1766</v>
      </c>
      <c r="D235" s="13">
        <v>2</v>
      </c>
      <c r="E235" s="13">
        <v>16</v>
      </c>
      <c r="F235" s="13" t="s">
        <v>896</v>
      </c>
      <c r="G235" s="13">
        <v>352</v>
      </c>
      <c r="H235" s="13">
        <v>1</v>
      </c>
      <c r="I235" t="s">
        <v>1768</v>
      </c>
      <c r="O235" t="s">
        <v>788</v>
      </c>
      <c r="P235" t="s">
        <v>852</v>
      </c>
      <c r="Q235">
        <v>32</v>
      </c>
      <c r="R235" t="str">
        <f t="shared" si="7"/>
        <v>cvm!$BD$247#</v>
      </c>
      <c r="V235" t="e" cm="1" vm="1">
        <f t="array" ref="V235">TRANSPOSE(_xlfn.UNIQUE(_xlfn._xlws.FILTER(cvm[CPU(核)],(cvm[地域]=T235)*(cvm[机型]=U235))))</f>
        <v>#VALUE!</v>
      </c>
      <c r="BA235" t="str">
        <v>广州</v>
      </c>
      <c r="BB235" t="str">
        <v>计算型 C3</v>
      </c>
      <c r="BC235">
        <v>32</v>
      </c>
      <c r="BD235" t="e" cm="1" vm="1">
        <f t="array" ref="BD235">TRANSPOSE(_xlfn._xlws.FILTER(cvm[内存(G)],(cvm[地域]=BA235)*(cvm[机型]=BB235)*(cvm[CPU(核)]=BC235)))</f>
        <v>#VALUE!</v>
      </c>
    </row>
    <row r="236" spans="2:56" x14ac:dyDescent="0.4">
      <c r="B236" s="13" t="s">
        <v>788</v>
      </c>
      <c r="C236" s="13" t="s">
        <v>1766</v>
      </c>
      <c r="D236" s="13">
        <v>4</v>
      </c>
      <c r="E236" s="13">
        <v>32</v>
      </c>
      <c r="F236" s="13" t="s">
        <v>888</v>
      </c>
      <c r="G236" s="13">
        <v>704</v>
      </c>
      <c r="H236" s="13">
        <v>1</v>
      </c>
      <c r="I236" t="s">
        <v>1769</v>
      </c>
      <c r="O236" t="s">
        <v>1</v>
      </c>
      <c r="P236" t="s">
        <v>852</v>
      </c>
      <c r="Q236">
        <v>4</v>
      </c>
      <c r="R236" t="str">
        <f t="shared" si="7"/>
        <v>cvm!$BD$248#</v>
      </c>
      <c r="V236" t="e" cm="1" vm="1">
        <f t="array" ref="V236">TRANSPOSE(_xlfn.UNIQUE(_xlfn._xlws.FILTER(cvm[CPU(核)],(cvm[地域]=T236)*(cvm[机型]=U236))))</f>
        <v>#VALUE!</v>
      </c>
      <c r="BA236" t="str">
        <v>上海</v>
      </c>
      <c r="BB236" t="str">
        <v>计算型 C3</v>
      </c>
      <c r="BC236">
        <v>4</v>
      </c>
      <c r="BD236" t="e" cm="1" vm="1">
        <f t="array" ref="BD236">TRANSPOSE(_xlfn._xlws.FILTER(cvm[内存(G)],(cvm[地域]=BA236)*(cvm[机型]=BB236)*(cvm[CPU(核)]=BC236)))</f>
        <v>#VALUE!</v>
      </c>
    </row>
    <row r="237" spans="2:56" x14ac:dyDescent="0.4">
      <c r="B237" s="13" t="s">
        <v>788</v>
      </c>
      <c r="C237" s="13" t="s">
        <v>1766</v>
      </c>
      <c r="D237" s="13">
        <v>8</v>
      </c>
      <c r="E237" s="13">
        <v>64</v>
      </c>
      <c r="F237" s="13" t="s">
        <v>889</v>
      </c>
      <c r="G237" s="13">
        <v>1408</v>
      </c>
      <c r="H237" s="13">
        <v>1</v>
      </c>
      <c r="I237" t="s">
        <v>1770</v>
      </c>
      <c r="O237" t="s">
        <v>1</v>
      </c>
      <c r="P237" t="s">
        <v>852</v>
      </c>
      <c r="Q237">
        <v>8</v>
      </c>
      <c r="R237" t="str">
        <f t="shared" si="7"/>
        <v>cvm!$BD$249#</v>
      </c>
      <c r="V237" t="e" cm="1" vm="1">
        <f t="array" ref="V237">TRANSPOSE(_xlfn.UNIQUE(_xlfn._xlws.FILTER(cvm[CPU(核)],(cvm[地域]=T237)*(cvm[机型]=U237))))</f>
        <v>#VALUE!</v>
      </c>
      <c r="BA237" t="str">
        <v>上海</v>
      </c>
      <c r="BB237" t="str">
        <v>计算型 C3</v>
      </c>
      <c r="BC237">
        <v>8</v>
      </c>
      <c r="BD237" t="e" cm="1" vm="1">
        <f t="array" ref="BD237">TRANSPOSE(_xlfn._xlws.FILTER(cvm[内存(G)],(cvm[地域]=BA237)*(cvm[机型]=BB237)*(cvm[CPU(核)]=BC237)))</f>
        <v>#VALUE!</v>
      </c>
    </row>
    <row r="238" spans="2:56" x14ac:dyDescent="0.4">
      <c r="B238" s="13" t="s">
        <v>788</v>
      </c>
      <c r="C238" s="13" t="s">
        <v>1766</v>
      </c>
      <c r="D238" s="13">
        <v>12</v>
      </c>
      <c r="E238" s="13">
        <v>96</v>
      </c>
      <c r="F238" s="13" t="s">
        <v>897</v>
      </c>
      <c r="G238" s="13">
        <v>2112</v>
      </c>
      <c r="H238" s="13">
        <v>1</v>
      </c>
      <c r="I238" t="s">
        <v>1771</v>
      </c>
      <c r="O238" t="s">
        <v>1</v>
      </c>
      <c r="P238" t="s">
        <v>852</v>
      </c>
      <c r="Q238">
        <v>16</v>
      </c>
      <c r="R238" t="str">
        <f t="shared" si="7"/>
        <v>cvm!$BD$250#</v>
      </c>
      <c r="V238" t="e" cm="1" vm="1">
        <f t="array" ref="V238">TRANSPOSE(_xlfn.UNIQUE(_xlfn._xlws.FILTER(cvm[CPU(核)],(cvm[地域]=T238)*(cvm[机型]=U238))))</f>
        <v>#VALUE!</v>
      </c>
      <c r="BA238" t="str">
        <v>上海</v>
      </c>
      <c r="BB238" t="str">
        <v>计算型 C3</v>
      </c>
      <c r="BC238">
        <v>16</v>
      </c>
      <c r="BD238" t="e" cm="1" vm="1">
        <f t="array" ref="BD238">TRANSPOSE(_xlfn._xlws.FILTER(cvm[内存(G)],(cvm[地域]=BA238)*(cvm[机型]=BB238)*(cvm[CPU(核)]=BC238)))</f>
        <v>#VALUE!</v>
      </c>
    </row>
    <row r="239" spans="2:56" x14ac:dyDescent="0.4">
      <c r="B239" s="13" t="s">
        <v>788</v>
      </c>
      <c r="C239" s="13" t="s">
        <v>1766</v>
      </c>
      <c r="D239" s="13">
        <v>16</v>
      </c>
      <c r="E239" s="13">
        <v>128</v>
      </c>
      <c r="F239" s="13" t="s">
        <v>890</v>
      </c>
      <c r="G239" s="13">
        <v>2816</v>
      </c>
      <c r="H239" s="13">
        <v>1</v>
      </c>
      <c r="I239" t="s">
        <v>1772</v>
      </c>
      <c r="O239" t="s">
        <v>1</v>
      </c>
      <c r="P239" t="s">
        <v>852</v>
      </c>
      <c r="Q239">
        <v>32</v>
      </c>
      <c r="R239" t="str">
        <f t="shared" si="7"/>
        <v>cvm!$BD$251#</v>
      </c>
      <c r="V239" t="e" cm="1" vm="1">
        <f t="array" ref="V239">TRANSPOSE(_xlfn.UNIQUE(_xlfn._xlws.FILTER(cvm[CPU(核)],(cvm[地域]=T239)*(cvm[机型]=U239))))</f>
        <v>#VALUE!</v>
      </c>
      <c r="BA239" t="str">
        <v>上海</v>
      </c>
      <c r="BB239" t="str">
        <v>计算型 C3</v>
      </c>
      <c r="BC239">
        <v>32</v>
      </c>
      <c r="BD239" t="e" cm="1" vm="1">
        <f t="array" ref="BD239">TRANSPOSE(_xlfn._xlws.FILTER(cvm[内存(G)],(cvm[地域]=BA239)*(cvm[机型]=BB239)*(cvm[CPU(核)]=BC239)))</f>
        <v>#VALUE!</v>
      </c>
    </row>
    <row r="240" spans="2:56" x14ac:dyDescent="0.4">
      <c r="B240" s="13" t="s">
        <v>788</v>
      </c>
      <c r="C240" s="13" t="s">
        <v>1766</v>
      </c>
      <c r="D240" s="13">
        <v>32</v>
      </c>
      <c r="E240" s="13">
        <v>256</v>
      </c>
      <c r="F240" s="13" t="s">
        <v>891</v>
      </c>
      <c r="G240" s="13">
        <v>5632</v>
      </c>
      <c r="H240" s="13">
        <v>1</v>
      </c>
      <c r="I240" t="s">
        <v>1773</v>
      </c>
      <c r="O240" t="s">
        <v>789</v>
      </c>
      <c r="P240" t="s">
        <v>852</v>
      </c>
      <c r="Q240">
        <v>4</v>
      </c>
      <c r="R240" t="str">
        <f t="shared" si="7"/>
        <v>cvm!$BD$252#</v>
      </c>
      <c r="V240" t="e" cm="1" vm="1">
        <f t="array" ref="V240">TRANSPOSE(_xlfn.UNIQUE(_xlfn._xlws.FILTER(cvm[CPU(核)],(cvm[地域]=T240)*(cvm[机型]=U240))))</f>
        <v>#VALUE!</v>
      </c>
      <c r="BA240" t="str">
        <v>北京</v>
      </c>
      <c r="BB240" t="str">
        <v>计算型 C3</v>
      </c>
      <c r="BC240">
        <v>4</v>
      </c>
      <c r="BD240" t="e" cm="1" vm="1">
        <f t="array" ref="BD240">TRANSPOSE(_xlfn._xlws.FILTER(cvm[内存(G)],(cvm[地域]=BA240)*(cvm[机型]=BB240)*(cvm[CPU(核)]=BC240)))</f>
        <v>#VALUE!</v>
      </c>
    </row>
    <row r="241" spans="2:56" x14ac:dyDescent="0.4">
      <c r="B241" s="13" t="s">
        <v>788</v>
      </c>
      <c r="C241" s="13" t="s">
        <v>1766</v>
      </c>
      <c r="D241" s="13">
        <v>64</v>
      </c>
      <c r="E241" s="13">
        <v>512</v>
      </c>
      <c r="F241" s="13" t="s">
        <v>893</v>
      </c>
      <c r="G241" s="13">
        <v>11264</v>
      </c>
      <c r="H241" s="13">
        <v>1</v>
      </c>
      <c r="I241" t="s">
        <v>1774</v>
      </c>
      <c r="O241" t="s">
        <v>789</v>
      </c>
      <c r="P241" t="s">
        <v>852</v>
      </c>
      <c r="Q241">
        <v>8</v>
      </c>
      <c r="R241" t="str">
        <f t="shared" si="7"/>
        <v>cvm!$BD$253#</v>
      </c>
      <c r="V241" t="e" cm="1" vm="1">
        <f t="array" ref="V241">TRANSPOSE(_xlfn.UNIQUE(_xlfn._xlws.FILTER(cvm[CPU(核)],(cvm[地域]=T241)*(cvm[机型]=U241))))</f>
        <v>#VALUE!</v>
      </c>
      <c r="BA241" t="str">
        <v>北京</v>
      </c>
      <c r="BB241" t="str">
        <v>计算型 C3</v>
      </c>
      <c r="BC241">
        <v>8</v>
      </c>
      <c r="BD241" t="e" cm="1" vm="1">
        <f t="array" ref="BD241">TRANSPOSE(_xlfn._xlws.FILTER(cvm[内存(G)],(cvm[地域]=BA241)*(cvm[机型]=BB241)*(cvm[CPU(核)]=BC241)))</f>
        <v>#VALUE!</v>
      </c>
    </row>
    <row r="242" spans="2:56" x14ac:dyDescent="0.4">
      <c r="B242" s="13" t="s">
        <v>788</v>
      </c>
      <c r="C242" s="13" t="s">
        <v>1775</v>
      </c>
      <c r="D242" s="13">
        <v>1</v>
      </c>
      <c r="E242" s="13">
        <v>8</v>
      </c>
      <c r="F242" s="13" t="s">
        <v>886</v>
      </c>
      <c r="G242" s="13">
        <v>176</v>
      </c>
      <c r="H242" s="13">
        <v>1</v>
      </c>
      <c r="I242" t="s">
        <v>1776</v>
      </c>
      <c r="O242" t="s">
        <v>789</v>
      </c>
      <c r="P242" t="s">
        <v>852</v>
      </c>
      <c r="Q242">
        <v>16</v>
      </c>
      <c r="R242" t="str">
        <f t="shared" si="7"/>
        <v>cvm!$BD$254#</v>
      </c>
      <c r="V242" t="e" cm="1" vm="1">
        <f t="array" ref="V242">TRANSPOSE(_xlfn.UNIQUE(_xlfn._xlws.FILTER(cvm[CPU(核)],(cvm[地域]=T242)*(cvm[机型]=U242))))</f>
        <v>#VALUE!</v>
      </c>
      <c r="BA242" t="str">
        <v>北京</v>
      </c>
      <c r="BB242" t="str">
        <v>计算型 C3</v>
      </c>
      <c r="BC242">
        <v>16</v>
      </c>
      <c r="BD242" t="e" cm="1" vm="1">
        <f t="array" ref="BD242">TRANSPOSE(_xlfn._xlws.FILTER(cvm[内存(G)],(cvm[地域]=BA242)*(cvm[机型]=BB242)*(cvm[CPU(核)]=BC242)))</f>
        <v>#VALUE!</v>
      </c>
    </row>
    <row r="243" spans="2:56" x14ac:dyDescent="0.4">
      <c r="B243" s="13" t="s">
        <v>788</v>
      </c>
      <c r="C243" s="13" t="s">
        <v>1775</v>
      </c>
      <c r="D243" s="13">
        <v>2</v>
      </c>
      <c r="E243" s="13">
        <v>16</v>
      </c>
      <c r="F243" s="13" t="s">
        <v>896</v>
      </c>
      <c r="G243" s="13">
        <v>352</v>
      </c>
      <c r="H243" s="13">
        <v>1</v>
      </c>
      <c r="I243" t="s">
        <v>1777</v>
      </c>
      <c r="O243" t="s">
        <v>789</v>
      </c>
      <c r="P243" t="s">
        <v>852</v>
      </c>
      <c r="Q243">
        <v>32</v>
      </c>
      <c r="R243" t="str">
        <f t="shared" si="7"/>
        <v>cvm!$BD$255#</v>
      </c>
      <c r="V243" t="e" cm="1" vm="1">
        <f t="array" ref="V243">TRANSPOSE(_xlfn.UNIQUE(_xlfn._xlws.FILTER(cvm[CPU(核)],(cvm[地域]=T243)*(cvm[机型]=U243))))</f>
        <v>#VALUE!</v>
      </c>
      <c r="BA243" t="str">
        <v>北京</v>
      </c>
      <c r="BB243" t="str">
        <v>计算型 C3</v>
      </c>
      <c r="BC243">
        <v>32</v>
      </c>
      <c r="BD243" t="e" cm="1" vm="1">
        <f t="array" ref="BD243">TRANSPOSE(_xlfn._xlws.FILTER(cvm[内存(G)],(cvm[地域]=BA243)*(cvm[机型]=BB243)*(cvm[CPU(核)]=BC243)))</f>
        <v>#VALUE!</v>
      </c>
    </row>
    <row r="244" spans="2:56" x14ac:dyDescent="0.4">
      <c r="B244" s="13" t="s">
        <v>788</v>
      </c>
      <c r="C244" s="13" t="s">
        <v>1775</v>
      </c>
      <c r="D244" s="13">
        <v>4</v>
      </c>
      <c r="E244" s="13">
        <v>32</v>
      </c>
      <c r="F244" s="13" t="s">
        <v>888</v>
      </c>
      <c r="G244" s="13">
        <v>704</v>
      </c>
      <c r="H244" s="13">
        <v>1</v>
      </c>
      <c r="I244" t="s">
        <v>1778</v>
      </c>
      <c r="O244" t="s">
        <v>788</v>
      </c>
      <c r="P244" t="s">
        <v>860</v>
      </c>
      <c r="Q244">
        <v>4</v>
      </c>
      <c r="R244" t="str">
        <f t="shared" si="7"/>
        <v>cvm!$BD$256#</v>
      </c>
      <c r="V244" t="e" cm="1" vm="1">
        <f t="array" ref="V244">TRANSPOSE(_xlfn.UNIQUE(_xlfn._xlws.FILTER(cvm[CPU(核)],(cvm[地域]=T244)*(cvm[机型]=U244))))</f>
        <v>#VALUE!</v>
      </c>
      <c r="BA244" t="str">
        <v>广州</v>
      </c>
      <c r="BB244" t="str">
        <v>计算型 C2</v>
      </c>
      <c r="BC244">
        <v>4</v>
      </c>
      <c r="BD244" t="e" cm="1" vm="1">
        <f t="array" ref="BD244">TRANSPOSE(_xlfn._xlws.FILTER(cvm[内存(G)],(cvm[地域]=BA244)*(cvm[机型]=BB244)*(cvm[CPU(核)]=BC244)))</f>
        <v>#VALUE!</v>
      </c>
    </row>
    <row r="245" spans="2:56" x14ac:dyDescent="0.4">
      <c r="B245" s="13" t="s">
        <v>788</v>
      </c>
      <c r="C245" s="13" t="s">
        <v>1775</v>
      </c>
      <c r="D245" s="13">
        <v>8</v>
      </c>
      <c r="E245" s="13">
        <v>64</v>
      </c>
      <c r="F245" s="13" t="s">
        <v>889</v>
      </c>
      <c r="G245" s="13">
        <v>1408</v>
      </c>
      <c r="H245" s="13">
        <v>1</v>
      </c>
      <c r="I245" t="s">
        <v>1779</v>
      </c>
      <c r="O245" t="s">
        <v>788</v>
      </c>
      <c r="P245" t="s">
        <v>860</v>
      </c>
      <c r="Q245">
        <v>8</v>
      </c>
      <c r="R245" t="str">
        <f t="shared" si="7"/>
        <v>cvm!$BD$257#</v>
      </c>
      <c r="V245" t="e" cm="1" vm="1">
        <f t="array" ref="V245">TRANSPOSE(_xlfn.UNIQUE(_xlfn._xlws.FILTER(cvm[CPU(核)],(cvm[地域]=T245)*(cvm[机型]=U245))))</f>
        <v>#VALUE!</v>
      </c>
      <c r="BA245" t="str">
        <v>广州</v>
      </c>
      <c r="BB245" t="str">
        <v>计算型 C2</v>
      </c>
      <c r="BC245">
        <v>8</v>
      </c>
      <c r="BD245" t="e" cm="1" vm="1">
        <f t="array" ref="BD245">TRANSPOSE(_xlfn._xlws.FILTER(cvm[内存(G)],(cvm[地域]=BA245)*(cvm[机型]=BB245)*(cvm[CPU(核)]=BC245)))</f>
        <v>#VALUE!</v>
      </c>
    </row>
    <row r="246" spans="2:56" x14ac:dyDescent="0.4">
      <c r="B246" s="13" t="s">
        <v>788</v>
      </c>
      <c r="C246" s="13" t="s">
        <v>1775</v>
      </c>
      <c r="D246" s="13">
        <v>12</v>
      </c>
      <c r="E246" s="13">
        <v>96</v>
      </c>
      <c r="F246" s="13" t="s">
        <v>897</v>
      </c>
      <c r="G246" s="13">
        <v>2112</v>
      </c>
      <c r="H246" s="13">
        <v>1</v>
      </c>
      <c r="I246" t="s">
        <v>1780</v>
      </c>
      <c r="O246" t="s">
        <v>788</v>
      </c>
      <c r="P246" t="s">
        <v>860</v>
      </c>
      <c r="Q246">
        <v>16</v>
      </c>
      <c r="R246" t="str">
        <f t="shared" si="7"/>
        <v>cvm!$BD$258#</v>
      </c>
      <c r="V246" t="e" cm="1" vm="1">
        <f t="array" ref="V246">TRANSPOSE(_xlfn.UNIQUE(_xlfn._xlws.FILTER(cvm[CPU(核)],(cvm[地域]=T246)*(cvm[机型]=U246))))</f>
        <v>#VALUE!</v>
      </c>
      <c r="BA246" t="str">
        <v>广州</v>
      </c>
      <c r="BB246" t="str">
        <v>计算型 C2</v>
      </c>
      <c r="BC246">
        <v>16</v>
      </c>
      <c r="BD246" t="e" cm="1" vm="1">
        <f t="array" ref="BD246">TRANSPOSE(_xlfn._xlws.FILTER(cvm[内存(G)],(cvm[地域]=BA246)*(cvm[机型]=BB246)*(cvm[CPU(核)]=BC246)))</f>
        <v>#VALUE!</v>
      </c>
    </row>
    <row r="247" spans="2:56" x14ac:dyDescent="0.4">
      <c r="B247" s="13" t="s">
        <v>788</v>
      </c>
      <c r="C247" s="13" t="s">
        <v>1775</v>
      </c>
      <c r="D247" s="13">
        <v>12</v>
      </c>
      <c r="E247" s="13">
        <v>144</v>
      </c>
      <c r="F247" s="13" t="s">
        <v>898</v>
      </c>
      <c r="G247" s="13">
        <v>2880</v>
      </c>
      <c r="H247" s="13">
        <v>1</v>
      </c>
      <c r="I247" t="s">
        <v>1781</v>
      </c>
      <c r="O247" t="s">
        <v>788</v>
      </c>
      <c r="P247" t="s">
        <v>860</v>
      </c>
      <c r="Q247">
        <v>32</v>
      </c>
      <c r="R247" t="str">
        <f t="shared" si="7"/>
        <v>cvm!$BD$259#</v>
      </c>
      <c r="V247" t="e" cm="1" vm="1">
        <f t="array" ref="V247">TRANSPOSE(_xlfn.UNIQUE(_xlfn._xlws.FILTER(cvm[CPU(核)],(cvm[地域]=T247)*(cvm[机型]=U247))))</f>
        <v>#VALUE!</v>
      </c>
      <c r="BA247" t="str">
        <v>广州</v>
      </c>
      <c r="BB247" t="str">
        <v>计算型 C2</v>
      </c>
      <c r="BC247">
        <v>32</v>
      </c>
      <c r="BD247" t="e" cm="1" vm="1">
        <f t="array" ref="BD247">TRANSPOSE(_xlfn._xlws.FILTER(cvm[内存(G)],(cvm[地域]=BA247)*(cvm[机型]=BB247)*(cvm[CPU(核)]=BC247)))</f>
        <v>#VALUE!</v>
      </c>
    </row>
    <row r="248" spans="2:56" x14ac:dyDescent="0.4">
      <c r="B248" s="13" t="s">
        <v>788</v>
      </c>
      <c r="C248" s="13" t="s">
        <v>1775</v>
      </c>
      <c r="D248" s="13">
        <v>16</v>
      </c>
      <c r="E248" s="13">
        <v>128</v>
      </c>
      <c r="F248" s="13" t="s">
        <v>890</v>
      </c>
      <c r="G248" s="13">
        <v>2816</v>
      </c>
      <c r="H248" s="13">
        <v>1</v>
      </c>
      <c r="I248" t="s">
        <v>1782</v>
      </c>
      <c r="O248" t="s">
        <v>1</v>
      </c>
      <c r="P248" t="s">
        <v>860</v>
      </c>
      <c r="Q248">
        <v>4</v>
      </c>
      <c r="R248" t="str">
        <f t="shared" si="7"/>
        <v>cvm!$BD$260#</v>
      </c>
      <c r="V248" t="e" cm="1" vm="1">
        <f t="array" ref="V248">TRANSPOSE(_xlfn.UNIQUE(_xlfn._xlws.FILTER(cvm[CPU(核)],(cvm[地域]=T248)*(cvm[机型]=U248))))</f>
        <v>#VALUE!</v>
      </c>
      <c r="BA248" t="str">
        <v>上海</v>
      </c>
      <c r="BB248" t="str">
        <v>计算型 C2</v>
      </c>
      <c r="BC248">
        <v>4</v>
      </c>
      <c r="BD248" t="e" cm="1" vm="1">
        <f t="array" ref="BD248">TRANSPOSE(_xlfn._xlws.FILTER(cvm[内存(G)],(cvm[地域]=BA248)*(cvm[机型]=BB248)*(cvm[CPU(核)]=BC248)))</f>
        <v>#VALUE!</v>
      </c>
    </row>
    <row r="249" spans="2:56" x14ac:dyDescent="0.4">
      <c r="B249" s="13" t="s">
        <v>788</v>
      </c>
      <c r="C249" s="13" t="s">
        <v>1775</v>
      </c>
      <c r="D249" s="13">
        <v>16</v>
      </c>
      <c r="E249" s="13">
        <v>192</v>
      </c>
      <c r="F249" s="13" t="s">
        <v>899</v>
      </c>
      <c r="G249" s="13">
        <v>3840</v>
      </c>
      <c r="H249" s="13">
        <v>1</v>
      </c>
      <c r="I249" t="s">
        <v>1783</v>
      </c>
      <c r="O249" t="s">
        <v>1</v>
      </c>
      <c r="P249" t="s">
        <v>860</v>
      </c>
      <c r="Q249">
        <v>8</v>
      </c>
      <c r="R249" t="str">
        <f t="shared" si="7"/>
        <v>cvm!$BD$261#</v>
      </c>
      <c r="V249" t="e" cm="1" vm="1">
        <f t="array" ref="V249">TRANSPOSE(_xlfn.UNIQUE(_xlfn._xlws.FILTER(cvm[CPU(核)],(cvm[地域]=T249)*(cvm[机型]=U249))))</f>
        <v>#VALUE!</v>
      </c>
      <c r="BA249" t="str">
        <v>上海</v>
      </c>
      <c r="BB249" t="str">
        <v>计算型 C2</v>
      </c>
      <c r="BC249">
        <v>8</v>
      </c>
      <c r="BD249" t="e" cm="1" vm="1">
        <f t="array" ref="BD249">TRANSPOSE(_xlfn._xlws.FILTER(cvm[内存(G)],(cvm[地域]=BA249)*(cvm[机型]=BB249)*(cvm[CPU(核)]=BC249)))</f>
        <v>#VALUE!</v>
      </c>
    </row>
    <row r="250" spans="2:56" x14ac:dyDescent="0.4">
      <c r="B250" s="13" t="s">
        <v>788</v>
      </c>
      <c r="C250" s="13" t="s">
        <v>1775</v>
      </c>
      <c r="D250" s="13">
        <v>32</v>
      </c>
      <c r="E250" s="13">
        <v>256</v>
      </c>
      <c r="F250" s="13" t="s">
        <v>891</v>
      </c>
      <c r="G250" s="13">
        <v>5632</v>
      </c>
      <c r="H250" s="13">
        <v>1</v>
      </c>
      <c r="I250" t="s">
        <v>1784</v>
      </c>
      <c r="O250" t="s">
        <v>1</v>
      </c>
      <c r="P250" t="s">
        <v>860</v>
      </c>
      <c r="Q250">
        <v>16</v>
      </c>
      <c r="R250" t="str">
        <f t="shared" si="7"/>
        <v>cvm!$BD$262#</v>
      </c>
      <c r="V250" t="e" cm="1" vm="1">
        <f t="array" ref="V250">TRANSPOSE(_xlfn.UNIQUE(_xlfn._xlws.FILTER(cvm[CPU(核)],(cvm[地域]=T250)*(cvm[机型]=U250))))</f>
        <v>#VALUE!</v>
      </c>
      <c r="BA250" t="str">
        <v>上海</v>
      </c>
      <c r="BB250" t="str">
        <v>计算型 C2</v>
      </c>
      <c r="BC250">
        <v>16</v>
      </c>
      <c r="BD250" t="e" cm="1" vm="1">
        <f t="array" ref="BD250">TRANSPOSE(_xlfn._xlws.FILTER(cvm[内存(G)],(cvm[地域]=BA250)*(cvm[机型]=BB250)*(cvm[CPU(核)]=BC250)))</f>
        <v>#VALUE!</v>
      </c>
    </row>
    <row r="251" spans="2:56" x14ac:dyDescent="0.4">
      <c r="B251" s="13" t="s">
        <v>788</v>
      </c>
      <c r="C251" s="13" t="s">
        <v>1775</v>
      </c>
      <c r="D251" s="13">
        <v>32</v>
      </c>
      <c r="E251" s="13">
        <v>384</v>
      </c>
      <c r="F251" s="13" t="s">
        <v>900</v>
      </c>
      <c r="G251" s="13">
        <v>7680</v>
      </c>
      <c r="H251" s="13">
        <v>1</v>
      </c>
      <c r="I251" t="s">
        <v>1785</v>
      </c>
      <c r="O251" t="s">
        <v>1</v>
      </c>
      <c r="P251" t="s">
        <v>860</v>
      </c>
      <c r="Q251">
        <v>32</v>
      </c>
      <c r="R251" t="str">
        <f t="shared" si="7"/>
        <v>cvm!$BD$263#</v>
      </c>
      <c r="V251" t="e" cm="1" vm="1">
        <f t="array" ref="V251">TRANSPOSE(_xlfn.UNIQUE(_xlfn._xlws.FILTER(cvm[CPU(核)],(cvm[地域]=T251)*(cvm[机型]=U251))))</f>
        <v>#VALUE!</v>
      </c>
      <c r="BA251" t="str">
        <v>上海</v>
      </c>
      <c r="BB251" t="str">
        <v>计算型 C2</v>
      </c>
      <c r="BC251">
        <v>32</v>
      </c>
      <c r="BD251" t="e" cm="1" vm="1">
        <f t="array" ref="BD251">TRANSPOSE(_xlfn._xlws.FILTER(cvm[内存(G)],(cvm[地域]=BA251)*(cvm[机型]=BB251)*(cvm[CPU(核)]=BC251)))</f>
        <v>#VALUE!</v>
      </c>
    </row>
    <row r="252" spans="2:56" x14ac:dyDescent="0.4">
      <c r="B252" s="13" t="s">
        <v>788</v>
      </c>
      <c r="C252" s="13" t="s">
        <v>1775</v>
      </c>
      <c r="D252" s="13">
        <v>64</v>
      </c>
      <c r="E252" s="13">
        <v>512</v>
      </c>
      <c r="F252" s="13" t="s">
        <v>893</v>
      </c>
      <c r="G252" s="13">
        <v>11264</v>
      </c>
      <c r="H252" s="13">
        <v>1</v>
      </c>
      <c r="I252" t="s">
        <v>1786</v>
      </c>
      <c r="O252" t="s">
        <v>789</v>
      </c>
      <c r="P252" t="s">
        <v>860</v>
      </c>
      <c r="Q252">
        <v>4</v>
      </c>
      <c r="R252" t="str">
        <f t="shared" si="7"/>
        <v>cvm!$BD$264#</v>
      </c>
      <c r="V252" t="e" cm="1" vm="1">
        <f t="array" ref="V252">TRANSPOSE(_xlfn.UNIQUE(_xlfn._xlws.FILTER(cvm[CPU(核)],(cvm[地域]=T252)*(cvm[机型]=U252))))</f>
        <v>#VALUE!</v>
      </c>
      <c r="BA252" t="str">
        <v>北京</v>
      </c>
      <c r="BB252" t="str">
        <v>计算型 C2</v>
      </c>
      <c r="BC252">
        <v>4</v>
      </c>
      <c r="BD252" t="e" cm="1" vm="1">
        <f t="array" ref="BD252">TRANSPOSE(_xlfn._xlws.FILTER(cvm[内存(G)],(cvm[地域]=BA252)*(cvm[机型]=BB252)*(cvm[CPU(核)]=BC252)))</f>
        <v>#VALUE!</v>
      </c>
    </row>
    <row r="253" spans="2:56" x14ac:dyDescent="0.4">
      <c r="B253" s="13" t="s">
        <v>788</v>
      </c>
      <c r="C253" s="13" t="s">
        <v>1775</v>
      </c>
      <c r="D253" s="13">
        <v>72</v>
      </c>
      <c r="E253" s="13">
        <v>648</v>
      </c>
      <c r="F253" s="13" t="s">
        <v>901</v>
      </c>
      <c r="G253" s="13">
        <v>13824</v>
      </c>
      <c r="H253" s="13">
        <v>1</v>
      </c>
      <c r="I253" t="s">
        <v>1787</v>
      </c>
      <c r="O253" t="s">
        <v>789</v>
      </c>
      <c r="P253" t="s">
        <v>860</v>
      </c>
      <c r="Q253">
        <v>8</v>
      </c>
      <c r="R253" t="str">
        <f t="shared" si="7"/>
        <v>cvm!$BD$265#</v>
      </c>
      <c r="V253" t="e" cm="1" vm="1">
        <f t="array" ref="V253">TRANSPOSE(_xlfn.UNIQUE(_xlfn._xlws.FILTER(cvm[CPU(核)],(cvm[地域]=T253)*(cvm[机型]=U253))))</f>
        <v>#VALUE!</v>
      </c>
      <c r="BA253" t="str">
        <v>北京</v>
      </c>
      <c r="BB253" t="str">
        <v>计算型 C2</v>
      </c>
      <c r="BC253">
        <v>8</v>
      </c>
      <c r="BD253" t="e" cm="1" vm="1">
        <f t="array" ref="BD253">TRANSPOSE(_xlfn._xlws.FILTER(cvm[内存(G)],(cvm[地域]=BA253)*(cvm[机型]=BB253)*(cvm[CPU(核)]=BC253)))</f>
        <v>#VALUE!</v>
      </c>
    </row>
    <row r="254" spans="2:56" x14ac:dyDescent="0.4">
      <c r="B254" s="13" t="s">
        <v>788</v>
      </c>
      <c r="C254" s="13" t="s">
        <v>1788</v>
      </c>
      <c r="D254" s="13">
        <v>1</v>
      </c>
      <c r="E254" s="13">
        <v>8</v>
      </c>
      <c r="F254" s="13" t="s">
        <v>886</v>
      </c>
      <c r="G254" s="13">
        <v>176</v>
      </c>
      <c r="H254" s="13">
        <v>1</v>
      </c>
      <c r="I254" t="s">
        <v>1789</v>
      </c>
      <c r="O254" t="s">
        <v>789</v>
      </c>
      <c r="P254" t="s">
        <v>860</v>
      </c>
      <c r="Q254">
        <v>16</v>
      </c>
      <c r="R254" t="str">
        <f t="shared" si="7"/>
        <v>cvm!$BD$266#</v>
      </c>
      <c r="V254" t="e" cm="1" vm="1">
        <f t="array" ref="V254">TRANSPOSE(_xlfn.UNIQUE(_xlfn._xlws.FILTER(cvm[CPU(核)],(cvm[地域]=T254)*(cvm[机型]=U254))))</f>
        <v>#VALUE!</v>
      </c>
      <c r="BA254" t="str">
        <v>北京</v>
      </c>
      <c r="BB254" t="str">
        <v>计算型 C2</v>
      </c>
      <c r="BC254">
        <v>16</v>
      </c>
      <c r="BD254" t="e" cm="1" vm="1">
        <f t="array" ref="BD254">TRANSPOSE(_xlfn._xlws.FILTER(cvm[内存(G)],(cvm[地域]=BA254)*(cvm[机型]=BB254)*(cvm[CPU(核)]=BC254)))</f>
        <v>#VALUE!</v>
      </c>
    </row>
    <row r="255" spans="2:56" x14ac:dyDescent="0.4">
      <c r="B255" s="13" t="s">
        <v>788</v>
      </c>
      <c r="C255" s="13" t="s">
        <v>1788</v>
      </c>
      <c r="D255" s="13">
        <v>2</v>
      </c>
      <c r="E255" s="13">
        <v>16</v>
      </c>
      <c r="F255" s="13" t="s">
        <v>896</v>
      </c>
      <c r="G255" s="13">
        <v>352</v>
      </c>
      <c r="H255" s="13">
        <v>1</v>
      </c>
      <c r="I255" t="s">
        <v>1790</v>
      </c>
      <c r="O255" t="s">
        <v>789</v>
      </c>
      <c r="P255" t="s">
        <v>860</v>
      </c>
      <c r="Q255">
        <v>32</v>
      </c>
      <c r="R255" t="str">
        <f t="shared" si="7"/>
        <v>cvm!$BD$267#</v>
      </c>
      <c r="V255" t="e" cm="1" vm="1">
        <f t="array" ref="V255">TRANSPOSE(_xlfn.UNIQUE(_xlfn._xlws.FILTER(cvm[CPU(核)],(cvm[地域]=T255)*(cvm[机型]=U255))))</f>
        <v>#VALUE!</v>
      </c>
      <c r="BA255" t="str">
        <v>北京</v>
      </c>
      <c r="BB255" t="str">
        <v>计算型 C2</v>
      </c>
      <c r="BC255">
        <v>32</v>
      </c>
      <c r="BD255" t="e" cm="1" vm="1">
        <f t="array" ref="BD255">TRANSPOSE(_xlfn._xlws.FILTER(cvm[内存(G)],(cvm[地域]=BA255)*(cvm[机型]=BB255)*(cvm[CPU(核)]=BC255)))</f>
        <v>#VALUE!</v>
      </c>
    </row>
    <row r="256" spans="2:56" x14ac:dyDescent="0.4">
      <c r="B256" s="13" t="s">
        <v>788</v>
      </c>
      <c r="C256" s="13" t="s">
        <v>1788</v>
      </c>
      <c r="D256" s="13">
        <v>4</v>
      </c>
      <c r="E256" s="13">
        <v>32</v>
      </c>
      <c r="F256" s="13" t="s">
        <v>888</v>
      </c>
      <c r="G256" s="13">
        <v>704</v>
      </c>
      <c r="H256" s="13">
        <v>1</v>
      </c>
      <c r="I256" t="s">
        <v>1791</v>
      </c>
      <c r="O256" t="s">
        <v>788</v>
      </c>
      <c r="P256" t="s">
        <v>861</v>
      </c>
      <c r="Q256">
        <v>96</v>
      </c>
      <c r="R256" t="str">
        <f t="shared" si="7"/>
        <v>cvm!$BD$268#</v>
      </c>
      <c r="V256" t="e" cm="1" vm="1">
        <f t="array" ref="V256">TRANSPOSE(_xlfn.UNIQUE(_xlfn._xlws.FILTER(cvm[CPU(核)],(cvm[地域]=T256)*(cvm[机型]=U256))))</f>
        <v>#VALUE!</v>
      </c>
      <c r="BA256" t="str">
        <v>广州</v>
      </c>
      <c r="BB256" t="str">
        <v>计算网络增强型 CN3</v>
      </c>
      <c r="BC256">
        <v>4</v>
      </c>
      <c r="BD256" t="e" cm="1" vm="1">
        <f t="array" ref="BD256">TRANSPOSE(_xlfn._xlws.FILTER(cvm[内存(G)],(cvm[地域]=BA256)*(cvm[机型]=BB256)*(cvm[CPU(核)]=BC256)))</f>
        <v>#VALUE!</v>
      </c>
    </row>
    <row r="257" spans="2:56" x14ac:dyDescent="0.4">
      <c r="B257" s="13" t="s">
        <v>788</v>
      </c>
      <c r="C257" s="13" t="s">
        <v>1788</v>
      </c>
      <c r="D257" s="13">
        <v>8</v>
      </c>
      <c r="E257" s="13">
        <v>64</v>
      </c>
      <c r="F257" s="13" t="s">
        <v>889</v>
      </c>
      <c r="G257" s="13">
        <v>1408</v>
      </c>
      <c r="H257" s="13">
        <v>1</v>
      </c>
      <c r="I257" t="s">
        <v>1792</v>
      </c>
      <c r="O257" t="s">
        <v>1</v>
      </c>
      <c r="P257" t="s">
        <v>861</v>
      </c>
      <c r="Q257">
        <v>96</v>
      </c>
      <c r="R257" t="str">
        <f t="shared" si="7"/>
        <v>cvm!$BD$269#</v>
      </c>
      <c r="V257" t="e" cm="1" vm="1">
        <f t="array" ref="V257">TRANSPOSE(_xlfn.UNIQUE(_xlfn._xlws.FILTER(cvm[CPU(核)],(cvm[地域]=T257)*(cvm[机型]=U257))))</f>
        <v>#VALUE!</v>
      </c>
      <c r="BA257" t="str">
        <v>广州</v>
      </c>
      <c r="BB257" t="str">
        <v>计算网络增强型 CN3</v>
      </c>
      <c r="BC257">
        <v>8</v>
      </c>
      <c r="BD257" t="e" cm="1" vm="1">
        <f t="array" ref="BD257">TRANSPOSE(_xlfn._xlws.FILTER(cvm[内存(G)],(cvm[地域]=BA257)*(cvm[机型]=BB257)*(cvm[CPU(核)]=BC257)))</f>
        <v>#VALUE!</v>
      </c>
    </row>
    <row r="258" spans="2:56" x14ac:dyDescent="0.4">
      <c r="B258" s="13" t="s">
        <v>788</v>
      </c>
      <c r="C258" s="13" t="s">
        <v>1788</v>
      </c>
      <c r="D258" s="13">
        <v>12</v>
      </c>
      <c r="E258" s="13">
        <v>96</v>
      </c>
      <c r="F258" s="13" t="s">
        <v>897</v>
      </c>
      <c r="G258" s="13">
        <v>2112</v>
      </c>
      <c r="H258" s="13">
        <v>1</v>
      </c>
      <c r="I258" t="s">
        <v>1793</v>
      </c>
      <c r="O258" t="s">
        <v>789</v>
      </c>
      <c r="P258" t="s">
        <v>861</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t="e" cm="1" vm="1">
        <f t="array" ref="BD258">TRANSPOSE(_xlfn._xlws.FILTER(cvm[内存(G)],(cvm[地域]=BA258)*(cvm[机型]=BB258)*(cvm[CPU(核)]=BC258)))</f>
        <v>#VALUE!</v>
      </c>
    </row>
    <row r="259" spans="2:56" x14ac:dyDescent="0.4">
      <c r="B259" s="13" t="s">
        <v>788</v>
      </c>
      <c r="C259" s="13" t="s">
        <v>1788</v>
      </c>
      <c r="D259" s="13">
        <v>12</v>
      </c>
      <c r="E259" s="13">
        <v>144</v>
      </c>
      <c r="F259" s="13" t="s">
        <v>898</v>
      </c>
      <c r="G259" s="13">
        <v>2880</v>
      </c>
      <c r="H259" s="13">
        <v>1</v>
      </c>
      <c r="I259" t="s">
        <v>1794</v>
      </c>
      <c r="O259" t="s">
        <v>788</v>
      </c>
      <c r="P259" t="s">
        <v>865</v>
      </c>
      <c r="Q259">
        <v>16</v>
      </c>
      <c r="R259" t="str">
        <f t="shared" si="8"/>
        <v>cvm!$BD$271#</v>
      </c>
      <c r="V259" t="e" cm="1" vm="1">
        <f t="array" ref="V259">TRANSPOSE(_xlfn.UNIQUE(_xlfn._xlws.FILTER(cvm[CPU(核)],(cvm[地域]=T259)*(cvm[机型]=U259))))</f>
        <v>#VALUE!</v>
      </c>
      <c r="BA259" t="str">
        <v>广州</v>
      </c>
      <c r="BB259" t="str">
        <v>计算网络增强型 CN3</v>
      </c>
      <c r="BC259">
        <v>32</v>
      </c>
      <c r="BD259" t="e" cm="1" vm="1">
        <f t="array" ref="BD259">TRANSPOSE(_xlfn._xlws.FILTER(cvm[内存(G)],(cvm[地域]=BA259)*(cvm[机型]=BB259)*(cvm[CPU(核)]=BC259)))</f>
        <v>#VALUE!</v>
      </c>
    </row>
    <row r="260" spans="2:56" x14ac:dyDescent="0.4">
      <c r="B260" s="13" t="s">
        <v>788</v>
      </c>
      <c r="C260" s="13" t="s">
        <v>1788</v>
      </c>
      <c r="D260" s="13">
        <v>16</v>
      </c>
      <c r="E260" s="13">
        <v>128</v>
      </c>
      <c r="F260" s="13" t="s">
        <v>890</v>
      </c>
      <c r="G260" s="13">
        <v>2816</v>
      </c>
      <c r="H260" s="13">
        <v>1</v>
      </c>
      <c r="I260" t="s">
        <v>1795</v>
      </c>
      <c r="O260" t="s">
        <v>788</v>
      </c>
      <c r="P260" t="s">
        <v>865</v>
      </c>
      <c r="Q260">
        <v>32</v>
      </c>
      <c r="R260" t="str">
        <f t="shared" si="8"/>
        <v>cvm!$BD$272#</v>
      </c>
      <c r="V260" t="e" cm="1" vm="1">
        <f t="array" ref="V260">TRANSPOSE(_xlfn.UNIQUE(_xlfn._xlws.FILTER(cvm[CPU(核)],(cvm[地域]=T260)*(cvm[机型]=U260))))</f>
        <v>#VALUE!</v>
      </c>
      <c r="BA260" t="str">
        <v>上海</v>
      </c>
      <c r="BB260" t="str">
        <v>计算网络增强型 CN3</v>
      </c>
      <c r="BC260">
        <v>4</v>
      </c>
      <c r="BD260" t="e" cm="1" vm="1">
        <f t="array" ref="BD260">TRANSPOSE(_xlfn._xlws.FILTER(cvm[内存(G)],(cvm[地域]=BA260)*(cvm[机型]=BB260)*(cvm[CPU(核)]=BC260)))</f>
        <v>#VALUE!</v>
      </c>
    </row>
    <row r="261" spans="2:56" x14ac:dyDescent="0.4">
      <c r="B261" s="13" t="s">
        <v>788</v>
      </c>
      <c r="C261" s="13" t="s">
        <v>1788</v>
      </c>
      <c r="D261" s="13">
        <v>16</v>
      </c>
      <c r="E261" s="13">
        <v>192</v>
      </c>
      <c r="F261" s="13" t="s">
        <v>899</v>
      </c>
      <c r="G261" s="13">
        <v>3840</v>
      </c>
      <c r="H261" s="13">
        <v>1</v>
      </c>
      <c r="I261" t="s">
        <v>1796</v>
      </c>
      <c r="O261" t="s">
        <v>788</v>
      </c>
      <c r="P261" t="s">
        <v>865</v>
      </c>
      <c r="Q261">
        <v>64</v>
      </c>
      <c r="R261" t="str">
        <f t="shared" si="8"/>
        <v>cvm!$BD$273#</v>
      </c>
      <c r="V261" t="e" cm="1" vm="1">
        <f t="array" ref="V261">TRANSPOSE(_xlfn.UNIQUE(_xlfn._xlws.FILTER(cvm[CPU(核)],(cvm[地域]=T261)*(cvm[机型]=U261))))</f>
        <v>#VALUE!</v>
      </c>
      <c r="BA261" t="str">
        <v>上海</v>
      </c>
      <c r="BB261" t="str">
        <v>计算网络增强型 CN3</v>
      </c>
      <c r="BC261">
        <v>8</v>
      </c>
      <c r="BD261" t="e" cm="1" vm="1">
        <f t="array" ref="BD261">TRANSPOSE(_xlfn._xlws.FILTER(cvm[内存(G)],(cvm[地域]=BA261)*(cvm[机型]=BB261)*(cvm[CPU(核)]=BC261)))</f>
        <v>#VALUE!</v>
      </c>
    </row>
    <row r="262" spans="2:56" x14ac:dyDescent="0.4">
      <c r="B262" s="13" t="s">
        <v>788</v>
      </c>
      <c r="C262" s="13" t="s">
        <v>1788</v>
      </c>
      <c r="D262" s="13">
        <v>32</v>
      </c>
      <c r="E262" s="13">
        <v>256</v>
      </c>
      <c r="F262" s="13" t="s">
        <v>891</v>
      </c>
      <c r="G262" s="13">
        <v>5632</v>
      </c>
      <c r="H262" s="13">
        <v>1</v>
      </c>
      <c r="I262" t="s">
        <v>1797</v>
      </c>
      <c r="O262" t="s">
        <v>788</v>
      </c>
      <c r="P262" t="s">
        <v>865</v>
      </c>
      <c r="Q262">
        <v>84</v>
      </c>
      <c r="R262" t="str">
        <f t="shared" si="8"/>
        <v>cvm!$BD$274#</v>
      </c>
      <c r="V262" t="e" cm="1" vm="1">
        <f t="array" ref="V262">TRANSPOSE(_xlfn.UNIQUE(_xlfn._xlws.FILTER(cvm[CPU(核)],(cvm[地域]=T262)*(cvm[机型]=U262))))</f>
        <v>#VALUE!</v>
      </c>
      <c r="BA262" t="str">
        <v>上海</v>
      </c>
      <c r="BB262" t="str">
        <v>计算网络增强型 CN3</v>
      </c>
      <c r="BC262">
        <v>16</v>
      </c>
      <c r="BD262" t="e" cm="1" vm="1">
        <f t="array" ref="BD262">TRANSPOSE(_xlfn._xlws.FILTER(cvm[内存(G)],(cvm[地域]=BA262)*(cvm[机型]=BB262)*(cvm[CPU(核)]=BC262)))</f>
        <v>#VALUE!</v>
      </c>
    </row>
    <row r="263" spans="2:56" x14ac:dyDescent="0.4">
      <c r="B263" s="13" t="s">
        <v>788</v>
      </c>
      <c r="C263" s="13" t="s">
        <v>1788</v>
      </c>
      <c r="D263" s="13">
        <v>32</v>
      </c>
      <c r="E263" s="13">
        <v>384</v>
      </c>
      <c r="F263" s="13" t="s">
        <v>900</v>
      </c>
      <c r="G263" s="13">
        <v>7680</v>
      </c>
      <c r="H263" s="13">
        <v>1</v>
      </c>
      <c r="I263" t="s">
        <v>1798</v>
      </c>
      <c r="O263" t="s">
        <v>1</v>
      </c>
      <c r="P263" t="s">
        <v>865</v>
      </c>
      <c r="Q263">
        <v>16</v>
      </c>
      <c r="R263" t="str">
        <f t="shared" si="8"/>
        <v>cvm!$BD$275#</v>
      </c>
      <c r="V263" t="e" cm="1" vm="1">
        <f t="array" ref="V263">TRANSPOSE(_xlfn.UNIQUE(_xlfn._xlws.FILTER(cvm[CPU(核)],(cvm[地域]=T263)*(cvm[机型]=U263))))</f>
        <v>#VALUE!</v>
      </c>
      <c r="BA263" t="str">
        <v>上海</v>
      </c>
      <c r="BB263" t="str">
        <v>计算网络增强型 CN3</v>
      </c>
      <c r="BC263">
        <v>32</v>
      </c>
      <c r="BD263" t="e" cm="1" vm="1">
        <f t="array" ref="BD263">TRANSPOSE(_xlfn._xlws.FILTER(cvm[内存(G)],(cvm[地域]=BA263)*(cvm[机型]=BB263)*(cvm[CPU(核)]=BC263)))</f>
        <v>#VALUE!</v>
      </c>
    </row>
    <row r="264" spans="2:56" x14ac:dyDescent="0.4">
      <c r="B264" s="13" t="s">
        <v>788</v>
      </c>
      <c r="C264" s="13" t="s">
        <v>1788</v>
      </c>
      <c r="D264" s="13">
        <v>64</v>
      </c>
      <c r="E264" s="13">
        <v>512</v>
      </c>
      <c r="F264" s="13" t="s">
        <v>893</v>
      </c>
      <c r="G264" s="13">
        <v>11264</v>
      </c>
      <c r="H264" s="13">
        <v>1</v>
      </c>
      <c r="I264" t="s">
        <v>1799</v>
      </c>
      <c r="O264" t="s">
        <v>1</v>
      </c>
      <c r="P264" t="s">
        <v>865</v>
      </c>
      <c r="Q264">
        <v>32</v>
      </c>
      <c r="R264" t="str">
        <f t="shared" si="8"/>
        <v>cvm!$BD$276#</v>
      </c>
      <c r="V264" t="e" cm="1" vm="1">
        <f t="array" ref="V264">TRANSPOSE(_xlfn.UNIQUE(_xlfn._xlws.FILTER(cvm[CPU(核)],(cvm[地域]=T264)*(cvm[机型]=U264))))</f>
        <v>#VALUE!</v>
      </c>
      <c r="BA264" t="str">
        <v>北京</v>
      </c>
      <c r="BB264" t="str">
        <v>计算网络增强型 CN3</v>
      </c>
      <c r="BC264">
        <v>4</v>
      </c>
      <c r="BD264" t="e" cm="1" vm="1">
        <f t="array" ref="BD264">TRANSPOSE(_xlfn._xlws.FILTER(cvm[内存(G)],(cvm[地域]=BA264)*(cvm[机型]=BB264)*(cvm[CPU(核)]=BC264)))</f>
        <v>#VALUE!</v>
      </c>
    </row>
    <row r="265" spans="2:56" x14ac:dyDescent="0.4">
      <c r="B265" s="13" t="s">
        <v>788</v>
      </c>
      <c r="C265" s="13" t="s">
        <v>1800</v>
      </c>
      <c r="D265" s="13">
        <v>1</v>
      </c>
      <c r="E265" s="13">
        <v>8</v>
      </c>
      <c r="F265" s="13" t="s">
        <v>886</v>
      </c>
      <c r="G265" s="13">
        <v>176</v>
      </c>
      <c r="H265" s="13">
        <v>1</v>
      </c>
      <c r="I265" t="s">
        <v>1801</v>
      </c>
      <c r="O265" t="s">
        <v>1</v>
      </c>
      <c r="P265" t="s">
        <v>865</v>
      </c>
      <c r="Q265">
        <v>64</v>
      </c>
      <c r="R265" t="str">
        <f t="shared" si="8"/>
        <v>cvm!$BD$277#</v>
      </c>
      <c r="V265" t="e" cm="1" vm="1">
        <f t="array" ref="V265">TRANSPOSE(_xlfn.UNIQUE(_xlfn._xlws.FILTER(cvm[CPU(核)],(cvm[地域]=T265)*(cvm[机型]=U265))))</f>
        <v>#VALUE!</v>
      </c>
      <c r="BA265" t="str">
        <v>北京</v>
      </c>
      <c r="BB265" t="str">
        <v>计算网络增强型 CN3</v>
      </c>
      <c r="BC265">
        <v>8</v>
      </c>
      <c r="BD265" t="e" cm="1" vm="1">
        <f t="array" ref="BD265">TRANSPOSE(_xlfn._xlws.FILTER(cvm[内存(G)],(cvm[地域]=BA265)*(cvm[机型]=BB265)*(cvm[CPU(核)]=BC265)))</f>
        <v>#VALUE!</v>
      </c>
    </row>
    <row r="266" spans="2:56" x14ac:dyDescent="0.4">
      <c r="B266" s="13" t="s">
        <v>788</v>
      </c>
      <c r="C266" s="13" t="s">
        <v>1800</v>
      </c>
      <c r="D266" s="13">
        <v>2</v>
      </c>
      <c r="E266" s="13">
        <v>16</v>
      </c>
      <c r="F266" s="13" t="s">
        <v>896</v>
      </c>
      <c r="G266" s="13">
        <v>352</v>
      </c>
      <c r="H266" s="13">
        <v>1</v>
      </c>
      <c r="I266" t="s">
        <v>1802</v>
      </c>
      <c r="O266" t="s">
        <v>1</v>
      </c>
      <c r="P266" t="s">
        <v>865</v>
      </c>
      <c r="Q266">
        <v>84</v>
      </c>
      <c r="R266" t="str">
        <f t="shared" si="8"/>
        <v>cvm!$BD$278#</v>
      </c>
      <c r="V266" t="e" cm="1" vm="1">
        <f t="array" ref="V266">TRANSPOSE(_xlfn.UNIQUE(_xlfn._xlws.FILTER(cvm[CPU(核)],(cvm[地域]=T266)*(cvm[机型]=U266))))</f>
        <v>#VALUE!</v>
      </c>
      <c r="BA266" t="str">
        <v>北京</v>
      </c>
      <c r="BB266" t="str">
        <v>计算网络增强型 CN3</v>
      </c>
      <c r="BC266">
        <v>16</v>
      </c>
      <c r="BD266" t="e" cm="1" vm="1">
        <f t="array" ref="BD266">TRANSPOSE(_xlfn._xlws.FILTER(cvm[内存(G)],(cvm[地域]=BA266)*(cvm[机型]=BB266)*(cvm[CPU(核)]=BC266)))</f>
        <v>#VALUE!</v>
      </c>
    </row>
    <row r="267" spans="2:56" x14ac:dyDescent="0.4">
      <c r="B267" s="13" t="s">
        <v>788</v>
      </c>
      <c r="C267" s="13" t="s">
        <v>1800</v>
      </c>
      <c r="D267" s="13">
        <v>4</v>
      </c>
      <c r="E267" s="13">
        <v>32</v>
      </c>
      <c r="F267" s="13" t="s">
        <v>888</v>
      </c>
      <c r="G267" s="13">
        <v>704</v>
      </c>
      <c r="H267" s="13">
        <v>1</v>
      </c>
      <c r="I267" t="s">
        <v>1803</v>
      </c>
      <c r="O267" t="s">
        <v>789</v>
      </c>
      <c r="P267" t="s">
        <v>865</v>
      </c>
      <c r="Q267">
        <v>16</v>
      </c>
      <c r="R267" t="str">
        <f t="shared" si="8"/>
        <v>cvm!$BD$279#</v>
      </c>
      <c r="V267" t="e" cm="1" vm="1">
        <f t="array" ref="V267">TRANSPOSE(_xlfn.UNIQUE(_xlfn._xlws.FILTER(cvm[CPU(核)],(cvm[地域]=T267)*(cvm[机型]=U267))))</f>
        <v>#VALUE!</v>
      </c>
      <c r="BA267" t="str">
        <v>北京</v>
      </c>
      <c r="BB267" t="str">
        <v>计算网络增强型 CN3</v>
      </c>
      <c r="BC267">
        <v>32</v>
      </c>
      <c r="BD267" t="e" cm="1" vm="1">
        <f t="array" ref="BD267">TRANSPOSE(_xlfn._xlws.FILTER(cvm[内存(G)],(cvm[地域]=BA267)*(cvm[机型]=BB267)*(cvm[CPU(核)]=BC267)))</f>
        <v>#VALUE!</v>
      </c>
    </row>
    <row r="268" spans="2:56" x14ac:dyDescent="0.4">
      <c r="B268" s="13" t="s">
        <v>788</v>
      </c>
      <c r="C268" s="13" t="s">
        <v>1800</v>
      </c>
      <c r="D268" s="13">
        <v>8</v>
      </c>
      <c r="E268" s="13">
        <v>64</v>
      </c>
      <c r="F268" s="13" t="s">
        <v>889</v>
      </c>
      <c r="G268" s="13">
        <v>1408</v>
      </c>
      <c r="H268" s="13">
        <v>1</v>
      </c>
      <c r="I268" t="s">
        <v>1804</v>
      </c>
      <c r="O268" t="s">
        <v>789</v>
      </c>
      <c r="P268" t="s">
        <v>865</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t="e" cm="1" vm="1">
        <f t="array" ref="BD268">TRANSPOSE(_xlfn._xlws.FILTER(cvm[内存(G)],(cvm[地域]=BA268)*(cvm[机型]=BB268)*(cvm[CPU(核)]=BC268)))</f>
        <v>#VALUE!</v>
      </c>
    </row>
    <row r="269" spans="2:56" x14ac:dyDescent="0.4">
      <c r="B269" s="13" t="s">
        <v>788</v>
      </c>
      <c r="C269" s="13" t="s">
        <v>1800</v>
      </c>
      <c r="D269" s="13">
        <v>12</v>
      </c>
      <c r="E269" s="13">
        <v>96</v>
      </c>
      <c r="F269" s="13" t="s">
        <v>897</v>
      </c>
      <c r="G269" s="13">
        <v>2112</v>
      </c>
      <c r="H269" s="13">
        <v>1</v>
      </c>
      <c r="I269" t="s">
        <v>1805</v>
      </c>
      <c r="O269" t="s">
        <v>789</v>
      </c>
      <c r="P269" t="s">
        <v>865</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t="e" cm="1" vm="1">
        <f t="array" ref="BD269">TRANSPOSE(_xlfn._xlws.FILTER(cvm[内存(G)],(cvm[地域]=BA269)*(cvm[机型]=BB269)*(cvm[CPU(核)]=BC269)))</f>
        <v>#VALUE!</v>
      </c>
    </row>
    <row r="270" spans="2:56" x14ac:dyDescent="0.4">
      <c r="B270" s="13" t="s">
        <v>788</v>
      </c>
      <c r="C270" s="13" t="s">
        <v>1800</v>
      </c>
      <c r="D270" s="13">
        <v>16</v>
      </c>
      <c r="E270" s="13">
        <v>128</v>
      </c>
      <c r="F270" s="13" t="s">
        <v>890</v>
      </c>
      <c r="G270" s="13">
        <v>2816</v>
      </c>
      <c r="H270" s="13">
        <v>1</v>
      </c>
      <c r="I270" t="s">
        <v>1806</v>
      </c>
      <c r="O270" t="s">
        <v>788</v>
      </c>
      <c r="P270" t="s">
        <v>867</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t="e" cm="1" vm="1">
        <f t="array" ref="BD270">TRANSPOSE(_xlfn._xlws.FILTER(cvm[内存(G)],(cvm[地域]=BA270)*(cvm[机型]=BB270)*(cvm[CPU(核)]=BC270)))</f>
        <v>#VALUE!</v>
      </c>
    </row>
    <row r="271" spans="2:56" x14ac:dyDescent="0.4">
      <c r="B271" s="13" t="s">
        <v>788</v>
      </c>
      <c r="C271" s="13" t="s">
        <v>1800</v>
      </c>
      <c r="D271" s="13">
        <v>24</v>
      </c>
      <c r="E271" s="13">
        <v>192</v>
      </c>
      <c r="F271" s="13" t="s">
        <v>904</v>
      </c>
      <c r="G271" s="13">
        <v>4224</v>
      </c>
      <c r="H271" s="13">
        <v>1</v>
      </c>
      <c r="I271" t="s">
        <v>1807</v>
      </c>
      <c r="O271" t="s">
        <v>788</v>
      </c>
      <c r="P271" t="s">
        <v>867</v>
      </c>
      <c r="Q271">
        <v>32</v>
      </c>
      <c r="R271" t="str">
        <f t="shared" si="8"/>
        <v>cvm!$BD$283#</v>
      </c>
      <c r="V271" t="e" cm="1" vm="1">
        <f t="array" ref="V271">TRANSPOSE(_xlfn.UNIQUE(_xlfn._xlws.FILTER(cvm[CPU(核)],(cvm[地域]=T271)*(cvm[机型]=U271))))</f>
        <v>#VALUE!</v>
      </c>
      <c r="BA271" t="str">
        <v>广州</v>
      </c>
      <c r="BB271" t="str">
        <v>高IO型 IT5</v>
      </c>
      <c r="BC271">
        <v>16</v>
      </c>
      <c r="BD271" t="e" cm="1" vm="1">
        <f t="array" ref="BD271">TRANSPOSE(_xlfn._xlws.FILTER(cvm[内存(G)],(cvm[地域]=BA271)*(cvm[机型]=BB271)*(cvm[CPU(核)]=BC271)))</f>
        <v>#VALUE!</v>
      </c>
    </row>
    <row r="272" spans="2:56" x14ac:dyDescent="0.4">
      <c r="B272" s="13" t="s">
        <v>788</v>
      </c>
      <c r="C272" s="13" t="s">
        <v>1800</v>
      </c>
      <c r="D272" s="13">
        <v>32</v>
      </c>
      <c r="E272" s="13">
        <v>256</v>
      </c>
      <c r="F272" s="13" t="s">
        <v>891</v>
      </c>
      <c r="G272" s="13">
        <v>5632</v>
      </c>
      <c r="H272" s="13">
        <v>1</v>
      </c>
      <c r="I272" t="s">
        <v>1808</v>
      </c>
      <c r="O272" t="s">
        <v>788</v>
      </c>
      <c r="P272" t="s">
        <v>867</v>
      </c>
      <c r="Q272">
        <v>64</v>
      </c>
      <c r="R272" t="str">
        <f t="shared" si="8"/>
        <v>cvm!$BD$284#</v>
      </c>
      <c r="V272" t="e" cm="1" vm="1">
        <f t="array" ref="V272">TRANSPOSE(_xlfn.UNIQUE(_xlfn._xlws.FILTER(cvm[CPU(核)],(cvm[地域]=T272)*(cvm[机型]=U272))))</f>
        <v>#VALUE!</v>
      </c>
      <c r="BA272" t="str">
        <v>广州</v>
      </c>
      <c r="BB272" t="str">
        <v>高IO型 IT5</v>
      </c>
      <c r="BC272">
        <v>32</v>
      </c>
      <c r="BD272" t="e" cm="1" vm="1">
        <f t="array" ref="BD272">TRANSPOSE(_xlfn._xlws.FILTER(cvm[内存(G)],(cvm[地域]=BA272)*(cvm[机型]=BB272)*(cvm[CPU(核)]=BC272)))</f>
        <v>#VALUE!</v>
      </c>
    </row>
    <row r="273" spans="2:56" x14ac:dyDescent="0.4">
      <c r="B273" s="13" t="s">
        <v>788</v>
      </c>
      <c r="C273" s="13" t="s">
        <v>1800</v>
      </c>
      <c r="D273" s="13">
        <v>48</v>
      </c>
      <c r="E273" s="13">
        <v>384</v>
      </c>
      <c r="F273" s="13" t="s">
        <v>895</v>
      </c>
      <c r="G273" s="13">
        <v>8448</v>
      </c>
      <c r="H273" s="13">
        <v>1</v>
      </c>
      <c r="I273" t="s">
        <v>1809</v>
      </c>
      <c r="O273" t="s">
        <v>1</v>
      </c>
      <c r="P273" t="s">
        <v>867</v>
      </c>
      <c r="Q273">
        <v>16</v>
      </c>
      <c r="R273" t="str">
        <f t="shared" si="8"/>
        <v>cvm!$BD$285#</v>
      </c>
      <c r="V273" t="e" cm="1" vm="1">
        <f t="array" ref="V273">TRANSPOSE(_xlfn.UNIQUE(_xlfn._xlws.FILTER(cvm[CPU(核)],(cvm[地域]=T273)*(cvm[机型]=U273))))</f>
        <v>#VALUE!</v>
      </c>
      <c r="BA273" t="str">
        <v>广州</v>
      </c>
      <c r="BB273" t="str">
        <v>高IO型 IT5</v>
      </c>
      <c r="BC273">
        <v>64</v>
      </c>
      <c r="BD273" t="e" cm="1" vm="1">
        <f t="array" ref="BD273">TRANSPOSE(_xlfn._xlws.FILTER(cvm[内存(G)],(cvm[地域]=BA273)*(cvm[机型]=BB273)*(cvm[CPU(核)]=BC273)))</f>
        <v>#VALUE!</v>
      </c>
    </row>
    <row r="274" spans="2:56" x14ac:dyDescent="0.4">
      <c r="B274" s="13" t="s">
        <v>788</v>
      </c>
      <c r="C274" s="13" t="s">
        <v>1800</v>
      </c>
      <c r="D274" s="13">
        <v>56</v>
      </c>
      <c r="E274" s="13">
        <v>448</v>
      </c>
      <c r="F274" s="13" t="s">
        <v>906</v>
      </c>
      <c r="G274" s="13">
        <v>9856</v>
      </c>
      <c r="H274" s="13">
        <v>1</v>
      </c>
      <c r="I274" t="s">
        <v>1810</v>
      </c>
      <c r="O274" t="s">
        <v>1</v>
      </c>
      <c r="P274" t="s">
        <v>867</v>
      </c>
      <c r="Q274">
        <v>32</v>
      </c>
      <c r="R274" t="str">
        <f t="shared" si="8"/>
        <v>cvm!$BD$286#</v>
      </c>
      <c r="V274" t="e" cm="1" vm="1">
        <f t="array" ref="V274">TRANSPOSE(_xlfn.UNIQUE(_xlfn._xlws.FILTER(cvm[CPU(核)],(cvm[地域]=T274)*(cvm[机型]=U274))))</f>
        <v>#VALUE!</v>
      </c>
      <c r="BA274" t="str">
        <v>广州</v>
      </c>
      <c r="BB274" t="str">
        <v>高IO型 IT5</v>
      </c>
      <c r="BC274">
        <v>84</v>
      </c>
      <c r="BD274" t="e" cm="1" vm="1">
        <f t="array" ref="BD274">TRANSPOSE(_xlfn._xlws.FILTER(cvm[内存(G)],(cvm[地域]=BA274)*(cvm[机型]=BB274)*(cvm[CPU(核)]=BC274)))</f>
        <v>#VALUE!</v>
      </c>
    </row>
    <row r="275" spans="2:56" x14ac:dyDescent="0.4">
      <c r="B275" s="13" t="s">
        <v>788</v>
      </c>
      <c r="C275" s="13" t="s">
        <v>1811</v>
      </c>
      <c r="D275" s="13">
        <v>1</v>
      </c>
      <c r="E275" s="13">
        <v>8</v>
      </c>
      <c r="F275" s="13" t="s">
        <v>886</v>
      </c>
      <c r="G275" s="13">
        <v>165</v>
      </c>
      <c r="H275" s="13">
        <v>1</v>
      </c>
      <c r="I275" t="s">
        <v>1812</v>
      </c>
      <c r="O275" t="s">
        <v>1</v>
      </c>
      <c r="P275" t="s">
        <v>867</v>
      </c>
      <c r="Q275">
        <v>64</v>
      </c>
      <c r="R275" t="str">
        <f t="shared" si="8"/>
        <v>cvm!$BD$287#</v>
      </c>
      <c r="V275" t="e" cm="1" vm="1">
        <f t="array" ref="V275">TRANSPOSE(_xlfn.UNIQUE(_xlfn._xlws.FILTER(cvm[CPU(核)],(cvm[地域]=T275)*(cvm[机型]=U275))))</f>
        <v>#VALUE!</v>
      </c>
      <c r="BA275" t="str">
        <v>上海</v>
      </c>
      <c r="BB275" t="str">
        <v>高IO型 IT5</v>
      </c>
      <c r="BC275">
        <v>16</v>
      </c>
      <c r="BD275" t="e" cm="1" vm="1">
        <f t="array" ref="BD275">TRANSPOSE(_xlfn._xlws.FILTER(cvm[内存(G)],(cvm[地域]=BA275)*(cvm[机型]=BB275)*(cvm[CPU(核)]=BC275)))</f>
        <v>#VALUE!</v>
      </c>
    </row>
    <row r="276" spans="2:56" x14ac:dyDescent="0.4">
      <c r="B276" s="13" t="s">
        <v>788</v>
      </c>
      <c r="C276" s="13" t="s">
        <v>1811</v>
      </c>
      <c r="D276" s="13">
        <v>2</v>
      </c>
      <c r="E276" s="13">
        <v>16</v>
      </c>
      <c r="F276" s="13" t="s">
        <v>896</v>
      </c>
      <c r="G276" s="13">
        <v>330</v>
      </c>
      <c r="H276" s="13">
        <v>1</v>
      </c>
      <c r="I276" t="s">
        <v>1813</v>
      </c>
      <c r="O276" t="s">
        <v>789</v>
      </c>
      <c r="P276" t="s">
        <v>867</v>
      </c>
      <c r="Q276">
        <v>8</v>
      </c>
      <c r="R276" t="str">
        <f t="shared" si="8"/>
        <v>cvm!$BD$288#</v>
      </c>
      <c r="V276" t="e" cm="1" vm="1">
        <f t="array" ref="V276">TRANSPOSE(_xlfn.UNIQUE(_xlfn._xlws.FILTER(cvm[CPU(核)],(cvm[地域]=T276)*(cvm[机型]=U276))))</f>
        <v>#VALUE!</v>
      </c>
      <c r="BA276" t="str">
        <v>上海</v>
      </c>
      <c r="BB276" t="str">
        <v>高IO型 IT5</v>
      </c>
      <c r="BC276">
        <v>32</v>
      </c>
      <c r="BD276" t="e" cm="1" vm="1">
        <f t="array" ref="BD276">TRANSPOSE(_xlfn._xlws.FILTER(cvm[内存(G)],(cvm[地域]=BA276)*(cvm[机型]=BB276)*(cvm[CPU(核)]=BC276)))</f>
        <v>#VALUE!</v>
      </c>
    </row>
    <row r="277" spans="2:56" x14ac:dyDescent="0.4">
      <c r="B277" s="13" t="s">
        <v>788</v>
      </c>
      <c r="C277" s="13" t="s">
        <v>1811</v>
      </c>
      <c r="D277" s="13">
        <v>4</v>
      </c>
      <c r="E277" s="13">
        <v>32</v>
      </c>
      <c r="F277" s="13" t="s">
        <v>888</v>
      </c>
      <c r="G277" s="13">
        <v>660</v>
      </c>
      <c r="H277" s="13">
        <v>1</v>
      </c>
      <c r="I277" t="s">
        <v>1814</v>
      </c>
      <c r="O277" t="s">
        <v>789</v>
      </c>
      <c r="P277" t="s">
        <v>867</v>
      </c>
      <c r="Q277">
        <v>16</v>
      </c>
      <c r="R277" t="str">
        <f t="shared" si="8"/>
        <v>cvm!$BD$289#</v>
      </c>
      <c r="V277" t="e" cm="1" vm="1">
        <f t="array" ref="V277">TRANSPOSE(_xlfn.UNIQUE(_xlfn._xlws.FILTER(cvm[CPU(核)],(cvm[地域]=T277)*(cvm[机型]=U277))))</f>
        <v>#VALUE!</v>
      </c>
      <c r="BA277" t="str">
        <v>上海</v>
      </c>
      <c r="BB277" t="str">
        <v>高IO型 IT5</v>
      </c>
      <c r="BC277">
        <v>64</v>
      </c>
      <c r="BD277" t="e" cm="1" vm="1">
        <f t="array" ref="BD277">TRANSPOSE(_xlfn._xlws.FILTER(cvm[内存(G)],(cvm[地域]=BA277)*(cvm[机型]=BB277)*(cvm[CPU(核)]=BC277)))</f>
        <v>#VALUE!</v>
      </c>
    </row>
    <row r="278" spans="2:56" x14ac:dyDescent="0.4">
      <c r="B278" s="13" t="s">
        <v>788</v>
      </c>
      <c r="C278" s="13" t="s">
        <v>1811</v>
      </c>
      <c r="D278" s="13">
        <v>8</v>
      </c>
      <c r="E278" s="13">
        <v>64</v>
      </c>
      <c r="F278" s="13" t="s">
        <v>889</v>
      </c>
      <c r="G278" s="13">
        <v>1320</v>
      </c>
      <c r="H278" s="13">
        <v>1</v>
      </c>
      <c r="I278" t="s">
        <v>1815</v>
      </c>
      <c r="O278" t="s">
        <v>789</v>
      </c>
      <c r="P278" t="s">
        <v>867</v>
      </c>
      <c r="Q278">
        <v>32</v>
      </c>
      <c r="R278" t="str">
        <f t="shared" si="8"/>
        <v>cvm!$BD$290#</v>
      </c>
      <c r="V278" t="e" cm="1" vm="1">
        <f t="array" ref="V278">TRANSPOSE(_xlfn.UNIQUE(_xlfn._xlws.FILTER(cvm[CPU(核)],(cvm[地域]=T278)*(cvm[机型]=U278))))</f>
        <v>#VALUE!</v>
      </c>
      <c r="BA278" t="str">
        <v>上海</v>
      </c>
      <c r="BB278" t="str">
        <v>高IO型 IT5</v>
      </c>
      <c r="BC278">
        <v>84</v>
      </c>
      <c r="BD278" t="e" cm="1" vm="1">
        <f t="array" ref="BD278">TRANSPOSE(_xlfn._xlws.FILTER(cvm[内存(G)],(cvm[地域]=BA278)*(cvm[机型]=BB278)*(cvm[CPU(核)]=BC278)))</f>
        <v>#VALUE!</v>
      </c>
    </row>
    <row r="279" spans="2:56" x14ac:dyDescent="0.4">
      <c r="B279" s="13" t="s">
        <v>788</v>
      </c>
      <c r="C279" s="13" t="s">
        <v>1811</v>
      </c>
      <c r="D279" s="13">
        <v>12</v>
      </c>
      <c r="E279" s="13">
        <v>96</v>
      </c>
      <c r="F279" s="13" t="s">
        <v>897</v>
      </c>
      <c r="G279" s="13">
        <v>1980</v>
      </c>
      <c r="H279" s="13">
        <v>1</v>
      </c>
      <c r="I279" t="s">
        <v>1816</v>
      </c>
      <c r="O279" t="s">
        <v>789</v>
      </c>
      <c r="P279" t="s">
        <v>867</v>
      </c>
      <c r="Q279">
        <v>64</v>
      </c>
      <c r="R279" t="str">
        <f t="shared" si="8"/>
        <v>cvm!$BD$291#</v>
      </c>
      <c r="V279" t="e" cm="1" vm="1">
        <f t="array" ref="V279">TRANSPOSE(_xlfn.UNIQUE(_xlfn._xlws.FILTER(cvm[CPU(核)],(cvm[地域]=T279)*(cvm[机型]=U279))))</f>
        <v>#VALUE!</v>
      </c>
      <c r="BA279" t="str">
        <v>北京</v>
      </c>
      <c r="BB279" t="str">
        <v>高IO型 IT5</v>
      </c>
      <c r="BC279">
        <v>16</v>
      </c>
      <c r="BD279" t="e" cm="1" vm="1">
        <f t="array" ref="BD279">TRANSPOSE(_xlfn._xlws.FILTER(cvm[内存(G)],(cvm[地域]=BA279)*(cvm[机型]=BB279)*(cvm[CPU(核)]=BC279)))</f>
        <v>#VALUE!</v>
      </c>
    </row>
    <row r="280" spans="2:56" x14ac:dyDescent="0.4">
      <c r="B280" s="13" t="s">
        <v>788</v>
      </c>
      <c r="C280" s="13" t="s">
        <v>1811</v>
      </c>
      <c r="D280" s="13">
        <v>16</v>
      </c>
      <c r="E280" s="13">
        <v>128</v>
      </c>
      <c r="F280" s="13" t="s">
        <v>890</v>
      </c>
      <c r="G280" s="13">
        <v>2640</v>
      </c>
      <c r="H280" s="13">
        <v>1</v>
      </c>
      <c r="I280" t="s">
        <v>1817</v>
      </c>
      <c r="O280" t="s">
        <v>788</v>
      </c>
      <c r="P280" t="s">
        <v>869</v>
      </c>
      <c r="Q280">
        <v>8</v>
      </c>
      <c r="R280" t="str">
        <f t="shared" si="8"/>
        <v>cvm!$BD$292#</v>
      </c>
      <c r="V280" t="e" cm="1" vm="1">
        <f t="array" ref="V280">TRANSPOSE(_xlfn.UNIQUE(_xlfn._xlws.FILTER(cvm[CPU(核)],(cvm[地域]=T280)*(cvm[机型]=U280))))</f>
        <v>#VALUE!</v>
      </c>
      <c r="BA280" t="str">
        <v>北京</v>
      </c>
      <c r="BB280" t="str">
        <v>高IO型 IT5</v>
      </c>
      <c r="BC280">
        <v>32</v>
      </c>
      <c r="BD280" t="e" cm="1" vm="1">
        <f t="array" ref="BD280">TRANSPOSE(_xlfn._xlws.FILTER(cvm[内存(G)],(cvm[地域]=BA280)*(cvm[机型]=BB280)*(cvm[CPU(核)]=BC280)))</f>
        <v>#VALUE!</v>
      </c>
    </row>
    <row r="281" spans="2:56" x14ac:dyDescent="0.4">
      <c r="B281" s="13" t="s">
        <v>788</v>
      </c>
      <c r="C281" s="13" t="s">
        <v>1811</v>
      </c>
      <c r="D281" s="13">
        <v>24</v>
      </c>
      <c r="E281" s="13">
        <v>192</v>
      </c>
      <c r="F281" s="13" t="s">
        <v>904</v>
      </c>
      <c r="G281" s="13">
        <v>3960</v>
      </c>
      <c r="H281" s="13">
        <v>1</v>
      </c>
      <c r="I281" t="s">
        <v>1818</v>
      </c>
      <c r="O281" t="s">
        <v>788</v>
      </c>
      <c r="P281" t="s">
        <v>869</v>
      </c>
      <c r="Q281">
        <v>16</v>
      </c>
      <c r="R281" t="str">
        <f t="shared" si="8"/>
        <v>cvm!$BD$293#</v>
      </c>
      <c r="V281" t="e" cm="1" vm="1">
        <f t="array" ref="V281">TRANSPOSE(_xlfn.UNIQUE(_xlfn._xlws.FILTER(cvm[CPU(核)],(cvm[地域]=T281)*(cvm[机型]=U281))))</f>
        <v>#VALUE!</v>
      </c>
      <c r="BA281" t="str">
        <v>北京</v>
      </c>
      <c r="BB281" t="str">
        <v>高IO型 IT5</v>
      </c>
      <c r="BC281">
        <v>64</v>
      </c>
      <c r="BD281" t="e" cm="1" vm="1">
        <f t="array" ref="BD281">TRANSPOSE(_xlfn._xlws.FILTER(cvm[内存(G)],(cvm[地域]=BA281)*(cvm[机型]=BB281)*(cvm[CPU(核)]=BC281)))</f>
        <v>#VALUE!</v>
      </c>
    </row>
    <row r="282" spans="2:56" x14ac:dyDescent="0.4">
      <c r="B282" s="13" t="s">
        <v>788</v>
      </c>
      <c r="C282" s="13" t="s">
        <v>1811</v>
      </c>
      <c r="D282" s="13">
        <v>32</v>
      </c>
      <c r="E282" s="13">
        <v>256</v>
      </c>
      <c r="F282" s="13" t="s">
        <v>891</v>
      </c>
      <c r="G282" s="13">
        <v>5280</v>
      </c>
      <c r="H282" s="13">
        <v>1</v>
      </c>
      <c r="I282" t="s">
        <v>1819</v>
      </c>
      <c r="O282" t="s">
        <v>788</v>
      </c>
      <c r="P282" t="s">
        <v>869</v>
      </c>
      <c r="Q282">
        <v>24</v>
      </c>
      <c r="R282" t="str">
        <f t="shared" si="8"/>
        <v>cvm!$BD$294#</v>
      </c>
      <c r="V282" t="e" cm="1" vm="1">
        <f t="array" ref="V282">TRANSPOSE(_xlfn.UNIQUE(_xlfn._xlws.FILTER(cvm[CPU(核)],(cvm[地域]=T282)*(cvm[机型]=U282))))</f>
        <v>#VALUE!</v>
      </c>
      <c r="BA282" t="str">
        <v>广州</v>
      </c>
      <c r="BB282" t="str">
        <v>高IO型 IT3</v>
      </c>
      <c r="BC282">
        <v>16</v>
      </c>
      <c r="BD282" t="e" cm="1" vm="1">
        <f t="array" ref="BD282">TRANSPOSE(_xlfn._xlws.FILTER(cvm[内存(G)],(cvm[地域]=BA282)*(cvm[机型]=BB282)*(cvm[CPU(核)]=BC282)))</f>
        <v>#VALUE!</v>
      </c>
    </row>
    <row r="283" spans="2:56" x14ac:dyDescent="0.4">
      <c r="B283" s="13" t="s">
        <v>788</v>
      </c>
      <c r="C283" s="13" t="s">
        <v>1820</v>
      </c>
      <c r="D283" s="13">
        <v>4</v>
      </c>
      <c r="E283" s="13">
        <v>8</v>
      </c>
      <c r="F283" s="13" t="s">
        <v>809</v>
      </c>
      <c r="G283" s="13">
        <v>376</v>
      </c>
      <c r="H283" s="13">
        <v>1</v>
      </c>
      <c r="I283" t="s">
        <v>1821</v>
      </c>
      <c r="O283" t="s">
        <v>788</v>
      </c>
      <c r="P283" t="s">
        <v>869</v>
      </c>
      <c r="Q283">
        <v>32</v>
      </c>
      <c r="R283" t="str">
        <f t="shared" si="8"/>
        <v>cvm!$BD$295#</v>
      </c>
      <c r="V283" t="e" cm="1" vm="1">
        <f t="array" ref="V283">TRANSPOSE(_xlfn.UNIQUE(_xlfn._xlws.FILTER(cvm[CPU(核)],(cvm[地域]=T283)*(cvm[机型]=U283))))</f>
        <v>#VALUE!</v>
      </c>
      <c r="BA283" t="str">
        <v>广州</v>
      </c>
      <c r="BB283" t="str">
        <v>高IO型 IT3</v>
      </c>
      <c r="BC283">
        <v>32</v>
      </c>
      <c r="BD283" t="e" cm="1" vm="1">
        <f t="array" ref="BD283">TRANSPOSE(_xlfn._xlws.FILTER(cvm[内存(G)],(cvm[地域]=BA283)*(cvm[机型]=BB283)*(cvm[CPU(核)]=BC283)))</f>
        <v>#VALUE!</v>
      </c>
    </row>
    <row r="284" spans="2:56" x14ac:dyDescent="0.4">
      <c r="B284" s="13" t="s">
        <v>788</v>
      </c>
      <c r="C284" s="13" t="s">
        <v>1820</v>
      </c>
      <c r="D284" s="13">
        <v>4</v>
      </c>
      <c r="E284" s="13">
        <v>16</v>
      </c>
      <c r="F284" s="13" t="s">
        <v>810</v>
      </c>
      <c r="G284" s="13">
        <v>564</v>
      </c>
      <c r="H284" s="13">
        <v>1</v>
      </c>
      <c r="I284" t="s">
        <v>1822</v>
      </c>
      <c r="O284" t="s">
        <v>788</v>
      </c>
      <c r="P284" t="s">
        <v>869</v>
      </c>
      <c r="Q284">
        <v>64</v>
      </c>
      <c r="R284" t="str">
        <f t="shared" si="8"/>
        <v>cvm!$BD$296#</v>
      </c>
      <c r="V284" t="e" cm="1" vm="1">
        <f t="array" ref="V284">TRANSPOSE(_xlfn.UNIQUE(_xlfn._xlws.FILTER(cvm[CPU(核)],(cvm[地域]=T284)*(cvm[机型]=U284))))</f>
        <v>#VALUE!</v>
      </c>
      <c r="BA284" t="str">
        <v>广州</v>
      </c>
      <c r="BB284" t="str">
        <v>高IO型 IT3</v>
      </c>
      <c r="BC284">
        <v>64</v>
      </c>
      <c r="BD284" t="e" cm="1" vm="1">
        <f t="array" ref="BD284">TRANSPOSE(_xlfn._xlws.FILTER(cvm[内存(G)],(cvm[地域]=BA284)*(cvm[机型]=BB284)*(cvm[CPU(核)]=BC284)))</f>
        <v>#VALUE!</v>
      </c>
    </row>
    <row r="285" spans="2:56" x14ac:dyDescent="0.4">
      <c r="B285" s="13" t="s">
        <v>788</v>
      </c>
      <c r="C285" s="13" t="s">
        <v>1820</v>
      </c>
      <c r="D285" s="13">
        <v>8</v>
      </c>
      <c r="E285" s="13">
        <v>16</v>
      </c>
      <c r="F285" s="13" t="s">
        <v>812</v>
      </c>
      <c r="G285" s="13">
        <v>752</v>
      </c>
      <c r="H285" s="13">
        <v>1</v>
      </c>
      <c r="I285" t="s">
        <v>1823</v>
      </c>
      <c r="O285" t="s">
        <v>1</v>
      </c>
      <c r="P285" t="s">
        <v>869</v>
      </c>
      <c r="Q285">
        <v>8</v>
      </c>
      <c r="R285" t="str">
        <f t="shared" si="8"/>
        <v>cvm!$BD$297#</v>
      </c>
      <c r="V285" t="e" cm="1" vm="1">
        <f t="array" ref="V285">TRANSPOSE(_xlfn.UNIQUE(_xlfn._xlws.FILTER(cvm[CPU(核)],(cvm[地域]=T285)*(cvm[机型]=U285))))</f>
        <v>#VALUE!</v>
      </c>
      <c r="BA285" t="str">
        <v>上海</v>
      </c>
      <c r="BB285" t="str">
        <v>高IO型 IT3</v>
      </c>
      <c r="BC285">
        <v>16</v>
      </c>
      <c r="BD285" t="e" cm="1" vm="1">
        <f t="array" ref="BD285">TRANSPOSE(_xlfn._xlws.FILTER(cvm[内存(G)],(cvm[地域]=BA285)*(cvm[机型]=BB285)*(cvm[CPU(核)]=BC285)))</f>
        <v>#VALUE!</v>
      </c>
    </row>
    <row r="286" spans="2:56" x14ac:dyDescent="0.4">
      <c r="B286" s="13" t="s">
        <v>788</v>
      </c>
      <c r="C286" s="13" t="s">
        <v>1820</v>
      </c>
      <c r="D286" s="13">
        <v>8</v>
      </c>
      <c r="E286" s="13">
        <v>32</v>
      </c>
      <c r="F286" s="13" t="s">
        <v>813</v>
      </c>
      <c r="G286" s="13">
        <v>1128</v>
      </c>
      <c r="H286" s="13">
        <v>1</v>
      </c>
      <c r="I286" t="s">
        <v>1824</v>
      </c>
      <c r="O286" t="s">
        <v>1</v>
      </c>
      <c r="P286" t="s">
        <v>869</v>
      </c>
      <c r="Q286">
        <v>16</v>
      </c>
      <c r="R286" t="str">
        <f t="shared" si="8"/>
        <v>cvm!$BD$298#</v>
      </c>
      <c r="V286" t="e" cm="1" vm="1">
        <f t="array" ref="V286">TRANSPOSE(_xlfn.UNIQUE(_xlfn._xlws.FILTER(cvm[CPU(核)],(cvm[地域]=T286)*(cvm[机型]=U286))))</f>
        <v>#VALUE!</v>
      </c>
      <c r="BA286" t="str">
        <v>上海</v>
      </c>
      <c r="BB286" t="str">
        <v>高IO型 IT3</v>
      </c>
      <c r="BC286">
        <v>32</v>
      </c>
      <c r="BD286" t="e" cm="1" vm="1">
        <f t="array" ref="BD286">TRANSPOSE(_xlfn._xlws.FILTER(cvm[内存(G)],(cvm[地域]=BA286)*(cvm[机型]=BB286)*(cvm[CPU(核)]=BC286)))</f>
        <v>#VALUE!</v>
      </c>
    </row>
    <row r="287" spans="2:56" x14ac:dyDescent="0.4">
      <c r="B287" s="13" t="s">
        <v>788</v>
      </c>
      <c r="C287" s="13" t="s">
        <v>1820</v>
      </c>
      <c r="D287" s="13">
        <v>16</v>
      </c>
      <c r="E287" s="13">
        <v>32</v>
      </c>
      <c r="F287" s="13" t="s">
        <v>814</v>
      </c>
      <c r="G287" s="13">
        <v>1504</v>
      </c>
      <c r="H287" s="13">
        <v>1</v>
      </c>
      <c r="I287" t="s">
        <v>1825</v>
      </c>
      <c r="O287" t="s">
        <v>1</v>
      </c>
      <c r="P287" t="s">
        <v>869</v>
      </c>
      <c r="Q287">
        <v>24</v>
      </c>
      <c r="R287" t="str">
        <f t="shared" si="8"/>
        <v>cvm!$BD$299#</v>
      </c>
      <c r="V287" t="e" cm="1" vm="1">
        <f t="array" ref="V287">TRANSPOSE(_xlfn.UNIQUE(_xlfn._xlws.FILTER(cvm[CPU(核)],(cvm[地域]=T287)*(cvm[机型]=U287))))</f>
        <v>#VALUE!</v>
      </c>
      <c r="BA287" t="str">
        <v>上海</v>
      </c>
      <c r="BB287" t="str">
        <v>高IO型 IT3</v>
      </c>
      <c r="BC287">
        <v>64</v>
      </c>
      <c r="BD287" t="e" cm="1" vm="1">
        <f t="array" ref="BD287">TRANSPOSE(_xlfn._xlws.FILTER(cvm[内存(G)],(cvm[地域]=BA287)*(cvm[机型]=BB287)*(cvm[CPU(核)]=BC287)))</f>
        <v>#VALUE!</v>
      </c>
    </row>
    <row r="288" spans="2:56" x14ac:dyDescent="0.4">
      <c r="B288" s="13" t="s">
        <v>788</v>
      </c>
      <c r="C288" s="13" t="s">
        <v>1820</v>
      </c>
      <c r="D288" s="13">
        <v>16</v>
      </c>
      <c r="E288" s="13">
        <v>64</v>
      </c>
      <c r="F288" s="13" t="s">
        <v>815</v>
      </c>
      <c r="G288" s="13">
        <v>2256</v>
      </c>
      <c r="H288" s="13">
        <v>1</v>
      </c>
      <c r="I288" t="s">
        <v>1826</v>
      </c>
      <c r="O288" t="s">
        <v>1</v>
      </c>
      <c r="P288" t="s">
        <v>869</v>
      </c>
      <c r="Q288">
        <v>32</v>
      </c>
      <c r="R288" t="str">
        <f t="shared" si="8"/>
        <v>cvm!$BD$300#</v>
      </c>
      <c r="V288" t="e" cm="1" vm="1">
        <f t="array" ref="V288">TRANSPOSE(_xlfn.UNIQUE(_xlfn._xlws.FILTER(cvm[CPU(核)],(cvm[地域]=T288)*(cvm[机型]=U288))))</f>
        <v>#VALUE!</v>
      </c>
      <c r="BA288" t="str">
        <v>北京</v>
      </c>
      <c r="BB288" t="str">
        <v>高IO型 IT3</v>
      </c>
      <c r="BC288">
        <v>8</v>
      </c>
      <c r="BD288" t="e" cm="1" vm="1">
        <f t="array" ref="BD288">TRANSPOSE(_xlfn._xlws.FILTER(cvm[内存(G)],(cvm[地域]=BA288)*(cvm[机型]=BB288)*(cvm[CPU(核)]=BC288)))</f>
        <v>#VALUE!</v>
      </c>
    </row>
    <row r="289" spans="2:56" x14ac:dyDescent="0.4">
      <c r="B289" s="13" t="s">
        <v>788</v>
      </c>
      <c r="C289" s="13" t="s">
        <v>1820</v>
      </c>
      <c r="D289" s="13">
        <v>32</v>
      </c>
      <c r="E289" s="13">
        <v>128</v>
      </c>
      <c r="F289" s="13" t="s">
        <v>820</v>
      </c>
      <c r="G289" s="13">
        <v>4512</v>
      </c>
      <c r="H289" s="13">
        <v>1</v>
      </c>
      <c r="I289" t="s">
        <v>1827</v>
      </c>
      <c r="O289" t="s">
        <v>1</v>
      </c>
      <c r="P289" t="s">
        <v>869</v>
      </c>
      <c r="Q289">
        <v>64</v>
      </c>
      <c r="R289" t="str">
        <f t="shared" si="8"/>
        <v>cvm!$BD$301#</v>
      </c>
      <c r="V289" t="e" cm="1" vm="1">
        <f t="array" ref="V289">TRANSPOSE(_xlfn.UNIQUE(_xlfn._xlws.FILTER(cvm[CPU(核)],(cvm[地域]=T289)*(cvm[机型]=U289))))</f>
        <v>#VALUE!</v>
      </c>
      <c r="BA289" t="str">
        <v>北京</v>
      </c>
      <c r="BB289" t="str">
        <v>高IO型 IT3</v>
      </c>
      <c r="BC289">
        <v>16</v>
      </c>
      <c r="BD289" t="e" cm="1" vm="1">
        <f t="array" ref="BD289">TRANSPOSE(_xlfn._xlws.FILTER(cvm[内存(G)],(cvm[地域]=BA289)*(cvm[机型]=BB289)*(cvm[CPU(核)]=BC289)))</f>
        <v>#VALUE!</v>
      </c>
    </row>
    <row r="290" spans="2:56" x14ac:dyDescent="0.4">
      <c r="B290" s="13" t="s">
        <v>788</v>
      </c>
      <c r="C290" s="13" t="s">
        <v>1820</v>
      </c>
      <c r="D290" s="13">
        <v>46</v>
      </c>
      <c r="E290" s="13">
        <v>216</v>
      </c>
      <c r="F290" s="13" t="s">
        <v>910</v>
      </c>
      <c r="G290" s="13">
        <v>7238</v>
      </c>
      <c r="H290" s="13">
        <v>1</v>
      </c>
      <c r="I290" t="s">
        <v>1828</v>
      </c>
      <c r="O290" t="s">
        <v>1</v>
      </c>
      <c r="P290" t="s">
        <v>869</v>
      </c>
      <c r="Q290">
        <v>76</v>
      </c>
      <c r="R290" t="str">
        <f t="shared" si="8"/>
        <v>cvm!$BD$302#</v>
      </c>
      <c r="V290" t="e" cm="1" vm="1">
        <f t="array" ref="V290">TRANSPOSE(_xlfn.UNIQUE(_xlfn._xlws.FILTER(cvm[CPU(核)],(cvm[地域]=T290)*(cvm[机型]=U290))))</f>
        <v>#VALUE!</v>
      </c>
      <c r="BA290" t="str">
        <v>北京</v>
      </c>
      <c r="BB290" t="str">
        <v>高IO型 IT3</v>
      </c>
      <c r="BC290">
        <v>32</v>
      </c>
      <c r="BD290" t="e" cm="1" vm="1">
        <f t="array" ref="BD290">TRANSPOSE(_xlfn._xlws.FILTER(cvm[内存(G)],(cvm[地域]=BA290)*(cvm[机型]=BB290)*(cvm[CPU(核)]=BC290)))</f>
        <v>#VALUE!</v>
      </c>
    </row>
    <row r="291" spans="2:56" x14ac:dyDescent="0.4">
      <c r="B291" s="13" t="s">
        <v>788</v>
      </c>
      <c r="C291" s="13" t="s">
        <v>1820</v>
      </c>
      <c r="D291" s="13">
        <v>64</v>
      </c>
      <c r="E291" s="13">
        <v>256</v>
      </c>
      <c r="F291" s="13" t="s">
        <v>827</v>
      </c>
      <c r="G291" s="13">
        <v>9024</v>
      </c>
      <c r="H291" s="13">
        <v>1</v>
      </c>
      <c r="I291" t="s">
        <v>1829</v>
      </c>
      <c r="O291" t="s">
        <v>789</v>
      </c>
      <c r="P291" t="s">
        <v>869</v>
      </c>
      <c r="Q291">
        <v>8</v>
      </c>
      <c r="R291" t="str">
        <f t="shared" si="8"/>
        <v>cvm!$BD$303#</v>
      </c>
      <c r="V291" t="e" cm="1" vm="1">
        <f t="array" ref="V291">TRANSPOSE(_xlfn.UNIQUE(_xlfn._xlws.FILTER(cvm[CPU(核)],(cvm[地域]=T291)*(cvm[机型]=U291))))</f>
        <v>#VALUE!</v>
      </c>
      <c r="BA291" t="str">
        <v>北京</v>
      </c>
      <c r="BB291" t="str">
        <v>高IO型 IT3</v>
      </c>
      <c r="BC291">
        <v>64</v>
      </c>
      <c r="BD291" t="e" cm="1" vm="1">
        <f t="array" ref="BD291">TRANSPOSE(_xlfn._xlws.FILTER(cvm[内存(G)],(cvm[地域]=BA291)*(cvm[机型]=BB291)*(cvm[CPU(核)]=BC291)))</f>
        <v>#VALUE!</v>
      </c>
    </row>
    <row r="292" spans="2:56" x14ac:dyDescent="0.4">
      <c r="B292" s="13" t="s">
        <v>788</v>
      </c>
      <c r="C292" s="13" t="s">
        <v>1820</v>
      </c>
      <c r="D292" s="13">
        <v>80</v>
      </c>
      <c r="E292" s="13">
        <v>320</v>
      </c>
      <c r="F292" s="13" t="s">
        <v>849</v>
      </c>
      <c r="G292" s="13">
        <v>11280</v>
      </c>
      <c r="H292" s="13">
        <v>1</v>
      </c>
      <c r="I292" t="s">
        <v>1830</v>
      </c>
      <c r="O292" t="s">
        <v>789</v>
      </c>
      <c r="P292" t="s">
        <v>869</v>
      </c>
      <c r="Q292">
        <v>16</v>
      </c>
      <c r="R292" t="str">
        <f t="shared" si="8"/>
        <v>cvm!$BD$304#</v>
      </c>
      <c r="V292" t="e" cm="1" vm="1">
        <f t="array" ref="V292">TRANSPOSE(_xlfn.UNIQUE(_xlfn._xlws.FILTER(cvm[CPU(核)],(cvm[地域]=T292)*(cvm[机型]=U292))))</f>
        <v>#VALUE!</v>
      </c>
      <c r="BA292" t="str">
        <v>广州</v>
      </c>
      <c r="BB292" t="str">
        <v>高IO型 I3</v>
      </c>
      <c r="BC292">
        <v>8</v>
      </c>
      <c r="BD292" t="e" cm="1" vm="1">
        <f t="array" ref="BD292">TRANSPOSE(_xlfn._xlws.FILTER(cvm[内存(G)],(cvm[地域]=BA292)*(cvm[机型]=BB292)*(cvm[CPU(核)]=BC292)))</f>
        <v>#VALUE!</v>
      </c>
    </row>
    <row r="293" spans="2:56" x14ac:dyDescent="0.4">
      <c r="B293" s="13" t="s">
        <v>788</v>
      </c>
      <c r="C293" s="13" t="s">
        <v>1820</v>
      </c>
      <c r="D293" s="13">
        <v>92</v>
      </c>
      <c r="E293" s="13">
        <v>432</v>
      </c>
      <c r="F293" s="13" t="s">
        <v>911</v>
      </c>
      <c r="G293" s="13">
        <v>14476</v>
      </c>
      <c r="H293" s="13">
        <v>1</v>
      </c>
      <c r="I293" t="s">
        <v>1831</v>
      </c>
      <c r="O293" t="s">
        <v>789</v>
      </c>
      <c r="P293" t="s">
        <v>869</v>
      </c>
      <c r="Q293">
        <v>24</v>
      </c>
      <c r="R293" t="str">
        <f t="shared" si="8"/>
        <v>cvm!$BD$305#</v>
      </c>
      <c r="V293" t="e" cm="1" vm="1">
        <f t="array" ref="V293">TRANSPOSE(_xlfn.UNIQUE(_xlfn._xlws.FILTER(cvm[CPU(核)],(cvm[地域]=T293)*(cvm[机型]=U293))))</f>
        <v>#VALUE!</v>
      </c>
      <c r="BA293" t="str">
        <v>广州</v>
      </c>
      <c r="BB293" t="str">
        <v>高IO型 I3</v>
      </c>
      <c r="BC293">
        <v>16</v>
      </c>
      <c r="BD293" t="e" cm="1" vm="1">
        <f t="array" ref="BD293">TRANSPOSE(_xlfn._xlws.FILTER(cvm[内存(G)],(cvm[地域]=BA293)*(cvm[机型]=BB293)*(cvm[CPU(核)]=BC293)))</f>
        <v>#VALUE!</v>
      </c>
    </row>
    <row r="294" spans="2:56" x14ac:dyDescent="0.4">
      <c r="B294" s="13" t="s">
        <v>788</v>
      </c>
      <c r="C294" s="13" t="s">
        <v>1832</v>
      </c>
      <c r="D294" s="13">
        <v>4</v>
      </c>
      <c r="E294" s="13">
        <v>8</v>
      </c>
      <c r="F294" s="13" t="s">
        <v>809</v>
      </c>
      <c r="G294" s="13">
        <v>400</v>
      </c>
      <c r="H294" s="13">
        <v>1</v>
      </c>
      <c r="I294" t="s">
        <v>1833</v>
      </c>
      <c r="O294" t="s">
        <v>789</v>
      </c>
      <c r="P294" t="s">
        <v>869</v>
      </c>
      <c r="Q294">
        <v>32</v>
      </c>
      <c r="R294" t="str">
        <f t="shared" si="8"/>
        <v>cvm!$BD$306#</v>
      </c>
      <c r="V294" t="e" cm="1" vm="1">
        <f t="array" ref="V294">TRANSPOSE(_xlfn.UNIQUE(_xlfn._xlws.FILTER(cvm[CPU(核)],(cvm[地域]=T294)*(cvm[机型]=U294))))</f>
        <v>#VALUE!</v>
      </c>
      <c r="BA294" t="str">
        <v>广州</v>
      </c>
      <c r="BB294" t="str">
        <v>高IO型 I3</v>
      </c>
      <c r="BC294">
        <v>24</v>
      </c>
      <c r="BD294" t="e" cm="1" vm="1">
        <f t="array" ref="BD294">TRANSPOSE(_xlfn._xlws.FILTER(cvm[内存(G)],(cvm[地域]=BA294)*(cvm[机型]=BB294)*(cvm[CPU(核)]=BC294)))</f>
        <v>#VALUE!</v>
      </c>
    </row>
    <row r="295" spans="2:56" x14ac:dyDescent="0.4">
      <c r="B295" s="13" t="s">
        <v>788</v>
      </c>
      <c r="C295" s="13" t="s">
        <v>1832</v>
      </c>
      <c r="D295" s="13">
        <v>4</v>
      </c>
      <c r="E295" s="13">
        <v>16</v>
      </c>
      <c r="F295" s="13" t="s">
        <v>810</v>
      </c>
      <c r="G295" s="13">
        <v>600</v>
      </c>
      <c r="H295" s="13">
        <v>1</v>
      </c>
      <c r="I295" t="s">
        <v>1834</v>
      </c>
      <c r="O295" t="s">
        <v>789</v>
      </c>
      <c r="P295" t="s">
        <v>869</v>
      </c>
      <c r="Q295">
        <v>64</v>
      </c>
      <c r="R295" t="str">
        <f t="shared" si="8"/>
        <v>cvm!$BD$307#</v>
      </c>
      <c r="V295" t="e" cm="1" vm="1">
        <f t="array" ref="V295">TRANSPOSE(_xlfn.UNIQUE(_xlfn._xlws.FILTER(cvm[CPU(核)],(cvm[地域]=T295)*(cvm[机型]=U295))))</f>
        <v>#VALUE!</v>
      </c>
      <c r="BA295" t="str">
        <v>广州</v>
      </c>
      <c r="BB295" t="str">
        <v>高IO型 I3</v>
      </c>
      <c r="BC295">
        <v>32</v>
      </c>
      <c r="BD295" t="e" cm="1" vm="1">
        <f t="array" ref="BD295">TRANSPOSE(_xlfn._xlws.FILTER(cvm[内存(G)],(cvm[地域]=BA295)*(cvm[机型]=BB295)*(cvm[CPU(核)]=BC295)))</f>
        <v>#VALUE!</v>
      </c>
    </row>
    <row r="296" spans="2:56" x14ac:dyDescent="0.4">
      <c r="B296" s="13" t="s">
        <v>788</v>
      </c>
      <c r="C296" s="13" t="s">
        <v>1832</v>
      </c>
      <c r="D296" s="13">
        <v>8</v>
      </c>
      <c r="E296" s="13">
        <v>16</v>
      </c>
      <c r="F296" s="13" t="s">
        <v>812</v>
      </c>
      <c r="G296" s="13">
        <v>800</v>
      </c>
      <c r="H296" s="13">
        <v>1</v>
      </c>
      <c r="I296" t="s">
        <v>1835</v>
      </c>
      <c r="O296" t="s">
        <v>789</v>
      </c>
      <c r="P296" t="s">
        <v>869</v>
      </c>
      <c r="Q296">
        <v>76</v>
      </c>
      <c r="R296" t="str">
        <f t="shared" si="8"/>
        <v>cvm!$BD$308#</v>
      </c>
      <c r="V296" t="e" cm="1" vm="1">
        <f t="array" ref="V296">TRANSPOSE(_xlfn.UNIQUE(_xlfn._xlws.FILTER(cvm[CPU(核)],(cvm[地域]=T296)*(cvm[机型]=U296))))</f>
        <v>#VALUE!</v>
      </c>
      <c r="BA296" t="str">
        <v>广州</v>
      </c>
      <c r="BB296" t="str">
        <v>高IO型 I3</v>
      </c>
      <c r="BC296">
        <v>64</v>
      </c>
      <c r="BD296" t="e" cm="1" vm="1">
        <f t="array" ref="BD296">TRANSPOSE(_xlfn._xlws.FILTER(cvm[内存(G)],(cvm[地域]=BA296)*(cvm[机型]=BB296)*(cvm[CPU(核)]=BC296)))</f>
        <v>#VALUE!</v>
      </c>
    </row>
    <row r="297" spans="2:56" x14ac:dyDescent="0.4">
      <c r="B297" s="13" t="s">
        <v>788</v>
      </c>
      <c r="C297" s="13" t="s">
        <v>1832</v>
      </c>
      <c r="D297" s="13">
        <v>8</v>
      </c>
      <c r="E297" s="13">
        <v>32</v>
      </c>
      <c r="F297" s="13" t="s">
        <v>813</v>
      </c>
      <c r="G297" s="13">
        <v>1200</v>
      </c>
      <c r="H297" s="13">
        <v>1</v>
      </c>
      <c r="I297" t="s">
        <v>1836</v>
      </c>
      <c r="O297" t="s">
        <v>1</v>
      </c>
      <c r="P297" t="s">
        <v>870</v>
      </c>
      <c r="Q297">
        <v>96</v>
      </c>
      <c r="R297" t="str">
        <f t="shared" si="8"/>
        <v>cvm!$BD$309#</v>
      </c>
      <c r="V297" t="e" cm="1" vm="1">
        <f t="array" ref="V297">TRANSPOSE(_xlfn.UNIQUE(_xlfn._xlws.FILTER(cvm[CPU(核)],(cvm[地域]=T297)*(cvm[机型]=U297))))</f>
        <v>#VALUE!</v>
      </c>
      <c r="BA297" t="str">
        <v>上海</v>
      </c>
      <c r="BB297" t="str">
        <v>高IO型 I3</v>
      </c>
      <c r="BC297">
        <v>8</v>
      </c>
      <c r="BD297" t="e" cm="1" vm="1">
        <f t="array" ref="BD297">TRANSPOSE(_xlfn._xlws.FILTER(cvm[内存(G)],(cvm[地域]=BA297)*(cvm[机型]=BB297)*(cvm[CPU(核)]=BC297)))</f>
        <v>#VALUE!</v>
      </c>
    </row>
    <row r="298" spans="2:56" x14ac:dyDescent="0.4">
      <c r="B298" s="13" t="s">
        <v>788</v>
      </c>
      <c r="C298" s="13" t="s">
        <v>1832</v>
      </c>
      <c r="D298" s="13">
        <v>16</v>
      </c>
      <c r="E298" s="13">
        <v>32</v>
      </c>
      <c r="F298" s="13" t="s">
        <v>814</v>
      </c>
      <c r="G298" s="13">
        <v>1600</v>
      </c>
      <c r="H298" s="13">
        <v>1</v>
      </c>
      <c r="I298" t="s">
        <v>1837</v>
      </c>
      <c r="O298" t="s">
        <v>789</v>
      </c>
      <c r="P298" t="s">
        <v>870</v>
      </c>
      <c r="Q298">
        <v>96</v>
      </c>
      <c r="R298" t="str">
        <f t="shared" si="8"/>
        <v>cvm!$BD$310#</v>
      </c>
      <c r="V298" t="e" cm="1" vm="1">
        <f t="array" ref="V298">TRANSPOSE(_xlfn.UNIQUE(_xlfn._xlws.FILTER(cvm[CPU(核)],(cvm[地域]=T298)*(cvm[机型]=U298))))</f>
        <v>#VALUE!</v>
      </c>
      <c r="BA298" t="str">
        <v>上海</v>
      </c>
      <c r="BB298" t="str">
        <v>高IO型 I3</v>
      </c>
      <c r="BC298">
        <v>16</v>
      </c>
      <c r="BD298" t="e" cm="1" vm="1">
        <f t="array" ref="BD298">TRANSPOSE(_xlfn._xlws.FILTER(cvm[内存(G)],(cvm[地域]=BA298)*(cvm[机型]=BB298)*(cvm[CPU(核)]=BC298)))</f>
        <v>#VALUE!</v>
      </c>
    </row>
    <row r="299" spans="2:56" x14ac:dyDescent="0.4">
      <c r="B299" s="13" t="s">
        <v>788</v>
      </c>
      <c r="C299" s="13" t="s">
        <v>1832</v>
      </c>
      <c r="D299" s="13">
        <v>16</v>
      </c>
      <c r="E299" s="13">
        <v>64</v>
      </c>
      <c r="F299" s="13" t="s">
        <v>815</v>
      </c>
      <c r="G299" s="13">
        <v>2400</v>
      </c>
      <c r="H299" s="13">
        <v>1</v>
      </c>
      <c r="I299" t="s">
        <v>1838</v>
      </c>
      <c r="O299" t="s">
        <v>788</v>
      </c>
      <c r="P299" t="s">
        <v>871</v>
      </c>
      <c r="Q299">
        <v>80</v>
      </c>
      <c r="R299" t="str">
        <f t="shared" si="8"/>
        <v>cvm!$BD$311#</v>
      </c>
      <c r="V299" t="e" cm="1" vm="1">
        <f t="array" ref="V299">TRANSPOSE(_xlfn.UNIQUE(_xlfn._xlws.FILTER(cvm[CPU(核)],(cvm[地域]=T299)*(cvm[机型]=U299))))</f>
        <v>#VALUE!</v>
      </c>
      <c r="BA299" t="str">
        <v>上海</v>
      </c>
      <c r="BB299" t="str">
        <v>高IO型 I3</v>
      </c>
      <c r="BC299">
        <v>24</v>
      </c>
      <c r="BD299" t="e" cm="1" vm="1">
        <f t="array" ref="BD299">TRANSPOSE(_xlfn._xlws.FILTER(cvm[内存(G)],(cvm[地域]=BA299)*(cvm[机型]=BB299)*(cvm[CPU(核)]=BC299)))</f>
        <v>#VALUE!</v>
      </c>
    </row>
    <row r="300" spans="2:56" x14ac:dyDescent="0.4">
      <c r="B300" s="13" t="s">
        <v>788</v>
      </c>
      <c r="C300" s="13" t="s">
        <v>1832</v>
      </c>
      <c r="D300" s="13">
        <v>32</v>
      </c>
      <c r="E300" s="13">
        <v>64</v>
      </c>
      <c r="F300" s="13" t="s">
        <v>816</v>
      </c>
      <c r="G300" s="13">
        <v>3200</v>
      </c>
      <c r="H300" s="13">
        <v>1</v>
      </c>
      <c r="I300" t="s">
        <v>1839</v>
      </c>
      <c r="O300" t="s">
        <v>1</v>
      </c>
      <c r="P300" t="s">
        <v>871</v>
      </c>
      <c r="Q300">
        <v>80</v>
      </c>
      <c r="R300" t="str">
        <f t="shared" si="8"/>
        <v>cvm!$BD$312#</v>
      </c>
      <c r="V300" t="e" cm="1" vm="1">
        <f t="array" ref="V300">TRANSPOSE(_xlfn.UNIQUE(_xlfn._xlws.FILTER(cvm[CPU(核)],(cvm[地域]=T300)*(cvm[机型]=U300))))</f>
        <v>#VALUE!</v>
      </c>
      <c r="BA300" t="str">
        <v>上海</v>
      </c>
      <c r="BB300" t="str">
        <v>高IO型 I3</v>
      </c>
      <c r="BC300">
        <v>32</v>
      </c>
      <c r="BD300" t="e" cm="1" vm="1">
        <f t="array" ref="BD300">TRANSPOSE(_xlfn._xlws.FILTER(cvm[内存(G)],(cvm[地域]=BA300)*(cvm[机型]=BB300)*(cvm[CPU(核)]=BC300)))</f>
        <v>#VALUE!</v>
      </c>
    </row>
    <row r="301" spans="2:56" x14ac:dyDescent="0.4">
      <c r="B301" s="13" t="s">
        <v>788</v>
      </c>
      <c r="C301" s="13" t="s">
        <v>1832</v>
      </c>
      <c r="D301" s="13">
        <v>32</v>
      </c>
      <c r="E301" s="13">
        <v>128</v>
      </c>
      <c r="F301" s="13" t="s">
        <v>820</v>
      </c>
      <c r="G301" s="13">
        <v>4800</v>
      </c>
      <c r="H301" s="13">
        <v>1</v>
      </c>
      <c r="I301" t="s">
        <v>1840</v>
      </c>
      <c r="O301" t="s">
        <v>789</v>
      </c>
      <c r="P301" t="s">
        <v>871</v>
      </c>
      <c r="Q301">
        <v>80</v>
      </c>
      <c r="R301" t="str">
        <f t="shared" si="8"/>
        <v>cvm!$BD$313#</v>
      </c>
      <c r="V301" t="e" cm="1" vm="1">
        <f t="array" ref="V301">TRANSPOSE(_xlfn.UNIQUE(_xlfn._xlws.FILTER(cvm[CPU(核)],(cvm[地域]=T301)*(cvm[机型]=U301))))</f>
        <v>#VALUE!</v>
      </c>
      <c r="BA301" t="str">
        <v>上海</v>
      </c>
      <c r="BB301" t="str">
        <v>高IO型 I3</v>
      </c>
      <c r="BC301">
        <v>64</v>
      </c>
      <c r="BD301" t="e" cm="1" vm="1">
        <f t="array" ref="BD301">TRANSPOSE(_xlfn._xlws.FILTER(cvm[内存(G)],(cvm[地域]=BA301)*(cvm[机型]=BB301)*(cvm[CPU(核)]=BC301)))</f>
        <v>#VALUE!</v>
      </c>
    </row>
    <row r="302" spans="2:56" x14ac:dyDescent="0.4">
      <c r="B302" s="13" t="s">
        <v>788</v>
      </c>
      <c r="C302" s="13" t="s">
        <v>1832</v>
      </c>
      <c r="D302" s="13">
        <v>48</v>
      </c>
      <c r="E302" s="13">
        <v>96</v>
      </c>
      <c r="F302" s="13" t="s">
        <v>823</v>
      </c>
      <c r="G302" s="13">
        <v>4800</v>
      </c>
      <c r="H302" s="13">
        <v>1</v>
      </c>
      <c r="I302" t="s">
        <v>1841</v>
      </c>
      <c r="O302" t="s">
        <v>788</v>
      </c>
      <c r="P302" t="s">
        <v>873</v>
      </c>
      <c r="Q302">
        <v>8</v>
      </c>
      <c r="R302" t="str">
        <f t="shared" si="8"/>
        <v>cvm!$BD$314#</v>
      </c>
      <c r="V302" t="e" cm="1" vm="1">
        <f t="array" ref="V302">TRANSPOSE(_xlfn.UNIQUE(_xlfn._xlws.FILTER(cvm[CPU(核)],(cvm[地域]=T302)*(cvm[机型]=U302))))</f>
        <v>#VALUE!</v>
      </c>
      <c r="BA302" t="str">
        <v>上海</v>
      </c>
      <c r="BB302" t="str">
        <v>高IO型 I3</v>
      </c>
      <c r="BC302">
        <v>76</v>
      </c>
      <c r="BD302" t="e" cm="1" vm="1">
        <f t="array" ref="BD302">TRANSPOSE(_xlfn._xlws.FILTER(cvm[内存(G)],(cvm[地域]=BA302)*(cvm[机型]=BB302)*(cvm[CPU(核)]=BC302)))</f>
        <v>#VALUE!</v>
      </c>
    </row>
    <row r="303" spans="2:56" x14ac:dyDescent="0.4">
      <c r="B303" s="13" t="s">
        <v>788</v>
      </c>
      <c r="C303" s="13" t="s">
        <v>1832</v>
      </c>
      <c r="D303" s="13">
        <v>48</v>
      </c>
      <c r="E303" s="13">
        <v>192</v>
      </c>
      <c r="F303" s="13" t="s">
        <v>824</v>
      </c>
      <c r="G303" s="13">
        <v>7200</v>
      </c>
      <c r="H303" s="13">
        <v>1</v>
      </c>
      <c r="I303" t="s">
        <v>1842</v>
      </c>
      <c r="O303" t="s">
        <v>788</v>
      </c>
      <c r="P303" t="s">
        <v>873</v>
      </c>
      <c r="Q303">
        <v>16</v>
      </c>
      <c r="R303" t="str">
        <f t="shared" si="8"/>
        <v>cvm!$BD$315#</v>
      </c>
      <c r="V303" t="e" cm="1" vm="1">
        <f t="array" ref="V303">TRANSPOSE(_xlfn.UNIQUE(_xlfn._xlws.FILTER(cvm[CPU(核)],(cvm[地域]=T303)*(cvm[机型]=U303))))</f>
        <v>#VALUE!</v>
      </c>
      <c r="BA303" t="str">
        <v>北京</v>
      </c>
      <c r="BB303" t="str">
        <v>高IO型 I3</v>
      </c>
      <c r="BC303">
        <v>8</v>
      </c>
      <c r="BD303" t="e" cm="1" vm="1">
        <f t="array" ref="BD303">TRANSPOSE(_xlfn._xlws.FILTER(cvm[内存(G)],(cvm[地域]=BA303)*(cvm[机型]=BB303)*(cvm[CPU(核)]=BC303)))</f>
        <v>#VALUE!</v>
      </c>
    </row>
    <row r="304" spans="2:56" x14ac:dyDescent="0.4">
      <c r="B304" s="13" t="s">
        <v>788</v>
      </c>
      <c r="C304" s="13" t="s">
        <v>1832</v>
      </c>
      <c r="D304" s="13">
        <v>52</v>
      </c>
      <c r="E304" s="13">
        <v>184</v>
      </c>
      <c r="F304" s="13" t="s">
        <v>913</v>
      </c>
      <c r="G304" s="13">
        <v>7200</v>
      </c>
      <c r="H304" s="13">
        <v>1</v>
      </c>
      <c r="I304" t="s">
        <v>1843</v>
      </c>
      <c r="O304" t="s">
        <v>788</v>
      </c>
      <c r="P304" t="s">
        <v>873</v>
      </c>
      <c r="Q304">
        <v>32</v>
      </c>
      <c r="R304" t="str">
        <f t="shared" si="8"/>
        <v>cvm!$BD$316#</v>
      </c>
      <c r="V304" t="e" cm="1" vm="1">
        <f t="array" ref="V304">TRANSPOSE(_xlfn.UNIQUE(_xlfn._xlws.FILTER(cvm[CPU(核)],(cvm[地域]=T304)*(cvm[机型]=U304))))</f>
        <v>#VALUE!</v>
      </c>
      <c r="BA304" t="str">
        <v>北京</v>
      </c>
      <c r="BB304" t="str">
        <v>高IO型 I3</v>
      </c>
      <c r="BC304">
        <v>16</v>
      </c>
      <c r="BD304" t="e" cm="1" vm="1">
        <f t="array" ref="BD304">TRANSPOSE(_xlfn._xlws.FILTER(cvm[内存(G)],(cvm[地域]=BA304)*(cvm[机型]=BB304)*(cvm[CPU(核)]=BC304)))</f>
        <v>#VALUE!</v>
      </c>
    </row>
    <row r="305" spans="2:56" x14ac:dyDescent="0.4">
      <c r="B305" s="13" t="s">
        <v>788</v>
      </c>
      <c r="C305" s="13" t="s">
        <v>1832</v>
      </c>
      <c r="D305" s="13">
        <v>64</v>
      </c>
      <c r="E305" s="13">
        <v>128</v>
      </c>
      <c r="F305" s="13" t="s">
        <v>832</v>
      </c>
      <c r="G305" s="13">
        <v>6400</v>
      </c>
      <c r="H305" s="13">
        <v>1</v>
      </c>
      <c r="I305" t="s">
        <v>1844</v>
      </c>
      <c r="O305" t="s">
        <v>788</v>
      </c>
      <c r="P305" t="s">
        <v>873</v>
      </c>
      <c r="Q305">
        <v>64</v>
      </c>
      <c r="R305" t="str">
        <f t="shared" si="8"/>
        <v>cvm!$BD$317#</v>
      </c>
      <c r="V305" t="e" cm="1" vm="1">
        <f t="array" ref="V305">TRANSPOSE(_xlfn.UNIQUE(_xlfn._xlws.FILTER(cvm[CPU(核)],(cvm[地域]=T305)*(cvm[机型]=U305))))</f>
        <v>#VALUE!</v>
      </c>
      <c r="BA305" t="str">
        <v>北京</v>
      </c>
      <c r="BB305" t="str">
        <v>高IO型 I3</v>
      </c>
      <c r="BC305">
        <v>24</v>
      </c>
      <c r="BD305" t="e" cm="1" vm="1">
        <f t="array" ref="BD305">TRANSPOSE(_xlfn._xlws.FILTER(cvm[内存(G)],(cvm[地域]=BA305)*(cvm[机型]=BB305)*(cvm[CPU(核)]=BC305)))</f>
        <v>#VALUE!</v>
      </c>
    </row>
    <row r="306" spans="2:56" x14ac:dyDescent="0.4">
      <c r="B306" s="13" t="s">
        <v>788</v>
      </c>
      <c r="C306" s="13" t="s">
        <v>1832</v>
      </c>
      <c r="D306" s="13">
        <v>64</v>
      </c>
      <c r="E306" s="13">
        <v>256</v>
      </c>
      <c r="F306" s="13" t="s">
        <v>827</v>
      </c>
      <c r="G306" s="13">
        <v>9600</v>
      </c>
      <c r="H306" s="13">
        <v>1</v>
      </c>
      <c r="I306" t="s">
        <v>1845</v>
      </c>
      <c r="O306" t="s">
        <v>788</v>
      </c>
      <c r="P306" t="s">
        <v>873</v>
      </c>
      <c r="Q306">
        <v>84</v>
      </c>
      <c r="R306" t="str">
        <f t="shared" si="8"/>
        <v>cvm!$BD$318#</v>
      </c>
      <c r="V306" t="e" cm="1" vm="1">
        <f t="array" ref="V306">TRANSPOSE(_xlfn.UNIQUE(_xlfn._xlws.FILTER(cvm[CPU(核)],(cvm[地域]=T306)*(cvm[机型]=U306))))</f>
        <v>#VALUE!</v>
      </c>
      <c r="BA306" t="str">
        <v>北京</v>
      </c>
      <c r="BB306" t="str">
        <v>高IO型 I3</v>
      </c>
      <c r="BC306">
        <v>32</v>
      </c>
      <c r="BD306" t="e" cm="1" vm="1">
        <f t="array" ref="BD306">TRANSPOSE(_xlfn._xlws.FILTER(cvm[内存(G)],(cvm[地域]=BA306)*(cvm[机型]=BB306)*(cvm[CPU(核)]=BC306)))</f>
        <v>#VALUE!</v>
      </c>
    </row>
    <row r="307" spans="2:56" x14ac:dyDescent="0.4">
      <c r="B307" s="13" t="s">
        <v>788</v>
      </c>
      <c r="C307" s="13" t="s">
        <v>1832</v>
      </c>
      <c r="D307" s="13">
        <v>104</v>
      </c>
      <c r="E307" s="13">
        <v>368</v>
      </c>
      <c r="F307" s="13" t="s">
        <v>915</v>
      </c>
      <c r="G307" s="13">
        <v>14400</v>
      </c>
      <c r="H307" s="13">
        <v>1</v>
      </c>
      <c r="I307" t="s">
        <v>1846</v>
      </c>
      <c r="O307" t="s">
        <v>1</v>
      </c>
      <c r="P307" t="s">
        <v>873</v>
      </c>
      <c r="Q307">
        <v>8</v>
      </c>
      <c r="R307" t="str">
        <f t="shared" si="8"/>
        <v>cvm!$BD$319#</v>
      </c>
      <c r="V307" t="e" cm="1" vm="1">
        <f t="array" ref="V307">TRANSPOSE(_xlfn.UNIQUE(_xlfn._xlws.FILTER(cvm[CPU(核)],(cvm[地域]=T307)*(cvm[机型]=U307))))</f>
        <v>#VALUE!</v>
      </c>
      <c r="BA307" t="str">
        <v>北京</v>
      </c>
      <c r="BB307" t="str">
        <v>高IO型 I3</v>
      </c>
      <c r="BC307">
        <v>64</v>
      </c>
      <c r="BD307" t="e" cm="1" vm="1">
        <f t="array" ref="BD307">TRANSPOSE(_xlfn._xlws.FILTER(cvm[内存(G)],(cvm[地域]=BA307)*(cvm[机型]=BB307)*(cvm[CPU(核)]=BC307)))</f>
        <v>#VALUE!</v>
      </c>
    </row>
    <row r="308" spans="2:56" x14ac:dyDescent="0.4">
      <c r="B308" s="13" t="s">
        <v>788</v>
      </c>
      <c r="C308" s="13" t="s">
        <v>1847</v>
      </c>
      <c r="D308" s="13">
        <v>4</v>
      </c>
      <c r="E308" s="13">
        <v>8</v>
      </c>
      <c r="F308" s="13" t="s">
        <v>809</v>
      </c>
      <c r="G308" s="13">
        <v>452</v>
      </c>
      <c r="H308" s="13">
        <v>1</v>
      </c>
      <c r="I308" t="s">
        <v>1848</v>
      </c>
      <c r="O308" t="s">
        <v>1</v>
      </c>
      <c r="P308" t="s">
        <v>873</v>
      </c>
      <c r="Q308">
        <v>16</v>
      </c>
      <c r="R308" t="str">
        <f t="shared" si="8"/>
        <v>cvm!$BD$320#</v>
      </c>
      <c r="V308" t="e" cm="1" vm="1">
        <f t="array" ref="V308">TRANSPOSE(_xlfn.UNIQUE(_xlfn._xlws.FILTER(cvm[CPU(核)],(cvm[地域]=T308)*(cvm[机型]=U308))))</f>
        <v>#VALUE!</v>
      </c>
      <c r="BA308" t="str">
        <v>北京</v>
      </c>
      <c r="BB308" t="str">
        <v>高IO型 I3</v>
      </c>
      <c r="BC308">
        <v>76</v>
      </c>
      <c r="BD308" t="e" cm="1" vm="1">
        <f t="array" ref="BD308">TRANSPOSE(_xlfn._xlws.FILTER(cvm[内存(G)],(cvm[地域]=BA308)*(cvm[机型]=BB308)*(cvm[CPU(核)]=BC308)))</f>
        <v>#VALUE!</v>
      </c>
    </row>
    <row r="309" spans="2:56" x14ac:dyDescent="0.4">
      <c r="B309" s="13" t="s">
        <v>788</v>
      </c>
      <c r="C309" s="13" t="s">
        <v>1847</v>
      </c>
      <c r="D309" s="13">
        <v>4</v>
      </c>
      <c r="E309" s="13">
        <v>16</v>
      </c>
      <c r="F309" s="13" t="s">
        <v>810</v>
      </c>
      <c r="G309" s="13">
        <v>678</v>
      </c>
      <c r="H309" s="13">
        <v>1</v>
      </c>
      <c r="I309" t="s">
        <v>1849</v>
      </c>
      <c r="O309" t="s">
        <v>1</v>
      </c>
      <c r="P309" t="s">
        <v>873</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t="e" cm="1" vm="1">
        <f t="array" ref="BD309">TRANSPOSE(_xlfn._xlws.FILTER(cvm[内存(G)],(cvm[地域]=BA309)*(cvm[机型]=BB309)*(cvm[CPU(核)]=BC309)))</f>
        <v>#VALUE!</v>
      </c>
    </row>
    <row r="310" spans="2:56" x14ac:dyDescent="0.4">
      <c r="B310" s="13" t="s">
        <v>788</v>
      </c>
      <c r="C310" s="13" t="s">
        <v>1847</v>
      </c>
      <c r="D310" s="13">
        <v>8</v>
      </c>
      <c r="E310" s="13">
        <v>16</v>
      </c>
      <c r="F310" s="13" t="s">
        <v>812</v>
      </c>
      <c r="G310" s="13">
        <v>904</v>
      </c>
      <c r="H310" s="13">
        <v>1</v>
      </c>
      <c r="I310" t="s">
        <v>1850</v>
      </c>
      <c r="O310" t="s">
        <v>1</v>
      </c>
      <c r="P310" t="s">
        <v>873</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t="e" cm="1" vm="1">
        <f t="array" ref="BD310">TRANSPOSE(_xlfn._xlws.FILTER(cvm[内存(G)],(cvm[地域]=BA310)*(cvm[机型]=BB310)*(cvm[CPU(核)]=BC310)))</f>
        <v>#VALUE!</v>
      </c>
    </row>
    <row r="311" spans="2:56" x14ac:dyDescent="0.4">
      <c r="B311" s="13" t="s">
        <v>788</v>
      </c>
      <c r="C311" s="13" t="s">
        <v>1847</v>
      </c>
      <c r="D311" s="13">
        <v>8</v>
      </c>
      <c r="E311" s="13">
        <v>32</v>
      </c>
      <c r="F311" s="13" t="s">
        <v>813</v>
      </c>
      <c r="G311" s="13">
        <v>1356</v>
      </c>
      <c r="H311" s="13">
        <v>1</v>
      </c>
      <c r="I311" t="s">
        <v>1851</v>
      </c>
      <c r="O311" t="s">
        <v>1</v>
      </c>
      <c r="P311" t="s">
        <v>873</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t="e" cm="1" vm="1">
        <f t="array" ref="BD311">TRANSPOSE(_xlfn._xlws.FILTER(cvm[内存(G)],(cvm[地域]=BA311)*(cvm[机型]=BB311)*(cvm[CPU(核)]=BC311)))</f>
        <v>#VALUE!</v>
      </c>
    </row>
    <row r="312" spans="2:56" x14ac:dyDescent="0.4">
      <c r="B312" s="13" t="s">
        <v>788</v>
      </c>
      <c r="C312" s="13" t="s">
        <v>1847</v>
      </c>
      <c r="D312" s="13">
        <v>16</v>
      </c>
      <c r="E312" s="13">
        <v>32</v>
      </c>
      <c r="F312" s="13" t="s">
        <v>814</v>
      </c>
      <c r="G312" s="13">
        <v>1632</v>
      </c>
      <c r="H312" s="13">
        <v>1</v>
      </c>
      <c r="I312" t="s">
        <v>1852</v>
      </c>
      <c r="O312" t="s">
        <v>789</v>
      </c>
      <c r="P312" t="s">
        <v>873</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t="e" cm="1" vm="1">
        <f t="array" ref="BD312">TRANSPOSE(_xlfn._xlws.FILTER(cvm[内存(G)],(cvm[地域]=BA312)*(cvm[机型]=BB312)*(cvm[CPU(核)]=BC312)))</f>
        <v>#VALUE!</v>
      </c>
    </row>
    <row r="313" spans="2:56" x14ac:dyDescent="0.4">
      <c r="B313" s="13" t="s">
        <v>788</v>
      </c>
      <c r="C313" s="13" t="s">
        <v>1847</v>
      </c>
      <c r="D313" s="13">
        <v>16</v>
      </c>
      <c r="E313" s="13">
        <v>64</v>
      </c>
      <c r="F313" s="13" t="s">
        <v>815</v>
      </c>
      <c r="G313" s="13">
        <v>2712</v>
      </c>
      <c r="H313" s="13">
        <v>1</v>
      </c>
      <c r="I313" t="s">
        <v>1853</v>
      </c>
      <c r="O313" t="s">
        <v>789</v>
      </c>
      <c r="P313" t="s">
        <v>873</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t="e" cm="1" vm="1">
        <f t="array" ref="BD313">TRANSPOSE(_xlfn._xlws.FILTER(cvm[内存(G)],(cvm[地域]=BA313)*(cvm[机型]=BB313)*(cvm[CPU(核)]=BC313)))</f>
        <v>#VALUE!</v>
      </c>
    </row>
    <row r="314" spans="2:56" x14ac:dyDescent="0.4">
      <c r="B314" s="13" t="s">
        <v>788</v>
      </c>
      <c r="C314" s="13" t="s">
        <v>1847</v>
      </c>
      <c r="D314" s="13">
        <v>32</v>
      </c>
      <c r="E314" s="13">
        <v>174</v>
      </c>
      <c r="F314" s="13" t="s">
        <v>917</v>
      </c>
      <c r="G314" s="13">
        <v>6723.5</v>
      </c>
      <c r="H314" s="13">
        <v>1</v>
      </c>
      <c r="I314" t="s">
        <v>1854</v>
      </c>
      <c r="O314" t="s">
        <v>789</v>
      </c>
      <c r="P314" t="s">
        <v>873</v>
      </c>
      <c r="Q314">
        <v>32</v>
      </c>
      <c r="R314" t="str">
        <f t="shared" si="8"/>
        <v>cvm!$BD$326#</v>
      </c>
      <c r="V314" t="e" cm="1" vm="1">
        <f t="array" ref="V314">TRANSPOSE(_xlfn.UNIQUE(_xlfn._xlws.FILTER(cvm[CPU(核)],(cvm[地域]=T314)*(cvm[机型]=U314))))</f>
        <v>#VALUE!</v>
      </c>
      <c r="BA314" t="str">
        <v>广州</v>
      </c>
      <c r="BB314" t="str">
        <v>大数据型 D3</v>
      </c>
      <c r="BC314">
        <v>8</v>
      </c>
      <c r="BD314" t="e" cm="1" vm="1">
        <f t="array" ref="BD314">TRANSPOSE(_xlfn._xlws.FILTER(cvm[内存(G)],(cvm[地域]=BA314)*(cvm[机型]=BB314)*(cvm[CPU(核)]=BC314)))</f>
        <v>#VALUE!</v>
      </c>
    </row>
    <row r="315" spans="2:56" x14ac:dyDescent="0.4">
      <c r="B315" s="13" t="s">
        <v>788</v>
      </c>
      <c r="C315" s="13" t="s">
        <v>1847</v>
      </c>
      <c r="D315" s="13">
        <v>64</v>
      </c>
      <c r="E315" s="13">
        <v>348</v>
      </c>
      <c r="F315" s="13" t="s">
        <v>918</v>
      </c>
      <c r="G315" s="13">
        <v>13447</v>
      </c>
      <c r="H315" s="13">
        <v>1</v>
      </c>
      <c r="I315" t="s">
        <v>1855</v>
      </c>
      <c r="O315" t="s">
        <v>789</v>
      </c>
      <c r="P315" t="s">
        <v>873</v>
      </c>
      <c r="Q315">
        <v>64</v>
      </c>
      <c r="R315" t="str">
        <f t="shared" si="8"/>
        <v>cvm!$BD$327#</v>
      </c>
      <c r="V315" t="e" cm="1" vm="1">
        <f t="array" ref="V315">TRANSPOSE(_xlfn.UNIQUE(_xlfn._xlws.FILTER(cvm[CPU(核)],(cvm[地域]=T315)*(cvm[机型]=U315))))</f>
        <v>#VALUE!</v>
      </c>
      <c r="BA315" t="str">
        <v>广州</v>
      </c>
      <c r="BB315" t="str">
        <v>大数据型 D3</v>
      </c>
      <c r="BC315">
        <v>16</v>
      </c>
      <c r="BD315" t="e" cm="1" vm="1">
        <f t="array" ref="BD315">TRANSPOSE(_xlfn._xlws.FILTER(cvm[内存(G)],(cvm[地域]=BA315)*(cvm[机型]=BB315)*(cvm[CPU(核)]=BC315)))</f>
        <v>#VALUE!</v>
      </c>
    </row>
    <row r="316" spans="2:56" x14ac:dyDescent="0.4">
      <c r="B316" s="13" t="s">
        <v>788</v>
      </c>
      <c r="C316" s="13" t="s">
        <v>1856</v>
      </c>
      <c r="D316" s="13">
        <v>4</v>
      </c>
      <c r="E316" s="13">
        <v>8</v>
      </c>
      <c r="F316" s="13" t="s">
        <v>809</v>
      </c>
      <c r="G316" s="13">
        <v>452</v>
      </c>
      <c r="H316" s="13">
        <v>1</v>
      </c>
      <c r="I316" t="s">
        <v>1857</v>
      </c>
      <c r="O316" t="s">
        <v>789</v>
      </c>
      <c r="P316" t="s">
        <v>873</v>
      </c>
      <c r="Q316">
        <v>84</v>
      </c>
      <c r="R316" t="str">
        <f t="shared" si="8"/>
        <v>cvm!$BD$328#</v>
      </c>
      <c r="V316" t="e" cm="1" vm="1">
        <f t="array" ref="V316">TRANSPOSE(_xlfn.UNIQUE(_xlfn._xlws.FILTER(cvm[CPU(核)],(cvm[地域]=T316)*(cvm[机型]=U316))))</f>
        <v>#VALUE!</v>
      </c>
      <c r="BA316" t="str">
        <v>广州</v>
      </c>
      <c r="BB316" t="str">
        <v>大数据型 D3</v>
      </c>
      <c r="BC316">
        <v>32</v>
      </c>
      <c r="BD316" t="e" cm="1" vm="1">
        <f t="array" ref="BD316">TRANSPOSE(_xlfn._xlws.FILTER(cvm[内存(G)],(cvm[地域]=BA316)*(cvm[机型]=BB316)*(cvm[CPU(核)]=BC316)))</f>
        <v>#VALUE!</v>
      </c>
    </row>
    <row r="317" spans="2:56" x14ac:dyDescent="0.4">
      <c r="B317" s="13" t="s">
        <v>788</v>
      </c>
      <c r="C317" s="13" t="s">
        <v>1856</v>
      </c>
      <c r="D317" s="13">
        <v>4</v>
      </c>
      <c r="E317" s="13">
        <v>16</v>
      </c>
      <c r="F317" s="13" t="s">
        <v>810</v>
      </c>
      <c r="G317" s="13">
        <v>678</v>
      </c>
      <c r="H317" s="13">
        <v>1</v>
      </c>
      <c r="I317" t="s">
        <v>1858</v>
      </c>
      <c r="O317" t="s">
        <v>788</v>
      </c>
      <c r="P317" t="s">
        <v>874</v>
      </c>
      <c r="Q317">
        <v>8</v>
      </c>
      <c r="R317" t="str">
        <f t="shared" si="8"/>
        <v>cvm!$BD$329#</v>
      </c>
      <c r="V317" t="e" cm="1" vm="1">
        <f t="array" ref="V317">TRANSPOSE(_xlfn.UNIQUE(_xlfn._xlws.FILTER(cvm[CPU(核)],(cvm[地域]=T317)*(cvm[机型]=U317))))</f>
        <v>#VALUE!</v>
      </c>
      <c r="BA317" t="str">
        <v>广州</v>
      </c>
      <c r="BB317" t="str">
        <v>大数据型 D3</v>
      </c>
      <c r="BC317">
        <v>64</v>
      </c>
      <c r="BD317" t="e" cm="1" vm="1">
        <f t="array" ref="BD317">TRANSPOSE(_xlfn._xlws.FILTER(cvm[内存(G)],(cvm[地域]=BA317)*(cvm[机型]=BB317)*(cvm[CPU(核)]=BC317)))</f>
        <v>#VALUE!</v>
      </c>
    </row>
    <row r="318" spans="2:56" x14ac:dyDescent="0.4">
      <c r="B318" s="13" t="s">
        <v>788</v>
      </c>
      <c r="C318" s="13" t="s">
        <v>1856</v>
      </c>
      <c r="D318" s="13">
        <v>8</v>
      </c>
      <c r="E318" s="13">
        <v>16</v>
      </c>
      <c r="F318" s="13" t="s">
        <v>812</v>
      </c>
      <c r="G318" s="13">
        <v>904</v>
      </c>
      <c r="H318" s="13">
        <v>1</v>
      </c>
      <c r="I318" t="s">
        <v>1859</v>
      </c>
      <c r="O318" t="s">
        <v>788</v>
      </c>
      <c r="P318" t="s">
        <v>874</v>
      </c>
      <c r="Q318">
        <v>16</v>
      </c>
      <c r="R318" t="str">
        <f t="shared" si="8"/>
        <v>cvm!$BD$330#</v>
      </c>
      <c r="V318" t="e" cm="1" vm="1">
        <f t="array" ref="V318">TRANSPOSE(_xlfn.UNIQUE(_xlfn._xlws.FILTER(cvm[CPU(核)],(cvm[地域]=T318)*(cvm[机型]=U318))))</f>
        <v>#VALUE!</v>
      </c>
      <c r="BA318" t="str">
        <v>广州</v>
      </c>
      <c r="BB318" t="str">
        <v>大数据型 D3</v>
      </c>
      <c r="BC318">
        <v>84</v>
      </c>
      <c r="BD318" t="e" cm="1" vm="1">
        <f t="array" ref="BD318">TRANSPOSE(_xlfn._xlws.FILTER(cvm[内存(G)],(cvm[地域]=BA318)*(cvm[机型]=BB318)*(cvm[CPU(核)]=BC318)))</f>
        <v>#VALUE!</v>
      </c>
    </row>
    <row r="319" spans="2:56" x14ac:dyDescent="0.4">
      <c r="B319" s="13" t="s">
        <v>788</v>
      </c>
      <c r="C319" s="13" t="s">
        <v>1856</v>
      </c>
      <c r="D319" s="13">
        <v>8</v>
      </c>
      <c r="E319" s="13">
        <v>32</v>
      </c>
      <c r="F319" s="13" t="s">
        <v>813</v>
      </c>
      <c r="G319" s="13">
        <v>1356</v>
      </c>
      <c r="H319" s="13">
        <v>1</v>
      </c>
      <c r="I319" t="s">
        <v>1860</v>
      </c>
      <c r="O319" t="s">
        <v>788</v>
      </c>
      <c r="P319" t="s">
        <v>874</v>
      </c>
      <c r="Q319">
        <v>24</v>
      </c>
      <c r="R319" t="str">
        <f t="shared" si="8"/>
        <v>cvm!$BD$331#</v>
      </c>
      <c r="V319" t="e" cm="1" vm="1">
        <f t="array" ref="V319">TRANSPOSE(_xlfn.UNIQUE(_xlfn._xlws.FILTER(cvm[CPU(核)],(cvm[地域]=T319)*(cvm[机型]=U319))))</f>
        <v>#VALUE!</v>
      </c>
      <c r="BA319" t="str">
        <v>上海</v>
      </c>
      <c r="BB319" t="str">
        <v>大数据型 D3</v>
      </c>
      <c r="BC319">
        <v>8</v>
      </c>
      <c r="BD319" t="e" cm="1" vm="1">
        <f t="array" ref="BD319">TRANSPOSE(_xlfn._xlws.FILTER(cvm[内存(G)],(cvm[地域]=BA319)*(cvm[机型]=BB319)*(cvm[CPU(核)]=BC319)))</f>
        <v>#VALUE!</v>
      </c>
    </row>
    <row r="320" spans="2:56" x14ac:dyDescent="0.4">
      <c r="B320" s="13" t="s">
        <v>788</v>
      </c>
      <c r="C320" s="13" t="s">
        <v>1856</v>
      </c>
      <c r="D320" s="13">
        <v>16</v>
      </c>
      <c r="E320" s="13">
        <v>32</v>
      </c>
      <c r="F320" s="13" t="s">
        <v>814</v>
      </c>
      <c r="G320" s="13">
        <v>1808</v>
      </c>
      <c r="H320" s="13">
        <v>1</v>
      </c>
      <c r="I320" t="s">
        <v>1861</v>
      </c>
      <c r="O320" t="s">
        <v>788</v>
      </c>
      <c r="P320" t="s">
        <v>874</v>
      </c>
      <c r="Q320">
        <v>32</v>
      </c>
      <c r="R320" t="str">
        <f t="shared" si="8"/>
        <v>cvm!$BD$332#</v>
      </c>
      <c r="V320" t="e" cm="1" vm="1">
        <f t="array" ref="V320">TRANSPOSE(_xlfn.UNIQUE(_xlfn._xlws.FILTER(cvm[CPU(核)],(cvm[地域]=T320)*(cvm[机型]=U320))))</f>
        <v>#VALUE!</v>
      </c>
      <c r="BA320" t="str">
        <v>上海</v>
      </c>
      <c r="BB320" t="str">
        <v>大数据型 D3</v>
      </c>
      <c r="BC320">
        <v>16</v>
      </c>
      <c r="BD320" t="e" cm="1" vm="1">
        <f t="array" ref="BD320">TRANSPOSE(_xlfn._xlws.FILTER(cvm[内存(G)],(cvm[地域]=BA320)*(cvm[机型]=BB320)*(cvm[CPU(核)]=BC320)))</f>
        <v>#VALUE!</v>
      </c>
    </row>
    <row r="321" spans="2:56" x14ac:dyDescent="0.4">
      <c r="B321" s="13" t="s">
        <v>788</v>
      </c>
      <c r="C321" s="13" t="s">
        <v>1856</v>
      </c>
      <c r="D321" s="13">
        <v>16</v>
      </c>
      <c r="E321" s="13">
        <v>64</v>
      </c>
      <c r="F321" s="13" t="s">
        <v>815</v>
      </c>
      <c r="G321" s="13">
        <v>2712</v>
      </c>
      <c r="H321" s="13">
        <v>1</v>
      </c>
      <c r="I321" t="s">
        <v>1862</v>
      </c>
      <c r="O321" t="s">
        <v>788</v>
      </c>
      <c r="P321" t="s">
        <v>874</v>
      </c>
      <c r="Q321">
        <v>64</v>
      </c>
      <c r="R321" t="str">
        <f t="shared" si="8"/>
        <v>cvm!$BD$333#</v>
      </c>
      <c r="V321" t="e" cm="1" vm="1">
        <f t="array" ref="V321">TRANSPOSE(_xlfn.UNIQUE(_xlfn._xlws.FILTER(cvm[CPU(核)],(cvm[地域]=T321)*(cvm[机型]=U321))))</f>
        <v>#VALUE!</v>
      </c>
      <c r="BA321" t="str">
        <v>上海</v>
      </c>
      <c r="BB321" t="str">
        <v>大数据型 D3</v>
      </c>
      <c r="BC321">
        <v>32</v>
      </c>
      <c r="BD321" t="e" cm="1" vm="1">
        <f t="array" ref="BD321">TRANSPOSE(_xlfn._xlws.FILTER(cvm[内存(G)],(cvm[地域]=BA321)*(cvm[机型]=BB321)*(cvm[CPU(核)]=BC321)))</f>
        <v>#VALUE!</v>
      </c>
    </row>
    <row r="322" spans="2:56" x14ac:dyDescent="0.4">
      <c r="B322" s="13" t="s">
        <v>788</v>
      </c>
      <c r="C322" s="13" t="s">
        <v>1856</v>
      </c>
      <c r="D322" s="13">
        <v>32</v>
      </c>
      <c r="E322" s="13">
        <v>64</v>
      </c>
      <c r="F322" s="13" t="s">
        <v>816</v>
      </c>
      <c r="G322" s="13">
        <v>3616</v>
      </c>
      <c r="H322" s="13">
        <v>1</v>
      </c>
      <c r="I322" t="s">
        <v>1863</v>
      </c>
      <c r="O322" t="s">
        <v>788</v>
      </c>
      <c r="P322" t="s">
        <v>874</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t="e" cm="1" vm="1">
        <f t="array" ref="BD322">TRANSPOSE(_xlfn._xlws.FILTER(cvm[内存(G)],(cvm[地域]=BA322)*(cvm[机型]=BB322)*(cvm[CPU(核)]=BC322)))</f>
        <v>#VALUE!</v>
      </c>
    </row>
    <row r="323" spans="2:56" x14ac:dyDescent="0.4">
      <c r="B323" s="13" t="s">
        <v>788</v>
      </c>
      <c r="C323" s="13" t="s">
        <v>1856</v>
      </c>
      <c r="D323" s="13">
        <v>32</v>
      </c>
      <c r="E323" s="13">
        <v>128</v>
      </c>
      <c r="F323" s="13" t="s">
        <v>820</v>
      </c>
      <c r="G323" s="13">
        <v>5424</v>
      </c>
      <c r="H323" s="13">
        <v>1</v>
      </c>
      <c r="I323" t="s">
        <v>1864</v>
      </c>
      <c r="O323" t="s">
        <v>1</v>
      </c>
      <c r="P323" t="s">
        <v>874</v>
      </c>
      <c r="Q323">
        <v>8</v>
      </c>
      <c r="R323" t="str">
        <f t="shared" si="9"/>
        <v>cvm!$BD$335#</v>
      </c>
      <c r="V323" t="e" cm="1" vm="1">
        <f t="array" ref="V323">TRANSPOSE(_xlfn.UNIQUE(_xlfn._xlws.FILTER(cvm[CPU(核)],(cvm[地域]=T323)*(cvm[机型]=U323))))</f>
        <v>#VALUE!</v>
      </c>
      <c r="BA323" t="str">
        <v>上海</v>
      </c>
      <c r="BB323" t="str">
        <v>大数据型 D3</v>
      </c>
      <c r="BC323">
        <v>84</v>
      </c>
      <c r="BD323" t="e" cm="1" vm="1">
        <f t="array" ref="BD323">TRANSPOSE(_xlfn._xlws.FILTER(cvm[内存(G)],(cvm[地域]=BA323)*(cvm[机型]=BB323)*(cvm[CPU(核)]=BC323)))</f>
        <v>#VALUE!</v>
      </c>
    </row>
    <row r="324" spans="2:56" x14ac:dyDescent="0.4">
      <c r="B324" s="13" t="s">
        <v>788</v>
      </c>
      <c r="C324" s="13" t="s">
        <v>1865</v>
      </c>
      <c r="D324" s="13">
        <v>4</v>
      </c>
      <c r="E324" s="13">
        <v>8</v>
      </c>
      <c r="F324" s="13" t="s">
        <v>809</v>
      </c>
      <c r="G324" s="13">
        <v>560</v>
      </c>
      <c r="H324" s="13">
        <v>1</v>
      </c>
      <c r="I324" t="s">
        <v>1866</v>
      </c>
      <c r="O324" t="s">
        <v>1</v>
      </c>
      <c r="P324" t="s">
        <v>874</v>
      </c>
      <c r="Q324">
        <v>16</v>
      </c>
      <c r="R324" t="str">
        <f t="shared" si="9"/>
        <v>cvm!$BD$336#</v>
      </c>
      <c r="V324" t="e" cm="1" vm="1">
        <f t="array" ref="V324">TRANSPOSE(_xlfn.UNIQUE(_xlfn._xlws.FILTER(cvm[CPU(核)],(cvm[地域]=T324)*(cvm[机型]=U324))))</f>
        <v>#VALUE!</v>
      </c>
      <c r="BA324" t="str">
        <v>北京</v>
      </c>
      <c r="BB324" t="str">
        <v>大数据型 D3</v>
      </c>
      <c r="BC324">
        <v>8</v>
      </c>
      <c r="BD324" t="e" cm="1" vm="1">
        <f t="array" ref="BD324">TRANSPOSE(_xlfn._xlws.FILTER(cvm[内存(G)],(cvm[地域]=BA324)*(cvm[机型]=BB324)*(cvm[CPU(核)]=BC324)))</f>
        <v>#VALUE!</v>
      </c>
    </row>
    <row r="325" spans="2:56" x14ac:dyDescent="0.4">
      <c r="B325" s="13" t="s">
        <v>788</v>
      </c>
      <c r="C325" s="13" t="s">
        <v>1865</v>
      </c>
      <c r="D325" s="13">
        <v>4</v>
      </c>
      <c r="E325" s="13">
        <v>16</v>
      </c>
      <c r="F325" s="13" t="s">
        <v>810</v>
      </c>
      <c r="G325" s="13">
        <v>840</v>
      </c>
      <c r="H325" s="13">
        <v>1</v>
      </c>
      <c r="I325" t="s">
        <v>1867</v>
      </c>
      <c r="O325" t="s">
        <v>1</v>
      </c>
      <c r="P325" t="s">
        <v>874</v>
      </c>
      <c r="Q325">
        <v>24</v>
      </c>
      <c r="R325" t="str">
        <f t="shared" si="9"/>
        <v>cvm!$BD$337#</v>
      </c>
      <c r="V325" t="e" cm="1" vm="1">
        <f t="array" ref="V325">TRANSPOSE(_xlfn.UNIQUE(_xlfn._xlws.FILTER(cvm[CPU(核)],(cvm[地域]=T325)*(cvm[机型]=U325))))</f>
        <v>#VALUE!</v>
      </c>
      <c r="BA325" t="str">
        <v>北京</v>
      </c>
      <c r="BB325" t="str">
        <v>大数据型 D3</v>
      </c>
      <c r="BC325">
        <v>16</v>
      </c>
      <c r="BD325" t="e" cm="1" vm="1">
        <f t="array" ref="BD325">TRANSPOSE(_xlfn._xlws.FILTER(cvm[内存(G)],(cvm[地域]=BA325)*(cvm[机型]=BB325)*(cvm[CPU(核)]=BC325)))</f>
        <v>#VALUE!</v>
      </c>
    </row>
    <row r="326" spans="2:56" x14ac:dyDescent="0.4">
      <c r="B326" s="13" t="s">
        <v>788</v>
      </c>
      <c r="C326" s="13" t="s">
        <v>1865</v>
      </c>
      <c r="D326" s="13">
        <v>8</v>
      </c>
      <c r="E326" s="13">
        <v>16</v>
      </c>
      <c r="F326" s="13" t="s">
        <v>812</v>
      </c>
      <c r="G326" s="13">
        <v>1120</v>
      </c>
      <c r="H326" s="13">
        <v>1</v>
      </c>
      <c r="I326" t="s">
        <v>1868</v>
      </c>
      <c r="O326" t="s">
        <v>1</v>
      </c>
      <c r="P326" t="s">
        <v>874</v>
      </c>
      <c r="Q326">
        <v>32</v>
      </c>
      <c r="R326" t="str">
        <f t="shared" si="9"/>
        <v>cvm!$BD$338#</v>
      </c>
      <c r="V326" t="e" cm="1" vm="1">
        <f t="array" ref="V326">TRANSPOSE(_xlfn.UNIQUE(_xlfn._xlws.FILTER(cvm[CPU(核)],(cvm[地域]=T326)*(cvm[机型]=U326))))</f>
        <v>#VALUE!</v>
      </c>
      <c r="BA326" t="str">
        <v>北京</v>
      </c>
      <c r="BB326" t="str">
        <v>大数据型 D3</v>
      </c>
      <c r="BC326">
        <v>32</v>
      </c>
      <c r="BD326" t="e" cm="1" vm="1">
        <f t="array" ref="BD326">TRANSPOSE(_xlfn._xlws.FILTER(cvm[内存(G)],(cvm[地域]=BA326)*(cvm[机型]=BB326)*(cvm[CPU(核)]=BC326)))</f>
        <v>#VALUE!</v>
      </c>
    </row>
    <row r="327" spans="2:56" x14ac:dyDescent="0.4">
      <c r="B327" s="13" t="s">
        <v>788</v>
      </c>
      <c r="C327" s="13" t="s">
        <v>1865</v>
      </c>
      <c r="D327" s="13">
        <v>8</v>
      </c>
      <c r="E327" s="13">
        <v>32</v>
      </c>
      <c r="F327" s="13" t="s">
        <v>813</v>
      </c>
      <c r="G327" s="13">
        <v>1680</v>
      </c>
      <c r="H327" s="13">
        <v>1</v>
      </c>
      <c r="I327" t="s">
        <v>1869</v>
      </c>
      <c r="O327" t="s">
        <v>1</v>
      </c>
      <c r="P327" t="s">
        <v>874</v>
      </c>
      <c r="Q327">
        <v>48</v>
      </c>
      <c r="R327" t="str">
        <f t="shared" si="9"/>
        <v>cvm!$BD$339#</v>
      </c>
      <c r="V327" t="e" cm="1" vm="1">
        <f t="array" ref="V327">TRANSPOSE(_xlfn.UNIQUE(_xlfn._xlws.FILTER(cvm[CPU(核)],(cvm[地域]=T327)*(cvm[机型]=U327))))</f>
        <v>#VALUE!</v>
      </c>
      <c r="BA327" t="str">
        <v>北京</v>
      </c>
      <c r="BB327" t="str">
        <v>大数据型 D3</v>
      </c>
      <c r="BC327">
        <v>64</v>
      </c>
      <c r="BD327" t="e" cm="1" vm="1">
        <f t="array" ref="BD327">TRANSPOSE(_xlfn._xlws.FILTER(cvm[内存(G)],(cvm[地域]=BA327)*(cvm[机型]=BB327)*(cvm[CPU(核)]=BC327)))</f>
        <v>#VALUE!</v>
      </c>
    </row>
    <row r="328" spans="2:56" x14ac:dyDescent="0.4">
      <c r="B328" s="13" t="s">
        <v>788</v>
      </c>
      <c r="C328" s="13" t="s">
        <v>1865</v>
      </c>
      <c r="D328" s="13">
        <v>16</v>
      </c>
      <c r="E328" s="13">
        <v>32</v>
      </c>
      <c r="F328" s="13" t="s">
        <v>814</v>
      </c>
      <c r="G328" s="13">
        <v>2240</v>
      </c>
      <c r="H328" s="13">
        <v>1</v>
      </c>
      <c r="I328" t="s">
        <v>1870</v>
      </c>
      <c r="O328" t="s">
        <v>1</v>
      </c>
      <c r="P328" t="s">
        <v>874</v>
      </c>
      <c r="Q328">
        <v>64</v>
      </c>
      <c r="R328" t="str">
        <f t="shared" si="9"/>
        <v>cvm!$BD$340#</v>
      </c>
      <c r="V328" t="e" cm="1" vm="1">
        <f t="array" ref="V328">TRANSPOSE(_xlfn.UNIQUE(_xlfn._xlws.FILTER(cvm[CPU(核)],(cvm[地域]=T328)*(cvm[机型]=U328))))</f>
        <v>#VALUE!</v>
      </c>
      <c r="BA328" t="str">
        <v>北京</v>
      </c>
      <c r="BB328" t="str">
        <v>大数据型 D3</v>
      </c>
      <c r="BC328">
        <v>84</v>
      </c>
      <c r="BD328" t="e" cm="1" vm="1">
        <f t="array" ref="BD328">TRANSPOSE(_xlfn._xlws.FILTER(cvm[内存(G)],(cvm[地域]=BA328)*(cvm[机型]=BB328)*(cvm[CPU(核)]=BC328)))</f>
        <v>#VALUE!</v>
      </c>
    </row>
    <row r="329" spans="2:56" x14ac:dyDescent="0.4">
      <c r="B329" s="13" t="s">
        <v>788</v>
      </c>
      <c r="C329" s="13" t="s">
        <v>1865</v>
      </c>
      <c r="D329" s="13">
        <v>16</v>
      </c>
      <c r="E329" s="13">
        <v>64</v>
      </c>
      <c r="F329" s="13" t="s">
        <v>815</v>
      </c>
      <c r="G329" s="13">
        <v>3360</v>
      </c>
      <c r="H329" s="13">
        <v>1</v>
      </c>
      <c r="I329" t="s">
        <v>1871</v>
      </c>
      <c r="O329" t="s">
        <v>1</v>
      </c>
      <c r="P329" t="s">
        <v>874</v>
      </c>
      <c r="Q329">
        <v>76</v>
      </c>
      <c r="R329" t="str">
        <f t="shared" si="9"/>
        <v>cvm!$BD$341#</v>
      </c>
      <c r="V329" t="e" cm="1" vm="1">
        <f t="array" ref="V329">TRANSPOSE(_xlfn.UNIQUE(_xlfn._xlws.FILTER(cvm[CPU(核)],(cvm[地域]=T329)*(cvm[机型]=U329))))</f>
        <v>#VALUE!</v>
      </c>
      <c r="BA329" t="str">
        <v>广州</v>
      </c>
      <c r="BB329" t="str">
        <v>大数据型 D2</v>
      </c>
      <c r="BC329">
        <v>8</v>
      </c>
      <c r="BD329" t="e" cm="1" vm="1">
        <f t="array" ref="BD329">TRANSPOSE(_xlfn._xlws.FILTER(cvm[内存(G)],(cvm[地域]=BA329)*(cvm[机型]=BB329)*(cvm[CPU(核)]=BC329)))</f>
        <v>#VALUE!</v>
      </c>
    </row>
    <row r="330" spans="2:56" x14ac:dyDescent="0.4">
      <c r="B330" s="13" t="s">
        <v>788</v>
      </c>
      <c r="C330" s="13" t="s">
        <v>1865</v>
      </c>
      <c r="D330" s="13">
        <v>32</v>
      </c>
      <c r="E330" s="13">
        <v>64</v>
      </c>
      <c r="F330" s="13" t="s">
        <v>816</v>
      </c>
      <c r="G330" s="13">
        <v>4480</v>
      </c>
      <c r="H330" s="13">
        <v>1</v>
      </c>
      <c r="I330" t="s">
        <v>1872</v>
      </c>
      <c r="O330" t="s">
        <v>789</v>
      </c>
      <c r="P330" t="s">
        <v>874</v>
      </c>
      <c r="Q330">
        <v>8</v>
      </c>
      <c r="R330" t="str">
        <f t="shared" si="9"/>
        <v>cvm!$BD$342#</v>
      </c>
      <c r="V330" t="e" cm="1" vm="1">
        <f t="array" ref="V330">TRANSPOSE(_xlfn.UNIQUE(_xlfn._xlws.FILTER(cvm[CPU(核)],(cvm[地域]=T330)*(cvm[机型]=U330))))</f>
        <v>#VALUE!</v>
      </c>
      <c r="BA330" t="str">
        <v>广州</v>
      </c>
      <c r="BB330" t="str">
        <v>大数据型 D2</v>
      </c>
      <c r="BC330">
        <v>16</v>
      </c>
      <c r="BD330" t="e" cm="1" vm="1">
        <f t="array" ref="BD330">TRANSPOSE(_xlfn._xlws.FILTER(cvm[内存(G)],(cvm[地域]=BA330)*(cvm[机型]=BB330)*(cvm[CPU(核)]=BC330)))</f>
        <v>#VALUE!</v>
      </c>
    </row>
    <row r="331" spans="2:56" x14ac:dyDescent="0.4">
      <c r="B331" s="13" t="s">
        <v>788</v>
      </c>
      <c r="C331" s="13" t="s">
        <v>1865</v>
      </c>
      <c r="D331" s="13">
        <v>32</v>
      </c>
      <c r="E331" s="13">
        <v>128</v>
      </c>
      <c r="F331" s="13" t="s">
        <v>820</v>
      </c>
      <c r="G331" s="13">
        <v>6720</v>
      </c>
      <c r="H331" s="13">
        <v>1</v>
      </c>
      <c r="I331" t="s">
        <v>1873</v>
      </c>
      <c r="O331" t="s">
        <v>789</v>
      </c>
      <c r="P331" t="s">
        <v>874</v>
      </c>
      <c r="Q331">
        <v>16</v>
      </c>
      <c r="R331" t="str">
        <f t="shared" si="9"/>
        <v>cvm!$BD$343#</v>
      </c>
      <c r="V331" t="e" cm="1" vm="1">
        <f t="array" ref="V331">TRANSPOSE(_xlfn.UNIQUE(_xlfn._xlws.FILTER(cvm[CPU(核)],(cvm[地域]=T331)*(cvm[机型]=U331))))</f>
        <v>#VALUE!</v>
      </c>
      <c r="BA331" t="str">
        <v>广州</v>
      </c>
      <c r="BB331" t="str">
        <v>大数据型 D2</v>
      </c>
      <c r="BC331">
        <v>24</v>
      </c>
      <c r="BD331" t="e" cm="1" vm="1">
        <f t="array" ref="BD331">TRANSPOSE(_xlfn._xlws.FILTER(cvm[内存(G)],(cvm[地域]=BA331)*(cvm[机型]=BB331)*(cvm[CPU(核)]=BC331)))</f>
        <v>#VALUE!</v>
      </c>
    </row>
    <row r="332" spans="2:56" x14ac:dyDescent="0.4">
      <c r="B332" s="13" t="s">
        <v>788</v>
      </c>
      <c r="C332" s="13" t="s">
        <v>1874</v>
      </c>
      <c r="D332" s="13">
        <v>4</v>
      </c>
      <c r="E332" s="13">
        <v>8</v>
      </c>
      <c r="F332" s="13" t="s">
        <v>809</v>
      </c>
      <c r="G332" s="13">
        <v>528</v>
      </c>
      <c r="H332" s="13">
        <v>1</v>
      </c>
      <c r="I332" t="s">
        <v>1875</v>
      </c>
      <c r="O332" t="s">
        <v>789</v>
      </c>
      <c r="P332" t="s">
        <v>874</v>
      </c>
      <c r="Q332">
        <v>24</v>
      </c>
      <c r="R332" t="str">
        <f t="shared" si="9"/>
        <v>cvm!$BD$344#</v>
      </c>
      <c r="V332" t="e" cm="1" vm="1">
        <f t="array" ref="V332">TRANSPOSE(_xlfn.UNIQUE(_xlfn._xlws.FILTER(cvm[CPU(核)],(cvm[地域]=T332)*(cvm[机型]=U332))))</f>
        <v>#VALUE!</v>
      </c>
      <c r="BA332" t="str">
        <v>广州</v>
      </c>
      <c r="BB332" t="str">
        <v>大数据型 D2</v>
      </c>
      <c r="BC332">
        <v>32</v>
      </c>
      <c r="BD332" t="e" cm="1" vm="1">
        <f t="array" ref="BD332">TRANSPOSE(_xlfn._xlws.FILTER(cvm[内存(G)],(cvm[地域]=BA332)*(cvm[机型]=BB332)*(cvm[CPU(核)]=BC332)))</f>
        <v>#VALUE!</v>
      </c>
    </row>
    <row r="333" spans="2:56" x14ac:dyDescent="0.4">
      <c r="B333" s="13" t="s">
        <v>788</v>
      </c>
      <c r="C333" s="13" t="s">
        <v>1874</v>
      </c>
      <c r="D333" s="13">
        <v>4</v>
      </c>
      <c r="E333" s="13">
        <v>16</v>
      </c>
      <c r="F333" s="13" t="s">
        <v>810</v>
      </c>
      <c r="G333" s="13">
        <v>792</v>
      </c>
      <c r="H333" s="13">
        <v>1</v>
      </c>
      <c r="I333" t="s">
        <v>1876</v>
      </c>
      <c r="O333" t="s">
        <v>789</v>
      </c>
      <c r="P333" t="s">
        <v>874</v>
      </c>
      <c r="Q333">
        <v>32</v>
      </c>
      <c r="R333" t="str">
        <f t="shared" si="9"/>
        <v>cvm!$BD$345#</v>
      </c>
      <c r="V333" t="e" cm="1" vm="1">
        <f t="array" ref="V333">TRANSPOSE(_xlfn.UNIQUE(_xlfn._xlws.FILTER(cvm[CPU(核)],(cvm[地域]=T333)*(cvm[机型]=U333))))</f>
        <v>#VALUE!</v>
      </c>
      <c r="BA333" t="str">
        <v>广州</v>
      </c>
      <c r="BB333" t="str">
        <v>大数据型 D2</v>
      </c>
      <c r="BC333">
        <v>64</v>
      </c>
      <c r="BD333" t="e" cm="1" vm="1">
        <f t="array" ref="BD333">TRANSPOSE(_xlfn._xlws.FILTER(cvm[内存(G)],(cvm[地域]=BA333)*(cvm[机型]=BB333)*(cvm[CPU(核)]=BC333)))</f>
        <v>#VALUE!</v>
      </c>
    </row>
    <row r="334" spans="2:56" x14ac:dyDescent="0.4">
      <c r="B334" s="13" t="s">
        <v>788</v>
      </c>
      <c r="C334" s="13" t="s">
        <v>1874</v>
      </c>
      <c r="D334" s="13">
        <v>8</v>
      </c>
      <c r="E334" s="13">
        <v>16</v>
      </c>
      <c r="F334" s="13" t="s">
        <v>812</v>
      </c>
      <c r="G334" s="13">
        <v>1056</v>
      </c>
      <c r="H334" s="13">
        <v>1</v>
      </c>
      <c r="I334" t="s">
        <v>1877</v>
      </c>
      <c r="O334" t="s">
        <v>789</v>
      </c>
      <c r="P334" t="s">
        <v>874</v>
      </c>
      <c r="Q334">
        <v>64</v>
      </c>
      <c r="R334" t="str">
        <f t="shared" si="9"/>
        <v>cvm!$BD$346#</v>
      </c>
      <c r="V334" t="e" cm="1" vm="1">
        <f t="array" ref="V334">TRANSPOSE(_xlfn.UNIQUE(_xlfn._xlws.FILTER(cvm[CPU(核)],(cvm[地域]=T334)*(cvm[机型]=U334))))</f>
        <v>#VALUE!</v>
      </c>
      <c r="BA334" t="str">
        <v>广州</v>
      </c>
      <c r="BB334" t="str">
        <v>大数据型 D2</v>
      </c>
      <c r="BC334">
        <v>76</v>
      </c>
      <c r="BD334" t="e" cm="1" vm="1">
        <f t="array" ref="BD334">TRANSPOSE(_xlfn._xlws.FILTER(cvm[内存(G)],(cvm[地域]=BA334)*(cvm[机型]=BB334)*(cvm[CPU(核)]=BC334)))</f>
        <v>#VALUE!</v>
      </c>
    </row>
    <row r="335" spans="2:56" x14ac:dyDescent="0.4">
      <c r="B335" s="13" t="s">
        <v>788</v>
      </c>
      <c r="C335" s="13" t="s">
        <v>1874</v>
      </c>
      <c r="D335" s="13">
        <v>8</v>
      </c>
      <c r="E335" s="13">
        <v>32</v>
      </c>
      <c r="F335" s="13" t="s">
        <v>813</v>
      </c>
      <c r="G335" s="13">
        <v>1584</v>
      </c>
      <c r="H335" s="13">
        <v>1</v>
      </c>
      <c r="I335" t="s">
        <v>1878</v>
      </c>
      <c r="O335" t="s">
        <v>789</v>
      </c>
      <c r="P335" t="s">
        <v>874</v>
      </c>
      <c r="Q335">
        <v>76</v>
      </c>
      <c r="R335" t="str">
        <f t="shared" si="9"/>
        <v>cvm!$BD$347#</v>
      </c>
      <c r="V335" t="e" cm="1" vm="1">
        <f t="array" ref="V335">TRANSPOSE(_xlfn.UNIQUE(_xlfn._xlws.FILTER(cvm[CPU(核)],(cvm[地域]=T335)*(cvm[机型]=U335))))</f>
        <v>#VALUE!</v>
      </c>
      <c r="BA335" t="str">
        <v>上海</v>
      </c>
      <c r="BB335" t="str">
        <v>大数据型 D2</v>
      </c>
      <c r="BC335">
        <v>8</v>
      </c>
      <c r="BD335" t="e" cm="1" vm="1">
        <f t="array" ref="BD335">TRANSPOSE(_xlfn._xlws.FILTER(cvm[内存(G)],(cvm[地域]=BA335)*(cvm[机型]=BB335)*(cvm[CPU(核)]=BC335)))</f>
        <v>#VALUE!</v>
      </c>
    </row>
    <row r="336" spans="2:56" x14ac:dyDescent="0.4">
      <c r="B336" s="13" t="s">
        <v>788</v>
      </c>
      <c r="C336" s="13" t="s">
        <v>1874</v>
      </c>
      <c r="D336" s="13">
        <v>16</v>
      </c>
      <c r="E336" s="13">
        <v>32</v>
      </c>
      <c r="F336" s="13" t="s">
        <v>814</v>
      </c>
      <c r="G336" s="13">
        <v>2112</v>
      </c>
      <c r="H336" s="13">
        <v>1</v>
      </c>
      <c r="I336" t="s">
        <v>1879</v>
      </c>
      <c r="O336" t="s">
        <v>1</v>
      </c>
      <c r="P336" t="s">
        <v>876</v>
      </c>
      <c r="Q336">
        <v>8</v>
      </c>
      <c r="R336" t="str">
        <f t="shared" si="9"/>
        <v>cvm!$BD$348#</v>
      </c>
      <c r="V336" t="e" cm="1" vm="1">
        <f t="array" ref="V336">TRANSPOSE(_xlfn.UNIQUE(_xlfn._xlws.FILTER(cvm[CPU(核)],(cvm[地域]=T336)*(cvm[机型]=U336))))</f>
        <v>#VALUE!</v>
      </c>
      <c r="BA336" t="str">
        <v>上海</v>
      </c>
      <c r="BB336" t="str">
        <v>大数据型 D2</v>
      </c>
      <c r="BC336">
        <v>16</v>
      </c>
      <c r="BD336" t="e" cm="1" vm="1">
        <f t="array" ref="BD336">TRANSPOSE(_xlfn._xlws.FILTER(cvm[内存(G)],(cvm[地域]=BA336)*(cvm[机型]=BB336)*(cvm[CPU(核)]=BC336)))</f>
        <v>#VALUE!</v>
      </c>
    </row>
    <row r="337" spans="2:56" x14ac:dyDescent="0.4">
      <c r="B337" s="13" t="s">
        <v>788</v>
      </c>
      <c r="C337" s="13" t="s">
        <v>1874</v>
      </c>
      <c r="D337" s="13">
        <v>16</v>
      </c>
      <c r="E337" s="13">
        <v>64</v>
      </c>
      <c r="F337" s="13" t="s">
        <v>815</v>
      </c>
      <c r="G337" s="13">
        <v>3168</v>
      </c>
      <c r="H337" s="13">
        <v>1</v>
      </c>
      <c r="I337" t="s">
        <v>1880</v>
      </c>
      <c r="O337" t="s">
        <v>1</v>
      </c>
      <c r="P337" t="s">
        <v>876</v>
      </c>
      <c r="Q337">
        <v>16</v>
      </c>
      <c r="R337" t="str">
        <f t="shared" si="9"/>
        <v>cvm!$BD$349#</v>
      </c>
      <c r="V337" t="e" cm="1" vm="1">
        <f t="array" ref="V337">TRANSPOSE(_xlfn.UNIQUE(_xlfn._xlws.FILTER(cvm[CPU(核)],(cvm[地域]=T337)*(cvm[机型]=U337))))</f>
        <v>#VALUE!</v>
      </c>
      <c r="BA337" t="str">
        <v>上海</v>
      </c>
      <c r="BB337" t="str">
        <v>大数据型 D2</v>
      </c>
      <c r="BC337">
        <v>24</v>
      </c>
      <c r="BD337" t="e" cm="1" vm="1">
        <f t="array" ref="BD337">TRANSPOSE(_xlfn._xlws.FILTER(cvm[内存(G)],(cvm[地域]=BA337)*(cvm[机型]=BB337)*(cvm[CPU(核)]=BC337)))</f>
        <v>#VALUE!</v>
      </c>
    </row>
    <row r="338" spans="2:56" x14ac:dyDescent="0.4">
      <c r="B338" s="13" t="s">
        <v>788</v>
      </c>
      <c r="C338" s="13" t="s">
        <v>1874</v>
      </c>
      <c r="D338" s="13">
        <v>32</v>
      </c>
      <c r="E338" s="13">
        <v>64</v>
      </c>
      <c r="F338" s="13" t="s">
        <v>816</v>
      </c>
      <c r="G338" s="13">
        <v>4224</v>
      </c>
      <c r="H338" s="13">
        <v>1</v>
      </c>
      <c r="I338" t="s">
        <v>1881</v>
      </c>
      <c r="O338" t="s">
        <v>1</v>
      </c>
      <c r="P338" t="s">
        <v>876</v>
      </c>
      <c r="Q338">
        <v>24</v>
      </c>
      <c r="R338" t="str">
        <f t="shared" si="9"/>
        <v>cvm!$BD$350#</v>
      </c>
      <c r="V338" t="e" cm="1" vm="1">
        <f t="array" ref="V338">TRANSPOSE(_xlfn.UNIQUE(_xlfn._xlws.FILTER(cvm[CPU(核)],(cvm[地域]=T338)*(cvm[机型]=U338))))</f>
        <v>#VALUE!</v>
      </c>
      <c r="BA338" t="str">
        <v>上海</v>
      </c>
      <c r="BB338" t="str">
        <v>大数据型 D2</v>
      </c>
      <c r="BC338">
        <v>32</v>
      </c>
      <c r="BD338" t="e" cm="1" vm="1">
        <f t="array" ref="BD338">TRANSPOSE(_xlfn._xlws.FILTER(cvm[内存(G)],(cvm[地域]=BA338)*(cvm[机型]=BB338)*(cvm[CPU(核)]=BC338)))</f>
        <v>#VALUE!</v>
      </c>
    </row>
    <row r="339" spans="2:56" x14ac:dyDescent="0.4">
      <c r="B339" s="13" t="s">
        <v>788</v>
      </c>
      <c r="C339" s="13" t="s">
        <v>1874</v>
      </c>
      <c r="D339" s="13">
        <v>32</v>
      </c>
      <c r="E339" s="13">
        <v>96</v>
      </c>
      <c r="F339" s="13" t="s">
        <v>921</v>
      </c>
      <c r="G339" s="13">
        <v>5280</v>
      </c>
      <c r="H339" s="13">
        <v>1</v>
      </c>
      <c r="I339" t="s">
        <v>1882</v>
      </c>
      <c r="O339" t="s">
        <v>1</v>
      </c>
      <c r="P339" t="s">
        <v>876</v>
      </c>
      <c r="Q339">
        <v>32</v>
      </c>
      <c r="R339" t="str">
        <f t="shared" si="9"/>
        <v>cvm!$BD$351#</v>
      </c>
      <c r="V339" t="e" cm="1" vm="1">
        <f t="array" ref="V339">TRANSPOSE(_xlfn.UNIQUE(_xlfn._xlws.FILTER(cvm[CPU(核)],(cvm[地域]=T339)*(cvm[机型]=U339))))</f>
        <v>#VALUE!</v>
      </c>
      <c r="BA339" t="str">
        <v>上海</v>
      </c>
      <c r="BB339" t="str">
        <v>大数据型 D2</v>
      </c>
      <c r="BC339">
        <v>48</v>
      </c>
      <c r="BD339" t="e" cm="1" vm="1">
        <f t="array" ref="BD339">TRANSPOSE(_xlfn._xlws.FILTER(cvm[内存(G)],(cvm[地域]=BA339)*(cvm[机型]=BB339)*(cvm[CPU(核)]=BC339)))</f>
        <v>#VALUE!</v>
      </c>
    </row>
    <row r="340" spans="2:56" x14ac:dyDescent="0.4">
      <c r="B340" s="13" t="s">
        <v>788</v>
      </c>
      <c r="C340" s="13" t="s">
        <v>1883</v>
      </c>
      <c r="D340" s="13">
        <v>4</v>
      </c>
      <c r="E340" s="13">
        <v>20</v>
      </c>
      <c r="F340" s="13" t="s">
        <v>922</v>
      </c>
      <c r="G340" s="13">
        <v>2000</v>
      </c>
      <c r="H340" s="13">
        <v>1</v>
      </c>
      <c r="I340" t="s">
        <v>1884</v>
      </c>
      <c r="O340" t="s">
        <v>1</v>
      </c>
      <c r="P340" t="s">
        <v>876</v>
      </c>
      <c r="Q340">
        <v>56</v>
      </c>
      <c r="R340" t="str">
        <f t="shared" si="9"/>
        <v>cvm!$BD$352#</v>
      </c>
      <c r="V340" t="e" cm="1" vm="1">
        <f t="array" ref="V340">TRANSPOSE(_xlfn.UNIQUE(_xlfn._xlws.FILTER(cvm[CPU(核)],(cvm[地域]=T340)*(cvm[机型]=U340))))</f>
        <v>#VALUE!</v>
      </c>
      <c r="BA340" t="str">
        <v>上海</v>
      </c>
      <c r="BB340" t="str">
        <v>大数据型 D2</v>
      </c>
      <c r="BC340">
        <v>64</v>
      </c>
      <c r="BD340" t="e" cm="1" vm="1">
        <f t="array" ref="BD340">TRANSPOSE(_xlfn._xlws.FILTER(cvm[内存(G)],(cvm[地域]=BA340)*(cvm[机型]=BB340)*(cvm[CPU(核)]=BC340)))</f>
        <v>#VALUE!</v>
      </c>
    </row>
    <row r="341" spans="2:56" x14ac:dyDescent="0.4">
      <c r="B341" s="13" t="s">
        <v>788</v>
      </c>
      <c r="C341" s="13" t="s">
        <v>1883</v>
      </c>
      <c r="D341" s="13">
        <v>8</v>
      </c>
      <c r="E341" s="13">
        <v>40</v>
      </c>
      <c r="F341" s="13" t="s">
        <v>923</v>
      </c>
      <c r="G341" s="13">
        <v>4000</v>
      </c>
      <c r="H341" s="13">
        <v>1</v>
      </c>
      <c r="I341" t="s">
        <v>1885</v>
      </c>
      <c r="O341" t="s">
        <v>789</v>
      </c>
      <c r="P341" t="s">
        <v>876</v>
      </c>
      <c r="Q341">
        <v>56</v>
      </c>
      <c r="R341" t="str">
        <f t="shared" si="9"/>
        <v>cvm!$BD$353#</v>
      </c>
      <c r="V341" t="e" cm="1" vm="1">
        <f t="array" ref="V341">TRANSPOSE(_xlfn.UNIQUE(_xlfn._xlws.FILTER(cvm[CPU(核)],(cvm[地域]=T341)*(cvm[机型]=U341))))</f>
        <v>#VALUE!</v>
      </c>
      <c r="BA341" t="str">
        <v>上海</v>
      </c>
      <c r="BB341" t="str">
        <v>大数据型 D2</v>
      </c>
      <c r="BC341">
        <v>76</v>
      </c>
      <c r="BD341" t="e" cm="1" vm="1">
        <f t="array" ref="BD341">TRANSPOSE(_xlfn._xlws.FILTER(cvm[内存(G)],(cvm[地域]=BA341)*(cvm[机型]=BB341)*(cvm[CPU(核)]=BC341)))</f>
        <v>#VALUE!</v>
      </c>
    </row>
    <row r="342" spans="2:56" x14ac:dyDescent="0.4">
      <c r="B342" s="13" t="s">
        <v>788</v>
      </c>
      <c r="C342" s="13" t="s">
        <v>1886</v>
      </c>
      <c r="D342" s="13">
        <v>4</v>
      </c>
      <c r="E342" s="13">
        <v>20</v>
      </c>
      <c r="F342" s="13" t="s">
        <v>922</v>
      </c>
      <c r="G342" s="13">
        <v>975</v>
      </c>
      <c r="H342" s="13">
        <v>1</v>
      </c>
      <c r="I342" t="s">
        <v>1887</v>
      </c>
      <c r="O342" t="s">
        <v>788</v>
      </c>
      <c r="P342" t="s">
        <v>877</v>
      </c>
      <c r="Q342">
        <v>80</v>
      </c>
      <c r="R342" t="str">
        <f t="shared" si="9"/>
        <v>cvm!$BD$354#</v>
      </c>
      <c r="V342" t="e" cm="1" vm="1">
        <f t="array" ref="V342">TRANSPOSE(_xlfn.UNIQUE(_xlfn._xlws.FILTER(cvm[CPU(核)],(cvm[地域]=T342)*(cvm[机型]=U342))))</f>
        <v>#VALUE!</v>
      </c>
      <c r="BA342" t="str">
        <v>北京</v>
      </c>
      <c r="BB342" t="str">
        <v>大数据型 D2</v>
      </c>
      <c r="BC342">
        <v>8</v>
      </c>
      <c r="BD342" t="e" cm="1" vm="1">
        <f t="array" ref="BD342">TRANSPOSE(_xlfn._xlws.FILTER(cvm[内存(G)],(cvm[地域]=BA342)*(cvm[机型]=BB342)*(cvm[CPU(核)]=BC342)))</f>
        <v>#VALUE!</v>
      </c>
    </row>
    <row r="343" spans="2:56" x14ac:dyDescent="0.4">
      <c r="B343" s="13" t="s">
        <v>788</v>
      </c>
      <c r="C343" s="13" t="s">
        <v>1886</v>
      </c>
      <c r="D343" s="13">
        <v>8</v>
      </c>
      <c r="E343" s="13">
        <v>32</v>
      </c>
      <c r="F343" s="13" t="s">
        <v>813</v>
      </c>
      <c r="G343" s="13">
        <v>2500</v>
      </c>
      <c r="H343" s="13">
        <v>1</v>
      </c>
      <c r="I343" t="s">
        <v>1888</v>
      </c>
      <c r="O343" t="s">
        <v>1</v>
      </c>
      <c r="P343" t="s">
        <v>877</v>
      </c>
      <c r="Q343">
        <v>80</v>
      </c>
      <c r="R343" t="str">
        <f t="shared" si="9"/>
        <v>cvm!$BD$355#</v>
      </c>
      <c r="V343" t="e" cm="1" vm="1">
        <f t="array" ref="V343">TRANSPOSE(_xlfn.UNIQUE(_xlfn._xlws.FILTER(cvm[CPU(核)],(cvm[地域]=T343)*(cvm[机型]=U343))))</f>
        <v>#VALUE!</v>
      </c>
      <c r="BA343" t="str">
        <v>北京</v>
      </c>
      <c r="BB343" t="str">
        <v>大数据型 D2</v>
      </c>
      <c r="BC343">
        <v>16</v>
      </c>
      <c r="BD343" t="e" cm="1" vm="1">
        <f t="array" ref="BD343">TRANSPOSE(_xlfn._xlws.FILTER(cvm[内存(G)],(cvm[地域]=BA343)*(cvm[机型]=BB343)*(cvm[CPU(核)]=BC343)))</f>
        <v>#VALUE!</v>
      </c>
    </row>
    <row r="344" spans="2:56" x14ac:dyDescent="0.4">
      <c r="B344" s="13" t="s">
        <v>788</v>
      </c>
      <c r="C344" s="13" t="s">
        <v>1886</v>
      </c>
      <c r="D344" s="13">
        <v>10</v>
      </c>
      <c r="E344" s="13">
        <v>40</v>
      </c>
      <c r="F344" s="13" t="s">
        <v>924</v>
      </c>
      <c r="G344" s="13">
        <v>2000</v>
      </c>
      <c r="H344" s="13">
        <v>1</v>
      </c>
      <c r="I344" t="s">
        <v>1889</v>
      </c>
      <c r="O344" t="s">
        <v>789</v>
      </c>
      <c r="P344" t="s">
        <v>877</v>
      </c>
      <c r="Q344">
        <v>80</v>
      </c>
      <c r="R344" t="str">
        <f t="shared" si="9"/>
        <v>cvm!$BD$356#</v>
      </c>
      <c r="V344" t="e" cm="1" vm="1">
        <f t="array" ref="V344">TRANSPOSE(_xlfn.UNIQUE(_xlfn._xlws.FILTER(cvm[CPU(核)],(cvm[地域]=T344)*(cvm[机型]=U344))))</f>
        <v>#VALUE!</v>
      </c>
      <c r="BA344" t="str">
        <v>北京</v>
      </c>
      <c r="BB344" t="str">
        <v>大数据型 D2</v>
      </c>
      <c r="BC344">
        <v>24</v>
      </c>
      <c r="BD344" t="e" cm="1" vm="1">
        <f t="array" ref="BD344">TRANSPOSE(_xlfn._xlws.FILTER(cvm[内存(G)],(cvm[地域]=BA344)*(cvm[机型]=BB344)*(cvm[CPU(核)]=BC344)))</f>
        <v>#VALUE!</v>
      </c>
    </row>
    <row r="345" spans="2:56" x14ac:dyDescent="0.4">
      <c r="B345" s="13" t="s">
        <v>788</v>
      </c>
      <c r="C345" s="13" t="s">
        <v>1886</v>
      </c>
      <c r="D345" s="13">
        <v>20</v>
      </c>
      <c r="E345" s="13">
        <v>80</v>
      </c>
      <c r="F345" s="13" t="s">
        <v>925</v>
      </c>
      <c r="G345" s="13">
        <v>4000</v>
      </c>
      <c r="H345" s="13">
        <v>1</v>
      </c>
      <c r="I345" t="s">
        <v>1890</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t="e" cm="1" vm="1">
        <f t="array" ref="BD345">TRANSPOSE(_xlfn._xlws.FILTER(cvm[内存(G)],(cvm[地域]=BA345)*(cvm[机型]=BB345)*(cvm[CPU(核)]=BC345)))</f>
        <v>#VALUE!</v>
      </c>
    </row>
    <row r="346" spans="2:56" x14ac:dyDescent="0.4">
      <c r="B346" s="13" t="s">
        <v>788</v>
      </c>
      <c r="C346" s="13" t="s">
        <v>1886</v>
      </c>
      <c r="D346" s="13">
        <v>32</v>
      </c>
      <c r="E346" s="13">
        <v>128</v>
      </c>
      <c r="F346" s="13" t="s">
        <v>820</v>
      </c>
      <c r="G346" s="13">
        <v>5500</v>
      </c>
      <c r="H346" s="13">
        <v>1</v>
      </c>
      <c r="I346" t="s">
        <v>1891</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t="e" cm="1" vm="1">
        <f t="array" ref="BD346">TRANSPOSE(_xlfn._xlws.FILTER(cvm[内存(G)],(cvm[地域]=BA346)*(cvm[机型]=BB346)*(cvm[CPU(核)]=BC346)))</f>
        <v>#VALUE!</v>
      </c>
    </row>
    <row r="347" spans="2:56" x14ac:dyDescent="0.4">
      <c r="B347" s="13" t="s">
        <v>788</v>
      </c>
      <c r="C347" s="13" t="s">
        <v>1886</v>
      </c>
      <c r="D347" s="13">
        <v>40</v>
      </c>
      <c r="E347" s="13">
        <v>160</v>
      </c>
      <c r="F347" s="13" t="s">
        <v>926</v>
      </c>
      <c r="G347" s="13">
        <v>8000</v>
      </c>
      <c r="H347" s="13">
        <v>1</v>
      </c>
      <c r="I347" t="s">
        <v>1892</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t="e" cm="1" vm="1">
        <f t="array" ref="BD347">TRANSPOSE(_xlfn._xlws.FILTER(cvm[内存(G)],(cvm[地域]=BA347)*(cvm[机型]=BB347)*(cvm[CPU(核)]=BC347)))</f>
        <v>#VALUE!</v>
      </c>
    </row>
    <row r="348" spans="2:56" x14ac:dyDescent="0.4">
      <c r="B348" s="13" t="s">
        <v>788</v>
      </c>
      <c r="C348" s="13" t="s">
        <v>1886</v>
      </c>
      <c r="D348" s="13">
        <v>80</v>
      </c>
      <c r="E348" s="13">
        <v>320</v>
      </c>
      <c r="F348" s="13" t="s">
        <v>849</v>
      </c>
      <c r="G348" s="13">
        <v>16000</v>
      </c>
      <c r="H348" s="13">
        <v>1</v>
      </c>
      <c r="I348" t="s">
        <v>1893</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t="e" cm="1" vm="1">
        <f t="array" ref="BD348">TRANSPOSE(_xlfn._xlws.FILTER(cvm[内存(G)],(cvm[地域]=BA348)*(cvm[机型]=BB348)*(cvm[CPU(核)]=BC348)))</f>
        <v>#VALUE!</v>
      </c>
    </row>
    <row r="349" spans="2:56" x14ac:dyDescent="0.4">
      <c r="B349" s="13" t="s">
        <v>788</v>
      </c>
      <c r="C349" s="13" t="s">
        <v>1894</v>
      </c>
      <c r="D349" s="13">
        <v>6</v>
      </c>
      <c r="E349" s="13">
        <v>56</v>
      </c>
      <c r="F349" s="13" t="s">
        <v>927</v>
      </c>
      <c r="G349" s="13">
        <v>4400</v>
      </c>
      <c r="H349" s="13">
        <v>1</v>
      </c>
      <c r="I349" t="s">
        <v>1895</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t="e" cm="1" vm="1">
        <f t="array" ref="BD349">TRANSPOSE(_xlfn._xlws.FILTER(cvm[内存(G)],(cvm[地域]=BA349)*(cvm[机型]=BB349)*(cvm[CPU(核)]=BC349)))</f>
        <v>#VALUE!</v>
      </c>
    </row>
    <row r="350" spans="2:56" x14ac:dyDescent="0.4">
      <c r="B350" s="13" t="s">
        <v>788</v>
      </c>
      <c r="C350" s="13" t="s">
        <v>1894</v>
      </c>
      <c r="D350" s="13">
        <v>14</v>
      </c>
      <c r="E350" s="13">
        <v>112</v>
      </c>
      <c r="F350" s="13" t="s">
        <v>928</v>
      </c>
      <c r="G350" s="13">
        <v>9000</v>
      </c>
      <c r="H350" s="13">
        <v>1</v>
      </c>
      <c r="I350" t="s">
        <v>1896</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t="e" cm="1" vm="1">
        <f t="array" ref="BD350">TRANSPOSE(_xlfn._xlws.FILTER(cvm[内存(G)],(cvm[地域]=BA350)*(cvm[机型]=BB350)*(cvm[CPU(核)]=BC350)))</f>
        <v>#VALUE!</v>
      </c>
    </row>
    <row r="351" spans="2:56" x14ac:dyDescent="0.4">
      <c r="B351" s="13" t="s">
        <v>788</v>
      </c>
      <c r="C351" s="13" t="s">
        <v>1894</v>
      </c>
      <c r="D351" s="13">
        <v>28</v>
      </c>
      <c r="E351" s="13">
        <v>224</v>
      </c>
      <c r="F351" s="13" t="s">
        <v>929</v>
      </c>
      <c r="G351" s="13">
        <v>18000</v>
      </c>
      <c r="H351" s="13">
        <v>1</v>
      </c>
      <c r="I351" t="s">
        <v>1897</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t="e" cm="1" vm="1">
        <f t="array" ref="BD351">TRANSPOSE(_xlfn._xlws.FILTER(cvm[内存(G)],(cvm[地域]=BA351)*(cvm[机型]=BB351)*(cvm[CPU(核)]=BC351)))</f>
        <v>#VALUE!</v>
      </c>
    </row>
    <row r="352" spans="2:56" x14ac:dyDescent="0.4">
      <c r="B352" s="13" t="s">
        <v>788</v>
      </c>
      <c r="C352" s="13" t="s">
        <v>1894</v>
      </c>
      <c r="D352" s="13">
        <v>56</v>
      </c>
      <c r="E352" s="13">
        <v>448</v>
      </c>
      <c r="F352" s="13" t="s">
        <v>906</v>
      </c>
      <c r="G352" s="13">
        <v>36000</v>
      </c>
      <c r="H352" s="13">
        <v>1</v>
      </c>
      <c r="I352" t="s">
        <v>1898</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t="e" cm="1" vm="1">
        <f t="array" ref="BD352">TRANSPOSE(_xlfn._xlws.FILTER(cvm[内存(G)],(cvm[地域]=BA352)*(cvm[机型]=BB352)*(cvm[CPU(核)]=BC352)))</f>
        <v>#VALUE!</v>
      </c>
    </row>
    <row r="353" spans="2:56" x14ac:dyDescent="0.4">
      <c r="B353" s="13" t="s">
        <v>788</v>
      </c>
      <c r="C353" s="13" t="s">
        <v>1899</v>
      </c>
      <c r="D353" s="13">
        <v>8</v>
      </c>
      <c r="E353" s="13">
        <v>40</v>
      </c>
      <c r="F353" s="13" t="s">
        <v>923</v>
      </c>
      <c r="G353" s="13">
        <v>5190</v>
      </c>
      <c r="H353" s="13">
        <v>1</v>
      </c>
      <c r="I353" t="s">
        <v>1900</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t="e" cm="1" vm="1">
        <f t="array" ref="BD353">TRANSPOSE(_xlfn._xlws.FILTER(cvm[内存(G)],(cvm[地域]=BA353)*(cvm[机型]=BB353)*(cvm[CPU(核)]=BC353)))</f>
        <v>#VALUE!</v>
      </c>
    </row>
    <row r="354" spans="2:56" x14ac:dyDescent="0.4">
      <c r="B354" s="13" t="s">
        <v>788</v>
      </c>
      <c r="C354" s="13" t="s">
        <v>1899</v>
      </c>
      <c r="D354" s="13">
        <v>18</v>
      </c>
      <c r="E354" s="13">
        <v>80</v>
      </c>
      <c r="F354" s="13" t="s">
        <v>930</v>
      </c>
      <c r="G354" s="13">
        <v>10500</v>
      </c>
      <c r="H354" s="13">
        <v>1</v>
      </c>
      <c r="I354" t="s">
        <v>1901</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t="e" cm="1" vm="1">
        <f t="array" ref="BD354">TRANSPOSE(_xlfn._xlws.FILTER(cvm[内存(G)],(cvm[地域]=BA354)*(cvm[机型]=BB354)*(cvm[CPU(核)]=BC354)))</f>
        <v>#VALUE!</v>
      </c>
    </row>
    <row r="355" spans="2:56" x14ac:dyDescent="0.4">
      <c r="B355" s="13" t="s">
        <v>788</v>
      </c>
      <c r="C355" s="13" t="s">
        <v>1899</v>
      </c>
      <c r="D355" s="13">
        <v>36</v>
      </c>
      <c r="E355" s="13">
        <v>160</v>
      </c>
      <c r="F355" s="13" t="s">
        <v>931</v>
      </c>
      <c r="G355" s="13">
        <v>21000</v>
      </c>
      <c r="H355" s="13">
        <v>1</v>
      </c>
      <c r="I355" t="s">
        <v>1902</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t="e" cm="1" vm="1">
        <f t="array" ref="BD355">TRANSPOSE(_xlfn._xlws.FILTER(cvm[内存(G)],(cvm[地域]=BA355)*(cvm[机型]=BB355)*(cvm[CPU(核)]=BC355)))</f>
        <v>#VALUE!</v>
      </c>
    </row>
    <row r="356" spans="2:56" x14ac:dyDescent="0.4">
      <c r="B356" s="13" t="s">
        <v>788</v>
      </c>
      <c r="C356" s="13" t="s">
        <v>1899</v>
      </c>
      <c r="D356" s="13">
        <v>72</v>
      </c>
      <c r="E356" s="13">
        <v>320</v>
      </c>
      <c r="F356" s="13" t="s">
        <v>932</v>
      </c>
      <c r="G356" s="13">
        <v>42000</v>
      </c>
      <c r="H356" s="13">
        <v>1</v>
      </c>
      <c r="I356" t="s">
        <v>1903</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t="e" cm="1" vm="1">
        <f t="array" ref="BD356">TRANSPOSE(_xlfn._xlws.FILTER(cvm[内存(G)],(cvm[地域]=BA356)*(cvm[机型]=BB356)*(cvm[CPU(核)]=BC356)))</f>
        <v>#VALUE!</v>
      </c>
    </row>
    <row r="357" spans="2:56" x14ac:dyDescent="0.4">
      <c r="B357" s="13" t="s">
        <v>788</v>
      </c>
      <c r="C357" s="13" t="s">
        <v>1904</v>
      </c>
      <c r="D357" s="13">
        <v>10</v>
      </c>
      <c r="E357" s="13">
        <v>40</v>
      </c>
      <c r="F357" s="13" t="s">
        <v>924</v>
      </c>
      <c r="G357" s="13">
        <v>5750</v>
      </c>
      <c r="H357" s="13">
        <v>1</v>
      </c>
      <c r="I357" t="s">
        <v>1905</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t="e" cm="1" vm="1">
        <f t="array" ref="BD357">TRANSPOSE(_xlfn._xlws.FILTER(cvm[内存(G)],(cvm[地域]=BA357)*(cvm[机型]=BB357)*(cvm[CPU(核)]=BC357)))</f>
        <v>#VALUE!</v>
      </c>
    </row>
    <row r="358" spans="2:56" x14ac:dyDescent="0.4">
      <c r="B358" s="13" t="s">
        <v>788</v>
      </c>
      <c r="C358" s="13" t="s">
        <v>1904</v>
      </c>
      <c r="D358" s="13">
        <v>20</v>
      </c>
      <c r="E358" s="13">
        <v>80</v>
      </c>
      <c r="F358" s="13" t="s">
        <v>925</v>
      </c>
      <c r="G358" s="13">
        <v>11500</v>
      </c>
      <c r="H358" s="13">
        <v>1</v>
      </c>
      <c r="I358" t="s">
        <v>1906</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t="e" cm="1" vm="1">
        <f t="array" ref="BD358">TRANSPOSE(_xlfn._xlws.FILTER(cvm[内存(G)],(cvm[地域]=BA358)*(cvm[机型]=BB358)*(cvm[CPU(核)]=BC358)))</f>
        <v>#VALUE!</v>
      </c>
    </row>
    <row r="359" spans="2:56" x14ac:dyDescent="0.4">
      <c r="B359" s="13" t="s">
        <v>788</v>
      </c>
      <c r="C359" s="13" t="s">
        <v>1904</v>
      </c>
      <c r="D359" s="13">
        <v>40</v>
      </c>
      <c r="E359" s="13">
        <v>160</v>
      </c>
      <c r="F359" s="13" t="s">
        <v>926</v>
      </c>
      <c r="G359" s="13">
        <v>23000</v>
      </c>
      <c r="H359" s="13">
        <v>1</v>
      </c>
      <c r="I359" t="s">
        <v>1907</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t="e" cm="1" vm="1">
        <f t="array" ref="BD359">TRANSPOSE(_xlfn._xlws.FILTER(cvm[内存(G)],(cvm[地域]=BA359)*(cvm[机型]=BB359)*(cvm[CPU(核)]=BC359)))</f>
        <v>#VALUE!</v>
      </c>
    </row>
    <row r="360" spans="2:56" x14ac:dyDescent="0.4">
      <c r="B360" s="13" t="s">
        <v>788</v>
      </c>
      <c r="C360" s="13" t="s">
        <v>1904</v>
      </c>
      <c r="D360" s="13">
        <v>80</v>
      </c>
      <c r="E360" s="13">
        <v>320</v>
      </c>
      <c r="F360" s="13" t="s">
        <v>849</v>
      </c>
      <c r="G360" s="13">
        <v>46000</v>
      </c>
      <c r="H360" s="13">
        <v>1</v>
      </c>
      <c r="I360" t="s">
        <v>1908</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t="e" cm="1" vm="1">
        <f t="array" ref="BD360">TRANSPOSE(_xlfn._xlws.FILTER(cvm[内存(G)],(cvm[地域]=BA360)*(cvm[机型]=BB360)*(cvm[CPU(核)]=BC360)))</f>
        <v>#VALUE!</v>
      </c>
    </row>
    <row r="361" spans="2:56" x14ac:dyDescent="0.4">
      <c r="B361" s="13" t="s">
        <v>788</v>
      </c>
      <c r="C361" s="13" t="s">
        <v>1909</v>
      </c>
      <c r="D361" s="13">
        <v>32</v>
      </c>
      <c r="E361" s="13">
        <v>64</v>
      </c>
      <c r="F361" s="13" t="s">
        <v>816</v>
      </c>
      <c r="G361" s="13">
        <v>4600</v>
      </c>
      <c r="H361" s="13">
        <v>1</v>
      </c>
      <c r="I361" t="s">
        <v>1910</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t="e" cm="1" vm="1">
        <f t="array" ref="BD361">TRANSPOSE(_xlfn._xlws.FILTER(cvm[内存(G)],(cvm[地域]=BA361)*(cvm[机型]=BB361)*(cvm[CPU(核)]=BC361)))</f>
        <v>#VALUE!</v>
      </c>
    </row>
    <row r="362" spans="2:56" x14ac:dyDescent="0.4">
      <c r="B362" s="13" t="s">
        <v>788</v>
      </c>
      <c r="C362" s="13" t="s">
        <v>1909</v>
      </c>
      <c r="D362" s="13">
        <v>90</v>
      </c>
      <c r="E362" s="13">
        <v>226</v>
      </c>
      <c r="F362" s="13" t="s">
        <v>933</v>
      </c>
      <c r="G362" s="13">
        <v>9200</v>
      </c>
      <c r="H362" s="13">
        <v>1</v>
      </c>
      <c r="I362" t="s">
        <v>1911</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t="e" cm="1" vm="1">
        <f t="array" ref="BD362">TRANSPOSE(_xlfn._xlws.FILTER(cvm[内存(G)],(cvm[地域]=BA362)*(cvm[机型]=BB362)*(cvm[CPU(核)]=BC362)))</f>
        <v>#VALUE!</v>
      </c>
    </row>
    <row r="363" spans="2:56" x14ac:dyDescent="0.4">
      <c r="B363" s="13" t="s">
        <v>788</v>
      </c>
      <c r="C363" s="13" t="s">
        <v>1909</v>
      </c>
      <c r="D363" s="13">
        <v>180</v>
      </c>
      <c r="E363" s="13">
        <v>452</v>
      </c>
      <c r="F363" s="13" t="s">
        <v>934</v>
      </c>
      <c r="G363" s="13">
        <v>18400</v>
      </c>
      <c r="H363" s="13">
        <v>1</v>
      </c>
      <c r="I363" t="s">
        <v>1912</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t="e" cm="1" vm="1">
        <f t="array" ref="BD363">TRANSPOSE(_xlfn._xlws.FILTER(cvm[内存(G)],(cvm[地域]=BA363)*(cvm[机型]=BB363)*(cvm[CPU(核)]=BC363)))</f>
        <v>#VALUE!</v>
      </c>
    </row>
    <row r="364" spans="2:56" x14ac:dyDescent="0.4">
      <c r="B364" s="13" t="s">
        <v>788</v>
      </c>
      <c r="C364" s="13" t="s">
        <v>1913</v>
      </c>
      <c r="D364" s="13">
        <v>16</v>
      </c>
      <c r="E364" s="13">
        <v>96</v>
      </c>
      <c r="F364" s="13" t="s">
        <v>935</v>
      </c>
      <c r="G364" s="13">
        <v>13748</v>
      </c>
      <c r="H364" s="13">
        <v>1</v>
      </c>
      <c r="I364" t="s">
        <v>1914</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t="e" cm="1" vm="1">
        <f t="array" ref="BD364">TRANSPOSE(_xlfn._xlws.FILTER(cvm[内存(G)],(cvm[地域]=BA364)*(cvm[机型]=BB364)*(cvm[CPU(核)]=BC364)))</f>
        <v>#VALUE!</v>
      </c>
    </row>
    <row r="365" spans="2:56" x14ac:dyDescent="0.4">
      <c r="B365" s="13" t="s">
        <v>788</v>
      </c>
      <c r="C365" s="13" t="s">
        <v>1913</v>
      </c>
      <c r="D365" s="13">
        <v>32</v>
      </c>
      <c r="E365" s="13">
        <v>192</v>
      </c>
      <c r="F365" s="13" t="s">
        <v>936</v>
      </c>
      <c r="G365" s="13">
        <v>27496</v>
      </c>
      <c r="H365" s="13">
        <v>1</v>
      </c>
      <c r="I365" t="s">
        <v>1915</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t="e" cm="1" vm="1">
        <f t="array" ref="BD365">TRANSPOSE(_xlfn._xlws.FILTER(cvm[内存(G)],(cvm[地域]=BA365)*(cvm[机型]=BB365)*(cvm[CPU(核)]=BC365)))</f>
        <v>#VALUE!</v>
      </c>
    </row>
    <row r="366" spans="2:56" x14ac:dyDescent="0.4">
      <c r="B366" s="13" t="s">
        <v>788</v>
      </c>
      <c r="C366" s="13" t="s">
        <v>1913</v>
      </c>
      <c r="D366" s="13">
        <v>82</v>
      </c>
      <c r="E366" s="13">
        <v>474</v>
      </c>
      <c r="F366" s="13" t="s">
        <v>937</v>
      </c>
      <c r="G366" s="13">
        <v>57008</v>
      </c>
      <c r="H366" s="13">
        <v>1</v>
      </c>
      <c r="I366" t="s">
        <v>1916</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t="e" cm="1" vm="1">
        <f t="array" ref="BD366">TRANSPOSE(_xlfn._xlws.FILTER(cvm[内存(G)],(cvm[地域]=BA366)*(cvm[机型]=BB366)*(cvm[CPU(核)]=BC366)))</f>
        <v>#VALUE!</v>
      </c>
    </row>
    <row r="367" spans="2:56" x14ac:dyDescent="0.4">
      <c r="B367" s="13" t="s">
        <v>788</v>
      </c>
      <c r="C367" s="13" t="s">
        <v>1913</v>
      </c>
      <c r="D367" s="13">
        <v>164</v>
      </c>
      <c r="E367" s="13">
        <v>948</v>
      </c>
      <c r="F367" s="13" t="s">
        <v>938</v>
      </c>
      <c r="G367" s="13">
        <v>114016</v>
      </c>
      <c r="H367" s="13">
        <v>1</v>
      </c>
      <c r="I367" t="s">
        <v>1917</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t="e" cm="1" vm="1">
        <f t="array" ref="BD367">TRANSPOSE(_xlfn._xlws.FILTER(cvm[内存(G)],(cvm[地域]=BA367)*(cvm[机型]=BB367)*(cvm[CPU(核)]=BC367)))</f>
        <v>#VALUE!</v>
      </c>
    </row>
    <row r="368" spans="2:56" x14ac:dyDescent="0.4">
      <c r="B368" s="13" t="s">
        <v>788</v>
      </c>
      <c r="C368" s="13" t="s">
        <v>1918</v>
      </c>
      <c r="D368" s="13">
        <v>10</v>
      </c>
      <c r="E368" s="13">
        <v>88</v>
      </c>
      <c r="F368" s="13" t="s">
        <v>939</v>
      </c>
      <c r="G368" s="13">
        <v>5225</v>
      </c>
      <c r="H368" s="13">
        <v>1</v>
      </c>
      <c r="I368" t="s">
        <v>1919</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t="e" cm="1" vm="1">
        <f t="array" ref="BD368">TRANSPOSE(_xlfn._xlws.FILTER(cvm[内存(G)],(cvm[地域]=BA368)*(cvm[机型]=BB368)*(cvm[CPU(核)]=BC368)))</f>
        <v>#VALUE!</v>
      </c>
    </row>
    <row r="369" spans="2:56" x14ac:dyDescent="0.4">
      <c r="B369" s="13" t="s">
        <v>788</v>
      </c>
      <c r="C369" s="13" t="s">
        <v>1918</v>
      </c>
      <c r="D369" s="13">
        <v>22</v>
      </c>
      <c r="E369" s="13">
        <v>176</v>
      </c>
      <c r="F369" s="13" t="s">
        <v>940</v>
      </c>
      <c r="G369" s="13">
        <v>10500</v>
      </c>
      <c r="H369" s="13">
        <v>1</v>
      </c>
      <c r="I369" t="s">
        <v>1920</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t="e" cm="1" vm="1">
        <f t="array" ref="BD369">TRANSPOSE(_xlfn._xlws.FILTER(cvm[内存(G)],(cvm[地域]=BA369)*(cvm[机型]=BB369)*(cvm[CPU(核)]=BC369)))</f>
        <v>#VALUE!</v>
      </c>
    </row>
    <row r="370" spans="2:56" x14ac:dyDescent="0.4">
      <c r="B370" s="13" t="s">
        <v>788</v>
      </c>
      <c r="C370" s="13" t="s">
        <v>1918</v>
      </c>
      <c r="D370" s="13">
        <v>44</v>
      </c>
      <c r="E370" s="13">
        <v>352</v>
      </c>
      <c r="F370" s="13" t="s">
        <v>941</v>
      </c>
      <c r="G370" s="13">
        <v>21000</v>
      </c>
      <c r="H370" s="13">
        <v>1</v>
      </c>
      <c r="I370" t="s">
        <v>1921</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t="e" cm="1" vm="1">
        <f t="array" ref="BD370">TRANSPOSE(_xlfn._xlws.FILTER(cvm[内存(G)],(cvm[地域]=BA370)*(cvm[机型]=BB370)*(cvm[CPU(核)]=BC370)))</f>
        <v>#VALUE!</v>
      </c>
    </row>
    <row r="371" spans="2:56" x14ac:dyDescent="0.4">
      <c r="B371" s="13" t="s">
        <v>788</v>
      </c>
      <c r="C371" s="13" t="s">
        <v>1922</v>
      </c>
      <c r="D371" s="13">
        <v>8</v>
      </c>
      <c r="E371" s="13">
        <v>32</v>
      </c>
      <c r="F371" s="13" t="s">
        <v>813</v>
      </c>
      <c r="G371" s="13">
        <v>1584</v>
      </c>
      <c r="H371" s="13">
        <v>1</v>
      </c>
      <c r="I371" t="s">
        <v>1923</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t="e" cm="1" vm="1">
        <f t="array" ref="BD371">TRANSPOSE(_xlfn._xlws.FILTER(cvm[内存(G)],(cvm[地域]=BA371)*(cvm[机型]=BB371)*(cvm[CPU(核)]=BC371)))</f>
        <v>#VALUE!</v>
      </c>
    </row>
    <row r="372" spans="2:56" x14ac:dyDescent="0.4">
      <c r="B372" s="13" t="s">
        <v>788</v>
      </c>
      <c r="C372" s="13" t="s">
        <v>1922</v>
      </c>
      <c r="D372" s="13">
        <v>16</v>
      </c>
      <c r="E372" s="13">
        <v>64</v>
      </c>
      <c r="F372" s="13" t="s">
        <v>815</v>
      </c>
      <c r="G372" s="13">
        <v>3168</v>
      </c>
      <c r="H372" s="13">
        <v>1</v>
      </c>
      <c r="I372" t="s">
        <v>1924</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t="e" cm="1" vm="1">
        <f t="array" ref="BD372">TRANSPOSE(_xlfn._xlws.FILTER(cvm[内存(G)],(cvm[地域]=BA372)*(cvm[机型]=BB372)*(cvm[CPU(核)]=BC372)))</f>
        <v>#VALUE!</v>
      </c>
    </row>
    <row r="373" spans="2:56" x14ac:dyDescent="0.4">
      <c r="B373" s="13" t="s">
        <v>788</v>
      </c>
      <c r="C373" s="13" t="s">
        <v>1922</v>
      </c>
      <c r="D373" s="13">
        <v>32</v>
      </c>
      <c r="E373" s="13">
        <v>128</v>
      </c>
      <c r="F373" s="13" t="s">
        <v>820</v>
      </c>
      <c r="G373" s="13">
        <v>5856</v>
      </c>
      <c r="H373" s="13">
        <v>1</v>
      </c>
      <c r="I373" t="s">
        <v>1925</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t="e" cm="1" vm="1">
        <f t="array" ref="BD373">TRANSPOSE(_xlfn._xlws.FILTER(cvm[内存(G)],(cvm[地域]=BA373)*(cvm[机型]=BB373)*(cvm[CPU(核)]=BC373)))</f>
        <v>#VALUE!</v>
      </c>
    </row>
    <row r="374" spans="2:56" x14ac:dyDescent="0.4">
      <c r="B374" s="13" t="s">
        <v>788</v>
      </c>
      <c r="C374" s="13" t="s">
        <v>1922</v>
      </c>
      <c r="D374" s="13">
        <v>64</v>
      </c>
      <c r="E374" s="13">
        <v>256</v>
      </c>
      <c r="F374" s="13" t="s">
        <v>827</v>
      </c>
      <c r="G374" s="13">
        <v>11712</v>
      </c>
      <c r="H374" s="13">
        <v>1</v>
      </c>
      <c r="I374" t="s">
        <v>1926</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t="e" cm="1" vm="1">
        <f t="array" ref="BD374">TRANSPOSE(_xlfn._xlws.FILTER(cvm[内存(G)],(cvm[地域]=BA374)*(cvm[机型]=BB374)*(cvm[CPU(核)]=BC374)))</f>
        <v>#VALUE!</v>
      </c>
    </row>
    <row r="375" spans="2:56" x14ac:dyDescent="0.4">
      <c r="B375" s="13" t="s">
        <v>788</v>
      </c>
      <c r="C375" s="13" t="s">
        <v>1922</v>
      </c>
      <c r="D375" s="13">
        <v>84</v>
      </c>
      <c r="E375" s="13">
        <v>320</v>
      </c>
      <c r="F375" s="13" t="s">
        <v>885</v>
      </c>
      <c r="G375" s="13">
        <v>14104</v>
      </c>
      <c r="H375" s="13">
        <v>1</v>
      </c>
      <c r="I375" t="s">
        <v>1927</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t="e" cm="1" vm="1">
        <f t="array" ref="BD375">TRANSPOSE(_xlfn._xlws.FILTER(cvm[内存(G)],(cvm[地域]=BA375)*(cvm[机型]=BB375)*(cvm[CPU(核)]=BC375)))</f>
        <v>#VALUE!</v>
      </c>
    </row>
    <row r="376" spans="2:56" x14ac:dyDescent="0.4">
      <c r="B376" s="13" t="s">
        <v>788</v>
      </c>
      <c r="C376" s="13" t="s">
        <v>1928</v>
      </c>
      <c r="D376" s="13">
        <v>8</v>
      </c>
      <c r="E376" s="13">
        <v>32</v>
      </c>
      <c r="F376" s="13" t="s">
        <v>813</v>
      </c>
      <c r="G376" s="13">
        <v>1404</v>
      </c>
      <c r="H376" s="13">
        <v>1</v>
      </c>
      <c r="I376" t="s">
        <v>1929</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t="e" cm="1" vm="1">
        <f t="array" ref="BD376">TRANSPOSE(_xlfn._xlws.FILTER(cvm[内存(G)],(cvm[地域]=BA376)*(cvm[机型]=BB376)*(cvm[CPU(核)]=BC376)))</f>
        <v>#VALUE!</v>
      </c>
    </row>
    <row r="377" spans="2:56" x14ac:dyDescent="0.4">
      <c r="B377" s="13" t="s">
        <v>788</v>
      </c>
      <c r="C377" s="13" t="s">
        <v>1928</v>
      </c>
      <c r="D377" s="13">
        <v>16</v>
      </c>
      <c r="E377" s="13">
        <v>64</v>
      </c>
      <c r="F377" s="13" t="s">
        <v>815</v>
      </c>
      <c r="G377" s="13">
        <v>2808</v>
      </c>
      <c r="H377" s="13">
        <v>1</v>
      </c>
      <c r="I377" t="s">
        <v>1930</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t="e" cm="1" vm="1">
        <f t="array" ref="BD377">TRANSPOSE(_xlfn._xlws.FILTER(cvm[内存(G)],(cvm[地域]=BA377)*(cvm[机型]=BB377)*(cvm[CPU(核)]=BC377)))</f>
        <v>#VALUE!</v>
      </c>
    </row>
    <row r="378" spans="2:56" x14ac:dyDescent="0.4">
      <c r="B378" s="13" t="s">
        <v>788</v>
      </c>
      <c r="C378" s="13" t="s">
        <v>1928</v>
      </c>
      <c r="D378" s="13">
        <v>24</v>
      </c>
      <c r="E378" s="13">
        <v>96</v>
      </c>
      <c r="F378" s="13" t="s">
        <v>841</v>
      </c>
      <c r="G378" s="13">
        <v>4212</v>
      </c>
      <c r="H378" s="13">
        <v>1</v>
      </c>
      <c r="I378" t="s">
        <v>1931</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t="e" cm="1" vm="1">
        <f t="array" ref="BD378">TRANSPOSE(_xlfn._xlws.FILTER(cvm[内存(G)],(cvm[地域]=BA378)*(cvm[机型]=BB378)*(cvm[CPU(核)]=BC378)))</f>
        <v>#VALUE!</v>
      </c>
    </row>
    <row r="379" spans="2:56" x14ac:dyDescent="0.4">
      <c r="B379" s="13" t="s">
        <v>788</v>
      </c>
      <c r="C379" s="13" t="s">
        <v>1928</v>
      </c>
      <c r="D379" s="13">
        <v>32</v>
      </c>
      <c r="E379" s="13">
        <v>128</v>
      </c>
      <c r="F379" s="13" t="s">
        <v>820</v>
      </c>
      <c r="G379" s="13">
        <v>5616</v>
      </c>
      <c r="H379" s="13">
        <v>1</v>
      </c>
      <c r="I379" t="s">
        <v>1932</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t="e" cm="1" vm="1">
        <f t="array" ref="BD379">TRANSPOSE(_xlfn._xlws.FILTER(cvm[内存(G)],(cvm[地域]=BA379)*(cvm[机型]=BB379)*(cvm[CPU(核)]=BC379)))</f>
        <v>#VALUE!</v>
      </c>
    </row>
    <row r="380" spans="2:56" x14ac:dyDescent="0.4">
      <c r="B380" s="13" t="s">
        <v>788</v>
      </c>
      <c r="C380" s="13" t="s">
        <v>1928</v>
      </c>
      <c r="D380" s="13">
        <v>64</v>
      </c>
      <c r="E380" s="13">
        <v>256</v>
      </c>
      <c r="F380" s="13" t="s">
        <v>827</v>
      </c>
      <c r="G380" s="13">
        <v>11232</v>
      </c>
      <c r="H380" s="13">
        <v>1</v>
      </c>
      <c r="I380" t="s">
        <v>1933</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t="e" cm="1" vm="1">
        <f t="array" ref="BD380">TRANSPOSE(_xlfn._xlws.FILTER(cvm[内存(G)],(cvm[地域]=BA380)*(cvm[机型]=BB380)*(cvm[CPU(核)]=BC380)))</f>
        <v>#VALUE!</v>
      </c>
    </row>
    <row r="381" spans="2:56" x14ac:dyDescent="0.4">
      <c r="B381" s="13" t="s">
        <v>788</v>
      </c>
      <c r="C381" s="13" t="s">
        <v>1928</v>
      </c>
      <c r="D381" s="13">
        <v>76</v>
      </c>
      <c r="E381" s="13">
        <v>320</v>
      </c>
      <c r="F381" s="13" t="s">
        <v>942</v>
      </c>
      <c r="G381" s="13">
        <v>14456</v>
      </c>
      <c r="H381" s="13">
        <v>1</v>
      </c>
      <c r="I381" t="s">
        <v>1934</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t="e" cm="1" vm="1">
        <f t="array" ref="BD381">TRANSPOSE(_xlfn._xlws.FILTER(cvm[内存(G)],(cvm[地域]=BA381)*(cvm[机型]=BB381)*(cvm[CPU(核)]=BC381)))</f>
        <v>#VALUE!</v>
      </c>
    </row>
    <row r="382" spans="2:56" x14ac:dyDescent="0.4">
      <c r="B382" s="13" t="s">
        <v>788</v>
      </c>
      <c r="C382" s="13" t="s">
        <v>1935</v>
      </c>
      <c r="D382" s="13">
        <v>80</v>
      </c>
      <c r="E382" s="13">
        <v>384</v>
      </c>
      <c r="F382" s="13" t="s">
        <v>943</v>
      </c>
      <c r="G382" s="13">
        <v>14096</v>
      </c>
      <c r="H382" s="13">
        <v>1</v>
      </c>
      <c r="I382" t="s">
        <v>1936</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t="e" cm="1" vm="1">
        <f t="array" ref="BD382">TRANSPOSE(_xlfn._xlws.FILTER(cvm[内存(G)],(cvm[地域]=BA382)*(cvm[机型]=BB382)*(cvm[CPU(核)]=BC382)))</f>
        <v>#VALUE!</v>
      </c>
    </row>
    <row r="383" spans="2:56" x14ac:dyDescent="0.4">
      <c r="B383" s="13" t="s">
        <v>788</v>
      </c>
      <c r="C383" s="13" t="s">
        <v>1937</v>
      </c>
      <c r="D383" s="13">
        <v>80</v>
      </c>
      <c r="E383" s="13">
        <v>384</v>
      </c>
      <c r="F383" s="13" t="s">
        <v>943</v>
      </c>
      <c r="G383" s="13">
        <v>16376</v>
      </c>
      <c r="H383" s="13">
        <v>1</v>
      </c>
      <c r="I383" t="s">
        <v>1938</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t="e" cm="1" vm="1">
        <f t="array" ref="BD383">TRANSPOSE(_xlfn._xlws.FILTER(cvm[内存(G)],(cvm[地域]=BA383)*(cvm[机型]=BB383)*(cvm[CPU(核)]=BC383)))</f>
        <v>#VALUE!</v>
      </c>
    </row>
    <row r="384" spans="2:56" x14ac:dyDescent="0.4">
      <c r="B384" s="13" t="s">
        <v>788</v>
      </c>
      <c r="C384" s="13" t="s">
        <v>1939</v>
      </c>
      <c r="D384" s="13">
        <v>96</v>
      </c>
      <c r="E384" s="13">
        <v>384</v>
      </c>
      <c r="F384" s="13" t="s">
        <v>851</v>
      </c>
      <c r="G384" s="13">
        <v>12752</v>
      </c>
      <c r="H384" s="13">
        <v>1</v>
      </c>
      <c r="I384" t="s">
        <v>1940</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t="e" cm="1" vm="1">
        <f t="array" ref="BD384">TRANSPOSE(_xlfn._xlws.FILTER(cvm[内存(G)],(cvm[地域]=BA384)*(cvm[机型]=BB384)*(cvm[CPU(核)]=BC384)))</f>
        <v>#VALUE!</v>
      </c>
    </row>
    <row r="385" spans="2:56" x14ac:dyDescent="0.4">
      <c r="B385" s="13" t="s">
        <v>788</v>
      </c>
      <c r="C385" s="13" t="s">
        <v>1941</v>
      </c>
      <c r="D385" s="13">
        <v>96</v>
      </c>
      <c r="E385" s="13">
        <v>384</v>
      </c>
      <c r="F385" s="13" t="s">
        <v>851</v>
      </c>
      <c r="G385" s="13">
        <v>25248</v>
      </c>
      <c r="H385" s="13">
        <v>1</v>
      </c>
      <c r="I385" t="s">
        <v>1942</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t="e" cm="1" vm="1">
        <f t="array" ref="BD385">TRANSPOSE(_xlfn._xlws.FILTER(cvm[内存(G)],(cvm[地域]=BA385)*(cvm[机型]=BB385)*(cvm[CPU(核)]=BC385)))</f>
        <v>#VALUE!</v>
      </c>
    </row>
    <row r="386" spans="2:56" x14ac:dyDescent="0.4">
      <c r="B386" s="13" t="s">
        <v>1</v>
      </c>
      <c r="C386" s="13" t="s">
        <v>1518</v>
      </c>
      <c r="D386" s="13">
        <v>1</v>
      </c>
      <c r="E386" s="13">
        <v>1</v>
      </c>
      <c r="F386" s="13" t="s">
        <v>802</v>
      </c>
      <c r="G386" s="13">
        <v>33</v>
      </c>
      <c r="H386" s="13">
        <v>1</v>
      </c>
      <c r="I386" t="s">
        <v>1943</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t="e" cm="1" vm="1">
        <f t="array" ref="BD386">TRANSPOSE(_xlfn._xlws.FILTER(cvm[内存(G)],(cvm[地域]=BA386)*(cvm[机型]=BB386)*(cvm[CPU(核)]=BC386)))</f>
        <v>#VALUE!</v>
      </c>
    </row>
    <row r="387" spans="2:56" x14ac:dyDescent="0.4">
      <c r="B387" s="13" t="s">
        <v>1</v>
      </c>
      <c r="C387" s="13" t="s">
        <v>1518</v>
      </c>
      <c r="D387" s="13">
        <v>1</v>
      </c>
      <c r="E387" s="13">
        <v>2</v>
      </c>
      <c r="F387" s="13" t="s">
        <v>804</v>
      </c>
      <c r="G387" s="13">
        <v>39</v>
      </c>
      <c r="H387" s="13">
        <v>1</v>
      </c>
      <c r="I387" t="s">
        <v>1944</v>
      </c>
      <c r="O387" t="s">
        <v>788</v>
      </c>
      <c r="P387" t="s">
        <v>829</v>
      </c>
      <c r="Q387">
        <v>1</v>
      </c>
      <c r="R387" t="str">
        <f t="shared" si="10"/>
        <v>cvm!$BD$399#</v>
      </c>
      <c r="V387" t="e" cm="1" vm="1">
        <f t="array" ref="V387">TRANSPOSE(_xlfn.UNIQUE(_xlfn._xlws.FILTER(cvm[CPU(核)],(cvm[地域]=T387)*(cvm[机型]=U387))))</f>
        <v>#VALUE!</v>
      </c>
      <c r="BA387" t="str">
        <v>北京</v>
      </c>
      <c r="BB387" t="str">
        <v>标准型 SA3</v>
      </c>
      <c r="BC387">
        <v>4</v>
      </c>
      <c r="BD387" t="e" cm="1" vm="1">
        <f t="array" ref="BD387">TRANSPOSE(_xlfn._xlws.FILTER(cvm[内存(G)],(cvm[地域]=BA387)*(cvm[机型]=BB387)*(cvm[CPU(核)]=BC387)))</f>
        <v>#VALUE!</v>
      </c>
    </row>
    <row r="388" spans="2:56" x14ac:dyDescent="0.4">
      <c r="B388" s="13" t="s">
        <v>1</v>
      </c>
      <c r="C388" s="13" t="s">
        <v>1518</v>
      </c>
      <c r="D388" s="13">
        <v>1</v>
      </c>
      <c r="E388" s="13">
        <v>4</v>
      </c>
      <c r="F388" s="13" t="s">
        <v>805</v>
      </c>
      <c r="G388" s="13">
        <v>151.80000000000001</v>
      </c>
      <c r="H388" s="13">
        <v>1</v>
      </c>
      <c r="I388" t="s">
        <v>1945</v>
      </c>
      <c r="O388" t="s">
        <v>788</v>
      </c>
      <c r="P388" t="s">
        <v>829</v>
      </c>
      <c r="Q388">
        <v>2</v>
      </c>
      <c r="R388" t="str">
        <f t="shared" si="10"/>
        <v>cvm!$BD$400#</v>
      </c>
      <c r="V388" t="e" cm="1" vm="1">
        <f t="array" ref="V388">TRANSPOSE(_xlfn.UNIQUE(_xlfn._xlws.FILTER(cvm[CPU(核)],(cvm[地域]=T388)*(cvm[机型]=U388))))</f>
        <v>#VALUE!</v>
      </c>
      <c r="BA388" t="str">
        <v>北京</v>
      </c>
      <c r="BB388" t="str">
        <v>标准型 SA3</v>
      </c>
      <c r="BC388">
        <v>8</v>
      </c>
      <c r="BD388" t="e" cm="1" vm="1">
        <f t="array" ref="BD388">TRANSPOSE(_xlfn._xlws.FILTER(cvm[内存(G)],(cvm[地域]=BA388)*(cvm[机型]=BB388)*(cvm[CPU(核)]=BC388)))</f>
        <v>#VALUE!</v>
      </c>
    </row>
    <row r="389" spans="2:56" x14ac:dyDescent="0.4">
      <c r="B389" s="13" t="s">
        <v>1</v>
      </c>
      <c r="C389" s="13" t="s">
        <v>1518</v>
      </c>
      <c r="D389" s="13">
        <v>2</v>
      </c>
      <c r="E389" s="13">
        <v>4</v>
      </c>
      <c r="F389" s="13" t="s">
        <v>806</v>
      </c>
      <c r="G389" s="13">
        <v>147</v>
      </c>
      <c r="H389" s="13">
        <v>1</v>
      </c>
      <c r="I389" t="s">
        <v>1946</v>
      </c>
      <c r="O389" t="s">
        <v>788</v>
      </c>
      <c r="P389" t="s">
        <v>829</v>
      </c>
      <c r="Q389">
        <v>4</v>
      </c>
      <c r="R389" t="str">
        <f t="shared" si="10"/>
        <v>cvm!$BD$401#</v>
      </c>
      <c r="V389" t="e" cm="1" vm="1">
        <f t="array" ref="V389">TRANSPOSE(_xlfn.UNIQUE(_xlfn._xlws.FILTER(cvm[CPU(核)],(cvm[地域]=T389)*(cvm[机型]=U389))))</f>
        <v>#VALUE!</v>
      </c>
      <c r="BA389" t="str">
        <v>北京</v>
      </c>
      <c r="BB389" t="str">
        <v>标准型 SA3</v>
      </c>
      <c r="BC389">
        <v>16</v>
      </c>
      <c r="BD389" t="e" cm="1" vm="1">
        <f t="array" ref="BD389">TRANSPOSE(_xlfn._xlws.FILTER(cvm[内存(G)],(cvm[地域]=BA389)*(cvm[机型]=BB389)*(cvm[CPU(核)]=BC389)))</f>
        <v>#VALUE!</v>
      </c>
    </row>
    <row r="390" spans="2:56" x14ac:dyDescent="0.4">
      <c r="B390" s="13" t="s">
        <v>1</v>
      </c>
      <c r="C390" s="13" t="s">
        <v>1518</v>
      </c>
      <c r="D390" s="13">
        <v>2</v>
      </c>
      <c r="E390" s="13">
        <v>8</v>
      </c>
      <c r="F390" s="13" t="s">
        <v>808</v>
      </c>
      <c r="G390" s="13">
        <v>303.60000000000002</v>
      </c>
      <c r="H390" s="13">
        <v>1</v>
      </c>
      <c r="I390" t="s">
        <v>1947</v>
      </c>
      <c r="O390" t="s">
        <v>788</v>
      </c>
      <c r="P390" t="s">
        <v>829</v>
      </c>
      <c r="Q390">
        <v>8</v>
      </c>
      <c r="R390" t="str">
        <f t="shared" si="10"/>
        <v>cvm!$BD$402#</v>
      </c>
      <c r="V390" t="e" cm="1" vm="1">
        <f t="array" ref="V390">TRANSPOSE(_xlfn.UNIQUE(_xlfn._xlws.FILTER(cvm[CPU(核)],(cvm[地域]=T390)*(cvm[机型]=U390))))</f>
        <v>#VALUE!</v>
      </c>
      <c r="BA390" t="str">
        <v>北京</v>
      </c>
      <c r="BB390" t="str">
        <v>标准型 SA3</v>
      </c>
      <c r="BC390">
        <v>32</v>
      </c>
      <c r="BD390" t="e" cm="1" vm="1">
        <f t="array" ref="BD390">TRANSPOSE(_xlfn._xlws.FILTER(cvm[内存(G)],(cvm[地域]=BA390)*(cvm[机型]=BB390)*(cvm[CPU(核)]=BC390)))</f>
        <v>#VALUE!</v>
      </c>
    </row>
    <row r="391" spans="2:56" x14ac:dyDescent="0.4">
      <c r="B391" s="13" t="s">
        <v>1</v>
      </c>
      <c r="C391" s="13" t="s">
        <v>1518</v>
      </c>
      <c r="D391" s="13">
        <v>4</v>
      </c>
      <c r="E391" s="13">
        <v>8</v>
      </c>
      <c r="F391" s="13" t="s">
        <v>809</v>
      </c>
      <c r="G391" s="13">
        <v>404.8</v>
      </c>
      <c r="H391" s="13">
        <v>1</v>
      </c>
      <c r="I391" t="s">
        <v>1948</v>
      </c>
      <c r="O391" t="s">
        <v>788</v>
      </c>
      <c r="P391" t="s">
        <v>829</v>
      </c>
      <c r="Q391">
        <v>16</v>
      </c>
      <c r="R391" t="str">
        <f t="shared" si="10"/>
        <v>cvm!$BD$403#</v>
      </c>
      <c r="V391" t="e" cm="1" vm="1">
        <f t="array" ref="V391">TRANSPOSE(_xlfn.UNIQUE(_xlfn._xlws.FILTER(cvm[CPU(核)],(cvm[地域]=T391)*(cvm[机型]=U391))))</f>
        <v>#VALUE!</v>
      </c>
      <c r="BA391" t="str">
        <v>北京</v>
      </c>
      <c r="BB391" t="str">
        <v>标准型 SA3</v>
      </c>
      <c r="BC391">
        <v>48</v>
      </c>
      <c r="BD391" t="e" cm="1" vm="1">
        <f t="array" ref="BD391">TRANSPOSE(_xlfn._xlws.FILTER(cvm[内存(G)],(cvm[地域]=BA391)*(cvm[机型]=BB391)*(cvm[CPU(核)]=BC391)))</f>
        <v>#VALUE!</v>
      </c>
    </row>
    <row r="392" spans="2:56" x14ac:dyDescent="0.4">
      <c r="B392" s="13" t="s">
        <v>1</v>
      </c>
      <c r="C392" s="13" t="s">
        <v>1518</v>
      </c>
      <c r="D392" s="13">
        <v>4</v>
      </c>
      <c r="E392" s="13">
        <v>16</v>
      </c>
      <c r="F392" s="13" t="s">
        <v>810</v>
      </c>
      <c r="G392" s="13">
        <v>607.20000000000005</v>
      </c>
      <c r="H392" s="13">
        <v>1</v>
      </c>
      <c r="I392" t="s">
        <v>1949</v>
      </c>
      <c r="O392" t="s">
        <v>788</v>
      </c>
      <c r="P392" t="s">
        <v>829</v>
      </c>
      <c r="Q392">
        <v>32</v>
      </c>
      <c r="R392" t="str">
        <f t="shared" si="10"/>
        <v>cvm!$BD$404#</v>
      </c>
      <c r="V392" t="e" cm="1" vm="1">
        <f t="array" ref="V392">TRANSPOSE(_xlfn.UNIQUE(_xlfn._xlws.FILTER(cvm[CPU(核)],(cvm[地域]=T392)*(cvm[机型]=U392))))</f>
        <v>#VALUE!</v>
      </c>
      <c r="BA392" t="str">
        <v>北京</v>
      </c>
      <c r="BB392" t="str">
        <v>标准型 SA3</v>
      </c>
      <c r="BC392">
        <v>64</v>
      </c>
      <c r="BD392" t="e" cm="1" vm="1">
        <f t="array" ref="BD392">TRANSPOSE(_xlfn._xlws.FILTER(cvm[内存(G)],(cvm[地域]=BA392)*(cvm[机型]=BB392)*(cvm[CPU(核)]=BC392)))</f>
        <v>#VALUE!</v>
      </c>
    </row>
    <row r="393" spans="2:56" x14ac:dyDescent="0.4">
      <c r="B393" s="13" t="s">
        <v>1</v>
      </c>
      <c r="C393" s="13" t="s">
        <v>1518</v>
      </c>
      <c r="D393" s="13">
        <v>8</v>
      </c>
      <c r="E393" s="13">
        <v>16</v>
      </c>
      <c r="F393" s="13" t="s">
        <v>812</v>
      </c>
      <c r="G393" s="13">
        <v>809.6</v>
      </c>
      <c r="H393" s="13">
        <v>1</v>
      </c>
      <c r="I393" t="s">
        <v>1950</v>
      </c>
      <c r="O393" t="s">
        <v>788</v>
      </c>
      <c r="P393" t="s">
        <v>829</v>
      </c>
      <c r="Q393">
        <v>48</v>
      </c>
      <c r="R393" t="str">
        <f t="shared" si="10"/>
        <v>cvm!$BD$405#</v>
      </c>
      <c r="V393" t="e" cm="1" vm="1">
        <f t="array" ref="V393">TRANSPOSE(_xlfn.UNIQUE(_xlfn._xlws.FILTER(cvm[CPU(核)],(cvm[地域]=T393)*(cvm[机型]=U393))))</f>
        <v>#VALUE!</v>
      </c>
      <c r="BA393" t="str">
        <v>北京</v>
      </c>
      <c r="BB393" t="str">
        <v>标准型 SA3</v>
      </c>
      <c r="BC393">
        <v>80</v>
      </c>
      <c r="BD393" t="e" cm="1" vm="1">
        <f t="array" ref="BD393">TRANSPOSE(_xlfn._xlws.FILTER(cvm[内存(G)],(cvm[地域]=BA393)*(cvm[机型]=BB393)*(cvm[CPU(核)]=BC393)))</f>
        <v>#VALUE!</v>
      </c>
    </row>
    <row r="394" spans="2:56" x14ac:dyDescent="0.4">
      <c r="B394" s="13" t="s">
        <v>1</v>
      </c>
      <c r="C394" s="13" t="s">
        <v>1518</v>
      </c>
      <c r="D394" s="13">
        <v>8</v>
      </c>
      <c r="E394" s="13">
        <v>32</v>
      </c>
      <c r="F394" s="13" t="s">
        <v>813</v>
      </c>
      <c r="G394" s="13">
        <v>1214.4000000000001</v>
      </c>
      <c r="H394" s="13">
        <v>1</v>
      </c>
      <c r="I394" t="s">
        <v>1951</v>
      </c>
      <c r="O394" t="s">
        <v>788</v>
      </c>
      <c r="P394" t="s">
        <v>829</v>
      </c>
      <c r="Q394">
        <v>64</v>
      </c>
      <c r="R394" t="str">
        <f t="shared" si="10"/>
        <v>cvm!$BD$406#</v>
      </c>
      <c r="V394" t="e" cm="1" vm="1">
        <f t="array" ref="V394">TRANSPOSE(_xlfn.UNIQUE(_xlfn._xlws.FILTER(cvm[CPU(核)],(cvm[地域]=T394)*(cvm[机型]=U394))))</f>
        <v>#VALUE!</v>
      </c>
      <c r="BA394" t="str">
        <v>北京</v>
      </c>
      <c r="BB394" t="str">
        <v>标准型 SA3</v>
      </c>
      <c r="BC394">
        <v>96</v>
      </c>
      <c r="BD394" t="e" cm="1" vm="1">
        <f t="array" ref="BD394">TRANSPOSE(_xlfn._xlws.FILTER(cvm[内存(G)],(cvm[地域]=BA394)*(cvm[机型]=BB394)*(cvm[CPU(核)]=BC394)))</f>
        <v>#VALUE!</v>
      </c>
    </row>
    <row r="395" spans="2:56" x14ac:dyDescent="0.4">
      <c r="B395" s="13" t="s">
        <v>1</v>
      </c>
      <c r="C395" s="13" t="s">
        <v>1518</v>
      </c>
      <c r="D395" s="13">
        <v>16</v>
      </c>
      <c r="E395" s="13">
        <v>32</v>
      </c>
      <c r="F395" s="13" t="s">
        <v>814</v>
      </c>
      <c r="G395" s="13">
        <v>1619.2</v>
      </c>
      <c r="H395" s="13">
        <v>1</v>
      </c>
      <c r="I395" t="s">
        <v>1952</v>
      </c>
      <c r="O395" t="s">
        <v>788</v>
      </c>
      <c r="P395" t="s">
        <v>829</v>
      </c>
      <c r="Q395">
        <v>80</v>
      </c>
      <c r="R395" t="str">
        <f t="shared" si="10"/>
        <v>cvm!$BD$407#</v>
      </c>
      <c r="V395" t="e" cm="1" vm="1">
        <f t="array" ref="V395">TRANSPOSE(_xlfn.UNIQUE(_xlfn._xlws.FILTER(cvm[CPU(核)],(cvm[地域]=T395)*(cvm[机型]=U395))))</f>
        <v>#VALUE!</v>
      </c>
      <c r="BA395" t="str">
        <v>北京</v>
      </c>
      <c r="BB395" t="str">
        <v>标准型 SA3</v>
      </c>
      <c r="BC395">
        <v>116</v>
      </c>
      <c r="BD395" t="e" cm="1" vm="1">
        <f t="array" ref="BD395">TRANSPOSE(_xlfn._xlws.FILTER(cvm[内存(G)],(cvm[地域]=BA395)*(cvm[机型]=BB395)*(cvm[CPU(核)]=BC395)))</f>
        <v>#VALUE!</v>
      </c>
    </row>
    <row r="396" spans="2:56" x14ac:dyDescent="0.4">
      <c r="B396" s="13" t="s">
        <v>1</v>
      </c>
      <c r="C396" s="13" t="s">
        <v>1518</v>
      </c>
      <c r="D396" s="13">
        <v>16</v>
      </c>
      <c r="E396" s="13">
        <v>64</v>
      </c>
      <c r="F396" s="13" t="s">
        <v>815</v>
      </c>
      <c r="G396" s="13">
        <v>2428.8000000000002</v>
      </c>
      <c r="H396" s="13">
        <v>1</v>
      </c>
      <c r="I396" t="s">
        <v>1953</v>
      </c>
      <c r="O396" t="s">
        <v>788</v>
      </c>
      <c r="P396" t="s">
        <v>829</v>
      </c>
      <c r="Q396">
        <v>90</v>
      </c>
      <c r="R396" t="str">
        <f t="shared" si="10"/>
        <v>cvm!$BD$408#</v>
      </c>
      <c r="V396" t="e" cm="1" vm="1">
        <f t="array" ref="V396">TRANSPOSE(_xlfn.UNIQUE(_xlfn._xlws.FILTER(cvm[CPU(核)],(cvm[地域]=T396)*(cvm[机型]=U396))))</f>
        <v>#VALUE!</v>
      </c>
      <c r="BA396" t="str">
        <v>北京</v>
      </c>
      <c r="BB396" t="str">
        <v>标准型 SA3</v>
      </c>
      <c r="BC396">
        <v>128</v>
      </c>
      <c r="BD396" t="e" cm="1" vm="1">
        <f t="array" ref="BD396">TRANSPOSE(_xlfn._xlws.FILTER(cvm[内存(G)],(cvm[地域]=BA396)*(cvm[机型]=BB396)*(cvm[CPU(核)]=BC396)))</f>
        <v>#VALUE!</v>
      </c>
    </row>
    <row r="397" spans="2:56" x14ac:dyDescent="0.4">
      <c r="B397" s="13" t="s">
        <v>1</v>
      </c>
      <c r="C397" s="13" t="s">
        <v>1518</v>
      </c>
      <c r="D397" s="13">
        <v>32</v>
      </c>
      <c r="E397" s="13">
        <v>64</v>
      </c>
      <c r="F397" s="13" t="s">
        <v>816</v>
      </c>
      <c r="G397" s="13">
        <v>3238.4</v>
      </c>
      <c r="H397" s="13">
        <v>1</v>
      </c>
      <c r="I397" t="s">
        <v>1954</v>
      </c>
      <c r="O397" t="s">
        <v>788</v>
      </c>
      <c r="P397" t="s">
        <v>829</v>
      </c>
      <c r="Q397">
        <v>128</v>
      </c>
      <c r="R397" t="str">
        <f t="shared" si="10"/>
        <v>cvm!$BD$409#</v>
      </c>
      <c r="V397" t="e" cm="1" vm="1">
        <f t="array" ref="V397">TRANSPOSE(_xlfn.UNIQUE(_xlfn._xlws.FILTER(cvm[CPU(核)],(cvm[地域]=T397)*(cvm[机型]=U397))))</f>
        <v>#VALUE!</v>
      </c>
      <c r="BA397" t="str">
        <v>北京</v>
      </c>
      <c r="BB397" t="str">
        <v>标准型 SA3</v>
      </c>
      <c r="BC397">
        <v>160</v>
      </c>
      <c r="BD397" t="e" cm="1" vm="1">
        <f t="array" ref="BD397">TRANSPOSE(_xlfn._xlws.FILTER(cvm[内存(G)],(cvm[地域]=BA397)*(cvm[机型]=BB397)*(cvm[CPU(核)]=BC397)))</f>
        <v>#VALUE!</v>
      </c>
    </row>
    <row r="398" spans="2:56" x14ac:dyDescent="0.4">
      <c r="B398" s="13" t="s">
        <v>1</v>
      </c>
      <c r="C398" s="13" t="s">
        <v>1518</v>
      </c>
      <c r="D398" s="13">
        <v>32</v>
      </c>
      <c r="E398" s="13">
        <v>128</v>
      </c>
      <c r="F398" s="13" t="s">
        <v>820</v>
      </c>
      <c r="G398" s="13">
        <v>4857.6000000000004</v>
      </c>
      <c r="H398" s="13">
        <v>1</v>
      </c>
      <c r="I398" t="s">
        <v>1955</v>
      </c>
      <c r="O398" t="s">
        <v>788</v>
      </c>
      <c r="P398" t="s">
        <v>829</v>
      </c>
      <c r="Q398">
        <v>160</v>
      </c>
      <c r="R398" t="str">
        <f t="shared" si="10"/>
        <v>cvm!$BD$410#</v>
      </c>
      <c r="V398" t="e" cm="1" vm="1">
        <f t="array" ref="V398">TRANSPOSE(_xlfn.UNIQUE(_xlfn._xlws.FILTER(cvm[CPU(核)],(cvm[地域]=T398)*(cvm[机型]=U398))))</f>
        <v>#VALUE!</v>
      </c>
      <c r="BA398" t="str">
        <v>北京</v>
      </c>
      <c r="BB398" t="str">
        <v>标准型 SA3</v>
      </c>
      <c r="BC398">
        <v>232</v>
      </c>
      <c r="BD398" t="e" cm="1" vm="1">
        <f t="array" ref="BD398">TRANSPOSE(_xlfn._xlws.FILTER(cvm[内存(G)],(cvm[地域]=BA398)*(cvm[机型]=BB398)*(cvm[CPU(核)]=BC398)))</f>
        <v>#VALUE!</v>
      </c>
    </row>
    <row r="399" spans="2:56" x14ac:dyDescent="0.4">
      <c r="B399" s="13" t="s">
        <v>1</v>
      </c>
      <c r="C399" s="13" t="s">
        <v>1518</v>
      </c>
      <c r="D399" s="13">
        <v>48</v>
      </c>
      <c r="E399" s="13">
        <v>96</v>
      </c>
      <c r="F399" s="13" t="s">
        <v>823</v>
      </c>
      <c r="G399" s="13">
        <v>4857.6000000000004</v>
      </c>
      <c r="H399" s="13">
        <v>1</v>
      </c>
      <c r="I399" t="s">
        <v>1956</v>
      </c>
      <c r="O399" t="s">
        <v>788</v>
      </c>
      <c r="P399" t="s">
        <v>829</v>
      </c>
      <c r="Q399">
        <v>180</v>
      </c>
      <c r="R399" t="str">
        <f t="shared" si="10"/>
        <v>cvm!$BD$411#</v>
      </c>
      <c r="V399" t="e" cm="1" vm="1">
        <f t="array" ref="V399">TRANSPOSE(_xlfn.UNIQUE(_xlfn._xlws.FILTER(cvm[CPU(核)],(cvm[地域]=T399)*(cvm[机型]=U399))))</f>
        <v>#VALUE!</v>
      </c>
      <c r="BA399" t="str">
        <v>广州</v>
      </c>
      <c r="BB399" t="str">
        <v>标准型 SA2</v>
      </c>
      <c r="BC399">
        <v>1</v>
      </c>
      <c r="BD399" t="e" cm="1" vm="1">
        <f t="array" ref="BD399">TRANSPOSE(_xlfn._xlws.FILTER(cvm[内存(G)],(cvm[地域]=BA399)*(cvm[机型]=BB399)*(cvm[CPU(核)]=BC399)))</f>
        <v>#VALUE!</v>
      </c>
    </row>
    <row r="400" spans="2:56" x14ac:dyDescent="0.4">
      <c r="B400" s="13" t="s">
        <v>1</v>
      </c>
      <c r="C400" s="13" t="s">
        <v>1518</v>
      </c>
      <c r="D400" s="13">
        <v>48</v>
      </c>
      <c r="E400" s="13">
        <v>192</v>
      </c>
      <c r="F400" s="13" t="s">
        <v>824</v>
      </c>
      <c r="G400" s="13">
        <v>7286.4</v>
      </c>
      <c r="H400" s="13">
        <v>1</v>
      </c>
      <c r="I400" t="s">
        <v>1957</v>
      </c>
      <c r="O400" t="s">
        <v>1</v>
      </c>
      <c r="P400" t="s">
        <v>829</v>
      </c>
      <c r="Q400">
        <v>1</v>
      </c>
      <c r="R400" t="str">
        <f t="shared" si="10"/>
        <v>cvm!$BD$412#</v>
      </c>
      <c r="V400" t="e" cm="1" vm="1">
        <f t="array" ref="V400">TRANSPOSE(_xlfn.UNIQUE(_xlfn._xlws.FILTER(cvm[CPU(核)],(cvm[地域]=T400)*(cvm[机型]=U400))))</f>
        <v>#VALUE!</v>
      </c>
      <c r="BA400" t="str">
        <v>广州</v>
      </c>
      <c r="BB400" t="str">
        <v>标准型 SA2</v>
      </c>
      <c r="BC400">
        <v>2</v>
      </c>
      <c r="BD400" t="e" cm="1" vm="1">
        <f t="array" ref="BD400">TRANSPOSE(_xlfn._xlws.FILTER(cvm[内存(G)],(cvm[地域]=BA400)*(cvm[机型]=BB400)*(cvm[CPU(核)]=BC400)))</f>
        <v>#VALUE!</v>
      </c>
    </row>
    <row r="401" spans="2:56" x14ac:dyDescent="0.4">
      <c r="B401" s="13" t="s">
        <v>1</v>
      </c>
      <c r="C401" s="13" t="s">
        <v>1518</v>
      </c>
      <c r="D401" s="13">
        <v>62</v>
      </c>
      <c r="E401" s="13">
        <v>216</v>
      </c>
      <c r="F401" s="13" t="s">
        <v>825</v>
      </c>
      <c r="G401" s="13">
        <v>8602</v>
      </c>
      <c r="H401" s="13">
        <v>1</v>
      </c>
      <c r="I401" t="s">
        <v>1958</v>
      </c>
      <c r="O401" t="s">
        <v>1</v>
      </c>
      <c r="P401" t="s">
        <v>829</v>
      </c>
      <c r="Q401">
        <v>2</v>
      </c>
      <c r="R401" t="str">
        <f t="shared" si="10"/>
        <v>cvm!$BD$413#</v>
      </c>
      <c r="V401" t="e" cm="1" vm="1">
        <f t="array" ref="V401">TRANSPOSE(_xlfn.UNIQUE(_xlfn._xlws.FILTER(cvm[CPU(核)],(cvm[地域]=T401)*(cvm[机型]=U401))))</f>
        <v>#VALUE!</v>
      </c>
      <c r="BA401" t="str">
        <v>广州</v>
      </c>
      <c r="BB401" t="str">
        <v>标准型 SA2</v>
      </c>
      <c r="BC401">
        <v>4</v>
      </c>
      <c r="BD401" t="e" cm="1" vm="1">
        <f t="array" ref="BD401">TRANSPOSE(_xlfn._xlws.FILTER(cvm[内存(G)],(cvm[地域]=BA401)*(cvm[机型]=BB401)*(cvm[CPU(核)]=BC401)))</f>
        <v>#VALUE!</v>
      </c>
    </row>
    <row r="402" spans="2:56" x14ac:dyDescent="0.4">
      <c r="B402" s="13" t="s">
        <v>1</v>
      </c>
      <c r="C402" s="13" t="s">
        <v>1518</v>
      </c>
      <c r="D402" s="13">
        <v>64</v>
      </c>
      <c r="E402" s="13">
        <v>256</v>
      </c>
      <c r="F402" s="13" t="s">
        <v>827</v>
      </c>
      <c r="G402" s="13">
        <v>9715.2000000000007</v>
      </c>
      <c r="H402" s="13">
        <v>1</v>
      </c>
      <c r="I402" t="s">
        <v>1959</v>
      </c>
      <c r="O402" t="s">
        <v>1</v>
      </c>
      <c r="P402" t="s">
        <v>829</v>
      </c>
      <c r="Q402">
        <v>4</v>
      </c>
      <c r="R402" t="str">
        <f t="shared" si="10"/>
        <v>cvm!$BD$414#</v>
      </c>
      <c r="V402" t="e" cm="1" vm="1">
        <f t="array" ref="V402">TRANSPOSE(_xlfn.UNIQUE(_xlfn._xlws.FILTER(cvm[CPU(核)],(cvm[地域]=T402)*(cvm[机型]=U402))))</f>
        <v>#VALUE!</v>
      </c>
      <c r="BA402" t="str">
        <v>广州</v>
      </c>
      <c r="BB402" t="str">
        <v>标准型 SA2</v>
      </c>
      <c r="BC402">
        <v>8</v>
      </c>
      <c r="BD402" t="e" cm="1" vm="1">
        <f t="array" ref="BD402">TRANSPOSE(_xlfn._xlws.FILTER(cvm[内存(G)],(cvm[地域]=BA402)*(cvm[机型]=BB402)*(cvm[CPU(核)]=BC402)))</f>
        <v>#VALUE!</v>
      </c>
    </row>
    <row r="403" spans="2:56" x14ac:dyDescent="0.4">
      <c r="B403" s="13" t="s">
        <v>1</v>
      </c>
      <c r="C403" s="13" t="s">
        <v>1518</v>
      </c>
      <c r="D403" s="13">
        <v>124</v>
      </c>
      <c r="E403" s="13">
        <v>432</v>
      </c>
      <c r="F403" s="13" t="s">
        <v>828</v>
      </c>
      <c r="G403" s="13">
        <v>17204</v>
      </c>
      <c r="H403" s="13">
        <v>1</v>
      </c>
      <c r="I403" t="s">
        <v>1960</v>
      </c>
      <c r="O403" t="s">
        <v>1</v>
      </c>
      <c r="P403" t="s">
        <v>829</v>
      </c>
      <c r="Q403">
        <v>8</v>
      </c>
      <c r="R403" t="str">
        <f t="shared" si="10"/>
        <v>cvm!$BD$415#</v>
      </c>
      <c r="V403" t="e" cm="1" vm="1">
        <f t="array" ref="V403">TRANSPOSE(_xlfn.UNIQUE(_xlfn._xlws.FILTER(cvm[CPU(核)],(cvm[地域]=T403)*(cvm[机型]=U403))))</f>
        <v>#VALUE!</v>
      </c>
      <c r="BA403" t="str">
        <v>广州</v>
      </c>
      <c r="BB403" t="str">
        <v>标准型 SA2</v>
      </c>
      <c r="BC403">
        <v>16</v>
      </c>
      <c r="BD403" t="e" cm="1" vm="1">
        <f t="array" ref="BD403">TRANSPOSE(_xlfn._xlws.FILTER(cvm[内存(G)],(cvm[地域]=BA403)*(cvm[机型]=BB403)*(cvm[CPU(核)]=BC403)))</f>
        <v>#VALUE!</v>
      </c>
    </row>
    <row r="404" spans="2:56" x14ac:dyDescent="0.4">
      <c r="B404" s="13" t="s">
        <v>1</v>
      </c>
      <c r="C404" s="13" t="s">
        <v>1537</v>
      </c>
      <c r="D404" s="13">
        <v>1</v>
      </c>
      <c r="E404" s="13">
        <v>1</v>
      </c>
      <c r="F404" s="13" t="s">
        <v>802</v>
      </c>
      <c r="G404" s="13">
        <v>29</v>
      </c>
      <c r="H404" s="13">
        <v>1</v>
      </c>
      <c r="I404" t="s">
        <v>1961</v>
      </c>
      <c r="O404" t="s">
        <v>1</v>
      </c>
      <c r="P404" t="s">
        <v>829</v>
      </c>
      <c r="Q404">
        <v>16</v>
      </c>
      <c r="R404" t="str">
        <f t="shared" si="10"/>
        <v>cvm!$BD$416#</v>
      </c>
      <c r="V404" t="e" cm="1" vm="1">
        <f t="array" ref="V404">TRANSPOSE(_xlfn.UNIQUE(_xlfn._xlws.FILTER(cvm[CPU(核)],(cvm[地域]=T404)*(cvm[机型]=U404))))</f>
        <v>#VALUE!</v>
      </c>
      <c r="BA404" t="str">
        <v>广州</v>
      </c>
      <c r="BB404" t="str">
        <v>标准型 SA2</v>
      </c>
      <c r="BC404">
        <v>32</v>
      </c>
      <c r="BD404" t="e" cm="1" vm="1">
        <f t="array" ref="BD404">TRANSPOSE(_xlfn._xlws.FILTER(cvm[内存(G)],(cvm[地域]=BA404)*(cvm[机型]=BB404)*(cvm[CPU(核)]=BC404)))</f>
        <v>#VALUE!</v>
      </c>
    </row>
    <row r="405" spans="2:56" x14ac:dyDescent="0.4">
      <c r="B405" s="13" t="s">
        <v>1</v>
      </c>
      <c r="C405" s="13" t="s">
        <v>1537</v>
      </c>
      <c r="D405" s="13">
        <v>1</v>
      </c>
      <c r="E405" s="13">
        <v>2</v>
      </c>
      <c r="F405" s="13" t="s">
        <v>804</v>
      </c>
      <c r="G405" s="13">
        <v>32</v>
      </c>
      <c r="H405" s="13">
        <v>1</v>
      </c>
      <c r="I405" t="s">
        <v>1962</v>
      </c>
      <c r="O405" t="s">
        <v>1</v>
      </c>
      <c r="P405" t="s">
        <v>829</v>
      </c>
      <c r="Q405">
        <v>32</v>
      </c>
      <c r="R405" t="str">
        <f t="shared" si="10"/>
        <v>cvm!$BD$417#</v>
      </c>
      <c r="V405" t="e" cm="1" vm="1">
        <f t="array" ref="V405">TRANSPOSE(_xlfn.UNIQUE(_xlfn._xlws.FILTER(cvm[CPU(核)],(cvm[地域]=T405)*(cvm[机型]=U405))))</f>
        <v>#VALUE!</v>
      </c>
      <c r="BA405" t="str">
        <v>广州</v>
      </c>
      <c r="BB405" t="str">
        <v>标准型 SA2</v>
      </c>
      <c r="BC405">
        <v>48</v>
      </c>
      <c r="BD405" t="e" cm="1" vm="1">
        <f t="array" ref="BD405">TRANSPOSE(_xlfn._xlws.FILTER(cvm[内存(G)],(cvm[地域]=BA405)*(cvm[机型]=BB405)*(cvm[CPU(核)]=BC405)))</f>
        <v>#VALUE!</v>
      </c>
    </row>
    <row r="406" spans="2:56" x14ac:dyDescent="0.4">
      <c r="B406" s="13" t="s">
        <v>1</v>
      </c>
      <c r="C406" s="13" t="s">
        <v>1537</v>
      </c>
      <c r="D406" s="13">
        <v>1</v>
      </c>
      <c r="E406" s="13">
        <v>4</v>
      </c>
      <c r="F406" s="13" t="s">
        <v>805</v>
      </c>
      <c r="G406" s="13">
        <v>96</v>
      </c>
      <c r="H406" s="13">
        <v>1</v>
      </c>
      <c r="I406" t="s">
        <v>1963</v>
      </c>
      <c r="O406" t="s">
        <v>1</v>
      </c>
      <c r="P406" t="s">
        <v>829</v>
      </c>
      <c r="Q406">
        <v>48</v>
      </c>
      <c r="R406" t="str">
        <f t="shared" si="10"/>
        <v>cvm!$BD$418#</v>
      </c>
      <c r="V406" t="e" cm="1" vm="1">
        <f t="array" ref="V406">TRANSPOSE(_xlfn.UNIQUE(_xlfn._xlws.FILTER(cvm[CPU(核)],(cvm[地域]=T406)*(cvm[机型]=U406))))</f>
        <v>#VALUE!</v>
      </c>
      <c r="BA406" t="str">
        <v>广州</v>
      </c>
      <c r="BB406" t="str">
        <v>标准型 SA2</v>
      </c>
      <c r="BC406">
        <v>64</v>
      </c>
      <c r="BD406" t="e" cm="1" vm="1">
        <f t="array" ref="BD406">TRANSPOSE(_xlfn._xlws.FILTER(cvm[内存(G)],(cvm[地域]=BA406)*(cvm[机型]=BB406)*(cvm[CPU(核)]=BC406)))</f>
        <v>#VALUE!</v>
      </c>
    </row>
    <row r="407" spans="2:56" x14ac:dyDescent="0.4">
      <c r="B407" s="13" t="s">
        <v>1</v>
      </c>
      <c r="C407" s="13" t="s">
        <v>1537</v>
      </c>
      <c r="D407" s="13">
        <v>2</v>
      </c>
      <c r="E407" s="13">
        <v>4</v>
      </c>
      <c r="F407" s="13" t="s">
        <v>806</v>
      </c>
      <c r="G407" s="13">
        <v>136</v>
      </c>
      <c r="H407" s="13">
        <v>1</v>
      </c>
      <c r="I407" t="s">
        <v>1964</v>
      </c>
      <c r="O407" t="s">
        <v>1</v>
      </c>
      <c r="P407" t="s">
        <v>829</v>
      </c>
      <c r="Q407">
        <v>64</v>
      </c>
      <c r="R407" t="str">
        <f t="shared" si="10"/>
        <v>cvm!$BD$419#</v>
      </c>
      <c r="V407" t="e" cm="1" vm="1">
        <f t="array" ref="V407">TRANSPOSE(_xlfn.UNIQUE(_xlfn._xlws.FILTER(cvm[CPU(核)],(cvm[地域]=T407)*(cvm[机型]=U407))))</f>
        <v>#VALUE!</v>
      </c>
      <c r="BA407" t="str">
        <v>广州</v>
      </c>
      <c r="BB407" t="str">
        <v>标准型 SA2</v>
      </c>
      <c r="BC407">
        <v>80</v>
      </c>
      <c r="BD407" t="e" cm="1" vm="1">
        <f t="array" ref="BD407">TRANSPOSE(_xlfn._xlws.FILTER(cvm[内存(G)],(cvm[地域]=BA407)*(cvm[机型]=BB407)*(cvm[CPU(核)]=BC407)))</f>
        <v>#VALUE!</v>
      </c>
    </row>
    <row r="408" spans="2:56" x14ac:dyDescent="0.4">
      <c r="B408" s="13" t="s">
        <v>1</v>
      </c>
      <c r="C408" s="13" t="s">
        <v>1537</v>
      </c>
      <c r="D408" s="13">
        <v>2</v>
      </c>
      <c r="E408" s="13">
        <v>8</v>
      </c>
      <c r="F408" s="13" t="s">
        <v>808</v>
      </c>
      <c r="G408" s="13">
        <v>192</v>
      </c>
      <c r="H408" s="13">
        <v>1</v>
      </c>
      <c r="I408" t="s">
        <v>1965</v>
      </c>
      <c r="O408" t="s">
        <v>1</v>
      </c>
      <c r="P408" t="s">
        <v>829</v>
      </c>
      <c r="Q408">
        <v>80</v>
      </c>
      <c r="R408" t="str">
        <f t="shared" si="10"/>
        <v>cvm!$BD$420#</v>
      </c>
      <c r="V408" t="e" cm="1" vm="1">
        <f t="array" ref="V408">TRANSPOSE(_xlfn.UNIQUE(_xlfn._xlws.FILTER(cvm[CPU(核)],(cvm[地域]=T408)*(cvm[机型]=U408))))</f>
        <v>#VALUE!</v>
      </c>
      <c r="BA408" t="str">
        <v>广州</v>
      </c>
      <c r="BB408" t="str">
        <v>标准型 SA2</v>
      </c>
      <c r="BC408">
        <v>90</v>
      </c>
      <c r="BD408" t="e" cm="1" vm="1">
        <f t="array" ref="BD408">TRANSPOSE(_xlfn._xlws.FILTER(cvm[内存(G)],(cvm[地域]=BA408)*(cvm[机型]=BB408)*(cvm[CPU(核)]=BC408)))</f>
        <v>#VALUE!</v>
      </c>
    </row>
    <row r="409" spans="2:56" x14ac:dyDescent="0.4">
      <c r="B409" s="13" t="s">
        <v>1</v>
      </c>
      <c r="C409" s="13" t="s">
        <v>1537</v>
      </c>
      <c r="D409" s="13">
        <v>4</v>
      </c>
      <c r="E409" s="13">
        <v>8</v>
      </c>
      <c r="F409" s="13" t="s">
        <v>809</v>
      </c>
      <c r="G409" s="13">
        <v>256</v>
      </c>
      <c r="H409" s="13">
        <v>1</v>
      </c>
      <c r="I409" t="s">
        <v>1966</v>
      </c>
      <c r="O409" t="s">
        <v>1</v>
      </c>
      <c r="P409" t="s">
        <v>829</v>
      </c>
      <c r="Q409">
        <v>90</v>
      </c>
      <c r="R409" t="str">
        <f t="shared" si="10"/>
        <v>cvm!$BD$421#</v>
      </c>
      <c r="V409" t="e" cm="1" vm="1">
        <f t="array" ref="V409">TRANSPOSE(_xlfn.UNIQUE(_xlfn._xlws.FILTER(cvm[CPU(核)],(cvm[地域]=T409)*(cvm[机型]=U409))))</f>
        <v>#VALUE!</v>
      </c>
      <c r="BA409" t="str">
        <v>广州</v>
      </c>
      <c r="BB409" t="str">
        <v>标准型 SA2</v>
      </c>
      <c r="BC409">
        <v>128</v>
      </c>
      <c r="BD409" t="e" cm="1" vm="1">
        <f t="array" ref="BD409">TRANSPOSE(_xlfn._xlws.FILTER(cvm[内存(G)],(cvm[地域]=BA409)*(cvm[机型]=BB409)*(cvm[CPU(核)]=BC409)))</f>
        <v>#VALUE!</v>
      </c>
    </row>
    <row r="410" spans="2:56" x14ac:dyDescent="0.4">
      <c r="B410" s="13" t="s">
        <v>1</v>
      </c>
      <c r="C410" s="13" t="s">
        <v>1537</v>
      </c>
      <c r="D410" s="13">
        <v>4</v>
      </c>
      <c r="E410" s="13">
        <v>16</v>
      </c>
      <c r="F410" s="13" t="s">
        <v>810</v>
      </c>
      <c r="G410" s="13">
        <v>384</v>
      </c>
      <c r="H410" s="13">
        <v>1</v>
      </c>
      <c r="I410" t="s">
        <v>1967</v>
      </c>
      <c r="O410" t="s">
        <v>1</v>
      </c>
      <c r="P410" t="s">
        <v>829</v>
      </c>
      <c r="Q410">
        <v>128</v>
      </c>
      <c r="R410" t="str">
        <f t="shared" si="10"/>
        <v>cvm!$BD$422#</v>
      </c>
      <c r="V410" t="e" cm="1" vm="1">
        <f t="array" ref="V410">TRANSPOSE(_xlfn.UNIQUE(_xlfn._xlws.FILTER(cvm[CPU(核)],(cvm[地域]=T410)*(cvm[机型]=U410))))</f>
        <v>#VALUE!</v>
      </c>
      <c r="BA410" t="str">
        <v>广州</v>
      </c>
      <c r="BB410" t="str">
        <v>标准型 SA2</v>
      </c>
      <c r="BC410">
        <v>160</v>
      </c>
      <c r="BD410" t="e" cm="1" vm="1">
        <f t="array" ref="BD410">TRANSPOSE(_xlfn._xlws.FILTER(cvm[内存(G)],(cvm[地域]=BA410)*(cvm[机型]=BB410)*(cvm[CPU(核)]=BC410)))</f>
        <v>#VALUE!</v>
      </c>
    </row>
    <row r="411" spans="2:56" x14ac:dyDescent="0.4">
      <c r="B411" s="13" t="s">
        <v>1</v>
      </c>
      <c r="C411" s="13" t="s">
        <v>1537</v>
      </c>
      <c r="D411" s="13">
        <v>8</v>
      </c>
      <c r="E411" s="13">
        <v>16</v>
      </c>
      <c r="F411" s="13" t="s">
        <v>812</v>
      </c>
      <c r="G411" s="13">
        <v>512</v>
      </c>
      <c r="H411" s="13">
        <v>1</v>
      </c>
      <c r="I411" t="s">
        <v>1968</v>
      </c>
      <c r="O411" t="s">
        <v>1</v>
      </c>
      <c r="P411" t="s">
        <v>829</v>
      </c>
      <c r="Q411">
        <v>160</v>
      </c>
      <c r="R411" t="str">
        <f t="shared" si="10"/>
        <v>cvm!$BD$423#</v>
      </c>
      <c r="V411" t="e" cm="1" vm="1">
        <f t="array" ref="V411">TRANSPOSE(_xlfn.UNIQUE(_xlfn._xlws.FILTER(cvm[CPU(核)],(cvm[地域]=T411)*(cvm[机型]=U411))))</f>
        <v>#VALUE!</v>
      </c>
      <c r="BA411" t="str">
        <v>广州</v>
      </c>
      <c r="BB411" t="str">
        <v>标准型 SA2</v>
      </c>
      <c r="BC411">
        <v>180</v>
      </c>
      <c r="BD411" t="e" cm="1" vm="1">
        <f t="array" ref="BD411">TRANSPOSE(_xlfn._xlws.FILTER(cvm[内存(G)],(cvm[地域]=BA411)*(cvm[机型]=BB411)*(cvm[CPU(核)]=BC411)))</f>
        <v>#VALUE!</v>
      </c>
    </row>
    <row r="412" spans="2:56" x14ac:dyDescent="0.4">
      <c r="B412" s="13" t="s">
        <v>1</v>
      </c>
      <c r="C412" s="13" t="s">
        <v>1537</v>
      </c>
      <c r="D412" s="13">
        <v>8</v>
      </c>
      <c r="E412" s="13">
        <v>32</v>
      </c>
      <c r="F412" s="13" t="s">
        <v>813</v>
      </c>
      <c r="G412" s="13">
        <v>768</v>
      </c>
      <c r="H412" s="13">
        <v>1</v>
      </c>
      <c r="I412" t="s">
        <v>1969</v>
      </c>
      <c r="O412" t="s">
        <v>1</v>
      </c>
      <c r="P412" t="s">
        <v>829</v>
      </c>
      <c r="Q412">
        <v>180</v>
      </c>
      <c r="R412" t="str">
        <f t="shared" si="10"/>
        <v>cvm!$BD$424#</v>
      </c>
      <c r="V412" t="e" cm="1" vm="1">
        <f t="array" ref="V412">TRANSPOSE(_xlfn.UNIQUE(_xlfn._xlws.FILTER(cvm[CPU(核)],(cvm[地域]=T412)*(cvm[机型]=U412))))</f>
        <v>#VALUE!</v>
      </c>
      <c r="BA412" t="str">
        <v>上海</v>
      </c>
      <c r="BB412" t="str">
        <v>标准型 SA2</v>
      </c>
      <c r="BC412">
        <v>1</v>
      </c>
      <c r="BD412" t="e" cm="1" vm="1">
        <f t="array" ref="BD412">TRANSPOSE(_xlfn._xlws.FILTER(cvm[内存(G)],(cvm[地域]=BA412)*(cvm[机型]=BB412)*(cvm[CPU(核)]=BC412)))</f>
        <v>#VALUE!</v>
      </c>
    </row>
    <row r="413" spans="2:56" x14ac:dyDescent="0.4">
      <c r="B413" s="13" t="s">
        <v>1</v>
      </c>
      <c r="C413" s="13" t="s">
        <v>1537</v>
      </c>
      <c r="D413" s="13">
        <v>16</v>
      </c>
      <c r="E413" s="13">
        <v>32</v>
      </c>
      <c r="F413" s="13" t="s">
        <v>814</v>
      </c>
      <c r="G413" s="13">
        <v>1024</v>
      </c>
      <c r="H413" s="13">
        <v>1</v>
      </c>
      <c r="I413" t="s">
        <v>1970</v>
      </c>
      <c r="O413" t="s">
        <v>789</v>
      </c>
      <c r="P413" t="s">
        <v>829</v>
      </c>
      <c r="Q413">
        <v>1</v>
      </c>
      <c r="R413" t="str">
        <f t="shared" si="10"/>
        <v>cvm!$BD$425#</v>
      </c>
      <c r="V413" t="e" cm="1" vm="1">
        <f t="array" ref="V413">TRANSPOSE(_xlfn.UNIQUE(_xlfn._xlws.FILTER(cvm[CPU(核)],(cvm[地域]=T413)*(cvm[机型]=U413))))</f>
        <v>#VALUE!</v>
      </c>
      <c r="BA413" t="str">
        <v>上海</v>
      </c>
      <c r="BB413" t="str">
        <v>标准型 SA2</v>
      </c>
      <c r="BC413">
        <v>2</v>
      </c>
      <c r="BD413" t="e" cm="1" vm="1">
        <f t="array" ref="BD413">TRANSPOSE(_xlfn._xlws.FILTER(cvm[内存(G)],(cvm[地域]=BA413)*(cvm[机型]=BB413)*(cvm[CPU(核)]=BC413)))</f>
        <v>#VALUE!</v>
      </c>
    </row>
    <row r="414" spans="2:56" x14ac:dyDescent="0.4">
      <c r="B414" s="13" t="s">
        <v>1</v>
      </c>
      <c r="C414" s="13" t="s">
        <v>1537</v>
      </c>
      <c r="D414" s="13">
        <v>16</v>
      </c>
      <c r="E414" s="13">
        <v>64</v>
      </c>
      <c r="F414" s="13" t="s">
        <v>815</v>
      </c>
      <c r="G414" s="13">
        <v>1536</v>
      </c>
      <c r="H414" s="13">
        <v>1</v>
      </c>
      <c r="I414" t="s">
        <v>1971</v>
      </c>
      <c r="O414" t="s">
        <v>789</v>
      </c>
      <c r="P414" t="s">
        <v>829</v>
      </c>
      <c r="Q414">
        <v>2</v>
      </c>
      <c r="R414" t="str">
        <f t="shared" si="10"/>
        <v>cvm!$BD$426#</v>
      </c>
      <c r="V414" t="e" cm="1" vm="1">
        <f t="array" ref="V414">TRANSPOSE(_xlfn.UNIQUE(_xlfn._xlws.FILTER(cvm[CPU(核)],(cvm[地域]=T414)*(cvm[机型]=U414))))</f>
        <v>#VALUE!</v>
      </c>
      <c r="BA414" t="str">
        <v>上海</v>
      </c>
      <c r="BB414" t="str">
        <v>标准型 SA2</v>
      </c>
      <c r="BC414">
        <v>4</v>
      </c>
      <c r="BD414" t="e" cm="1" vm="1">
        <f t="array" ref="BD414">TRANSPOSE(_xlfn._xlws.FILTER(cvm[内存(G)],(cvm[地域]=BA414)*(cvm[机型]=BB414)*(cvm[CPU(核)]=BC414)))</f>
        <v>#VALUE!</v>
      </c>
    </row>
    <row r="415" spans="2:56" x14ac:dyDescent="0.4">
      <c r="B415" s="13" t="s">
        <v>1</v>
      </c>
      <c r="C415" s="13" t="s">
        <v>1537</v>
      </c>
      <c r="D415" s="13">
        <v>32</v>
      </c>
      <c r="E415" s="13">
        <v>64</v>
      </c>
      <c r="F415" s="13" t="s">
        <v>816</v>
      </c>
      <c r="G415" s="13">
        <v>2048</v>
      </c>
      <c r="H415" s="13">
        <v>1</v>
      </c>
      <c r="I415" t="s">
        <v>1972</v>
      </c>
      <c r="O415" t="s">
        <v>789</v>
      </c>
      <c r="P415" t="s">
        <v>829</v>
      </c>
      <c r="Q415">
        <v>4</v>
      </c>
      <c r="R415" t="str">
        <f t="shared" si="10"/>
        <v>cvm!$BD$427#</v>
      </c>
      <c r="V415" t="e" cm="1" vm="1">
        <f t="array" ref="V415">TRANSPOSE(_xlfn.UNIQUE(_xlfn._xlws.FILTER(cvm[CPU(核)],(cvm[地域]=T415)*(cvm[机型]=U415))))</f>
        <v>#VALUE!</v>
      </c>
      <c r="BA415" t="str">
        <v>上海</v>
      </c>
      <c r="BB415" t="str">
        <v>标准型 SA2</v>
      </c>
      <c r="BC415">
        <v>8</v>
      </c>
      <c r="BD415" t="e" cm="1" vm="1">
        <f t="array" ref="BD415">TRANSPOSE(_xlfn._xlws.FILTER(cvm[内存(G)],(cvm[地域]=BA415)*(cvm[机型]=BB415)*(cvm[CPU(核)]=BC415)))</f>
        <v>#VALUE!</v>
      </c>
    </row>
    <row r="416" spans="2:56" x14ac:dyDescent="0.4">
      <c r="B416" s="13" t="s">
        <v>1</v>
      </c>
      <c r="C416" s="13" t="s">
        <v>1537</v>
      </c>
      <c r="D416" s="13">
        <v>32</v>
      </c>
      <c r="E416" s="13">
        <v>128</v>
      </c>
      <c r="F416" s="13" t="s">
        <v>820</v>
      </c>
      <c r="G416" s="13">
        <v>3072</v>
      </c>
      <c r="H416" s="13">
        <v>1</v>
      </c>
      <c r="I416" t="s">
        <v>1973</v>
      </c>
      <c r="O416" t="s">
        <v>789</v>
      </c>
      <c r="P416" t="s">
        <v>829</v>
      </c>
      <c r="Q416">
        <v>8</v>
      </c>
      <c r="R416" t="str">
        <f t="shared" si="10"/>
        <v>cvm!$BD$428#</v>
      </c>
      <c r="V416" t="e" cm="1" vm="1">
        <f t="array" ref="V416">TRANSPOSE(_xlfn.UNIQUE(_xlfn._xlws.FILTER(cvm[CPU(核)],(cvm[地域]=T416)*(cvm[机型]=U416))))</f>
        <v>#VALUE!</v>
      </c>
      <c r="BA416" t="str">
        <v>上海</v>
      </c>
      <c r="BB416" t="str">
        <v>标准型 SA2</v>
      </c>
      <c r="BC416">
        <v>16</v>
      </c>
      <c r="BD416" t="e" cm="1" vm="1">
        <f t="array" ref="BD416">TRANSPOSE(_xlfn._xlws.FILTER(cvm[内存(G)],(cvm[地域]=BA416)*(cvm[机型]=BB416)*(cvm[CPU(核)]=BC416)))</f>
        <v>#VALUE!</v>
      </c>
    </row>
    <row r="417" spans="2:56" x14ac:dyDescent="0.4">
      <c r="B417" s="13" t="s">
        <v>1</v>
      </c>
      <c r="C417" s="13" t="s">
        <v>1537</v>
      </c>
      <c r="D417" s="13">
        <v>48</v>
      </c>
      <c r="E417" s="13">
        <v>96</v>
      </c>
      <c r="F417" s="13" t="s">
        <v>823</v>
      </c>
      <c r="G417" s="13">
        <v>3072</v>
      </c>
      <c r="H417" s="13">
        <v>1</v>
      </c>
      <c r="I417" t="s">
        <v>1974</v>
      </c>
      <c r="O417" t="s">
        <v>789</v>
      </c>
      <c r="P417" t="s">
        <v>829</v>
      </c>
      <c r="Q417">
        <v>16</v>
      </c>
      <c r="R417" t="str">
        <f t="shared" si="10"/>
        <v>cvm!$BD$429#</v>
      </c>
      <c r="V417" t="e" cm="1" vm="1">
        <f t="array" ref="V417">TRANSPOSE(_xlfn.UNIQUE(_xlfn._xlws.FILTER(cvm[CPU(核)],(cvm[地域]=T417)*(cvm[机型]=U417))))</f>
        <v>#VALUE!</v>
      </c>
      <c r="BA417" t="str">
        <v>上海</v>
      </c>
      <c r="BB417" t="str">
        <v>标准型 SA2</v>
      </c>
      <c r="BC417">
        <v>32</v>
      </c>
      <c r="BD417" t="e" cm="1" vm="1">
        <f t="array" ref="BD417">TRANSPOSE(_xlfn._xlws.FILTER(cvm[内存(G)],(cvm[地域]=BA417)*(cvm[机型]=BB417)*(cvm[CPU(核)]=BC417)))</f>
        <v>#VALUE!</v>
      </c>
    </row>
    <row r="418" spans="2:56" x14ac:dyDescent="0.4">
      <c r="B418" s="13" t="s">
        <v>1</v>
      </c>
      <c r="C418" s="13" t="s">
        <v>1537</v>
      </c>
      <c r="D418" s="13">
        <v>48</v>
      </c>
      <c r="E418" s="13">
        <v>192</v>
      </c>
      <c r="F418" s="13" t="s">
        <v>824</v>
      </c>
      <c r="G418" s="13">
        <v>4608</v>
      </c>
      <c r="H418" s="13">
        <v>1</v>
      </c>
      <c r="I418" t="s">
        <v>1975</v>
      </c>
      <c r="O418" t="s">
        <v>789</v>
      </c>
      <c r="P418" t="s">
        <v>829</v>
      </c>
      <c r="Q418">
        <v>32</v>
      </c>
      <c r="R418" t="str">
        <f t="shared" si="10"/>
        <v>cvm!$BD$430#</v>
      </c>
      <c r="V418" t="e" cm="1" vm="1">
        <f t="array" ref="V418">TRANSPOSE(_xlfn.UNIQUE(_xlfn._xlws.FILTER(cvm[CPU(核)],(cvm[地域]=T418)*(cvm[机型]=U418))))</f>
        <v>#VALUE!</v>
      </c>
      <c r="BA418" t="str">
        <v>上海</v>
      </c>
      <c r="BB418" t="str">
        <v>标准型 SA2</v>
      </c>
      <c r="BC418">
        <v>48</v>
      </c>
      <c r="BD418" t="e" cm="1" vm="1">
        <f t="array" ref="BD418">TRANSPOSE(_xlfn._xlws.FILTER(cvm[内存(G)],(cvm[地域]=BA418)*(cvm[机型]=BB418)*(cvm[CPU(核)]=BC418)))</f>
        <v>#VALUE!</v>
      </c>
    </row>
    <row r="419" spans="2:56" x14ac:dyDescent="0.4">
      <c r="B419" s="13" t="s">
        <v>1</v>
      </c>
      <c r="C419" s="13" t="s">
        <v>1537</v>
      </c>
      <c r="D419" s="13">
        <v>64</v>
      </c>
      <c r="E419" s="13">
        <v>128</v>
      </c>
      <c r="F419" s="13" t="s">
        <v>832</v>
      </c>
      <c r="G419" s="13">
        <v>4096</v>
      </c>
      <c r="H419" s="13">
        <v>1</v>
      </c>
      <c r="I419" t="s">
        <v>1976</v>
      </c>
      <c r="O419" t="s">
        <v>789</v>
      </c>
      <c r="P419" t="s">
        <v>829</v>
      </c>
      <c r="Q419">
        <v>48</v>
      </c>
      <c r="R419" t="str">
        <f t="shared" si="10"/>
        <v>cvm!$BD$431#</v>
      </c>
      <c r="V419" t="e" cm="1" vm="1">
        <f t="array" ref="V419">TRANSPOSE(_xlfn.UNIQUE(_xlfn._xlws.FILTER(cvm[CPU(核)],(cvm[地域]=T419)*(cvm[机型]=U419))))</f>
        <v>#VALUE!</v>
      </c>
      <c r="BA419" t="str">
        <v>上海</v>
      </c>
      <c r="BB419" t="str">
        <v>标准型 SA2</v>
      </c>
      <c r="BC419">
        <v>64</v>
      </c>
      <c r="BD419" t="e" cm="1" vm="1">
        <f t="array" ref="BD419">TRANSPOSE(_xlfn._xlws.FILTER(cvm[内存(G)],(cvm[地域]=BA419)*(cvm[机型]=BB419)*(cvm[CPU(核)]=BC419)))</f>
        <v>#VALUE!</v>
      </c>
    </row>
    <row r="420" spans="2:56" x14ac:dyDescent="0.4">
      <c r="B420" s="13" t="s">
        <v>1</v>
      </c>
      <c r="C420" s="13" t="s">
        <v>1537</v>
      </c>
      <c r="D420" s="13">
        <v>64</v>
      </c>
      <c r="E420" s="13">
        <v>256</v>
      </c>
      <c r="F420" s="13" t="s">
        <v>827</v>
      </c>
      <c r="G420" s="13">
        <v>6144</v>
      </c>
      <c r="H420" s="13">
        <v>1</v>
      </c>
      <c r="I420" t="s">
        <v>1977</v>
      </c>
      <c r="O420" t="s">
        <v>789</v>
      </c>
      <c r="P420" t="s">
        <v>829</v>
      </c>
      <c r="Q420">
        <v>64</v>
      </c>
      <c r="R420" t="str">
        <f t="shared" si="10"/>
        <v>cvm!$BD$432#</v>
      </c>
      <c r="V420" t="e" cm="1" vm="1">
        <f t="array" ref="V420">TRANSPOSE(_xlfn.UNIQUE(_xlfn._xlws.FILTER(cvm[CPU(核)],(cvm[地域]=T420)*(cvm[机型]=U420))))</f>
        <v>#VALUE!</v>
      </c>
      <c r="BA420" t="str">
        <v>上海</v>
      </c>
      <c r="BB420" t="str">
        <v>标准型 SA2</v>
      </c>
      <c r="BC420">
        <v>80</v>
      </c>
      <c r="BD420" t="e" cm="1" vm="1">
        <f t="array" ref="BD420">TRANSPOSE(_xlfn._xlws.FILTER(cvm[内存(G)],(cvm[地域]=BA420)*(cvm[机型]=BB420)*(cvm[CPU(核)]=BC420)))</f>
        <v>#VALUE!</v>
      </c>
    </row>
    <row r="421" spans="2:56" x14ac:dyDescent="0.4">
      <c r="B421" s="13" t="s">
        <v>1</v>
      </c>
      <c r="C421" s="13" t="s">
        <v>1537</v>
      </c>
      <c r="D421" s="13">
        <v>80</v>
      </c>
      <c r="E421" s="13">
        <v>160</v>
      </c>
      <c r="F421" s="13" t="s">
        <v>833</v>
      </c>
      <c r="G421" s="13">
        <v>5120</v>
      </c>
      <c r="H421" s="13">
        <v>1</v>
      </c>
      <c r="I421" t="s">
        <v>1978</v>
      </c>
      <c r="O421" t="s">
        <v>789</v>
      </c>
      <c r="P421" t="s">
        <v>829</v>
      </c>
      <c r="Q421">
        <v>80</v>
      </c>
      <c r="R421" t="str">
        <f t="shared" si="10"/>
        <v>cvm!$BD$433#</v>
      </c>
      <c r="V421" t="e" cm="1" vm="1">
        <f t="array" ref="V421">TRANSPOSE(_xlfn.UNIQUE(_xlfn._xlws.FILTER(cvm[CPU(核)],(cvm[地域]=T421)*(cvm[机型]=U421))))</f>
        <v>#VALUE!</v>
      </c>
      <c r="BA421" t="str">
        <v>上海</v>
      </c>
      <c r="BB421" t="str">
        <v>标准型 SA2</v>
      </c>
      <c r="BC421">
        <v>90</v>
      </c>
      <c r="BD421" t="e" cm="1" vm="1">
        <f t="array" ref="BD421">TRANSPOSE(_xlfn._xlws.FILTER(cvm[内存(G)],(cvm[地域]=BA421)*(cvm[机型]=BB421)*(cvm[CPU(核)]=BC421)))</f>
        <v>#VALUE!</v>
      </c>
    </row>
    <row r="422" spans="2:56" x14ac:dyDescent="0.4">
      <c r="B422" s="13" t="s">
        <v>1</v>
      </c>
      <c r="C422" s="13" t="s">
        <v>1537</v>
      </c>
      <c r="D422" s="13">
        <v>90</v>
      </c>
      <c r="E422" s="13">
        <v>224</v>
      </c>
      <c r="F422" s="13" t="s">
        <v>834</v>
      </c>
      <c r="G422" s="13">
        <v>6464</v>
      </c>
      <c r="H422" s="13">
        <v>1</v>
      </c>
      <c r="I422" t="s">
        <v>1979</v>
      </c>
      <c r="O422" t="s">
        <v>789</v>
      </c>
      <c r="P422" t="s">
        <v>829</v>
      </c>
      <c r="Q422">
        <v>90</v>
      </c>
      <c r="R422" t="str">
        <f t="shared" si="10"/>
        <v>cvm!$BD$434#</v>
      </c>
      <c r="V422" t="e" cm="1" vm="1">
        <f t="array" ref="V422">TRANSPOSE(_xlfn.UNIQUE(_xlfn._xlws.FILTER(cvm[CPU(核)],(cvm[地域]=T422)*(cvm[机型]=U422))))</f>
        <v>#VALUE!</v>
      </c>
      <c r="BA422" t="str">
        <v>上海</v>
      </c>
      <c r="BB422" t="str">
        <v>标准型 SA2</v>
      </c>
      <c r="BC422">
        <v>128</v>
      </c>
      <c r="BD422" t="e" cm="1" vm="1">
        <f t="array" ref="BD422">TRANSPOSE(_xlfn._xlws.FILTER(cvm[内存(G)],(cvm[地域]=BA422)*(cvm[机型]=BB422)*(cvm[CPU(核)]=BC422)))</f>
        <v>#VALUE!</v>
      </c>
    </row>
    <row r="423" spans="2:56" x14ac:dyDescent="0.4">
      <c r="B423" s="13" t="s">
        <v>1</v>
      </c>
      <c r="C423" s="13" t="s">
        <v>1537</v>
      </c>
      <c r="D423" s="13">
        <v>90</v>
      </c>
      <c r="E423" s="13">
        <v>480</v>
      </c>
      <c r="F423" s="13" t="s">
        <v>944</v>
      </c>
      <c r="G423" s="13">
        <v>10560</v>
      </c>
      <c r="H423" s="13">
        <v>1</v>
      </c>
      <c r="I423" t="s">
        <v>1980</v>
      </c>
      <c r="O423" t="s">
        <v>789</v>
      </c>
      <c r="P423" t="s">
        <v>829</v>
      </c>
      <c r="Q423">
        <v>96</v>
      </c>
      <c r="R423" t="str">
        <f t="shared" si="10"/>
        <v>cvm!$BD$435#</v>
      </c>
      <c r="V423" t="e" cm="1" vm="1">
        <f t="array" ref="V423">TRANSPOSE(_xlfn.UNIQUE(_xlfn._xlws.FILTER(cvm[CPU(核)],(cvm[地域]=T423)*(cvm[机型]=U423))))</f>
        <v>#VALUE!</v>
      </c>
      <c r="BA423" t="str">
        <v>上海</v>
      </c>
      <c r="BB423" t="str">
        <v>标准型 SA2</v>
      </c>
      <c r="BC423">
        <v>160</v>
      </c>
      <c r="BD423" t="e" cm="1" vm="1">
        <f t="array" ref="BD423">TRANSPOSE(_xlfn._xlws.FILTER(cvm[内存(G)],(cvm[地域]=BA423)*(cvm[机型]=BB423)*(cvm[CPU(核)]=BC423)))</f>
        <v>#VALUE!</v>
      </c>
    </row>
    <row r="424" spans="2:56" x14ac:dyDescent="0.4">
      <c r="B424" s="13" t="s">
        <v>1</v>
      </c>
      <c r="C424" s="13" t="s">
        <v>1537</v>
      </c>
      <c r="D424" s="13">
        <v>128</v>
      </c>
      <c r="E424" s="13">
        <v>256</v>
      </c>
      <c r="F424" s="13" t="s">
        <v>835</v>
      </c>
      <c r="G424" s="13">
        <v>8192</v>
      </c>
      <c r="H424" s="13">
        <v>1</v>
      </c>
      <c r="I424" t="s">
        <v>1981</v>
      </c>
      <c r="O424" t="s">
        <v>789</v>
      </c>
      <c r="P424" t="s">
        <v>829</v>
      </c>
      <c r="Q424">
        <v>128</v>
      </c>
      <c r="R424" t="str">
        <f t="shared" si="10"/>
        <v>cvm!$BD$436#</v>
      </c>
      <c r="V424" t="e" cm="1" vm="1">
        <f t="array" ref="V424">TRANSPOSE(_xlfn.UNIQUE(_xlfn._xlws.FILTER(cvm[CPU(核)],(cvm[地域]=T424)*(cvm[机型]=U424))))</f>
        <v>#VALUE!</v>
      </c>
      <c r="BA424" t="str">
        <v>上海</v>
      </c>
      <c r="BB424" t="str">
        <v>标准型 SA2</v>
      </c>
      <c r="BC424">
        <v>180</v>
      </c>
      <c r="BD424" t="e" cm="1" vm="1">
        <f t="array" ref="BD424">TRANSPOSE(_xlfn._xlws.FILTER(cvm[内存(G)],(cvm[地域]=BA424)*(cvm[机型]=BB424)*(cvm[CPU(核)]=BC424)))</f>
        <v>#VALUE!</v>
      </c>
    </row>
    <row r="425" spans="2:56" x14ac:dyDescent="0.4">
      <c r="B425" s="13" t="s">
        <v>1</v>
      </c>
      <c r="C425" s="13" t="s">
        <v>1537</v>
      </c>
      <c r="D425" s="13">
        <v>160</v>
      </c>
      <c r="E425" s="13">
        <v>320</v>
      </c>
      <c r="F425" s="13" t="s">
        <v>837</v>
      </c>
      <c r="G425" s="13">
        <v>10240</v>
      </c>
      <c r="H425" s="13">
        <v>1</v>
      </c>
      <c r="I425" t="s">
        <v>1982</v>
      </c>
      <c r="O425" t="s">
        <v>789</v>
      </c>
      <c r="P425" t="s">
        <v>829</v>
      </c>
      <c r="Q425">
        <v>160</v>
      </c>
      <c r="R425" t="str">
        <f t="shared" si="10"/>
        <v>cvm!$BD$437#</v>
      </c>
      <c r="V425" t="e" cm="1" vm="1">
        <f t="array" ref="V425">TRANSPOSE(_xlfn.UNIQUE(_xlfn._xlws.FILTER(cvm[CPU(核)],(cvm[地域]=T425)*(cvm[机型]=U425))))</f>
        <v>#VALUE!</v>
      </c>
      <c r="BA425" t="str">
        <v>北京</v>
      </c>
      <c r="BB425" t="str">
        <v>标准型 SA2</v>
      </c>
      <c r="BC425">
        <v>1</v>
      </c>
      <c r="BD425" t="e" cm="1" vm="1">
        <f t="array" ref="BD425">TRANSPOSE(_xlfn._xlws.FILTER(cvm[内存(G)],(cvm[地域]=BA425)*(cvm[机型]=BB425)*(cvm[CPU(核)]=BC425)))</f>
        <v>#VALUE!</v>
      </c>
    </row>
    <row r="426" spans="2:56" x14ac:dyDescent="0.4">
      <c r="B426" s="13" t="s">
        <v>1</v>
      </c>
      <c r="C426" s="13" t="s">
        <v>1537</v>
      </c>
      <c r="D426" s="13">
        <v>180</v>
      </c>
      <c r="E426" s="13">
        <v>464</v>
      </c>
      <c r="F426" s="13" t="s">
        <v>838</v>
      </c>
      <c r="G426" s="13">
        <v>13184</v>
      </c>
      <c r="H426" s="13">
        <v>1</v>
      </c>
      <c r="I426" t="s">
        <v>1983</v>
      </c>
      <c r="O426" t="s">
        <v>789</v>
      </c>
      <c r="P426" t="s">
        <v>829</v>
      </c>
      <c r="Q426">
        <v>180</v>
      </c>
      <c r="R426" t="str">
        <f t="shared" si="10"/>
        <v>cvm!$BD$438#</v>
      </c>
      <c r="V426" t="e" cm="1" vm="1">
        <f t="array" ref="V426">TRANSPOSE(_xlfn.UNIQUE(_xlfn._xlws.FILTER(cvm[CPU(核)],(cvm[地域]=T426)*(cvm[机型]=U426))))</f>
        <v>#VALUE!</v>
      </c>
      <c r="BA426" t="str">
        <v>北京</v>
      </c>
      <c r="BB426" t="str">
        <v>标准型 SA2</v>
      </c>
      <c r="BC426">
        <v>2</v>
      </c>
      <c r="BD426" t="e" cm="1" vm="1">
        <f t="array" ref="BD426">TRANSPOSE(_xlfn._xlws.FILTER(cvm[内存(G)],(cvm[地域]=BA426)*(cvm[机型]=BB426)*(cvm[CPU(核)]=BC426)))</f>
        <v>#VALUE!</v>
      </c>
    </row>
    <row r="427" spans="2:56" x14ac:dyDescent="0.4">
      <c r="B427" s="13" t="s">
        <v>1</v>
      </c>
      <c r="C427" s="13" t="s">
        <v>1537</v>
      </c>
      <c r="D427" s="13">
        <v>180</v>
      </c>
      <c r="E427" s="13">
        <v>960</v>
      </c>
      <c r="F427" s="13" t="s">
        <v>945</v>
      </c>
      <c r="G427" s="13">
        <v>21120</v>
      </c>
      <c r="H427" s="13">
        <v>1</v>
      </c>
      <c r="I427" t="s">
        <v>1984</v>
      </c>
      <c r="O427" t="s">
        <v>788</v>
      </c>
      <c r="P427" t="s">
        <v>875</v>
      </c>
      <c r="Q427">
        <v>1</v>
      </c>
      <c r="R427" t="str">
        <f t="shared" si="10"/>
        <v>cvm!$BD$439#</v>
      </c>
      <c r="V427" t="e" cm="1" vm="1">
        <f t="array" ref="V427">TRANSPOSE(_xlfn.UNIQUE(_xlfn._xlws.FILTER(cvm[CPU(核)],(cvm[地域]=T427)*(cvm[机型]=U427))))</f>
        <v>#VALUE!</v>
      </c>
      <c r="BA427" t="str">
        <v>北京</v>
      </c>
      <c r="BB427" t="str">
        <v>标准型 SA2</v>
      </c>
      <c r="BC427">
        <v>4</v>
      </c>
      <c r="BD427" t="e" cm="1" vm="1">
        <f t="array" ref="BD427">TRANSPOSE(_xlfn._xlws.FILTER(cvm[内存(G)],(cvm[地域]=BA427)*(cvm[机型]=BB427)*(cvm[CPU(核)]=BC427)))</f>
        <v>#VALUE!</v>
      </c>
    </row>
    <row r="428" spans="2:56" x14ac:dyDescent="0.4">
      <c r="B428" s="13" t="s">
        <v>1</v>
      </c>
      <c r="C428" s="13" t="s">
        <v>1559</v>
      </c>
      <c r="D428" s="13">
        <v>1</v>
      </c>
      <c r="E428" s="13">
        <v>2</v>
      </c>
      <c r="F428" s="13" t="s">
        <v>804</v>
      </c>
      <c r="G428" s="13">
        <v>45</v>
      </c>
      <c r="H428" s="13">
        <v>1</v>
      </c>
      <c r="I428" t="s">
        <v>1985</v>
      </c>
      <c r="O428" t="s">
        <v>788</v>
      </c>
      <c r="P428" t="s">
        <v>875</v>
      </c>
      <c r="Q428">
        <v>2</v>
      </c>
      <c r="R428" t="str">
        <f t="shared" si="10"/>
        <v>cvm!$BD$440#</v>
      </c>
      <c r="V428" t="e" cm="1" vm="1">
        <f t="array" ref="V428">TRANSPOSE(_xlfn.UNIQUE(_xlfn._xlws.FILTER(cvm[CPU(核)],(cvm[地域]=T428)*(cvm[机型]=U428))))</f>
        <v>#VALUE!</v>
      </c>
      <c r="BA428" t="str">
        <v>北京</v>
      </c>
      <c r="BB428" t="str">
        <v>标准型 SA2</v>
      </c>
      <c r="BC428">
        <v>8</v>
      </c>
      <c r="BD428" t="e" cm="1" vm="1">
        <f t="array" ref="BD428">TRANSPOSE(_xlfn._xlws.FILTER(cvm[内存(G)],(cvm[地域]=BA428)*(cvm[机型]=BB428)*(cvm[CPU(核)]=BC428)))</f>
        <v>#VALUE!</v>
      </c>
    </row>
    <row r="429" spans="2:56" x14ac:dyDescent="0.4">
      <c r="B429" s="13" t="s">
        <v>1</v>
      </c>
      <c r="C429" s="13" t="s">
        <v>1559</v>
      </c>
      <c r="D429" s="13">
        <v>1</v>
      </c>
      <c r="E429" s="13">
        <v>4</v>
      </c>
      <c r="F429" s="13" t="s">
        <v>805</v>
      </c>
      <c r="G429" s="13">
        <v>138</v>
      </c>
      <c r="H429" s="13">
        <v>1</v>
      </c>
      <c r="I429" t="s">
        <v>1986</v>
      </c>
      <c r="O429" t="s">
        <v>788</v>
      </c>
      <c r="P429" t="s">
        <v>875</v>
      </c>
      <c r="Q429">
        <v>4</v>
      </c>
      <c r="R429" t="str">
        <f t="shared" si="10"/>
        <v>cvm!$BD$441#</v>
      </c>
      <c r="V429" t="e" cm="1" vm="1">
        <f t="array" ref="V429">TRANSPOSE(_xlfn.UNIQUE(_xlfn._xlws.FILTER(cvm[CPU(核)],(cvm[地域]=T429)*(cvm[机型]=U429))))</f>
        <v>#VALUE!</v>
      </c>
      <c r="BA429" t="str">
        <v>北京</v>
      </c>
      <c r="BB429" t="str">
        <v>标准型 SA2</v>
      </c>
      <c r="BC429">
        <v>16</v>
      </c>
      <c r="BD429" t="e" cm="1" vm="1">
        <f t="array" ref="BD429">TRANSPOSE(_xlfn._xlws.FILTER(cvm[内存(G)],(cvm[地域]=BA429)*(cvm[机型]=BB429)*(cvm[CPU(核)]=BC429)))</f>
        <v>#VALUE!</v>
      </c>
    </row>
    <row r="430" spans="2:56" x14ac:dyDescent="0.4">
      <c r="B430" s="13" t="s">
        <v>1</v>
      </c>
      <c r="C430" s="13" t="s">
        <v>1559</v>
      </c>
      <c r="D430" s="13">
        <v>2</v>
      </c>
      <c r="E430" s="13">
        <v>4</v>
      </c>
      <c r="F430" s="13" t="s">
        <v>806</v>
      </c>
      <c r="G430" s="13">
        <v>170</v>
      </c>
      <c r="H430" s="13">
        <v>1</v>
      </c>
      <c r="I430" t="s">
        <v>1987</v>
      </c>
      <c r="O430" t="s">
        <v>788</v>
      </c>
      <c r="P430" t="s">
        <v>875</v>
      </c>
      <c r="Q430">
        <v>8</v>
      </c>
      <c r="R430" t="str">
        <f t="shared" si="10"/>
        <v>cvm!$BD$442#</v>
      </c>
      <c r="V430" t="e" cm="1" vm="1">
        <f t="array" ref="V430">TRANSPOSE(_xlfn.UNIQUE(_xlfn._xlws.FILTER(cvm[CPU(核)],(cvm[地域]=T430)*(cvm[机型]=U430))))</f>
        <v>#VALUE!</v>
      </c>
      <c r="BA430" t="str">
        <v>北京</v>
      </c>
      <c r="BB430" t="str">
        <v>标准型 SA2</v>
      </c>
      <c r="BC430">
        <v>32</v>
      </c>
      <c r="BD430" t="e" cm="1" vm="1">
        <f t="array" ref="BD430">TRANSPOSE(_xlfn._xlws.FILTER(cvm[内存(G)],(cvm[地域]=BA430)*(cvm[机型]=BB430)*(cvm[CPU(核)]=BC430)))</f>
        <v>#VALUE!</v>
      </c>
    </row>
    <row r="431" spans="2:56" x14ac:dyDescent="0.4">
      <c r="B431" s="13" t="s">
        <v>1</v>
      </c>
      <c r="C431" s="13" t="s">
        <v>1559</v>
      </c>
      <c r="D431" s="13">
        <v>2</v>
      </c>
      <c r="E431" s="13">
        <v>8</v>
      </c>
      <c r="F431" s="13" t="s">
        <v>808</v>
      </c>
      <c r="G431" s="13">
        <v>276</v>
      </c>
      <c r="H431" s="13">
        <v>1</v>
      </c>
      <c r="I431" t="s">
        <v>1988</v>
      </c>
      <c r="O431" t="s">
        <v>788</v>
      </c>
      <c r="P431" t="s">
        <v>875</v>
      </c>
      <c r="Q431">
        <v>16</v>
      </c>
      <c r="R431" t="str">
        <f t="shared" si="10"/>
        <v>cvm!$BD$443#</v>
      </c>
      <c r="V431" t="e" cm="1" vm="1">
        <f t="array" ref="V431">TRANSPOSE(_xlfn.UNIQUE(_xlfn._xlws.FILTER(cvm[CPU(核)],(cvm[地域]=T431)*(cvm[机型]=U431))))</f>
        <v>#VALUE!</v>
      </c>
      <c r="BA431" t="str">
        <v>北京</v>
      </c>
      <c r="BB431" t="str">
        <v>标准型 SA2</v>
      </c>
      <c r="BC431">
        <v>48</v>
      </c>
      <c r="BD431" t="e" cm="1" vm="1">
        <f t="array" ref="BD431">TRANSPOSE(_xlfn._xlws.FILTER(cvm[内存(G)],(cvm[地域]=BA431)*(cvm[机型]=BB431)*(cvm[CPU(核)]=BC431)))</f>
        <v>#VALUE!</v>
      </c>
    </row>
    <row r="432" spans="2:56" x14ac:dyDescent="0.4">
      <c r="B432" s="13" t="s">
        <v>1</v>
      </c>
      <c r="C432" s="13" t="s">
        <v>1559</v>
      </c>
      <c r="D432" s="13">
        <v>4</v>
      </c>
      <c r="E432" s="13">
        <v>8</v>
      </c>
      <c r="F432" s="13" t="s">
        <v>809</v>
      </c>
      <c r="G432" s="13">
        <v>368</v>
      </c>
      <c r="H432" s="13">
        <v>1</v>
      </c>
      <c r="I432" t="s">
        <v>1989</v>
      </c>
      <c r="J432">
        <f>cvm[[#This Row],[标准月价(元)]]-G431</f>
        <v>92</v>
      </c>
      <c r="O432" t="s">
        <v>788</v>
      </c>
      <c r="P432" t="s">
        <v>875</v>
      </c>
      <c r="Q432">
        <v>32</v>
      </c>
      <c r="R432" t="str">
        <f t="shared" si="10"/>
        <v>cvm!$BD$444#</v>
      </c>
      <c r="V432" t="e" cm="1" vm="1">
        <f t="array" ref="V432">TRANSPOSE(_xlfn.UNIQUE(_xlfn._xlws.FILTER(cvm[CPU(核)],(cvm[地域]=T432)*(cvm[机型]=U432))))</f>
        <v>#VALUE!</v>
      </c>
      <c r="BA432" t="str">
        <v>北京</v>
      </c>
      <c r="BB432" t="str">
        <v>标准型 SA2</v>
      </c>
      <c r="BC432">
        <v>64</v>
      </c>
      <c r="BD432" t="e" cm="1" vm="1">
        <f t="array" ref="BD432">TRANSPOSE(_xlfn._xlws.FILTER(cvm[内存(G)],(cvm[地域]=BA432)*(cvm[机型]=BB432)*(cvm[CPU(核)]=BC432)))</f>
        <v>#VALUE!</v>
      </c>
    </row>
    <row r="433" spans="2:56" x14ac:dyDescent="0.4">
      <c r="B433" s="13" t="s">
        <v>1</v>
      </c>
      <c r="C433" s="13" t="s">
        <v>1559</v>
      </c>
      <c r="D433" s="13">
        <v>4</v>
      </c>
      <c r="E433" s="13">
        <v>16</v>
      </c>
      <c r="F433" s="13" t="s">
        <v>810</v>
      </c>
      <c r="G433" s="13">
        <v>552</v>
      </c>
      <c r="H433" s="13">
        <v>1</v>
      </c>
      <c r="I433" t="s">
        <v>1990</v>
      </c>
      <c r="O433" t="s">
        <v>788</v>
      </c>
      <c r="P433" t="s">
        <v>875</v>
      </c>
      <c r="Q433">
        <v>64</v>
      </c>
      <c r="R433" t="str">
        <f t="shared" si="10"/>
        <v>cvm!$BD$445#</v>
      </c>
      <c r="V433" t="e" cm="1" vm="1">
        <f t="array" ref="V433">TRANSPOSE(_xlfn.UNIQUE(_xlfn._xlws.FILTER(cvm[CPU(核)],(cvm[地域]=T433)*(cvm[机型]=U433))))</f>
        <v>#VALUE!</v>
      </c>
      <c r="BA433" t="str">
        <v>北京</v>
      </c>
      <c r="BB433" t="str">
        <v>标准型 SA2</v>
      </c>
      <c r="BC433">
        <v>80</v>
      </c>
      <c r="BD433" t="e" cm="1" vm="1">
        <f t="array" ref="BD433">TRANSPOSE(_xlfn._xlws.FILTER(cvm[内存(G)],(cvm[地域]=BA433)*(cvm[机型]=BB433)*(cvm[CPU(核)]=BC433)))</f>
        <v>#VALUE!</v>
      </c>
    </row>
    <row r="434" spans="2:56" x14ac:dyDescent="0.4">
      <c r="B434" s="13" t="s">
        <v>1</v>
      </c>
      <c r="C434" s="13" t="s">
        <v>1559</v>
      </c>
      <c r="D434" s="13">
        <v>8</v>
      </c>
      <c r="E434" s="13">
        <v>16</v>
      </c>
      <c r="F434" s="13" t="s">
        <v>812</v>
      </c>
      <c r="G434" s="13">
        <v>736</v>
      </c>
      <c r="H434" s="13">
        <v>1</v>
      </c>
      <c r="I434" t="s">
        <v>1991</v>
      </c>
      <c r="O434" t="s">
        <v>788</v>
      </c>
      <c r="P434" t="s">
        <v>875</v>
      </c>
      <c r="Q434">
        <v>128</v>
      </c>
      <c r="R434" t="str">
        <f t="shared" si="10"/>
        <v>cvm!$BD$446#</v>
      </c>
      <c r="V434" t="e" cm="1" vm="1">
        <f t="array" ref="V434">TRANSPOSE(_xlfn.UNIQUE(_xlfn._xlws.FILTER(cvm[CPU(核)],(cvm[地域]=T434)*(cvm[机型]=U434))))</f>
        <v>#VALUE!</v>
      </c>
      <c r="BA434" t="str">
        <v>北京</v>
      </c>
      <c r="BB434" t="str">
        <v>标准型 SA2</v>
      </c>
      <c r="BC434">
        <v>90</v>
      </c>
      <c r="BD434" t="e" cm="1" vm="1">
        <f t="array" ref="BD434">TRANSPOSE(_xlfn._xlws.FILTER(cvm[内存(G)],(cvm[地域]=BA434)*(cvm[机型]=BB434)*(cvm[CPU(核)]=BC434)))</f>
        <v>#VALUE!</v>
      </c>
    </row>
    <row r="435" spans="2:56" x14ac:dyDescent="0.4">
      <c r="B435" s="13" t="s">
        <v>1</v>
      </c>
      <c r="C435" s="13" t="s">
        <v>1559</v>
      </c>
      <c r="D435" s="13">
        <v>8</v>
      </c>
      <c r="E435" s="13">
        <v>32</v>
      </c>
      <c r="F435" s="13" t="s">
        <v>813</v>
      </c>
      <c r="G435" s="13">
        <v>1104</v>
      </c>
      <c r="H435" s="13">
        <v>1</v>
      </c>
      <c r="I435" t="s">
        <v>1992</v>
      </c>
      <c r="O435" t="s">
        <v>1</v>
      </c>
      <c r="P435" t="s">
        <v>875</v>
      </c>
      <c r="Q435">
        <v>1</v>
      </c>
      <c r="R435" t="str">
        <f t="shared" si="10"/>
        <v>cvm!$BD$447#</v>
      </c>
      <c r="V435" t="e" cm="1" vm="1">
        <f t="array" ref="V435">TRANSPOSE(_xlfn.UNIQUE(_xlfn._xlws.FILTER(cvm[CPU(核)],(cvm[地域]=T435)*(cvm[机型]=U435))))</f>
        <v>#VALUE!</v>
      </c>
      <c r="BA435" t="str">
        <v>北京</v>
      </c>
      <c r="BB435" t="str">
        <v>标准型 SA2</v>
      </c>
      <c r="BC435">
        <v>96</v>
      </c>
      <c r="BD435" t="e" cm="1" vm="1">
        <f t="array" ref="BD435">TRANSPOSE(_xlfn._xlws.FILTER(cvm[内存(G)],(cvm[地域]=BA435)*(cvm[机型]=BB435)*(cvm[CPU(核)]=BC435)))</f>
        <v>#VALUE!</v>
      </c>
    </row>
    <row r="436" spans="2:56" x14ac:dyDescent="0.4">
      <c r="B436" s="13" t="s">
        <v>1</v>
      </c>
      <c r="C436" s="13" t="s">
        <v>1559</v>
      </c>
      <c r="D436" s="13">
        <v>16</v>
      </c>
      <c r="E436" s="13">
        <v>32</v>
      </c>
      <c r="F436" s="13" t="s">
        <v>814</v>
      </c>
      <c r="G436" s="13">
        <v>1472</v>
      </c>
      <c r="H436" s="13">
        <v>1</v>
      </c>
      <c r="I436" t="s">
        <v>1993</v>
      </c>
      <c r="O436" t="s">
        <v>1</v>
      </c>
      <c r="P436" t="s">
        <v>875</v>
      </c>
      <c r="Q436">
        <v>2</v>
      </c>
      <c r="R436" t="str">
        <f t="shared" si="10"/>
        <v>cvm!$BD$448#</v>
      </c>
      <c r="V436" t="e" cm="1" vm="1">
        <f t="array" ref="V436">TRANSPOSE(_xlfn.UNIQUE(_xlfn._xlws.FILTER(cvm[CPU(核)],(cvm[地域]=T436)*(cvm[机型]=U436))))</f>
        <v>#VALUE!</v>
      </c>
      <c r="BA436" t="str">
        <v>北京</v>
      </c>
      <c r="BB436" t="str">
        <v>标准型 SA2</v>
      </c>
      <c r="BC436">
        <v>128</v>
      </c>
      <c r="BD436" t="e" cm="1" vm="1">
        <f t="array" ref="BD436">TRANSPOSE(_xlfn._xlws.FILTER(cvm[内存(G)],(cvm[地域]=BA436)*(cvm[机型]=BB436)*(cvm[CPU(核)]=BC436)))</f>
        <v>#VALUE!</v>
      </c>
    </row>
    <row r="437" spans="2:56" x14ac:dyDescent="0.4">
      <c r="B437" s="13" t="s">
        <v>1</v>
      </c>
      <c r="C437" s="13" t="s">
        <v>1559</v>
      </c>
      <c r="D437" s="13">
        <v>16</v>
      </c>
      <c r="E437" s="13">
        <v>64</v>
      </c>
      <c r="F437" s="13" t="s">
        <v>815</v>
      </c>
      <c r="G437" s="13">
        <v>2208</v>
      </c>
      <c r="H437" s="13">
        <v>1</v>
      </c>
      <c r="I437" t="s">
        <v>1994</v>
      </c>
      <c r="O437" t="s">
        <v>1</v>
      </c>
      <c r="P437" t="s">
        <v>875</v>
      </c>
      <c r="Q437">
        <v>4</v>
      </c>
      <c r="R437" t="str">
        <f t="shared" si="10"/>
        <v>cvm!$BD$449#</v>
      </c>
      <c r="V437" t="e" cm="1" vm="1">
        <f t="array" ref="V437">TRANSPOSE(_xlfn.UNIQUE(_xlfn._xlws.FILTER(cvm[CPU(核)],(cvm[地域]=T437)*(cvm[机型]=U437))))</f>
        <v>#VALUE!</v>
      </c>
      <c r="BA437" t="str">
        <v>北京</v>
      </c>
      <c r="BB437" t="str">
        <v>标准型 SA2</v>
      </c>
      <c r="BC437">
        <v>160</v>
      </c>
      <c r="BD437" t="e" cm="1" vm="1">
        <f t="array" ref="BD437">TRANSPOSE(_xlfn._xlws.FILTER(cvm[内存(G)],(cvm[地域]=BA437)*(cvm[机型]=BB437)*(cvm[CPU(核)]=BC437)))</f>
        <v>#VALUE!</v>
      </c>
    </row>
    <row r="438" spans="2:56" x14ac:dyDescent="0.4">
      <c r="B438" s="13" t="s">
        <v>1</v>
      </c>
      <c r="C438" s="13" t="s">
        <v>1559</v>
      </c>
      <c r="D438" s="13">
        <v>24</v>
      </c>
      <c r="E438" s="13">
        <v>48</v>
      </c>
      <c r="F438" s="13" t="s">
        <v>840</v>
      </c>
      <c r="G438" s="13">
        <v>2208</v>
      </c>
      <c r="H438" s="13">
        <v>1</v>
      </c>
      <c r="I438" t="s">
        <v>1995</v>
      </c>
      <c r="O438" t="s">
        <v>1</v>
      </c>
      <c r="P438" t="s">
        <v>875</v>
      </c>
      <c r="Q438">
        <v>8</v>
      </c>
      <c r="R438" t="str">
        <f t="shared" si="10"/>
        <v>cvm!$BD$450#</v>
      </c>
      <c r="V438" t="e" cm="1" vm="1">
        <f t="array" ref="V438">TRANSPOSE(_xlfn.UNIQUE(_xlfn._xlws.FILTER(cvm[CPU(核)],(cvm[地域]=T438)*(cvm[机型]=U438))))</f>
        <v>#VALUE!</v>
      </c>
      <c r="BA438" t="str">
        <v>北京</v>
      </c>
      <c r="BB438" t="str">
        <v>标准型 SA2</v>
      </c>
      <c r="BC438">
        <v>180</v>
      </c>
      <c r="BD438" t="e" cm="1" vm="1">
        <f t="array" ref="BD438">TRANSPOSE(_xlfn._xlws.FILTER(cvm[内存(G)],(cvm[地域]=BA438)*(cvm[机型]=BB438)*(cvm[CPU(核)]=BC438)))</f>
        <v>#VALUE!</v>
      </c>
    </row>
    <row r="439" spans="2:56" x14ac:dyDescent="0.4">
      <c r="B439" s="13" t="s">
        <v>1</v>
      </c>
      <c r="C439" s="13" t="s">
        <v>1559</v>
      </c>
      <c r="D439" s="13">
        <v>24</v>
      </c>
      <c r="E439" s="13">
        <v>96</v>
      </c>
      <c r="F439" s="13" t="s">
        <v>841</v>
      </c>
      <c r="G439" s="13">
        <v>3312</v>
      </c>
      <c r="H439" s="13">
        <v>1</v>
      </c>
      <c r="I439" t="s">
        <v>1996</v>
      </c>
      <c r="O439" t="s">
        <v>1</v>
      </c>
      <c r="P439" t="s">
        <v>875</v>
      </c>
      <c r="Q439">
        <v>16</v>
      </c>
      <c r="R439" t="str">
        <f t="shared" si="10"/>
        <v>cvm!$BD$451#</v>
      </c>
      <c r="V439" t="e" cm="1" vm="1">
        <f t="array" ref="V439">TRANSPOSE(_xlfn.UNIQUE(_xlfn._xlws.FILTER(cvm[CPU(核)],(cvm[地域]=T439)*(cvm[机型]=U439))))</f>
        <v>#VALUE!</v>
      </c>
      <c r="BA439" t="str">
        <v>广州</v>
      </c>
      <c r="BB439" t="str">
        <v>标准型 SA1</v>
      </c>
      <c r="BC439">
        <v>1</v>
      </c>
      <c r="BD439" t="e" cm="1" vm="1">
        <f t="array" ref="BD439">TRANSPOSE(_xlfn._xlws.FILTER(cvm[内存(G)],(cvm[地域]=BA439)*(cvm[机型]=BB439)*(cvm[CPU(核)]=BC439)))</f>
        <v>#VALUE!</v>
      </c>
    </row>
    <row r="440" spans="2:56" x14ac:dyDescent="0.4">
      <c r="B440" s="13" t="s">
        <v>1</v>
      </c>
      <c r="C440" s="13" t="s">
        <v>1559</v>
      </c>
      <c r="D440" s="13">
        <v>32</v>
      </c>
      <c r="E440" s="13">
        <v>64</v>
      </c>
      <c r="F440" s="13" t="s">
        <v>816</v>
      </c>
      <c r="G440" s="13">
        <v>2944</v>
      </c>
      <c r="H440" s="13">
        <v>1</v>
      </c>
      <c r="I440" t="s">
        <v>1997</v>
      </c>
      <c r="O440" t="s">
        <v>1</v>
      </c>
      <c r="P440" t="s">
        <v>875</v>
      </c>
      <c r="Q440">
        <v>32</v>
      </c>
      <c r="R440" t="str">
        <f t="shared" si="10"/>
        <v>cvm!$BD$452#</v>
      </c>
      <c r="V440" t="e" cm="1" vm="1">
        <f t="array" ref="V440">TRANSPOSE(_xlfn.UNIQUE(_xlfn._xlws.FILTER(cvm[CPU(核)],(cvm[地域]=T440)*(cvm[机型]=U440))))</f>
        <v>#VALUE!</v>
      </c>
      <c r="BA440" t="str">
        <v>广州</v>
      </c>
      <c r="BB440" t="str">
        <v>标准型 SA1</v>
      </c>
      <c r="BC440">
        <v>2</v>
      </c>
      <c r="BD440" t="e" cm="1" vm="1">
        <f t="array" ref="BD440">TRANSPOSE(_xlfn._xlws.FILTER(cvm[内存(G)],(cvm[地域]=BA440)*(cvm[机型]=BB440)*(cvm[CPU(核)]=BC440)))</f>
        <v>#VALUE!</v>
      </c>
    </row>
    <row r="441" spans="2:56" x14ac:dyDescent="0.4">
      <c r="B441" s="13" t="s">
        <v>1</v>
      </c>
      <c r="C441" s="13" t="s">
        <v>1559</v>
      </c>
      <c r="D441" s="13">
        <v>32</v>
      </c>
      <c r="E441" s="13">
        <v>128</v>
      </c>
      <c r="F441" s="13" t="s">
        <v>820</v>
      </c>
      <c r="G441" s="13">
        <v>4416</v>
      </c>
      <c r="H441" s="13">
        <v>1</v>
      </c>
      <c r="I441" t="s">
        <v>1998</v>
      </c>
      <c r="O441" t="s">
        <v>1</v>
      </c>
      <c r="P441" t="s">
        <v>875</v>
      </c>
      <c r="Q441">
        <v>64</v>
      </c>
      <c r="R441" t="str">
        <f t="shared" si="10"/>
        <v>cvm!$BD$453#</v>
      </c>
      <c r="V441" t="e" cm="1" vm="1">
        <f t="array" ref="V441">TRANSPOSE(_xlfn.UNIQUE(_xlfn._xlws.FILTER(cvm[CPU(核)],(cvm[地域]=T441)*(cvm[机型]=U441))))</f>
        <v>#VALUE!</v>
      </c>
      <c r="BA441" t="str">
        <v>广州</v>
      </c>
      <c r="BB441" t="str">
        <v>标准型 SA1</v>
      </c>
      <c r="BC441">
        <v>4</v>
      </c>
      <c r="BD441" t="e" cm="1" vm="1">
        <f t="array" ref="BD441">TRANSPOSE(_xlfn._xlws.FILTER(cvm[内存(G)],(cvm[地域]=BA441)*(cvm[机型]=BB441)*(cvm[CPU(核)]=BC441)))</f>
        <v>#VALUE!</v>
      </c>
    </row>
    <row r="442" spans="2:56" x14ac:dyDescent="0.4">
      <c r="B442" s="13" t="s">
        <v>1</v>
      </c>
      <c r="C442" s="13" t="s">
        <v>1559</v>
      </c>
      <c r="D442" s="13">
        <v>48</v>
      </c>
      <c r="E442" s="13">
        <v>96</v>
      </c>
      <c r="F442" s="13" t="s">
        <v>823</v>
      </c>
      <c r="G442" s="13">
        <v>4416</v>
      </c>
      <c r="H442" s="13">
        <v>1</v>
      </c>
      <c r="I442" t="s">
        <v>1999</v>
      </c>
      <c r="O442" t="s">
        <v>1</v>
      </c>
      <c r="P442" t="s">
        <v>875</v>
      </c>
      <c r="Q442">
        <v>128</v>
      </c>
      <c r="R442" t="str">
        <f t="shared" si="10"/>
        <v>cvm!$BD$454#</v>
      </c>
      <c r="V442" t="e" cm="1" vm="1">
        <f t="array" ref="V442">TRANSPOSE(_xlfn.UNIQUE(_xlfn._xlws.FILTER(cvm[CPU(核)],(cvm[地域]=T442)*(cvm[机型]=U442))))</f>
        <v>#VALUE!</v>
      </c>
      <c r="BA442" t="str">
        <v>广州</v>
      </c>
      <c r="BB442" t="str">
        <v>标准型 SA1</v>
      </c>
      <c r="BC442">
        <v>8</v>
      </c>
      <c r="BD442" t="e" cm="1" vm="1">
        <f t="array" ref="BD442">TRANSPOSE(_xlfn._xlws.FILTER(cvm[内存(G)],(cvm[地域]=BA442)*(cvm[机型]=BB442)*(cvm[CPU(核)]=BC442)))</f>
        <v>#VALUE!</v>
      </c>
    </row>
    <row r="443" spans="2:56" x14ac:dyDescent="0.4">
      <c r="B443" s="13" t="s">
        <v>1</v>
      </c>
      <c r="C443" s="13" t="s">
        <v>1559</v>
      </c>
      <c r="D443" s="13">
        <v>48</v>
      </c>
      <c r="E443" s="13">
        <v>192</v>
      </c>
      <c r="F443" s="13" t="s">
        <v>824</v>
      </c>
      <c r="G443" s="13">
        <v>6624</v>
      </c>
      <c r="H443" s="13">
        <v>1</v>
      </c>
      <c r="I443" t="s">
        <v>2000</v>
      </c>
      <c r="O443" t="s">
        <v>789</v>
      </c>
      <c r="P443" t="s">
        <v>875</v>
      </c>
      <c r="Q443">
        <v>1</v>
      </c>
      <c r="R443" t="str">
        <f t="shared" si="10"/>
        <v>cvm!$BD$455#</v>
      </c>
      <c r="V443" t="e" cm="1" vm="1">
        <f t="array" ref="V443">TRANSPOSE(_xlfn.UNIQUE(_xlfn._xlws.FILTER(cvm[CPU(核)],(cvm[地域]=T443)*(cvm[机型]=U443))))</f>
        <v>#VALUE!</v>
      </c>
      <c r="BA443" t="str">
        <v>广州</v>
      </c>
      <c r="BB443" t="str">
        <v>标准型 SA1</v>
      </c>
      <c r="BC443">
        <v>16</v>
      </c>
      <c r="BD443" t="e" cm="1" vm="1">
        <f t="array" ref="BD443">TRANSPOSE(_xlfn._xlws.FILTER(cvm[内存(G)],(cvm[地域]=BA443)*(cvm[机型]=BB443)*(cvm[CPU(核)]=BC443)))</f>
        <v>#VALUE!</v>
      </c>
    </row>
    <row r="444" spans="2:56" x14ac:dyDescent="0.4">
      <c r="B444" s="13" t="s">
        <v>1</v>
      </c>
      <c r="C444" s="13" t="s">
        <v>1559</v>
      </c>
      <c r="D444" s="13">
        <v>64</v>
      </c>
      <c r="E444" s="13">
        <v>256</v>
      </c>
      <c r="F444" s="13" t="s">
        <v>827</v>
      </c>
      <c r="G444" s="13">
        <v>8832</v>
      </c>
      <c r="H444" s="13">
        <v>1</v>
      </c>
      <c r="I444" t="s">
        <v>2001</v>
      </c>
      <c r="O444" t="s">
        <v>789</v>
      </c>
      <c r="P444" t="s">
        <v>875</v>
      </c>
      <c r="Q444">
        <v>2</v>
      </c>
      <c r="R444" t="str">
        <f t="shared" si="10"/>
        <v>cvm!$BD$456#</v>
      </c>
      <c r="V444" t="e" cm="1" vm="1">
        <f t="array" ref="V444">TRANSPOSE(_xlfn.UNIQUE(_xlfn._xlws.FILTER(cvm[CPU(核)],(cvm[地域]=T444)*(cvm[机型]=U444))))</f>
        <v>#VALUE!</v>
      </c>
      <c r="BA444" t="str">
        <v>广州</v>
      </c>
      <c r="BB444" t="str">
        <v>标准型 SA1</v>
      </c>
      <c r="BC444">
        <v>32</v>
      </c>
      <c r="BD444" t="e" cm="1" vm="1">
        <f t="array" ref="BD444">TRANSPOSE(_xlfn._xlws.FILTER(cvm[内存(G)],(cvm[地域]=BA444)*(cvm[机型]=BB444)*(cvm[CPU(核)]=BC444)))</f>
        <v>#VALUE!</v>
      </c>
    </row>
    <row r="445" spans="2:56" x14ac:dyDescent="0.4">
      <c r="B445" s="13" t="s">
        <v>1</v>
      </c>
      <c r="C445" s="13" t="s">
        <v>1577</v>
      </c>
      <c r="D445" s="13">
        <v>8</v>
      </c>
      <c r="E445" s="13">
        <v>16</v>
      </c>
      <c r="F445" s="13" t="s">
        <v>812</v>
      </c>
      <c r="G445" s="13">
        <v>809.6</v>
      </c>
      <c r="H445" s="13">
        <v>1</v>
      </c>
      <c r="I445" t="s">
        <v>2002</v>
      </c>
      <c r="O445" t="s">
        <v>789</v>
      </c>
      <c r="P445" t="s">
        <v>875</v>
      </c>
      <c r="Q445">
        <v>4</v>
      </c>
      <c r="R445" t="str">
        <f t="shared" si="10"/>
        <v>cvm!$BD$457#</v>
      </c>
      <c r="V445" t="e" cm="1" vm="1">
        <f t="array" ref="V445">TRANSPOSE(_xlfn.UNIQUE(_xlfn._xlws.FILTER(cvm[CPU(核)],(cvm[地域]=T445)*(cvm[机型]=U445))))</f>
        <v>#VALUE!</v>
      </c>
      <c r="BA445" t="str">
        <v>广州</v>
      </c>
      <c r="BB445" t="str">
        <v>标准型 SA1</v>
      </c>
      <c r="BC445">
        <v>64</v>
      </c>
      <c r="BD445" t="e" cm="1" vm="1">
        <f t="array" ref="BD445">TRANSPOSE(_xlfn._xlws.FILTER(cvm[内存(G)],(cvm[地域]=BA445)*(cvm[机型]=BB445)*(cvm[CPU(核)]=BC445)))</f>
        <v>#VALUE!</v>
      </c>
    </row>
    <row r="446" spans="2:56" x14ac:dyDescent="0.4">
      <c r="B446" s="13" t="s">
        <v>1</v>
      </c>
      <c r="C446" s="13" t="s">
        <v>1577</v>
      </c>
      <c r="D446" s="13">
        <v>8</v>
      </c>
      <c r="E446" s="13">
        <v>32</v>
      </c>
      <c r="F446" s="13" t="s">
        <v>813</v>
      </c>
      <c r="G446" s="13">
        <v>1214.4000000000001</v>
      </c>
      <c r="H446" s="13">
        <v>1</v>
      </c>
      <c r="I446" t="s">
        <v>2003</v>
      </c>
      <c r="O446" t="s">
        <v>789</v>
      </c>
      <c r="P446" t="s">
        <v>875</v>
      </c>
      <c r="Q446">
        <v>8</v>
      </c>
      <c r="R446" t="str">
        <f t="shared" si="10"/>
        <v>cvm!$BD$458#</v>
      </c>
      <c r="V446" t="e" cm="1" vm="1">
        <f t="array" ref="V446">TRANSPOSE(_xlfn.UNIQUE(_xlfn._xlws.FILTER(cvm[CPU(核)],(cvm[地域]=T446)*(cvm[机型]=U446))))</f>
        <v>#VALUE!</v>
      </c>
      <c r="BA446" t="str">
        <v>广州</v>
      </c>
      <c r="BB446" t="str">
        <v>标准型 SA1</v>
      </c>
      <c r="BC446">
        <v>128</v>
      </c>
      <c r="BD446" t="e" cm="1" vm="1">
        <f t="array" ref="BD446">TRANSPOSE(_xlfn._xlws.FILTER(cvm[内存(G)],(cvm[地域]=BA446)*(cvm[机型]=BB446)*(cvm[CPU(核)]=BC446)))</f>
        <v>#VALUE!</v>
      </c>
    </row>
    <row r="447" spans="2:56" x14ac:dyDescent="0.4">
      <c r="B447" s="13" t="s">
        <v>1</v>
      </c>
      <c r="C447" s="13" t="s">
        <v>1577</v>
      </c>
      <c r="D447" s="13">
        <v>16</v>
      </c>
      <c r="E447" s="13">
        <v>32</v>
      </c>
      <c r="F447" s="13" t="s">
        <v>814</v>
      </c>
      <c r="G447" s="13">
        <v>1619.2</v>
      </c>
      <c r="H447" s="13">
        <v>1</v>
      </c>
      <c r="I447" t="s">
        <v>2004</v>
      </c>
      <c r="O447" t="s">
        <v>789</v>
      </c>
      <c r="P447" t="s">
        <v>875</v>
      </c>
      <c r="Q447">
        <v>16</v>
      </c>
      <c r="R447" t="str">
        <f t="shared" si="10"/>
        <v>cvm!$BD$459#</v>
      </c>
      <c r="V447" t="e" cm="1" vm="1">
        <f t="array" ref="V447">TRANSPOSE(_xlfn.UNIQUE(_xlfn._xlws.FILTER(cvm[CPU(核)],(cvm[地域]=T447)*(cvm[机型]=U447))))</f>
        <v>#VALUE!</v>
      </c>
      <c r="BA447" t="str">
        <v>上海</v>
      </c>
      <c r="BB447" t="str">
        <v>标准型 SA1</v>
      </c>
      <c r="BC447">
        <v>1</v>
      </c>
      <c r="BD447" t="e" cm="1" vm="1">
        <f t="array" ref="BD447">TRANSPOSE(_xlfn._xlws.FILTER(cvm[内存(G)],(cvm[地域]=BA447)*(cvm[机型]=BB447)*(cvm[CPU(核)]=BC447)))</f>
        <v>#VALUE!</v>
      </c>
    </row>
    <row r="448" spans="2:56" x14ac:dyDescent="0.4">
      <c r="B448" s="13" t="s">
        <v>1</v>
      </c>
      <c r="C448" s="13" t="s">
        <v>1577</v>
      </c>
      <c r="D448" s="13">
        <v>16</v>
      </c>
      <c r="E448" s="13">
        <v>64</v>
      </c>
      <c r="F448" s="13" t="s">
        <v>815</v>
      </c>
      <c r="G448" s="13">
        <v>2428.8000000000002</v>
      </c>
      <c r="H448" s="13">
        <v>1</v>
      </c>
      <c r="I448" t="s">
        <v>2005</v>
      </c>
      <c r="O448" t="s">
        <v>789</v>
      </c>
      <c r="P448" t="s">
        <v>875</v>
      </c>
      <c r="Q448">
        <v>32</v>
      </c>
      <c r="R448" t="str">
        <f t="shared" si="10"/>
        <v>cvm!$BD$460#</v>
      </c>
      <c r="V448" t="e" cm="1" vm="1">
        <f t="array" ref="V448">TRANSPOSE(_xlfn.UNIQUE(_xlfn._xlws.FILTER(cvm[CPU(核)],(cvm[地域]=T448)*(cvm[机型]=U448))))</f>
        <v>#VALUE!</v>
      </c>
      <c r="BA448" t="str">
        <v>上海</v>
      </c>
      <c r="BB448" t="str">
        <v>标准型 SA1</v>
      </c>
      <c r="BC448">
        <v>2</v>
      </c>
      <c r="BD448" t="e" cm="1" vm="1">
        <f t="array" ref="BD448">TRANSPOSE(_xlfn._xlws.FILTER(cvm[内存(G)],(cvm[地域]=BA448)*(cvm[机型]=BB448)*(cvm[CPU(核)]=BC448)))</f>
        <v>#VALUE!</v>
      </c>
    </row>
    <row r="449" spans="2:56" x14ac:dyDescent="0.4">
      <c r="B449" s="13" t="s">
        <v>1</v>
      </c>
      <c r="C449" s="13" t="s">
        <v>1577</v>
      </c>
      <c r="D449" s="13">
        <v>32</v>
      </c>
      <c r="E449" s="13">
        <v>64</v>
      </c>
      <c r="F449" s="13" t="s">
        <v>816</v>
      </c>
      <c r="G449" s="13">
        <v>3238.4</v>
      </c>
      <c r="H449" s="13">
        <v>1</v>
      </c>
      <c r="I449" t="s">
        <v>2006</v>
      </c>
      <c r="O449" t="s">
        <v>789</v>
      </c>
      <c r="P449" t="s">
        <v>875</v>
      </c>
      <c r="Q449">
        <v>64</v>
      </c>
      <c r="R449" t="str">
        <f t="shared" si="10"/>
        <v>cvm!$BD$461#</v>
      </c>
      <c r="V449" t="e" cm="1" vm="1">
        <f t="array" ref="V449">TRANSPOSE(_xlfn.UNIQUE(_xlfn._xlws.FILTER(cvm[CPU(核)],(cvm[地域]=T449)*(cvm[机型]=U449))))</f>
        <v>#VALUE!</v>
      </c>
      <c r="BA449" t="str">
        <v>上海</v>
      </c>
      <c r="BB449" t="str">
        <v>标准型 SA1</v>
      </c>
      <c r="BC449">
        <v>4</v>
      </c>
      <c r="BD449" t="e" cm="1" vm="1">
        <f t="array" ref="BD449">TRANSPOSE(_xlfn._xlws.FILTER(cvm[内存(G)],(cvm[地域]=BA449)*(cvm[机型]=BB449)*(cvm[CPU(核)]=BC449)))</f>
        <v>#VALUE!</v>
      </c>
    </row>
    <row r="450" spans="2:56" x14ac:dyDescent="0.4">
      <c r="B450" s="13" t="s">
        <v>1</v>
      </c>
      <c r="C450" s="13" t="s">
        <v>1577</v>
      </c>
      <c r="D450" s="13">
        <v>32</v>
      </c>
      <c r="E450" s="13">
        <v>128</v>
      </c>
      <c r="F450" s="13" t="s">
        <v>820</v>
      </c>
      <c r="G450" s="13">
        <v>4857.6000000000004</v>
      </c>
      <c r="H450" s="13">
        <v>1</v>
      </c>
      <c r="I450" t="s">
        <v>2007</v>
      </c>
      <c r="O450" t="s">
        <v>789</v>
      </c>
      <c r="P450" t="s">
        <v>875</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t="e" cm="1" vm="1">
        <f t="array" ref="BD450">TRANSPOSE(_xlfn._xlws.FILTER(cvm[内存(G)],(cvm[地域]=BA450)*(cvm[机型]=BB450)*(cvm[CPU(核)]=BC450)))</f>
        <v>#VALUE!</v>
      </c>
    </row>
    <row r="451" spans="2:56" x14ac:dyDescent="0.4">
      <c r="B451" s="13" t="s">
        <v>1</v>
      </c>
      <c r="C451" s="13" t="s">
        <v>1577</v>
      </c>
      <c r="D451" s="13">
        <v>68</v>
      </c>
      <c r="E451" s="13">
        <v>316</v>
      </c>
      <c r="F451" s="13" t="s">
        <v>847</v>
      </c>
      <c r="G451" s="13">
        <v>11435.6</v>
      </c>
      <c r="H451" s="13">
        <v>1</v>
      </c>
      <c r="I451" t="s">
        <v>2008</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t="e" cm="1" vm="1">
        <f t="array" ref="BD451">TRANSPOSE(_xlfn._xlws.FILTER(cvm[内存(G)],(cvm[地域]=BA451)*(cvm[机型]=BB451)*(cvm[CPU(核)]=BC451)))</f>
        <v>#VALUE!</v>
      </c>
    </row>
    <row r="452" spans="2:56" x14ac:dyDescent="0.4">
      <c r="B452" s="13" t="s">
        <v>1</v>
      </c>
      <c r="C452" s="13" t="s">
        <v>1586</v>
      </c>
      <c r="D452" s="13">
        <v>1</v>
      </c>
      <c r="E452" s="13">
        <v>1</v>
      </c>
      <c r="F452" s="13" t="s">
        <v>802</v>
      </c>
      <c r="G452" s="13">
        <v>29</v>
      </c>
      <c r="H452" s="13">
        <v>1</v>
      </c>
      <c r="I452" t="s">
        <v>2009</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t="e" cm="1" vm="1">
        <f t="array" ref="BD452">TRANSPOSE(_xlfn._xlws.FILTER(cvm[内存(G)],(cvm[地域]=BA452)*(cvm[机型]=BB452)*(cvm[CPU(核)]=BC452)))</f>
        <v>#VALUE!</v>
      </c>
    </row>
    <row r="453" spans="2:56" x14ac:dyDescent="0.4">
      <c r="B453" s="13" t="s">
        <v>1</v>
      </c>
      <c r="C453" s="13" t="s">
        <v>1586</v>
      </c>
      <c r="D453" s="13">
        <v>1</v>
      </c>
      <c r="E453" s="13">
        <v>2</v>
      </c>
      <c r="F453" s="13" t="s">
        <v>804</v>
      </c>
      <c r="G453" s="13">
        <v>32</v>
      </c>
      <c r="H453" s="13">
        <v>1</v>
      </c>
      <c r="I453" t="s">
        <v>2010</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t="e" cm="1" vm="1">
        <f t="array" ref="BD453">TRANSPOSE(_xlfn._xlws.FILTER(cvm[内存(G)],(cvm[地域]=BA453)*(cvm[机型]=BB453)*(cvm[CPU(核)]=BC453)))</f>
        <v>#VALUE!</v>
      </c>
    </row>
    <row r="454" spans="2:56" x14ac:dyDescent="0.4">
      <c r="B454" s="13" t="s">
        <v>1</v>
      </c>
      <c r="C454" s="13" t="s">
        <v>1586</v>
      </c>
      <c r="D454" s="13">
        <v>1</v>
      </c>
      <c r="E454" s="13">
        <v>4</v>
      </c>
      <c r="F454" s="13" t="s">
        <v>805</v>
      </c>
      <c r="G454" s="13">
        <v>105.6</v>
      </c>
      <c r="H454" s="13">
        <v>1</v>
      </c>
      <c r="I454" t="s">
        <v>2011</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t="e" cm="1" vm="1">
        <f t="array" ref="BD454">TRANSPOSE(_xlfn._xlws.FILTER(cvm[内存(G)],(cvm[地域]=BA454)*(cvm[机型]=BB454)*(cvm[CPU(核)]=BC454)))</f>
        <v>#VALUE!</v>
      </c>
    </row>
    <row r="455" spans="2:56" x14ac:dyDescent="0.4">
      <c r="B455" s="13" t="s">
        <v>1</v>
      </c>
      <c r="C455" s="13" t="s">
        <v>1586</v>
      </c>
      <c r="D455" s="13">
        <v>2</v>
      </c>
      <c r="E455" s="13">
        <v>4</v>
      </c>
      <c r="F455" s="13" t="s">
        <v>806</v>
      </c>
      <c r="G455" s="13">
        <v>120</v>
      </c>
      <c r="H455" s="13">
        <v>1</v>
      </c>
      <c r="I455" t="s">
        <v>2012</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t="e" cm="1" vm="1">
        <f t="array" ref="BD455">TRANSPOSE(_xlfn._xlws.FILTER(cvm[内存(G)],(cvm[地域]=BA455)*(cvm[机型]=BB455)*(cvm[CPU(核)]=BC455)))</f>
        <v>#VALUE!</v>
      </c>
    </row>
    <row r="456" spans="2:56" x14ac:dyDescent="0.4">
      <c r="B456" s="13" t="s">
        <v>1</v>
      </c>
      <c r="C456" s="13" t="s">
        <v>1586</v>
      </c>
      <c r="D456" s="13">
        <v>2</v>
      </c>
      <c r="E456" s="13">
        <v>8</v>
      </c>
      <c r="F456" s="13" t="s">
        <v>808</v>
      </c>
      <c r="G456" s="13">
        <v>211.2</v>
      </c>
      <c r="H456" s="13">
        <v>1</v>
      </c>
      <c r="I456" t="s">
        <v>2013</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t="e" cm="1" vm="1">
        <f t="array" ref="BD456">TRANSPOSE(_xlfn._xlws.FILTER(cvm[内存(G)],(cvm[地域]=BA456)*(cvm[机型]=BB456)*(cvm[CPU(核)]=BC456)))</f>
        <v>#VALUE!</v>
      </c>
    </row>
    <row r="457" spans="2:56" x14ac:dyDescent="0.4">
      <c r="B457" s="13" t="s">
        <v>1</v>
      </c>
      <c r="C457" s="13" t="s">
        <v>1586</v>
      </c>
      <c r="D457" s="13">
        <v>4</v>
      </c>
      <c r="E457" s="13">
        <v>8</v>
      </c>
      <c r="F457" s="13" t="s">
        <v>809</v>
      </c>
      <c r="G457" s="13">
        <v>281.60000000000002</v>
      </c>
      <c r="H457" s="13">
        <v>1</v>
      </c>
      <c r="I457" t="s">
        <v>2014</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t="e" cm="1" vm="1">
        <f t="array" ref="BD457">TRANSPOSE(_xlfn._xlws.FILTER(cvm[内存(G)],(cvm[地域]=BA457)*(cvm[机型]=BB457)*(cvm[CPU(核)]=BC457)))</f>
        <v>#VALUE!</v>
      </c>
    </row>
    <row r="458" spans="2:56" x14ac:dyDescent="0.4">
      <c r="B458" s="13" t="s">
        <v>1</v>
      </c>
      <c r="C458" s="13" t="s">
        <v>1586</v>
      </c>
      <c r="D458" s="13">
        <v>4</v>
      </c>
      <c r="E458" s="13">
        <v>16</v>
      </c>
      <c r="F458" s="13" t="s">
        <v>810</v>
      </c>
      <c r="G458" s="13">
        <v>422.4</v>
      </c>
      <c r="H458" s="13">
        <v>1</v>
      </c>
      <c r="I458" t="s">
        <v>2015</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t="e" cm="1" vm="1">
        <f t="array" ref="BD458">TRANSPOSE(_xlfn._xlws.FILTER(cvm[内存(G)],(cvm[地域]=BA458)*(cvm[机型]=BB458)*(cvm[CPU(核)]=BC458)))</f>
        <v>#VALUE!</v>
      </c>
    </row>
    <row r="459" spans="2:56" x14ac:dyDescent="0.4">
      <c r="B459" s="13" t="s">
        <v>1</v>
      </c>
      <c r="C459" s="13" t="s">
        <v>1586</v>
      </c>
      <c r="D459" s="13">
        <v>8</v>
      </c>
      <c r="E459" s="13">
        <v>16</v>
      </c>
      <c r="F459" s="13" t="s">
        <v>812</v>
      </c>
      <c r="G459" s="13">
        <v>563.20000000000005</v>
      </c>
      <c r="H459" s="13">
        <v>1</v>
      </c>
      <c r="I459" t="s">
        <v>2016</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t="e" cm="1" vm="1">
        <f t="array" ref="BD459">TRANSPOSE(_xlfn._xlws.FILTER(cvm[内存(G)],(cvm[地域]=BA459)*(cvm[机型]=BB459)*(cvm[CPU(核)]=BC459)))</f>
        <v>#VALUE!</v>
      </c>
    </row>
    <row r="460" spans="2:56" x14ac:dyDescent="0.4">
      <c r="B460" s="13" t="s">
        <v>1</v>
      </c>
      <c r="C460" s="13" t="s">
        <v>1586</v>
      </c>
      <c r="D460" s="13">
        <v>8</v>
      </c>
      <c r="E460" s="13">
        <v>32</v>
      </c>
      <c r="F460" s="13" t="s">
        <v>813</v>
      </c>
      <c r="G460" s="13">
        <v>844.8</v>
      </c>
      <c r="H460" s="13">
        <v>1</v>
      </c>
      <c r="I460" t="s">
        <v>2017</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t="e" cm="1" vm="1">
        <f t="array" ref="BD460">TRANSPOSE(_xlfn._xlws.FILTER(cvm[内存(G)],(cvm[地域]=BA460)*(cvm[机型]=BB460)*(cvm[CPU(核)]=BC460)))</f>
        <v>#VALUE!</v>
      </c>
    </row>
    <row r="461" spans="2:56" x14ac:dyDescent="0.4">
      <c r="B461" s="13" t="s">
        <v>1</v>
      </c>
      <c r="C461" s="13" t="s">
        <v>1586</v>
      </c>
      <c r="D461" s="13">
        <v>16</v>
      </c>
      <c r="E461" s="13">
        <v>32</v>
      </c>
      <c r="F461" s="13" t="s">
        <v>814</v>
      </c>
      <c r="G461" s="13">
        <v>1126.4000000000001</v>
      </c>
      <c r="H461" s="13">
        <v>1</v>
      </c>
      <c r="I461" t="s">
        <v>2018</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t="e" cm="1" vm="1">
        <f t="array" ref="BD461">TRANSPOSE(_xlfn._xlws.FILTER(cvm[内存(G)],(cvm[地域]=BA461)*(cvm[机型]=BB461)*(cvm[CPU(核)]=BC461)))</f>
        <v>#VALUE!</v>
      </c>
    </row>
    <row r="462" spans="2:56" x14ac:dyDescent="0.4">
      <c r="B462" s="13" t="s">
        <v>1</v>
      </c>
      <c r="C462" s="13" t="s">
        <v>1586</v>
      </c>
      <c r="D462" s="13">
        <v>16</v>
      </c>
      <c r="E462" s="13">
        <v>64</v>
      </c>
      <c r="F462" s="13" t="s">
        <v>815</v>
      </c>
      <c r="G462" s="13">
        <v>1689.6</v>
      </c>
      <c r="H462" s="13">
        <v>1</v>
      </c>
      <c r="I462" t="s">
        <v>2019</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t="e" cm="1" vm="1">
        <f t="array" ref="BD462">TRANSPOSE(_xlfn._xlws.FILTER(cvm[内存(G)],(cvm[地域]=BA462)*(cvm[机型]=BB462)*(cvm[CPU(核)]=BC462)))</f>
        <v>#VALUE!</v>
      </c>
    </row>
    <row r="463" spans="2:56" x14ac:dyDescent="0.4">
      <c r="B463" s="13" t="s">
        <v>1</v>
      </c>
      <c r="C463" s="13" t="s">
        <v>1586</v>
      </c>
      <c r="D463" s="13">
        <v>32</v>
      </c>
      <c r="E463" s="13">
        <v>64</v>
      </c>
      <c r="F463" s="13" t="s">
        <v>816</v>
      </c>
      <c r="G463" s="13">
        <v>2252.8000000000002</v>
      </c>
      <c r="H463" s="13">
        <v>1</v>
      </c>
      <c r="I463" t="s">
        <v>2020</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t="e" cm="1" vm="1">
        <f t="array" ref="BD463">TRANSPOSE(_xlfn._xlws.FILTER(cvm[内存(G)],(cvm[地域]=BA463)*(cvm[机型]=BB463)*(cvm[CPU(核)]=BC463)))</f>
        <v>#VALUE!</v>
      </c>
    </row>
    <row r="464" spans="2:56" x14ac:dyDescent="0.4">
      <c r="B464" s="13" t="s">
        <v>1</v>
      </c>
      <c r="C464" s="13" t="s">
        <v>1586</v>
      </c>
      <c r="D464" s="13">
        <v>32</v>
      </c>
      <c r="E464" s="13">
        <v>128</v>
      </c>
      <c r="F464" s="13" t="s">
        <v>820</v>
      </c>
      <c r="G464" s="13">
        <v>3379.2</v>
      </c>
      <c r="H464" s="13">
        <v>1</v>
      </c>
      <c r="I464" t="s">
        <v>2021</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t="e" cm="1" vm="1">
        <f t="array" ref="BD464">TRANSPOSE(_xlfn._xlws.FILTER(cvm[内存(G)],(cvm[地域]=BA464)*(cvm[机型]=BB464)*(cvm[CPU(核)]=BC464)))</f>
        <v>#VALUE!</v>
      </c>
    </row>
    <row r="465" spans="2:56" x14ac:dyDescent="0.4">
      <c r="B465" s="13" t="s">
        <v>1</v>
      </c>
      <c r="C465" s="13" t="s">
        <v>1586</v>
      </c>
      <c r="D465" s="13">
        <v>48</v>
      </c>
      <c r="E465" s="13">
        <v>96</v>
      </c>
      <c r="F465" s="13" t="s">
        <v>823</v>
      </c>
      <c r="G465" s="13">
        <v>3379.2</v>
      </c>
      <c r="H465" s="13">
        <v>1</v>
      </c>
      <c r="I465" t="s">
        <v>2022</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t="e" cm="1" vm="1">
        <f t="array" ref="BD465">TRANSPOSE(_xlfn._xlws.FILTER(cvm[内存(G)],(cvm[地域]=BA465)*(cvm[机型]=BB465)*(cvm[CPU(核)]=BC465)))</f>
        <v>#VALUE!</v>
      </c>
    </row>
    <row r="466" spans="2:56" x14ac:dyDescent="0.4">
      <c r="B466" s="13" t="s">
        <v>1</v>
      </c>
      <c r="C466" s="13" t="s">
        <v>1586</v>
      </c>
      <c r="D466" s="13">
        <v>48</v>
      </c>
      <c r="E466" s="13">
        <v>192</v>
      </c>
      <c r="F466" s="13" t="s">
        <v>824</v>
      </c>
      <c r="G466" s="13">
        <v>5068.8</v>
      </c>
      <c r="H466" s="13">
        <v>1</v>
      </c>
      <c r="I466" t="s">
        <v>2023</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t="e" cm="1" vm="1">
        <f t="array" ref="BD466">TRANSPOSE(_xlfn._xlws.FILTER(cvm[内存(G)],(cvm[地域]=BA466)*(cvm[机型]=BB466)*(cvm[CPU(核)]=BC466)))</f>
        <v>#VALUE!</v>
      </c>
    </row>
    <row r="467" spans="2:56" x14ac:dyDescent="0.4">
      <c r="B467" s="13" t="s">
        <v>1</v>
      </c>
      <c r="C467" s="13" t="s">
        <v>1586</v>
      </c>
      <c r="D467" s="13">
        <v>64</v>
      </c>
      <c r="E467" s="13">
        <v>128</v>
      </c>
      <c r="F467" s="13" t="s">
        <v>832</v>
      </c>
      <c r="G467" s="13">
        <v>4505.6000000000004</v>
      </c>
      <c r="H467" s="13">
        <v>1</v>
      </c>
      <c r="I467" t="s">
        <v>2024</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t="e" cm="1" vm="1">
        <f t="array" ref="BD467">TRANSPOSE(_xlfn._xlws.FILTER(cvm[内存(G)],(cvm[地域]=BA467)*(cvm[机型]=BB467)*(cvm[CPU(核)]=BC467)))</f>
        <v>#VALUE!</v>
      </c>
    </row>
    <row r="468" spans="2:56" x14ac:dyDescent="0.4">
      <c r="B468" s="13" t="s">
        <v>1</v>
      </c>
      <c r="C468" s="13" t="s">
        <v>1586</v>
      </c>
      <c r="D468" s="13">
        <v>64</v>
      </c>
      <c r="E468" s="13">
        <v>256</v>
      </c>
      <c r="F468" s="13" t="s">
        <v>827</v>
      </c>
      <c r="G468" s="13">
        <v>6758.4</v>
      </c>
      <c r="H468" s="13">
        <v>1</v>
      </c>
      <c r="I468" t="s">
        <v>2025</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t="e" cm="1" vm="1">
        <f t="array" ref="BD468">TRANSPOSE(_xlfn._xlws.FILTER(cvm[内存(G)],(cvm[地域]=BA468)*(cvm[机型]=BB468)*(cvm[CPU(核)]=BC468)))</f>
        <v>#VALUE!</v>
      </c>
    </row>
    <row r="469" spans="2:56" x14ac:dyDescent="0.4">
      <c r="B469" s="13" t="s">
        <v>1</v>
      </c>
      <c r="C469" s="13" t="s">
        <v>1586</v>
      </c>
      <c r="D469" s="13">
        <v>80</v>
      </c>
      <c r="E469" s="13">
        <v>160</v>
      </c>
      <c r="F469" s="13" t="s">
        <v>833</v>
      </c>
      <c r="G469" s="13">
        <v>5632</v>
      </c>
      <c r="H469" s="13">
        <v>1</v>
      </c>
      <c r="I469" t="s">
        <v>2026</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t="e" cm="1" vm="1">
        <f t="array" ref="BD469">TRANSPOSE(_xlfn._xlws.FILTER(cvm[内存(G)],(cvm[地域]=BA469)*(cvm[机型]=BB469)*(cvm[CPU(核)]=BC469)))</f>
        <v>#VALUE!</v>
      </c>
    </row>
    <row r="470" spans="2:56" x14ac:dyDescent="0.4">
      <c r="B470" s="13" t="s">
        <v>1</v>
      </c>
      <c r="C470" s="13" t="s">
        <v>1586</v>
      </c>
      <c r="D470" s="13">
        <v>80</v>
      </c>
      <c r="E470" s="13">
        <v>320</v>
      </c>
      <c r="F470" s="13" t="s">
        <v>849</v>
      </c>
      <c r="G470" s="13">
        <v>8448</v>
      </c>
      <c r="H470" s="13">
        <v>1</v>
      </c>
      <c r="I470" t="s">
        <v>2027</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t="e" cm="1" vm="1">
        <f t="array" ref="BD470">TRANSPOSE(_xlfn._xlws.FILTER(cvm[内存(G)],(cvm[地域]=BA470)*(cvm[机型]=BB470)*(cvm[CPU(核)]=BC470)))</f>
        <v>#VALUE!</v>
      </c>
    </row>
    <row r="471" spans="2:56" x14ac:dyDescent="0.4">
      <c r="B471" s="13" t="s">
        <v>1</v>
      </c>
      <c r="C471" s="13" t="s">
        <v>1586</v>
      </c>
      <c r="D471" s="13">
        <v>96</v>
      </c>
      <c r="E471" s="13">
        <v>192</v>
      </c>
      <c r="F471" s="13" t="s">
        <v>850</v>
      </c>
      <c r="G471" s="13">
        <v>6758.4</v>
      </c>
      <c r="H471" s="13">
        <v>1</v>
      </c>
      <c r="I471" t="s">
        <v>2028</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t="e" cm="1" vm="1">
        <f t="array" ref="BD471">TRANSPOSE(_xlfn._xlws.FILTER(cvm[内存(G)],(cvm[地域]=BA471)*(cvm[机型]=BB471)*(cvm[CPU(核)]=BC471)))</f>
        <v>#VALUE!</v>
      </c>
    </row>
    <row r="472" spans="2:56" x14ac:dyDescent="0.4">
      <c r="B472" s="13" t="s">
        <v>1</v>
      </c>
      <c r="C472" s="13" t="s">
        <v>1586</v>
      </c>
      <c r="D472" s="13">
        <v>96</v>
      </c>
      <c r="E472" s="13">
        <v>384</v>
      </c>
      <c r="F472" s="13" t="s">
        <v>851</v>
      </c>
      <c r="G472" s="13">
        <v>10137.6</v>
      </c>
      <c r="H472" s="13">
        <v>1</v>
      </c>
      <c r="I472" t="s">
        <v>2029</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t="e" cm="1" vm="1">
        <f t="array" ref="BD472">TRANSPOSE(_xlfn._xlws.FILTER(cvm[内存(G)],(cvm[地域]=BA472)*(cvm[机型]=BB472)*(cvm[CPU(核)]=BC472)))</f>
        <v>#VALUE!</v>
      </c>
    </row>
    <row r="473" spans="2:56" x14ac:dyDescent="0.4">
      <c r="B473" s="13" t="s">
        <v>1</v>
      </c>
      <c r="C473" s="13" t="s">
        <v>1586</v>
      </c>
      <c r="D473" s="13">
        <v>116</v>
      </c>
      <c r="E473" s="13">
        <v>216</v>
      </c>
      <c r="F473" s="13" t="s">
        <v>853</v>
      </c>
      <c r="G473" s="13">
        <v>7884.8</v>
      </c>
      <c r="H473" s="13">
        <v>1</v>
      </c>
      <c r="I473" t="s">
        <v>2030</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t="e" cm="1" vm="1">
        <f t="array" ref="BD473">TRANSPOSE(_xlfn._xlws.FILTER(cvm[内存(G)],(cvm[地域]=BA473)*(cvm[机型]=BB473)*(cvm[CPU(核)]=BC473)))</f>
        <v>#VALUE!</v>
      </c>
    </row>
    <row r="474" spans="2:56" x14ac:dyDescent="0.4">
      <c r="B474" s="13" t="s">
        <v>1</v>
      </c>
      <c r="C474" s="13" t="s">
        <v>1586</v>
      </c>
      <c r="D474" s="13">
        <v>116</v>
      </c>
      <c r="E474" s="13">
        <v>470</v>
      </c>
      <c r="F474" s="13" t="s">
        <v>854</v>
      </c>
      <c r="G474" s="13">
        <v>12355.2</v>
      </c>
      <c r="H474" s="13">
        <v>1</v>
      </c>
      <c r="I474" t="s">
        <v>2031</v>
      </c>
      <c r="O474" t="s">
        <v>788</v>
      </c>
      <c r="P474" t="s">
        <v>839</v>
      </c>
      <c r="Q474">
        <v>1</v>
      </c>
      <c r="R474" t="str">
        <f t="shared" si="11"/>
        <v>cvm!$BD$486#</v>
      </c>
      <c r="V474" t="e" cm="1" vm="1">
        <f t="array" ref="V474">TRANSPOSE(_xlfn.UNIQUE(_xlfn._xlws.FILTER(cvm[CPU(核)],(cvm[地域]=T474)*(cvm[机型]=U474))))</f>
        <v>#VALUE!</v>
      </c>
      <c r="BA474" t="str">
        <v>上海</v>
      </c>
      <c r="BB474" t="str">
        <v>标准型 S6</v>
      </c>
      <c r="BC474">
        <v>2</v>
      </c>
      <c r="BD474" t="e" cm="1" vm="1">
        <f t="array" ref="BD474">TRANSPOSE(_xlfn._xlws.FILTER(cvm[内存(G)],(cvm[地域]=BA474)*(cvm[机型]=BB474)*(cvm[CPU(核)]=BC474)))</f>
        <v>#VALUE!</v>
      </c>
    </row>
    <row r="475" spans="2:56" x14ac:dyDescent="0.4">
      <c r="B475" s="13" t="s">
        <v>1</v>
      </c>
      <c r="C475" s="13" t="s">
        <v>1586</v>
      </c>
      <c r="D475" s="13">
        <v>128</v>
      </c>
      <c r="E475" s="13">
        <v>215</v>
      </c>
      <c r="F475" s="13" t="s">
        <v>855</v>
      </c>
      <c r="G475" s="13">
        <v>8289.6</v>
      </c>
      <c r="H475" s="13">
        <v>1</v>
      </c>
      <c r="I475" t="s">
        <v>2032</v>
      </c>
      <c r="O475" t="s">
        <v>788</v>
      </c>
      <c r="P475" t="s">
        <v>839</v>
      </c>
      <c r="Q475">
        <v>2</v>
      </c>
      <c r="R475" t="str">
        <f t="shared" si="11"/>
        <v>cvm!$BD$487#</v>
      </c>
      <c r="V475" t="e" cm="1" vm="1">
        <f t="array" ref="V475">TRANSPOSE(_xlfn.UNIQUE(_xlfn._xlws.FILTER(cvm[CPU(核)],(cvm[地域]=T475)*(cvm[机型]=U475))))</f>
        <v>#VALUE!</v>
      </c>
      <c r="BA475" t="str">
        <v>上海</v>
      </c>
      <c r="BB475" t="str">
        <v>标准型 S6</v>
      </c>
      <c r="BC475">
        <v>4</v>
      </c>
      <c r="BD475" t="e" cm="1" vm="1">
        <f t="array" ref="BD475">TRANSPOSE(_xlfn._xlws.FILTER(cvm[内存(G)],(cvm[地域]=BA475)*(cvm[机型]=BB475)*(cvm[CPU(核)]=BC475)))</f>
        <v>#VALUE!</v>
      </c>
    </row>
    <row r="476" spans="2:56" x14ac:dyDescent="0.4">
      <c r="B476" s="13" t="s">
        <v>1</v>
      </c>
      <c r="C476" s="13" t="s">
        <v>1586</v>
      </c>
      <c r="D476" s="13">
        <v>128</v>
      </c>
      <c r="E476" s="13">
        <v>256</v>
      </c>
      <c r="F476" s="13" t="s">
        <v>835</v>
      </c>
      <c r="G476" s="13">
        <v>9011.2000000000007</v>
      </c>
      <c r="H476" s="13">
        <v>1</v>
      </c>
      <c r="I476" t="s">
        <v>2033</v>
      </c>
      <c r="O476" t="s">
        <v>788</v>
      </c>
      <c r="P476" t="s">
        <v>839</v>
      </c>
      <c r="Q476">
        <v>4</v>
      </c>
      <c r="R476" t="str">
        <f t="shared" si="11"/>
        <v>cvm!$BD$488#</v>
      </c>
      <c r="V476" t="e" cm="1" vm="1">
        <f t="array" ref="V476">TRANSPOSE(_xlfn.UNIQUE(_xlfn._xlws.FILTER(cvm[CPU(核)],(cvm[地域]=T476)*(cvm[机型]=U476))))</f>
        <v>#VALUE!</v>
      </c>
      <c r="BA476" t="str">
        <v>上海</v>
      </c>
      <c r="BB476" t="str">
        <v>标准型 S6</v>
      </c>
      <c r="BC476">
        <v>8</v>
      </c>
      <c r="BD476" t="e" cm="1" vm="1">
        <f t="array" ref="BD476">TRANSPOSE(_xlfn._xlws.FILTER(cvm[内存(G)],(cvm[地域]=BA476)*(cvm[机型]=BB476)*(cvm[CPU(核)]=BC476)))</f>
        <v>#VALUE!</v>
      </c>
    </row>
    <row r="477" spans="2:56" x14ac:dyDescent="0.4">
      <c r="B477" s="13" t="s">
        <v>1</v>
      </c>
      <c r="C477" s="13" t="s">
        <v>1586</v>
      </c>
      <c r="D477" s="13">
        <v>160</v>
      </c>
      <c r="E477" s="13">
        <v>320</v>
      </c>
      <c r="F477" s="13" t="s">
        <v>837</v>
      </c>
      <c r="G477" s="13">
        <v>11264</v>
      </c>
      <c r="H477" s="13">
        <v>1</v>
      </c>
      <c r="I477" t="s">
        <v>2034</v>
      </c>
      <c r="O477" t="s">
        <v>788</v>
      </c>
      <c r="P477" t="s">
        <v>839</v>
      </c>
      <c r="Q477">
        <v>8</v>
      </c>
      <c r="R477" t="str">
        <f t="shared" si="11"/>
        <v>cvm!$BD$489#</v>
      </c>
      <c r="V477" t="e" cm="1" vm="1">
        <f t="array" ref="V477">TRANSPOSE(_xlfn.UNIQUE(_xlfn._xlws.FILTER(cvm[CPU(核)],(cvm[地域]=T477)*(cvm[机型]=U477))))</f>
        <v>#VALUE!</v>
      </c>
      <c r="BA477" t="str">
        <v>上海</v>
      </c>
      <c r="BB477" t="str">
        <v>标准型 S6</v>
      </c>
      <c r="BC477">
        <v>16</v>
      </c>
      <c r="BD477" t="e" cm="1" vm="1">
        <f t="array" ref="BD477">TRANSPOSE(_xlfn._xlws.FILTER(cvm[内存(G)],(cvm[地域]=BA477)*(cvm[机型]=BB477)*(cvm[CPU(核)]=BC477)))</f>
        <v>#VALUE!</v>
      </c>
    </row>
    <row r="478" spans="2:56" x14ac:dyDescent="0.4">
      <c r="B478" s="13" t="s">
        <v>1</v>
      </c>
      <c r="C478" s="13" t="s">
        <v>1586</v>
      </c>
      <c r="D478" s="13">
        <v>160</v>
      </c>
      <c r="E478" s="13">
        <v>640</v>
      </c>
      <c r="F478" s="13" t="s">
        <v>856</v>
      </c>
      <c r="G478" s="13">
        <v>16896</v>
      </c>
      <c r="H478" s="13">
        <v>1</v>
      </c>
      <c r="I478" t="s">
        <v>2035</v>
      </c>
      <c r="O478" t="s">
        <v>788</v>
      </c>
      <c r="P478" t="s">
        <v>839</v>
      </c>
      <c r="Q478">
        <v>16</v>
      </c>
      <c r="R478" t="str">
        <f t="shared" si="11"/>
        <v>cvm!$BD$490#</v>
      </c>
      <c r="V478" t="e" cm="1" vm="1">
        <f t="array" ref="V478">TRANSPOSE(_xlfn.UNIQUE(_xlfn._xlws.FILTER(cvm[CPU(核)],(cvm[地域]=T478)*(cvm[机型]=U478))))</f>
        <v>#VALUE!</v>
      </c>
      <c r="BA478" t="str">
        <v>上海</v>
      </c>
      <c r="BB478" t="str">
        <v>标准型 S6</v>
      </c>
      <c r="BC478">
        <v>32</v>
      </c>
      <c r="BD478" t="e" cm="1" vm="1">
        <f t="array" ref="BD478">TRANSPOSE(_xlfn._xlws.FILTER(cvm[内存(G)],(cvm[地域]=BA478)*(cvm[机型]=BB478)*(cvm[CPU(核)]=BC478)))</f>
        <v>#VALUE!</v>
      </c>
    </row>
    <row r="479" spans="2:56" x14ac:dyDescent="0.4">
      <c r="B479" s="13" t="s">
        <v>1</v>
      </c>
      <c r="C479" s="13" t="s">
        <v>1586</v>
      </c>
      <c r="D479" s="13">
        <v>232</v>
      </c>
      <c r="E479" s="13">
        <v>432</v>
      </c>
      <c r="F479" s="13" t="s">
        <v>857</v>
      </c>
      <c r="G479" s="13">
        <v>15769.6</v>
      </c>
      <c r="H479" s="13">
        <v>1</v>
      </c>
      <c r="I479" t="s">
        <v>2036</v>
      </c>
      <c r="O479" t="s">
        <v>788</v>
      </c>
      <c r="P479" t="s">
        <v>839</v>
      </c>
      <c r="Q479">
        <v>24</v>
      </c>
      <c r="R479" t="str">
        <f t="shared" si="11"/>
        <v>cvm!$BD$491#</v>
      </c>
      <c r="V479" t="e" cm="1" vm="1">
        <f t="array" ref="V479">TRANSPOSE(_xlfn.UNIQUE(_xlfn._xlws.FILTER(cvm[CPU(核)],(cvm[地域]=T479)*(cvm[机型]=U479))))</f>
        <v>#VALUE!</v>
      </c>
      <c r="BA479" t="str">
        <v>上海</v>
      </c>
      <c r="BB479" t="str">
        <v>标准型 S6</v>
      </c>
      <c r="BC479">
        <v>48</v>
      </c>
      <c r="BD479" t="e" cm="1" vm="1">
        <f t="array" ref="BD479">TRANSPOSE(_xlfn._xlws.FILTER(cvm[内存(G)],(cvm[地域]=BA479)*(cvm[机型]=BB479)*(cvm[CPU(核)]=BC479)))</f>
        <v>#VALUE!</v>
      </c>
    </row>
    <row r="480" spans="2:56" x14ac:dyDescent="0.4">
      <c r="B480" s="13" t="s">
        <v>1</v>
      </c>
      <c r="C480" s="13" t="s">
        <v>1586</v>
      </c>
      <c r="D480" s="13">
        <v>232</v>
      </c>
      <c r="E480" s="13">
        <v>940</v>
      </c>
      <c r="F480" s="13" t="s">
        <v>858</v>
      </c>
      <c r="G480" s="13">
        <v>24710.400000000001</v>
      </c>
      <c r="H480" s="13">
        <v>1</v>
      </c>
      <c r="I480" t="s">
        <v>2037</v>
      </c>
      <c r="O480" t="s">
        <v>788</v>
      </c>
      <c r="P480" t="s">
        <v>839</v>
      </c>
      <c r="Q480">
        <v>32</v>
      </c>
      <c r="R480" t="str">
        <f t="shared" si="11"/>
        <v>cvm!$BD$492#</v>
      </c>
      <c r="V480" t="e" cm="1" vm="1">
        <f t="array" ref="V480">TRANSPOSE(_xlfn.UNIQUE(_xlfn._xlws.FILTER(cvm[CPU(核)],(cvm[地域]=T480)*(cvm[机型]=U480))))</f>
        <v>#VALUE!</v>
      </c>
      <c r="BA480" t="str">
        <v>上海</v>
      </c>
      <c r="BB480" t="str">
        <v>标准型 S6</v>
      </c>
      <c r="BC480">
        <v>62</v>
      </c>
      <c r="BD480" t="e" cm="1" vm="1">
        <f t="array" ref="BD480">TRANSPOSE(_xlfn._xlws.FILTER(cvm[内存(G)],(cvm[地域]=BA480)*(cvm[机型]=BB480)*(cvm[CPU(核)]=BC480)))</f>
        <v>#VALUE!</v>
      </c>
    </row>
    <row r="481" spans="2:56" x14ac:dyDescent="0.4">
      <c r="B481" s="13" t="s">
        <v>1</v>
      </c>
      <c r="C481" s="13" t="s">
        <v>1616</v>
      </c>
      <c r="D481" s="13">
        <v>1</v>
      </c>
      <c r="E481" s="13">
        <v>1</v>
      </c>
      <c r="F481" s="13" t="s">
        <v>802</v>
      </c>
      <c r="G481" s="13">
        <v>60</v>
      </c>
      <c r="H481" s="13">
        <v>1</v>
      </c>
      <c r="I481" t="s">
        <v>2038</v>
      </c>
      <c r="O481" t="s">
        <v>788</v>
      </c>
      <c r="P481" t="s">
        <v>839</v>
      </c>
      <c r="Q481">
        <v>48</v>
      </c>
      <c r="R481" t="str">
        <f t="shared" si="11"/>
        <v>cvm!$BD$493#</v>
      </c>
      <c r="V481" t="e" cm="1" vm="1">
        <f t="array" ref="V481">TRANSPOSE(_xlfn.UNIQUE(_xlfn._xlws.FILTER(cvm[CPU(核)],(cvm[地域]=T481)*(cvm[机型]=U481))))</f>
        <v>#VALUE!</v>
      </c>
      <c r="BA481" t="str">
        <v>上海</v>
      </c>
      <c r="BB481" t="str">
        <v>标准型 S6</v>
      </c>
      <c r="BC481">
        <v>64</v>
      </c>
      <c r="BD481" t="e" cm="1" vm="1">
        <f t="array" ref="BD481">TRANSPOSE(_xlfn._xlws.FILTER(cvm[内存(G)],(cvm[地域]=BA481)*(cvm[机型]=BB481)*(cvm[CPU(核)]=BC481)))</f>
        <v>#VALUE!</v>
      </c>
    </row>
    <row r="482" spans="2:56" x14ac:dyDescent="0.4">
      <c r="B482" s="13" t="s">
        <v>1</v>
      </c>
      <c r="C482" s="13" t="s">
        <v>1616</v>
      </c>
      <c r="D482" s="13">
        <v>1</v>
      </c>
      <c r="E482" s="13">
        <v>2</v>
      </c>
      <c r="F482" s="13" t="s">
        <v>804</v>
      </c>
      <c r="G482" s="13">
        <v>88</v>
      </c>
      <c r="H482" s="13">
        <v>1</v>
      </c>
      <c r="I482" t="s">
        <v>2039</v>
      </c>
      <c r="O482" t="s">
        <v>788</v>
      </c>
      <c r="P482" t="s">
        <v>839</v>
      </c>
      <c r="Q482">
        <v>64</v>
      </c>
      <c r="R482" t="str">
        <f t="shared" si="11"/>
        <v>cvm!$BD$494#</v>
      </c>
      <c r="V482" t="e" cm="1" vm="1">
        <f t="array" ref="V482">TRANSPOSE(_xlfn.UNIQUE(_xlfn._xlws.FILTER(cvm[CPU(核)],(cvm[地域]=T482)*(cvm[机型]=U482))))</f>
        <v>#VALUE!</v>
      </c>
      <c r="BA482" t="str">
        <v>上海</v>
      </c>
      <c r="BB482" t="str">
        <v>标准型 S6</v>
      </c>
      <c r="BC482">
        <v>124</v>
      </c>
      <c r="BD482" t="e" cm="1" vm="1">
        <f t="array" ref="BD482">TRANSPOSE(_xlfn._xlws.FILTER(cvm[内存(G)],(cvm[地域]=BA482)*(cvm[机型]=BB482)*(cvm[CPU(核)]=BC482)))</f>
        <v>#VALUE!</v>
      </c>
    </row>
    <row r="483" spans="2:56" x14ac:dyDescent="0.4">
      <c r="B483" s="13" t="s">
        <v>1</v>
      </c>
      <c r="C483" s="13" t="s">
        <v>1616</v>
      </c>
      <c r="D483" s="13">
        <v>1</v>
      </c>
      <c r="E483" s="13">
        <v>4</v>
      </c>
      <c r="F483" s="13" t="s">
        <v>805</v>
      </c>
      <c r="G483" s="13">
        <v>138</v>
      </c>
      <c r="H483" s="13">
        <v>1</v>
      </c>
      <c r="I483" t="s">
        <v>2040</v>
      </c>
      <c r="O483" t="s">
        <v>1</v>
      </c>
      <c r="P483" t="s">
        <v>839</v>
      </c>
      <c r="Q483">
        <v>1</v>
      </c>
      <c r="R483" t="str">
        <f t="shared" si="11"/>
        <v>cvm!$BD$495#</v>
      </c>
      <c r="V483" t="e" cm="1" vm="1">
        <f t="array" ref="V483">TRANSPOSE(_xlfn.UNIQUE(_xlfn._xlws.FILTER(cvm[CPU(核)],(cvm[地域]=T483)*(cvm[机型]=U483))))</f>
        <v>#VALUE!</v>
      </c>
      <c r="BA483" t="str">
        <v>北京</v>
      </c>
      <c r="BB483" t="str">
        <v>标准型 S6</v>
      </c>
      <c r="BC483">
        <v>32</v>
      </c>
      <c r="BD483" t="e" cm="1" vm="1">
        <f t="array" ref="BD483">TRANSPOSE(_xlfn._xlws.FILTER(cvm[内存(G)],(cvm[地域]=BA483)*(cvm[机型]=BB483)*(cvm[CPU(核)]=BC483)))</f>
        <v>#VALUE!</v>
      </c>
    </row>
    <row r="484" spans="2:56" x14ac:dyDescent="0.4">
      <c r="B484" s="13" t="s">
        <v>1</v>
      </c>
      <c r="C484" s="13" t="s">
        <v>1616</v>
      </c>
      <c r="D484" s="13">
        <v>2</v>
      </c>
      <c r="E484" s="13">
        <v>4</v>
      </c>
      <c r="F484" s="13" t="s">
        <v>806</v>
      </c>
      <c r="G484" s="13">
        <v>184</v>
      </c>
      <c r="H484" s="13">
        <v>1</v>
      </c>
      <c r="I484" t="s">
        <v>2041</v>
      </c>
      <c r="O484" t="s">
        <v>1</v>
      </c>
      <c r="P484" t="s">
        <v>839</v>
      </c>
      <c r="Q484">
        <v>2</v>
      </c>
      <c r="R484" t="str">
        <f t="shared" si="11"/>
        <v>cvm!$BD$496#</v>
      </c>
      <c r="V484" t="e" cm="1" vm="1">
        <f t="array" ref="V484">TRANSPOSE(_xlfn.UNIQUE(_xlfn._xlws.FILTER(cvm[CPU(核)],(cvm[地域]=T484)*(cvm[机型]=U484))))</f>
        <v>#VALUE!</v>
      </c>
      <c r="BA484" t="str">
        <v>北京</v>
      </c>
      <c r="BB484" t="str">
        <v>标准型 S6</v>
      </c>
      <c r="BC484">
        <v>64</v>
      </c>
      <c r="BD484" t="e" cm="1" vm="1">
        <f t="array" ref="BD484">TRANSPOSE(_xlfn._xlws.FILTER(cvm[内存(G)],(cvm[地域]=BA484)*(cvm[机型]=BB484)*(cvm[CPU(核)]=BC484)))</f>
        <v>#VALUE!</v>
      </c>
    </row>
    <row r="485" spans="2:56" x14ac:dyDescent="0.4">
      <c r="B485" s="13" t="s">
        <v>1</v>
      </c>
      <c r="C485" s="13" t="s">
        <v>1616</v>
      </c>
      <c r="D485" s="13">
        <v>2</v>
      </c>
      <c r="E485" s="13">
        <v>8</v>
      </c>
      <c r="F485" s="13" t="s">
        <v>808</v>
      </c>
      <c r="G485" s="13">
        <v>276</v>
      </c>
      <c r="H485" s="13">
        <v>1</v>
      </c>
      <c r="I485" t="s">
        <v>2042</v>
      </c>
      <c r="O485" t="s">
        <v>1</v>
      </c>
      <c r="P485" t="s">
        <v>839</v>
      </c>
      <c r="Q485">
        <v>4</v>
      </c>
      <c r="R485" t="str">
        <f t="shared" si="11"/>
        <v>cvm!$BD$497#</v>
      </c>
      <c r="V485" t="e" cm="1" vm="1">
        <f t="array" ref="V485">TRANSPOSE(_xlfn.UNIQUE(_xlfn._xlws.FILTER(cvm[CPU(核)],(cvm[地域]=T485)*(cvm[机型]=U485))))</f>
        <v>#VALUE!</v>
      </c>
      <c r="BA485" t="str">
        <v>北京</v>
      </c>
      <c r="BB485" t="str">
        <v>标准型 S6</v>
      </c>
      <c r="BC485">
        <v>124</v>
      </c>
      <c r="BD485" t="e" cm="1" vm="1">
        <f t="array" ref="BD485">TRANSPOSE(_xlfn._xlws.FILTER(cvm[内存(G)],(cvm[地域]=BA485)*(cvm[机型]=BB485)*(cvm[CPU(核)]=BC485)))</f>
        <v>#VALUE!</v>
      </c>
    </row>
    <row r="486" spans="2:56" x14ac:dyDescent="0.4">
      <c r="B486" s="13" t="s">
        <v>1</v>
      </c>
      <c r="C486" s="13" t="s">
        <v>1616</v>
      </c>
      <c r="D486" s="13">
        <v>4</v>
      </c>
      <c r="E486" s="13">
        <v>8</v>
      </c>
      <c r="F486" s="13" t="s">
        <v>809</v>
      </c>
      <c r="G486" s="13">
        <v>368</v>
      </c>
      <c r="H486" s="13">
        <v>1</v>
      </c>
      <c r="I486" t="s">
        <v>2043</v>
      </c>
      <c r="O486" t="s">
        <v>1</v>
      </c>
      <c r="P486" t="s">
        <v>839</v>
      </c>
      <c r="Q486">
        <v>8</v>
      </c>
      <c r="R486" t="str">
        <f t="shared" si="11"/>
        <v>cvm!$BD$498#</v>
      </c>
      <c r="V486" t="e" cm="1" vm="1">
        <f t="array" ref="V486">TRANSPOSE(_xlfn.UNIQUE(_xlfn._xlws.FILTER(cvm[CPU(核)],(cvm[地域]=T486)*(cvm[机型]=U486))))</f>
        <v>#VALUE!</v>
      </c>
      <c r="BA486" t="str">
        <v>广州</v>
      </c>
      <c r="BB486" t="str">
        <v>标准型 S5</v>
      </c>
      <c r="BC486">
        <v>1</v>
      </c>
      <c r="BD486" t="e" cm="1" vm="1">
        <f t="array" ref="BD486">TRANSPOSE(_xlfn._xlws.FILTER(cvm[内存(G)],(cvm[地域]=BA486)*(cvm[机型]=BB486)*(cvm[CPU(核)]=BC486)))</f>
        <v>#VALUE!</v>
      </c>
    </row>
    <row r="487" spans="2:56" x14ac:dyDescent="0.4">
      <c r="B487" s="13" t="s">
        <v>1</v>
      </c>
      <c r="C487" s="13" t="s">
        <v>1616</v>
      </c>
      <c r="D487" s="13">
        <v>4</v>
      </c>
      <c r="E487" s="13">
        <v>16</v>
      </c>
      <c r="F487" s="13" t="s">
        <v>810</v>
      </c>
      <c r="G487" s="13">
        <v>552</v>
      </c>
      <c r="H487" s="13">
        <v>1</v>
      </c>
      <c r="I487" t="s">
        <v>2044</v>
      </c>
      <c r="O487" t="s">
        <v>1</v>
      </c>
      <c r="P487" t="s">
        <v>839</v>
      </c>
      <c r="Q487">
        <v>16</v>
      </c>
      <c r="R487" t="str">
        <f t="shared" si="11"/>
        <v>cvm!$BD$499#</v>
      </c>
      <c r="V487" t="e" cm="1" vm="1">
        <f t="array" ref="V487">TRANSPOSE(_xlfn.UNIQUE(_xlfn._xlws.FILTER(cvm[CPU(核)],(cvm[地域]=T487)*(cvm[机型]=U487))))</f>
        <v>#VALUE!</v>
      </c>
      <c r="BA487" t="str">
        <v>广州</v>
      </c>
      <c r="BB487" t="str">
        <v>标准型 S5</v>
      </c>
      <c r="BC487">
        <v>2</v>
      </c>
      <c r="BD487" t="e" cm="1" vm="1">
        <f t="array" ref="BD487">TRANSPOSE(_xlfn._xlws.FILTER(cvm[内存(G)],(cvm[地域]=BA487)*(cvm[机型]=BB487)*(cvm[CPU(核)]=BC487)))</f>
        <v>#VALUE!</v>
      </c>
    </row>
    <row r="488" spans="2:56" x14ac:dyDescent="0.4">
      <c r="B488" s="13" t="s">
        <v>1</v>
      </c>
      <c r="C488" s="13" t="s">
        <v>1616</v>
      </c>
      <c r="D488" s="13">
        <v>8</v>
      </c>
      <c r="E488" s="13">
        <v>16</v>
      </c>
      <c r="F488" s="13" t="s">
        <v>812</v>
      </c>
      <c r="G488" s="13">
        <v>736</v>
      </c>
      <c r="H488" s="13">
        <v>1</v>
      </c>
      <c r="I488" t="s">
        <v>2045</v>
      </c>
      <c r="O488" t="s">
        <v>1</v>
      </c>
      <c r="P488" t="s">
        <v>839</v>
      </c>
      <c r="Q488">
        <v>24</v>
      </c>
      <c r="R488" t="str">
        <f t="shared" si="11"/>
        <v>cvm!$BD$500#</v>
      </c>
      <c r="V488" t="e" cm="1" vm="1">
        <f t="array" ref="V488">TRANSPOSE(_xlfn.UNIQUE(_xlfn._xlws.FILTER(cvm[CPU(核)],(cvm[地域]=T488)*(cvm[机型]=U488))))</f>
        <v>#VALUE!</v>
      </c>
      <c r="BA488" t="str">
        <v>广州</v>
      </c>
      <c r="BB488" t="str">
        <v>标准型 S5</v>
      </c>
      <c r="BC488">
        <v>4</v>
      </c>
      <c r="BD488" t="e" cm="1" vm="1">
        <f t="array" ref="BD488">TRANSPOSE(_xlfn._xlws.FILTER(cvm[内存(G)],(cvm[地域]=BA488)*(cvm[机型]=BB488)*(cvm[CPU(核)]=BC488)))</f>
        <v>#VALUE!</v>
      </c>
    </row>
    <row r="489" spans="2:56" x14ac:dyDescent="0.4">
      <c r="B489" s="13" t="s">
        <v>1</v>
      </c>
      <c r="C489" s="13" t="s">
        <v>1616</v>
      </c>
      <c r="D489" s="13">
        <v>8</v>
      </c>
      <c r="E489" s="13">
        <v>32</v>
      </c>
      <c r="F489" s="13" t="s">
        <v>813</v>
      </c>
      <c r="G489" s="13">
        <v>1104</v>
      </c>
      <c r="H489" s="13">
        <v>1</v>
      </c>
      <c r="I489" t="s">
        <v>2046</v>
      </c>
      <c r="O489" t="s">
        <v>1</v>
      </c>
      <c r="P489" t="s">
        <v>839</v>
      </c>
      <c r="Q489">
        <v>32</v>
      </c>
      <c r="R489" t="str">
        <f t="shared" si="11"/>
        <v>cvm!$BD$501#</v>
      </c>
      <c r="V489" t="e" cm="1" vm="1">
        <f t="array" ref="V489">TRANSPOSE(_xlfn.UNIQUE(_xlfn._xlws.FILTER(cvm[CPU(核)],(cvm[地域]=T489)*(cvm[机型]=U489))))</f>
        <v>#VALUE!</v>
      </c>
      <c r="BA489" t="str">
        <v>广州</v>
      </c>
      <c r="BB489" t="str">
        <v>标准型 S5</v>
      </c>
      <c r="BC489">
        <v>8</v>
      </c>
      <c r="BD489" t="e" cm="1" vm="1">
        <f t="array" ref="BD489">TRANSPOSE(_xlfn._xlws.FILTER(cvm[内存(G)],(cvm[地域]=BA489)*(cvm[机型]=BB489)*(cvm[CPU(核)]=BC489)))</f>
        <v>#VALUE!</v>
      </c>
    </row>
    <row r="490" spans="2:56" x14ac:dyDescent="0.4">
      <c r="B490" s="13" t="s">
        <v>1</v>
      </c>
      <c r="C490" s="13" t="s">
        <v>1616</v>
      </c>
      <c r="D490" s="13">
        <v>16</v>
      </c>
      <c r="E490" s="13">
        <v>32</v>
      </c>
      <c r="F490" s="13" t="s">
        <v>814</v>
      </c>
      <c r="G490" s="13">
        <v>1472</v>
      </c>
      <c r="H490" s="13">
        <v>1</v>
      </c>
      <c r="I490" t="s">
        <v>2047</v>
      </c>
      <c r="O490" t="s">
        <v>1</v>
      </c>
      <c r="P490" t="s">
        <v>839</v>
      </c>
      <c r="Q490">
        <v>48</v>
      </c>
      <c r="R490" t="str">
        <f t="shared" si="11"/>
        <v>cvm!$BD$502#</v>
      </c>
      <c r="V490" t="e" cm="1" vm="1">
        <f t="array" ref="V490">TRANSPOSE(_xlfn.UNIQUE(_xlfn._xlws.FILTER(cvm[CPU(核)],(cvm[地域]=T490)*(cvm[机型]=U490))))</f>
        <v>#VALUE!</v>
      </c>
      <c r="BA490" t="str">
        <v>广州</v>
      </c>
      <c r="BB490" t="str">
        <v>标准型 S5</v>
      </c>
      <c r="BC490">
        <v>16</v>
      </c>
      <c r="BD490" t="e" cm="1" vm="1">
        <f t="array" ref="BD490">TRANSPOSE(_xlfn._xlws.FILTER(cvm[内存(G)],(cvm[地域]=BA490)*(cvm[机型]=BB490)*(cvm[CPU(核)]=BC490)))</f>
        <v>#VALUE!</v>
      </c>
    </row>
    <row r="491" spans="2:56" x14ac:dyDescent="0.4">
      <c r="B491" s="13" t="s">
        <v>1</v>
      </c>
      <c r="C491" s="13" t="s">
        <v>1616</v>
      </c>
      <c r="D491" s="13">
        <v>16</v>
      </c>
      <c r="E491" s="13">
        <v>64</v>
      </c>
      <c r="F491" s="13" t="s">
        <v>815</v>
      </c>
      <c r="G491" s="13">
        <v>2208</v>
      </c>
      <c r="H491" s="13">
        <v>1</v>
      </c>
      <c r="I491" t="s">
        <v>2048</v>
      </c>
      <c r="O491" t="s">
        <v>1</v>
      </c>
      <c r="P491" t="s">
        <v>839</v>
      </c>
      <c r="Q491">
        <v>64</v>
      </c>
      <c r="R491" t="str">
        <f t="shared" si="11"/>
        <v>cvm!$BD$503#</v>
      </c>
      <c r="V491" t="e" cm="1" vm="1">
        <f t="array" ref="V491">TRANSPOSE(_xlfn.UNIQUE(_xlfn._xlws.FILTER(cvm[CPU(核)],(cvm[地域]=T491)*(cvm[机型]=U491))))</f>
        <v>#VALUE!</v>
      </c>
      <c r="BA491" t="str">
        <v>广州</v>
      </c>
      <c r="BB491" t="str">
        <v>标准型 S5</v>
      </c>
      <c r="BC491">
        <v>24</v>
      </c>
      <c r="BD491" t="e" cm="1" vm="1">
        <f t="array" ref="BD491">TRANSPOSE(_xlfn._xlws.FILTER(cvm[内存(G)],(cvm[地域]=BA491)*(cvm[机型]=BB491)*(cvm[CPU(核)]=BC491)))</f>
        <v>#VALUE!</v>
      </c>
    </row>
    <row r="492" spans="2:56" x14ac:dyDescent="0.4">
      <c r="B492" s="13" t="s">
        <v>1</v>
      </c>
      <c r="C492" s="13" t="s">
        <v>1616</v>
      </c>
      <c r="D492" s="13">
        <v>24</v>
      </c>
      <c r="E492" s="13">
        <v>48</v>
      </c>
      <c r="F492" s="13" t="s">
        <v>840</v>
      </c>
      <c r="G492" s="13">
        <v>2208</v>
      </c>
      <c r="H492" s="13">
        <v>1</v>
      </c>
      <c r="I492" t="s">
        <v>2049</v>
      </c>
      <c r="O492" t="s">
        <v>789</v>
      </c>
      <c r="P492" t="s">
        <v>839</v>
      </c>
      <c r="Q492">
        <v>1</v>
      </c>
      <c r="R492" t="str">
        <f t="shared" si="11"/>
        <v>cvm!$BD$504#</v>
      </c>
      <c r="V492" t="e" cm="1" vm="1">
        <f t="array" ref="V492">TRANSPOSE(_xlfn.UNIQUE(_xlfn._xlws.FILTER(cvm[CPU(核)],(cvm[地域]=T492)*(cvm[机型]=U492))))</f>
        <v>#VALUE!</v>
      </c>
      <c r="BA492" t="str">
        <v>广州</v>
      </c>
      <c r="BB492" t="str">
        <v>标准型 S5</v>
      </c>
      <c r="BC492">
        <v>32</v>
      </c>
      <c r="BD492" t="e" cm="1" vm="1">
        <f t="array" ref="BD492">TRANSPOSE(_xlfn._xlws.FILTER(cvm[内存(G)],(cvm[地域]=BA492)*(cvm[机型]=BB492)*(cvm[CPU(核)]=BC492)))</f>
        <v>#VALUE!</v>
      </c>
    </row>
    <row r="493" spans="2:56" x14ac:dyDescent="0.4">
      <c r="B493" s="13" t="s">
        <v>1</v>
      </c>
      <c r="C493" s="13" t="s">
        <v>1616</v>
      </c>
      <c r="D493" s="13">
        <v>24</v>
      </c>
      <c r="E493" s="13">
        <v>96</v>
      </c>
      <c r="F493" s="13" t="s">
        <v>841</v>
      </c>
      <c r="G493" s="13">
        <v>3312</v>
      </c>
      <c r="H493" s="13">
        <v>1</v>
      </c>
      <c r="I493" t="s">
        <v>2050</v>
      </c>
      <c r="O493" t="s">
        <v>789</v>
      </c>
      <c r="P493" t="s">
        <v>839</v>
      </c>
      <c r="Q493">
        <v>2</v>
      </c>
      <c r="R493" t="str">
        <f t="shared" si="11"/>
        <v>cvm!$BD$505#</v>
      </c>
      <c r="V493" t="e" cm="1" vm="1">
        <f t="array" ref="V493">TRANSPOSE(_xlfn.UNIQUE(_xlfn._xlws.FILTER(cvm[CPU(核)],(cvm[地域]=T493)*(cvm[机型]=U493))))</f>
        <v>#VALUE!</v>
      </c>
      <c r="BA493" t="str">
        <v>广州</v>
      </c>
      <c r="BB493" t="str">
        <v>标准型 S5</v>
      </c>
      <c r="BC493">
        <v>48</v>
      </c>
      <c r="BD493" t="e" cm="1" vm="1">
        <f t="array" ref="BD493">TRANSPOSE(_xlfn._xlws.FILTER(cvm[内存(G)],(cvm[地域]=BA493)*(cvm[机型]=BB493)*(cvm[CPU(核)]=BC493)))</f>
        <v>#VALUE!</v>
      </c>
    </row>
    <row r="494" spans="2:56" x14ac:dyDescent="0.4">
      <c r="B494" s="13" t="s">
        <v>1</v>
      </c>
      <c r="C494" s="13" t="s">
        <v>1616</v>
      </c>
      <c r="D494" s="13">
        <v>24</v>
      </c>
      <c r="E494" s="13">
        <v>128</v>
      </c>
      <c r="F494" s="13" t="s">
        <v>946</v>
      </c>
      <c r="G494" s="13">
        <v>4048</v>
      </c>
      <c r="H494" s="13">
        <v>1</v>
      </c>
      <c r="I494" t="s">
        <v>2051</v>
      </c>
      <c r="O494" t="s">
        <v>789</v>
      </c>
      <c r="P494" t="s">
        <v>839</v>
      </c>
      <c r="Q494">
        <v>4</v>
      </c>
      <c r="R494" t="str">
        <f t="shared" si="11"/>
        <v>cvm!$BD$506#</v>
      </c>
      <c r="V494" t="e" cm="1" vm="1">
        <f t="array" ref="V494">TRANSPOSE(_xlfn.UNIQUE(_xlfn._xlws.FILTER(cvm[CPU(核)],(cvm[地域]=T494)*(cvm[机型]=U494))))</f>
        <v>#VALUE!</v>
      </c>
      <c r="BA494" t="str">
        <v>广州</v>
      </c>
      <c r="BB494" t="str">
        <v>标准型 S5</v>
      </c>
      <c r="BC494">
        <v>64</v>
      </c>
      <c r="BD494" t="e" cm="1" vm="1">
        <f t="array" ref="BD494">TRANSPOSE(_xlfn._xlws.FILTER(cvm[内存(G)],(cvm[地域]=BA494)*(cvm[机型]=BB494)*(cvm[CPU(核)]=BC494)))</f>
        <v>#VALUE!</v>
      </c>
    </row>
    <row r="495" spans="2:56" x14ac:dyDescent="0.4">
      <c r="B495" s="13" t="s">
        <v>1</v>
      </c>
      <c r="C495" s="13" t="s">
        <v>1616</v>
      </c>
      <c r="D495" s="13">
        <v>32</v>
      </c>
      <c r="E495" s="13">
        <v>64</v>
      </c>
      <c r="F495" s="13" t="s">
        <v>816</v>
      </c>
      <c r="G495" s="13">
        <v>2944</v>
      </c>
      <c r="H495" s="13">
        <v>1</v>
      </c>
      <c r="I495" t="s">
        <v>2052</v>
      </c>
      <c r="O495" t="s">
        <v>789</v>
      </c>
      <c r="P495" t="s">
        <v>839</v>
      </c>
      <c r="Q495">
        <v>8</v>
      </c>
      <c r="R495" t="str">
        <f t="shared" si="11"/>
        <v>cvm!$BD$507#</v>
      </c>
      <c r="V495" t="e" cm="1" vm="1">
        <f t="array" ref="V495">TRANSPOSE(_xlfn.UNIQUE(_xlfn._xlws.FILTER(cvm[CPU(核)],(cvm[地域]=T495)*(cvm[机型]=U495))))</f>
        <v>#VALUE!</v>
      </c>
      <c r="BA495" t="str">
        <v>上海</v>
      </c>
      <c r="BB495" t="str">
        <v>标准型 S5</v>
      </c>
      <c r="BC495">
        <v>1</v>
      </c>
      <c r="BD495" t="e" cm="1" vm="1">
        <f t="array" ref="BD495">TRANSPOSE(_xlfn._xlws.FILTER(cvm[内存(G)],(cvm[地域]=BA495)*(cvm[机型]=BB495)*(cvm[CPU(核)]=BC495)))</f>
        <v>#VALUE!</v>
      </c>
    </row>
    <row r="496" spans="2:56" x14ac:dyDescent="0.4">
      <c r="B496" s="13" t="s">
        <v>1</v>
      </c>
      <c r="C496" s="13" t="s">
        <v>1616</v>
      </c>
      <c r="D496" s="13">
        <v>32</v>
      </c>
      <c r="E496" s="13">
        <v>128</v>
      </c>
      <c r="F496" s="13" t="s">
        <v>820</v>
      </c>
      <c r="G496" s="13">
        <v>4416</v>
      </c>
      <c r="H496" s="13">
        <v>1</v>
      </c>
      <c r="I496" t="s">
        <v>2053</v>
      </c>
      <c r="O496" t="s">
        <v>789</v>
      </c>
      <c r="P496" t="s">
        <v>839</v>
      </c>
      <c r="Q496">
        <v>16</v>
      </c>
      <c r="R496" t="str">
        <f t="shared" si="11"/>
        <v>cvm!$BD$508#</v>
      </c>
      <c r="V496" t="e" cm="1" vm="1">
        <f t="array" ref="V496">TRANSPOSE(_xlfn.UNIQUE(_xlfn._xlws.FILTER(cvm[CPU(核)],(cvm[地域]=T496)*(cvm[机型]=U496))))</f>
        <v>#VALUE!</v>
      </c>
      <c r="BA496" t="str">
        <v>上海</v>
      </c>
      <c r="BB496" t="str">
        <v>标准型 S5</v>
      </c>
      <c r="BC496">
        <v>2</v>
      </c>
      <c r="BD496" t="e" cm="1" vm="1">
        <f t="array" ref="BD496">TRANSPOSE(_xlfn._xlws.FILTER(cvm[内存(G)],(cvm[地域]=BA496)*(cvm[机型]=BB496)*(cvm[CPU(核)]=BC496)))</f>
        <v>#VALUE!</v>
      </c>
    </row>
    <row r="497" spans="2:56" x14ac:dyDescent="0.4">
      <c r="B497" s="13" t="s">
        <v>1</v>
      </c>
      <c r="C497" s="13" t="s">
        <v>1616</v>
      </c>
      <c r="D497" s="13">
        <v>48</v>
      </c>
      <c r="E497" s="13">
        <v>96</v>
      </c>
      <c r="F497" s="13" t="s">
        <v>823</v>
      </c>
      <c r="G497" s="13">
        <v>4416</v>
      </c>
      <c r="H497" s="13">
        <v>1</v>
      </c>
      <c r="I497" t="s">
        <v>2054</v>
      </c>
      <c r="O497" t="s">
        <v>789</v>
      </c>
      <c r="P497" t="s">
        <v>839</v>
      </c>
      <c r="Q497">
        <v>24</v>
      </c>
      <c r="R497" t="str">
        <f t="shared" si="11"/>
        <v>cvm!$BD$509#</v>
      </c>
      <c r="V497" t="e" cm="1" vm="1">
        <f t="array" ref="V497">TRANSPOSE(_xlfn.UNIQUE(_xlfn._xlws.FILTER(cvm[CPU(核)],(cvm[地域]=T497)*(cvm[机型]=U497))))</f>
        <v>#VALUE!</v>
      </c>
      <c r="BA497" t="str">
        <v>上海</v>
      </c>
      <c r="BB497" t="str">
        <v>标准型 S5</v>
      </c>
      <c r="BC497">
        <v>4</v>
      </c>
      <c r="BD497" t="e" cm="1" vm="1">
        <f t="array" ref="BD497">TRANSPOSE(_xlfn._xlws.FILTER(cvm[内存(G)],(cvm[地域]=BA497)*(cvm[机型]=BB497)*(cvm[CPU(核)]=BC497)))</f>
        <v>#VALUE!</v>
      </c>
    </row>
    <row r="498" spans="2:56" x14ac:dyDescent="0.4">
      <c r="B498" s="13" t="s">
        <v>1</v>
      </c>
      <c r="C498" s="13" t="s">
        <v>1616</v>
      </c>
      <c r="D498" s="13">
        <v>48</v>
      </c>
      <c r="E498" s="13">
        <v>192</v>
      </c>
      <c r="F498" s="13" t="s">
        <v>824</v>
      </c>
      <c r="G498" s="13">
        <v>6624</v>
      </c>
      <c r="H498" s="13">
        <v>1</v>
      </c>
      <c r="I498" t="s">
        <v>2055</v>
      </c>
      <c r="O498" t="s">
        <v>789</v>
      </c>
      <c r="P498" t="s">
        <v>839</v>
      </c>
      <c r="Q498">
        <v>32</v>
      </c>
      <c r="R498" t="str">
        <f t="shared" si="11"/>
        <v>cvm!$BD$510#</v>
      </c>
      <c r="V498" t="e" cm="1" vm="1">
        <f t="array" ref="V498">TRANSPOSE(_xlfn.UNIQUE(_xlfn._xlws.FILTER(cvm[CPU(核)],(cvm[地域]=T498)*(cvm[机型]=U498))))</f>
        <v>#VALUE!</v>
      </c>
      <c r="BA498" t="str">
        <v>上海</v>
      </c>
      <c r="BB498" t="str">
        <v>标准型 S5</v>
      </c>
      <c r="BC498">
        <v>8</v>
      </c>
      <c r="BD498" t="e" cm="1" vm="1">
        <f t="array" ref="BD498">TRANSPOSE(_xlfn._xlws.FILTER(cvm[内存(G)],(cvm[地域]=BA498)*(cvm[机型]=BB498)*(cvm[CPU(核)]=BC498)))</f>
        <v>#VALUE!</v>
      </c>
    </row>
    <row r="499" spans="2:56" x14ac:dyDescent="0.4">
      <c r="B499" s="13" t="s">
        <v>1</v>
      </c>
      <c r="C499" s="13" t="s">
        <v>1616</v>
      </c>
      <c r="D499" s="13">
        <v>64</v>
      </c>
      <c r="E499" s="13">
        <v>256</v>
      </c>
      <c r="F499" s="13" t="s">
        <v>827</v>
      </c>
      <c r="G499" s="13">
        <v>8832</v>
      </c>
      <c r="H499" s="13">
        <v>1</v>
      </c>
      <c r="I499" t="s">
        <v>2056</v>
      </c>
      <c r="O499" t="s">
        <v>789</v>
      </c>
      <c r="P499" t="s">
        <v>839</v>
      </c>
      <c r="Q499">
        <v>48</v>
      </c>
      <c r="R499" t="str">
        <f t="shared" si="11"/>
        <v>cvm!$BD$511#</v>
      </c>
      <c r="V499" t="e" cm="1" vm="1">
        <f t="array" ref="V499">TRANSPOSE(_xlfn.UNIQUE(_xlfn._xlws.FILTER(cvm[CPU(核)],(cvm[地域]=T499)*(cvm[机型]=U499))))</f>
        <v>#VALUE!</v>
      </c>
      <c r="BA499" t="str">
        <v>上海</v>
      </c>
      <c r="BB499" t="str">
        <v>标准型 S5</v>
      </c>
      <c r="BC499">
        <v>16</v>
      </c>
      <c r="BD499" t="e" cm="1" vm="1">
        <f t="array" ref="BD499">TRANSPOSE(_xlfn._xlws.FILTER(cvm[内存(G)],(cvm[地域]=BA499)*(cvm[机型]=BB499)*(cvm[CPU(核)]=BC499)))</f>
        <v>#VALUE!</v>
      </c>
    </row>
    <row r="500" spans="2:56" x14ac:dyDescent="0.4">
      <c r="B500" s="13" t="s">
        <v>1</v>
      </c>
      <c r="C500" s="13" t="s">
        <v>1616</v>
      </c>
      <c r="D500" s="13">
        <v>72</v>
      </c>
      <c r="E500" s="13">
        <v>288</v>
      </c>
      <c r="F500" s="13" t="s">
        <v>863</v>
      </c>
      <c r="G500" s="13">
        <v>9936</v>
      </c>
      <c r="H500" s="13">
        <v>1</v>
      </c>
      <c r="I500" t="s">
        <v>2057</v>
      </c>
      <c r="O500" t="s">
        <v>789</v>
      </c>
      <c r="P500" t="s">
        <v>839</v>
      </c>
      <c r="Q500">
        <v>64</v>
      </c>
      <c r="R500" t="str">
        <f t="shared" si="11"/>
        <v>cvm!$BD$512#</v>
      </c>
      <c r="V500" t="e" cm="1" vm="1">
        <f t="array" ref="V500">TRANSPOSE(_xlfn.UNIQUE(_xlfn._xlws.FILTER(cvm[CPU(核)],(cvm[地域]=T500)*(cvm[机型]=U500))))</f>
        <v>#VALUE!</v>
      </c>
      <c r="BA500" t="str">
        <v>上海</v>
      </c>
      <c r="BB500" t="str">
        <v>标准型 S5</v>
      </c>
      <c r="BC500">
        <v>24</v>
      </c>
      <c r="BD500" t="e" cm="1" vm="1">
        <f t="array" ref="BD500">TRANSPOSE(_xlfn._xlws.FILTER(cvm[内存(G)],(cvm[地域]=BA500)*(cvm[机型]=BB500)*(cvm[CPU(核)]=BC500)))</f>
        <v>#VALUE!</v>
      </c>
    </row>
    <row r="501" spans="2:56" x14ac:dyDescent="0.4">
      <c r="B501" s="13" t="s">
        <v>1</v>
      </c>
      <c r="C501" s="13" t="s">
        <v>1616</v>
      </c>
      <c r="D501" s="13">
        <v>76</v>
      </c>
      <c r="E501" s="13">
        <v>320</v>
      </c>
      <c r="F501" s="13" t="s">
        <v>942</v>
      </c>
      <c r="G501" s="13">
        <v>10856</v>
      </c>
      <c r="H501" s="13">
        <v>1</v>
      </c>
      <c r="I501" t="s">
        <v>2058</v>
      </c>
      <c r="O501" t="s">
        <v>789</v>
      </c>
      <c r="P501" t="s">
        <v>839</v>
      </c>
      <c r="Q501">
        <v>76</v>
      </c>
      <c r="R501" t="str">
        <f t="shared" si="11"/>
        <v>cvm!$BD$513#</v>
      </c>
      <c r="V501" t="e" cm="1" vm="1">
        <f t="array" ref="V501">TRANSPOSE(_xlfn.UNIQUE(_xlfn._xlws.FILTER(cvm[CPU(核)],(cvm[地域]=T501)*(cvm[机型]=U501))))</f>
        <v>#VALUE!</v>
      </c>
      <c r="BA501" t="str">
        <v>上海</v>
      </c>
      <c r="BB501" t="str">
        <v>标准型 S5</v>
      </c>
      <c r="BC501">
        <v>32</v>
      </c>
      <c r="BD501" t="e" cm="1" vm="1">
        <f t="array" ref="BD501">TRANSPOSE(_xlfn._xlws.FILTER(cvm[内存(G)],(cvm[地域]=BA501)*(cvm[机型]=BB501)*(cvm[CPU(核)]=BC501)))</f>
        <v>#VALUE!</v>
      </c>
    </row>
    <row r="502" spans="2:56" x14ac:dyDescent="0.4">
      <c r="B502" s="13" t="s">
        <v>1</v>
      </c>
      <c r="C502" s="13" t="s">
        <v>1637</v>
      </c>
      <c r="D502" s="13">
        <v>1</v>
      </c>
      <c r="E502" s="13">
        <v>2</v>
      </c>
      <c r="F502" s="13" t="s">
        <v>804</v>
      </c>
      <c r="G502" s="13">
        <v>88</v>
      </c>
      <c r="H502" s="13">
        <v>1</v>
      </c>
      <c r="I502" t="s">
        <v>2059</v>
      </c>
      <c r="O502" t="s">
        <v>789</v>
      </c>
      <c r="P502" t="s">
        <v>839</v>
      </c>
      <c r="Q502">
        <v>80</v>
      </c>
      <c r="R502" t="str">
        <f t="shared" si="11"/>
        <v>cvm!$BD$514#</v>
      </c>
      <c r="V502" t="e" cm="1" vm="1">
        <f t="array" ref="V502">TRANSPOSE(_xlfn.UNIQUE(_xlfn._xlws.FILTER(cvm[CPU(核)],(cvm[地域]=T502)*(cvm[机型]=U502))))</f>
        <v>#VALUE!</v>
      </c>
      <c r="BA502" t="str">
        <v>上海</v>
      </c>
      <c r="BB502" t="str">
        <v>标准型 S5</v>
      </c>
      <c r="BC502">
        <v>48</v>
      </c>
      <c r="BD502" t="e" cm="1" vm="1">
        <f t="array" ref="BD502">TRANSPOSE(_xlfn._xlws.FILTER(cvm[内存(G)],(cvm[地域]=BA502)*(cvm[机型]=BB502)*(cvm[CPU(核)]=BC502)))</f>
        <v>#VALUE!</v>
      </c>
    </row>
    <row r="503" spans="2:56" x14ac:dyDescent="0.4">
      <c r="B503" s="13" t="s">
        <v>1</v>
      </c>
      <c r="C503" s="13" t="s">
        <v>1637</v>
      </c>
      <c r="D503" s="13">
        <v>2</v>
      </c>
      <c r="E503" s="13">
        <v>4</v>
      </c>
      <c r="F503" s="13" t="s">
        <v>806</v>
      </c>
      <c r="G503" s="13">
        <v>184</v>
      </c>
      <c r="H503" s="13">
        <v>1</v>
      </c>
      <c r="I503" t="s">
        <v>2060</v>
      </c>
      <c r="O503" t="s">
        <v>789</v>
      </c>
      <c r="P503" t="s">
        <v>839</v>
      </c>
      <c r="Q503">
        <v>84</v>
      </c>
      <c r="R503" t="str">
        <f t="shared" si="11"/>
        <v>cvm!$BD$515#</v>
      </c>
      <c r="V503" t="e" cm="1" vm="1">
        <f t="array" ref="V503">TRANSPOSE(_xlfn.UNIQUE(_xlfn._xlws.FILTER(cvm[CPU(核)],(cvm[地域]=T503)*(cvm[机型]=U503))))</f>
        <v>#VALUE!</v>
      </c>
      <c r="BA503" t="str">
        <v>上海</v>
      </c>
      <c r="BB503" t="str">
        <v>标准型 S5</v>
      </c>
      <c r="BC503">
        <v>64</v>
      </c>
      <c r="BD503" t="e" cm="1" vm="1">
        <f t="array" ref="BD503">TRANSPOSE(_xlfn._xlws.FILTER(cvm[内存(G)],(cvm[地域]=BA503)*(cvm[机型]=BB503)*(cvm[CPU(核)]=BC503)))</f>
        <v>#VALUE!</v>
      </c>
    </row>
    <row r="504" spans="2:56" x14ac:dyDescent="0.4">
      <c r="B504" s="13" t="s">
        <v>1</v>
      </c>
      <c r="C504" s="13" t="s">
        <v>1637</v>
      </c>
      <c r="D504" s="13">
        <v>4</v>
      </c>
      <c r="E504" s="13">
        <v>8</v>
      </c>
      <c r="F504" s="13" t="s">
        <v>809</v>
      </c>
      <c r="G504" s="13">
        <v>368</v>
      </c>
      <c r="H504" s="13">
        <v>1</v>
      </c>
      <c r="I504" t="s">
        <v>2061</v>
      </c>
      <c r="O504" t="s">
        <v>788</v>
      </c>
      <c r="P504" t="s">
        <v>859</v>
      </c>
      <c r="Q504">
        <v>1</v>
      </c>
      <c r="R504" t="str">
        <f t="shared" si="11"/>
        <v>cvm!$BD$516#</v>
      </c>
      <c r="V504" t="e" cm="1" vm="1">
        <f t="array" ref="V504">TRANSPOSE(_xlfn.UNIQUE(_xlfn._xlws.FILTER(cvm[CPU(核)],(cvm[地域]=T504)*(cvm[机型]=U504))))</f>
        <v>#VALUE!</v>
      </c>
      <c r="BA504" t="str">
        <v>北京</v>
      </c>
      <c r="BB504" t="str">
        <v>标准型 S5</v>
      </c>
      <c r="BC504">
        <v>1</v>
      </c>
      <c r="BD504" t="e" cm="1" vm="1">
        <f t="array" ref="BD504">TRANSPOSE(_xlfn._xlws.FILTER(cvm[内存(G)],(cvm[地域]=BA504)*(cvm[机型]=BB504)*(cvm[CPU(核)]=BC504)))</f>
        <v>#VALUE!</v>
      </c>
    </row>
    <row r="505" spans="2:56" x14ac:dyDescent="0.4">
      <c r="B505" s="13" t="s">
        <v>1</v>
      </c>
      <c r="C505" s="13" t="s">
        <v>1637</v>
      </c>
      <c r="D505" s="13">
        <v>4</v>
      </c>
      <c r="E505" s="13">
        <v>16</v>
      </c>
      <c r="F505" s="13" t="s">
        <v>810</v>
      </c>
      <c r="G505" s="13">
        <v>552</v>
      </c>
      <c r="H505" s="13">
        <v>1</v>
      </c>
      <c r="I505" t="s">
        <v>2062</v>
      </c>
      <c r="O505" t="s">
        <v>788</v>
      </c>
      <c r="P505" t="s">
        <v>859</v>
      </c>
      <c r="Q505">
        <v>2</v>
      </c>
      <c r="R505" t="str">
        <f t="shared" si="11"/>
        <v>cvm!$BD$517#</v>
      </c>
      <c r="V505" t="e" cm="1" vm="1">
        <f t="array" ref="V505">TRANSPOSE(_xlfn.UNIQUE(_xlfn._xlws.FILTER(cvm[CPU(核)],(cvm[地域]=T505)*(cvm[机型]=U505))))</f>
        <v>#VALUE!</v>
      </c>
      <c r="BA505" t="str">
        <v>北京</v>
      </c>
      <c r="BB505" t="str">
        <v>标准型 S5</v>
      </c>
      <c r="BC505">
        <v>2</v>
      </c>
      <c r="BD505" t="e" cm="1" vm="1">
        <f t="array" ref="BD505">TRANSPOSE(_xlfn._xlws.FILTER(cvm[内存(G)],(cvm[地域]=BA505)*(cvm[机型]=BB505)*(cvm[CPU(核)]=BC505)))</f>
        <v>#VALUE!</v>
      </c>
    </row>
    <row r="506" spans="2:56" x14ac:dyDescent="0.4">
      <c r="B506" s="13" t="s">
        <v>1</v>
      </c>
      <c r="C506" s="13" t="s">
        <v>1637</v>
      </c>
      <c r="D506" s="13">
        <v>8</v>
      </c>
      <c r="E506" s="13">
        <v>16</v>
      </c>
      <c r="F506" s="13" t="s">
        <v>812</v>
      </c>
      <c r="G506" s="13">
        <v>736</v>
      </c>
      <c r="H506" s="13">
        <v>1</v>
      </c>
      <c r="I506" t="s">
        <v>2063</v>
      </c>
      <c r="O506" t="s">
        <v>788</v>
      </c>
      <c r="P506" t="s">
        <v>859</v>
      </c>
      <c r="Q506">
        <v>4</v>
      </c>
      <c r="R506" t="str">
        <f t="shared" si="11"/>
        <v>cvm!$BD$518#</v>
      </c>
      <c r="V506" t="e" cm="1" vm="1">
        <f t="array" ref="V506">TRANSPOSE(_xlfn.UNIQUE(_xlfn._xlws.FILTER(cvm[CPU(核)],(cvm[地域]=T506)*(cvm[机型]=U506))))</f>
        <v>#VALUE!</v>
      </c>
      <c r="BA506" t="str">
        <v>北京</v>
      </c>
      <c r="BB506" t="str">
        <v>标准型 S5</v>
      </c>
      <c r="BC506">
        <v>4</v>
      </c>
      <c r="BD506" t="e" cm="1" vm="1">
        <f t="array" ref="BD506">TRANSPOSE(_xlfn._xlws.FILTER(cvm[内存(G)],(cvm[地域]=BA506)*(cvm[机型]=BB506)*(cvm[CPU(核)]=BC506)))</f>
        <v>#VALUE!</v>
      </c>
    </row>
    <row r="507" spans="2:56" x14ac:dyDescent="0.4">
      <c r="B507" s="13" t="s">
        <v>1</v>
      </c>
      <c r="C507" s="13" t="s">
        <v>1637</v>
      </c>
      <c r="D507" s="13">
        <v>8</v>
      </c>
      <c r="E507" s="13">
        <v>32</v>
      </c>
      <c r="F507" s="13" t="s">
        <v>813</v>
      </c>
      <c r="G507" s="13">
        <v>1104</v>
      </c>
      <c r="H507" s="13">
        <v>1</v>
      </c>
      <c r="I507" t="s">
        <v>2064</v>
      </c>
      <c r="O507" t="s">
        <v>788</v>
      </c>
      <c r="P507" t="s">
        <v>859</v>
      </c>
      <c r="Q507">
        <v>8</v>
      </c>
      <c r="R507" t="str">
        <f t="shared" si="11"/>
        <v>cvm!$BD$519#</v>
      </c>
      <c r="V507" t="e" cm="1" vm="1">
        <f t="array" ref="V507">TRANSPOSE(_xlfn.UNIQUE(_xlfn._xlws.FILTER(cvm[CPU(核)],(cvm[地域]=T507)*(cvm[机型]=U507))))</f>
        <v>#VALUE!</v>
      </c>
      <c r="BA507" t="str">
        <v>北京</v>
      </c>
      <c r="BB507" t="str">
        <v>标准型 S5</v>
      </c>
      <c r="BC507">
        <v>8</v>
      </c>
      <c r="BD507" t="e" cm="1" vm="1">
        <f t="array" ref="BD507">TRANSPOSE(_xlfn._xlws.FILTER(cvm[内存(G)],(cvm[地域]=BA507)*(cvm[机型]=BB507)*(cvm[CPU(核)]=BC507)))</f>
        <v>#VALUE!</v>
      </c>
    </row>
    <row r="508" spans="2:56" x14ac:dyDescent="0.4">
      <c r="B508" s="13" t="s">
        <v>1</v>
      </c>
      <c r="C508" s="13" t="s">
        <v>1637</v>
      </c>
      <c r="D508" s="13">
        <v>12</v>
      </c>
      <c r="E508" s="13">
        <v>24</v>
      </c>
      <c r="F508" s="13" t="s">
        <v>866</v>
      </c>
      <c r="G508" s="13">
        <v>1104</v>
      </c>
      <c r="H508" s="13">
        <v>1</v>
      </c>
      <c r="I508" t="s">
        <v>2065</v>
      </c>
      <c r="O508" t="s">
        <v>788</v>
      </c>
      <c r="P508" t="s">
        <v>859</v>
      </c>
      <c r="Q508">
        <v>16</v>
      </c>
      <c r="R508" t="str">
        <f t="shared" si="11"/>
        <v>cvm!$BD$520#</v>
      </c>
      <c r="V508" t="e" cm="1" vm="1">
        <f t="array" ref="V508">TRANSPOSE(_xlfn.UNIQUE(_xlfn._xlws.FILTER(cvm[CPU(核)],(cvm[地域]=T508)*(cvm[机型]=U508))))</f>
        <v>#VALUE!</v>
      </c>
      <c r="BA508" t="str">
        <v>北京</v>
      </c>
      <c r="BB508" t="str">
        <v>标准型 S5</v>
      </c>
      <c r="BC508">
        <v>16</v>
      </c>
      <c r="BD508" t="e" cm="1" vm="1">
        <f t="array" ref="BD508">TRANSPOSE(_xlfn._xlws.FILTER(cvm[内存(G)],(cvm[地域]=BA508)*(cvm[机型]=BB508)*(cvm[CPU(核)]=BC508)))</f>
        <v>#VALUE!</v>
      </c>
    </row>
    <row r="509" spans="2:56" x14ac:dyDescent="0.4">
      <c r="B509" s="13" t="s">
        <v>1</v>
      </c>
      <c r="C509" s="13" t="s">
        <v>1637</v>
      </c>
      <c r="D509" s="13">
        <v>16</v>
      </c>
      <c r="E509" s="13">
        <v>32</v>
      </c>
      <c r="F509" s="13" t="s">
        <v>814</v>
      </c>
      <c r="G509" s="13">
        <v>1472</v>
      </c>
      <c r="H509" s="13">
        <v>1</v>
      </c>
      <c r="I509" t="s">
        <v>2066</v>
      </c>
      <c r="O509" t="s">
        <v>788</v>
      </c>
      <c r="P509" t="s">
        <v>859</v>
      </c>
      <c r="Q509">
        <v>24</v>
      </c>
      <c r="R509" t="str">
        <f t="shared" si="11"/>
        <v>cvm!$BD$521#</v>
      </c>
      <c r="V509" t="e" cm="1" vm="1">
        <f t="array" ref="V509">TRANSPOSE(_xlfn.UNIQUE(_xlfn._xlws.FILTER(cvm[CPU(核)],(cvm[地域]=T509)*(cvm[机型]=U509))))</f>
        <v>#VALUE!</v>
      </c>
      <c r="BA509" t="str">
        <v>北京</v>
      </c>
      <c r="BB509" t="str">
        <v>标准型 S5</v>
      </c>
      <c r="BC509">
        <v>24</v>
      </c>
      <c r="BD509" t="e" cm="1" vm="1">
        <f t="array" ref="BD509">TRANSPOSE(_xlfn._xlws.FILTER(cvm[内存(G)],(cvm[地域]=BA509)*(cvm[机型]=BB509)*(cvm[CPU(核)]=BC509)))</f>
        <v>#VALUE!</v>
      </c>
    </row>
    <row r="510" spans="2:56" x14ac:dyDescent="0.4">
      <c r="B510" s="13" t="s">
        <v>1</v>
      </c>
      <c r="C510" s="13" t="s">
        <v>1637</v>
      </c>
      <c r="D510" s="13">
        <v>16</v>
      </c>
      <c r="E510" s="13">
        <v>64</v>
      </c>
      <c r="F510" s="13" t="s">
        <v>815</v>
      </c>
      <c r="G510" s="13">
        <v>2208</v>
      </c>
      <c r="H510" s="13">
        <v>1</v>
      </c>
      <c r="I510" t="s">
        <v>2067</v>
      </c>
      <c r="O510" t="s">
        <v>788</v>
      </c>
      <c r="P510" t="s">
        <v>859</v>
      </c>
      <c r="Q510">
        <v>32</v>
      </c>
      <c r="R510" t="str">
        <f t="shared" si="11"/>
        <v>cvm!$BD$522#</v>
      </c>
      <c r="V510" t="e" cm="1" vm="1">
        <f t="array" ref="V510">TRANSPOSE(_xlfn.UNIQUE(_xlfn._xlws.FILTER(cvm[CPU(核)],(cvm[地域]=T510)*(cvm[机型]=U510))))</f>
        <v>#VALUE!</v>
      </c>
      <c r="BA510" t="str">
        <v>北京</v>
      </c>
      <c r="BB510" t="str">
        <v>标准型 S5</v>
      </c>
      <c r="BC510">
        <v>32</v>
      </c>
      <c r="BD510" t="e" cm="1" vm="1">
        <f t="array" ref="BD510">TRANSPOSE(_xlfn._xlws.FILTER(cvm[内存(G)],(cvm[地域]=BA510)*(cvm[机型]=BB510)*(cvm[CPU(核)]=BC510)))</f>
        <v>#VALUE!</v>
      </c>
    </row>
    <row r="511" spans="2:56" x14ac:dyDescent="0.4">
      <c r="B511" s="13" t="s">
        <v>1</v>
      </c>
      <c r="C511" s="13" t="s">
        <v>1637</v>
      </c>
      <c r="D511" s="13">
        <v>24</v>
      </c>
      <c r="E511" s="13">
        <v>48</v>
      </c>
      <c r="F511" s="13" t="s">
        <v>840</v>
      </c>
      <c r="G511" s="13">
        <v>2208</v>
      </c>
      <c r="H511" s="13">
        <v>1</v>
      </c>
      <c r="I511" t="s">
        <v>2068</v>
      </c>
      <c r="O511" t="s">
        <v>788</v>
      </c>
      <c r="P511" t="s">
        <v>859</v>
      </c>
      <c r="Q511">
        <v>48</v>
      </c>
      <c r="R511" t="str">
        <f t="shared" si="11"/>
        <v>cvm!$BD$523#</v>
      </c>
      <c r="V511" t="e" cm="1" vm="1">
        <f t="array" ref="V511">TRANSPOSE(_xlfn.UNIQUE(_xlfn._xlws.FILTER(cvm[CPU(核)],(cvm[地域]=T511)*(cvm[机型]=U511))))</f>
        <v>#VALUE!</v>
      </c>
      <c r="BA511" t="str">
        <v>北京</v>
      </c>
      <c r="BB511" t="str">
        <v>标准型 S5</v>
      </c>
      <c r="BC511">
        <v>48</v>
      </c>
      <c r="BD511" t="e" cm="1" vm="1">
        <f t="array" ref="BD511">TRANSPOSE(_xlfn._xlws.FILTER(cvm[内存(G)],(cvm[地域]=BA511)*(cvm[机型]=BB511)*(cvm[CPU(核)]=BC511)))</f>
        <v>#VALUE!</v>
      </c>
    </row>
    <row r="512" spans="2:56" x14ac:dyDescent="0.4">
      <c r="B512" s="13" t="s">
        <v>1</v>
      </c>
      <c r="C512" s="13" t="s">
        <v>1637</v>
      </c>
      <c r="D512" s="13">
        <v>24</v>
      </c>
      <c r="E512" s="13">
        <v>96</v>
      </c>
      <c r="F512" s="13" t="s">
        <v>841</v>
      </c>
      <c r="G512" s="13">
        <v>3312</v>
      </c>
      <c r="H512" s="13">
        <v>1</v>
      </c>
      <c r="I512" t="s">
        <v>2069</v>
      </c>
      <c r="O512" t="s">
        <v>788</v>
      </c>
      <c r="P512" t="s">
        <v>859</v>
      </c>
      <c r="Q512">
        <v>64</v>
      </c>
      <c r="R512" t="str">
        <f t="shared" si="11"/>
        <v>cvm!$BD$524#</v>
      </c>
      <c r="V512" t="e" cm="1" vm="1">
        <f t="array" ref="V512">TRANSPOSE(_xlfn.UNIQUE(_xlfn._xlws.FILTER(cvm[CPU(核)],(cvm[地域]=T512)*(cvm[机型]=U512))))</f>
        <v>#VALUE!</v>
      </c>
      <c r="BA512" t="str">
        <v>北京</v>
      </c>
      <c r="BB512" t="str">
        <v>标准型 S5</v>
      </c>
      <c r="BC512">
        <v>64</v>
      </c>
      <c r="BD512" t="e" cm="1" vm="1">
        <f t="array" ref="BD512">TRANSPOSE(_xlfn._xlws.FILTER(cvm[内存(G)],(cvm[地域]=BA512)*(cvm[机型]=BB512)*(cvm[CPU(核)]=BC512)))</f>
        <v>#VALUE!</v>
      </c>
    </row>
    <row r="513" spans="2:56" x14ac:dyDescent="0.4">
      <c r="B513" s="13" t="s">
        <v>1</v>
      </c>
      <c r="C513" s="13" t="s">
        <v>1637</v>
      </c>
      <c r="D513" s="13">
        <v>32</v>
      </c>
      <c r="E513" s="13">
        <v>64</v>
      </c>
      <c r="F513" s="13" t="s">
        <v>816</v>
      </c>
      <c r="G513" s="13">
        <v>2944</v>
      </c>
      <c r="H513" s="13">
        <v>1</v>
      </c>
      <c r="I513" t="s">
        <v>2070</v>
      </c>
      <c r="O513" t="s">
        <v>788</v>
      </c>
      <c r="P513" t="s">
        <v>859</v>
      </c>
      <c r="Q513">
        <v>72</v>
      </c>
      <c r="R513" t="str">
        <f t="shared" si="11"/>
        <v>cvm!$BD$525#</v>
      </c>
      <c r="V513" t="e" cm="1" vm="1">
        <f t="array" ref="V513">TRANSPOSE(_xlfn.UNIQUE(_xlfn._xlws.FILTER(cvm[CPU(核)],(cvm[地域]=T513)*(cvm[机型]=U513))))</f>
        <v>#VALUE!</v>
      </c>
      <c r="BA513" t="str">
        <v>北京</v>
      </c>
      <c r="BB513" t="str">
        <v>标准型 S5</v>
      </c>
      <c r="BC513">
        <v>76</v>
      </c>
      <c r="BD513" t="e" cm="1" vm="1">
        <f t="array" ref="BD513">TRANSPOSE(_xlfn._xlws.FILTER(cvm[内存(G)],(cvm[地域]=BA513)*(cvm[机型]=BB513)*(cvm[CPU(核)]=BC513)))</f>
        <v>#VALUE!</v>
      </c>
    </row>
    <row r="514" spans="2:56" x14ac:dyDescent="0.4">
      <c r="B514" s="13" t="s">
        <v>1</v>
      </c>
      <c r="C514" s="13" t="s">
        <v>1637</v>
      </c>
      <c r="D514" s="13">
        <v>32</v>
      </c>
      <c r="E514" s="13">
        <v>128</v>
      </c>
      <c r="F514" s="13" t="s">
        <v>820</v>
      </c>
      <c r="G514" s="13">
        <v>4416</v>
      </c>
      <c r="H514" s="13">
        <v>1</v>
      </c>
      <c r="I514" t="s">
        <v>2071</v>
      </c>
      <c r="O514" t="s">
        <v>1</v>
      </c>
      <c r="P514" t="s">
        <v>859</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t="e" cm="1" vm="1">
        <f t="array" ref="BD514">TRANSPOSE(_xlfn._xlws.FILTER(cvm[内存(G)],(cvm[地域]=BA514)*(cvm[机型]=BB514)*(cvm[CPU(核)]=BC514)))</f>
        <v>#VALUE!</v>
      </c>
    </row>
    <row r="515" spans="2:56" x14ac:dyDescent="0.4">
      <c r="B515" s="13" t="s">
        <v>1</v>
      </c>
      <c r="C515" s="13" t="s">
        <v>1637</v>
      </c>
      <c r="D515" s="13">
        <v>48</v>
      </c>
      <c r="E515" s="13">
        <v>96</v>
      </c>
      <c r="F515" s="13" t="s">
        <v>823</v>
      </c>
      <c r="G515" s="13">
        <v>4416</v>
      </c>
      <c r="H515" s="13">
        <v>1</v>
      </c>
      <c r="I515" t="s">
        <v>2072</v>
      </c>
      <c r="O515" t="s">
        <v>1</v>
      </c>
      <c r="P515" t="s">
        <v>859</v>
      </c>
      <c r="Q515">
        <v>2</v>
      </c>
      <c r="R515" t="str">
        <f t="shared" si="12"/>
        <v>cvm!$BD$527#</v>
      </c>
      <c r="V515" t="e" cm="1" vm="1">
        <f t="array" ref="V515">TRANSPOSE(_xlfn.UNIQUE(_xlfn._xlws.FILTER(cvm[CPU(核)],(cvm[地域]=T515)*(cvm[机型]=U515))))</f>
        <v>#VALUE!</v>
      </c>
      <c r="BA515" t="str">
        <v>北京</v>
      </c>
      <c r="BB515" t="str">
        <v>标准型 S5</v>
      </c>
      <c r="BC515">
        <v>84</v>
      </c>
      <c r="BD515" t="e" cm="1" vm="1">
        <f t="array" ref="BD515">TRANSPOSE(_xlfn._xlws.FILTER(cvm[内存(G)],(cvm[地域]=BA515)*(cvm[机型]=BB515)*(cvm[CPU(核)]=BC515)))</f>
        <v>#VALUE!</v>
      </c>
    </row>
    <row r="516" spans="2:56" x14ac:dyDescent="0.4">
      <c r="B516" s="13" t="s">
        <v>1</v>
      </c>
      <c r="C516" s="13" t="s">
        <v>1637</v>
      </c>
      <c r="D516" s="13">
        <v>48</v>
      </c>
      <c r="E516" s="13">
        <v>192</v>
      </c>
      <c r="F516" s="13" t="s">
        <v>824</v>
      </c>
      <c r="G516" s="13">
        <v>6624</v>
      </c>
      <c r="H516" s="13">
        <v>1</v>
      </c>
      <c r="I516" t="s">
        <v>2073</v>
      </c>
      <c r="O516" t="s">
        <v>1</v>
      </c>
      <c r="P516" t="s">
        <v>859</v>
      </c>
      <c r="Q516">
        <v>4</v>
      </c>
      <c r="R516" t="str">
        <f t="shared" si="12"/>
        <v>cvm!$BD$528#</v>
      </c>
      <c r="V516" t="e" cm="1" vm="1">
        <f t="array" ref="V516">TRANSPOSE(_xlfn.UNIQUE(_xlfn._xlws.FILTER(cvm[CPU(核)],(cvm[地域]=T516)*(cvm[机型]=U516))))</f>
        <v>#VALUE!</v>
      </c>
      <c r="BA516" t="str">
        <v>广州</v>
      </c>
      <c r="BB516" t="str">
        <v>标准型 S4</v>
      </c>
      <c r="BC516">
        <v>1</v>
      </c>
      <c r="BD516" t="e" cm="1" vm="1">
        <f t="array" ref="BD516">TRANSPOSE(_xlfn._xlws.FILTER(cvm[内存(G)],(cvm[地域]=BA516)*(cvm[机型]=BB516)*(cvm[CPU(核)]=BC516)))</f>
        <v>#VALUE!</v>
      </c>
    </row>
    <row r="517" spans="2:56" x14ac:dyDescent="0.4">
      <c r="B517" s="13" t="s">
        <v>1</v>
      </c>
      <c r="C517" s="13" t="s">
        <v>1637</v>
      </c>
      <c r="D517" s="13">
        <v>64</v>
      </c>
      <c r="E517" s="13">
        <v>128</v>
      </c>
      <c r="F517" s="13" t="s">
        <v>832</v>
      </c>
      <c r="G517" s="13">
        <v>5888</v>
      </c>
      <c r="H517" s="13">
        <v>1</v>
      </c>
      <c r="I517" t="s">
        <v>2074</v>
      </c>
      <c r="O517" t="s">
        <v>1</v>
      </c>
      <c r="P517" t="s">
        <v>859</v>
      </c>
      <c r="Q517">
        <v>8</v>
      </c>
      <c r="R517" t="str">
        <f t="shared" si="12"/>
        <v>cvm!$BD$529#</v>
      </c>
      <c r="V517" t="e" cm="1" vm="1">
        <f t="array" ref="V517">TRANSPOSE(_xlfn.UNIQUE(_xlfn._xlws.FILTER(cvm[CPU(核)],(cvm[地域]=T517)*(cvm[机型]=U517))))</f>
        <v>#VALUE!</v>
      </c>
      <c r="BA517" t="str">
        <v>广州</v>
      </c>
      <c r="BB517" t="str">
        <v>标准型 S4</v>
      </c>
      <c r="BC517">
        <v>2</v>
      </c>
      <c r="BD517" t="e" cm="1" vm="1">
        <f t="array" ref="BD517">TRANSPOSE(_xlfn._xlws.FILTER(cvm[内存(G)],(cvm[地域]=BA517)*(cvm[机型]=BB517)*(cvm[CPU(核)]=BC517)))</f>
        <v>#VALUE!</v>
      </c>
    </row>
    <row r="518" spans="2:56" x14ac:dyDescent="0.4">
      <c r="B518" s="13" t="s">
        <v>1</v>
      </c>
      <c r="C518" s="13" t="s">
        <v>1637</v>
      </c>
      <c r="D518" s="13">
        <v>64</v>
      </c>
      <c r="E518" s="13">
        <v>256</v>
      </c>
      <c r="F518" s="13" t="s">
        <v>827</v>
      </c>
      <c r="G518" s="13">
        <v>8832</v>
      </c>
      <c r="H518" s="13">
        <v>1</v>
      </c>
      <c r="I518" t="s">
        <v>2075</v>
      </c>
      <c r="O518" t="s">
        <v>1</v>
      </c>
      <c r="P518" t="s">
        <v>859</v>
      </c>
      <c r="Q518">
        <v>16</v>
      </c>
      <c r="R518" t="str">
        <f t="shared" si="12"/>
        <v>cvm!$BD$530#</v>
      </c>
      <c r="V518" t="e" cm="1" vm="1">
        <f t="array" ref="V518">TRANSPOSE(_xlfn.UNIQUE(_xlfn._xlws.FILTER(cvm[CPU(核)],(cvm[地域]=T518)*(cvm[机型]=U518))))</f>
        <v>#VALUE!</v>
      </c>
      <c r="BA518" t="str">
        <v>广州</v>
      </c>
      <c r="BB518" t="str">
        <v>标准型 S4</v>
      </c>
      <c r="BC518">
        <v>4</v>
      </c>
      <c r="BD518" t="e" cm="1" vm="1">
        <f t="array" ref="BD518">TRANSPOSE(_xlfn._xlws.FILTER(cvm[内存(G)],(cvm[地域]=BA518)*(cvm[机型]=BB518)*(cvm[CPU(核)]=BC518)))</f>
        <v>#VALUE!</v>
      </c>
    </row>
    <row r="519" spans="2:56" x14ac:dyDescent="0.4">
      <c r="B519" s="13" t="s">
        <v>1</v>
      </c>
      <c r="C519" s="13" t="s">
        <v>1637</v>
      </c>
      <c r="D519" s="13">
        <v>72</v>
      </c>
      <c r="E519" s="13">
        <v>288</v>
      </c>
      <c r="F519" s="13" t="s">
        <v>863</v>
      </c>
      <c r="G519" s="13">
        <v>9936</v>
      </c>
      <c r="H519" s="13">
        <v>1</v>
      </c>
      <c r="I519" t="s">
        <v>2076</v>
      </c>
      <c r="O519" t="s">
        <v>1</v>
      </c>
      <c r="P519" t="s">
        <v>859</v>
      </c>
      <c r="Q519">
        <v>24</v>
      </c>
      <c r="R519" t="str">
        <f t="shared" si="12"/>
        <v>cvm!$BD$531#</v>
      </c>
      <c r="V519" t="e" cm="1" vm="1">
        <f t="array" ref="V519">TRANSPOSE(_xlfn.UNIQUE(_xlfn._xlws.FILTER(cvm[CPU(核)],(cvm[地域]=T519)*(cvm[机型]=U519))))</f>
        <v>#VALUE!</v>
      </c>
      <c r="BA519" t="str">
        <v>广州</v>
      </c>
      <c r="BB519" t="str">
        <v>标准型 S4</v>
      </c>
      <c r="BC519">
        <v>8</v>
      </c>
      <c r="BD519" t="e" cm="1" vm="1">
        <f t="array" ref="BD519">TRANSPOSE(_xlfn._xlws.FILTER(cvm[内存(G)],(cvm[地域]=BA519)*(cvm[机型]=BB519)*(cvm[CPU(核)]=BC519)))</f>
        <v>#VALUE!</v>
      </c>
    </row>
    <row r="520" spans="2:56" x14ac:dyDescent="0.4">
      <c r="B520" s="13" t="s">
        <v>1</v>
      </c>
      <c r="C520" s="13" t="s">
        <v>1637</v>
      </c>
      <c r="D520" s="13">
        <v>76</v>
      </c>
      <c r="E520" s="13">
        <v>320</v>
      </c>
      <c r="F520" s="13" t="s">
        <v>942</v>
      </c>
      <c r="G520" s="13">
        <v>10856</v>
      </c>
      <c r="H520" s="13">
        <v>1</v>
      </c>
      <c r="I520" t="s">
        <v>2077</v>
      </c>
      <c r="O520" t="s">
        <v>1</v>
      </c>
      <c r="P520" t="s">
        <v>859</v>
      </c>
      <c r="Q520">
        <v>32</v>
      </c>
      <c r="R520" t="str">
        <f t="shared" si="12"/>
        <v>cvm!$BD$532#</v>
      </c>
      <c r="V520" t="e" cm="1" vm="1">
        <f t="array" ref="V520">TRANSPOSE(_xlfn.UNIQUE(_xlfn._xlws.FILTER(cvm[CPU(核)],(cvm[地域]=T520)*(cvm[机型]=U520))))</f>
        <v>#VALUE!</v>
      </c>
      <c r="BA520" t="str">
        <v>广州</v>
      </c>
      <c r="BB520" t="str">
        <v>标准型 S4</v>
      </c>
      <c r="BC520">
        <v>16</v>
      </c>
      <c r="BD520" t="e" cm="1" vm="1">
        <f t="array" ref="BD520">TRANSPOSE(_xlfn._xlws.FILTER(cvm[内存(G)],(cvm[地域]=BA520)*(cvm[机型]=BB520)*(cvm[CPU(核)]=BC520)))</f>
        <v>#VALUE!</v>
      </c>
    </row>
    <row r="521" spans="2:56" x14ac:dyDescent="0.4">
      <c r="B521" s="13" t="s">
        <v>1</v>
      </c>
      <c r="C521" s="13" t="s">
        <v>1656</v>
      </c>
      <c r="D521" s="13">
        <v>1</v>
      </c>
      <c r="E521" s="13">
        <v>1</v>
      </c>
      <c r="F521" s="13" t="s">
        <v>802</v>
      </c>
      <c r="G521" s="13">
        <v>57</v>
      </c>
      <c r="H521" s="13">
        <v>1</v>
      </c>
      <c r="I521" t="s">
        <v>2078</v>
      </c>
      <c r="O521" t="s">
        <v>1</v>
      </c>
      <c r="P521" t="s">
        <v>859</v>
      </c>
      <c r="Q521">
        <v>48</v>
      </c>
      <c r="R521" t="str">
        <f t="shared" si="12"/>
        <v>cvm!$BD$533#</v>
      </c>
      <c r="V521" t="e" cm="1" vm="1">
        <f t="array" ref="V521">TRANSPOSE(_xlfn.UNIQUE(_xlfn._xlws.FILTER(cvm[CPU(核)],(cvm[地域]=T521)*(cvm[机型]=U521))))</f>
        <v>#VALUE!</v>
      </c>
      <c r="BA521" t="str">
        <v>广州</v>
      </c>
      <c r="BB521" t="str">
        <v>标准型 S4</v>
      </c>
      <c r="BC521">
        <v>24</v>
      </c>
      <c r="BD521" t="e" cm="1" vm="1">
        <f t="array" ref="BD521">TRANSPOSE(_xlfn._xlws.FILTER(cvm[内存(G)],(cvm[地域]=BA521)*(cvm[机型]=BB521)*(cvm[CPU(核)]=BC521)))</f>
        <v>#VALUE!</v>
      </c>
    </row>
    <row r="522" spans="2:56" x14ac:dyDescent="0.4">
      <c r="B522" s="13" t="s">
        <v>1</v>
      </c>
      <c r="C522" s="13" t="s">
        <v>1656</v>
      </c>
      <c r="D522" s="13">
        <v>1</v>
      </c>
      <c r="E522" s="13">
        <v>2</v>
      </c>
      <c r="F522" s="13" t="s">
        <v>804</v>
      </c>
      <c r="G522" s="13">
        <v>83.6</v>
      </c>
      <c r="H522" s="13">
        <v>1</v>
      </c>
      <c r="I522" t="s">
        <v>2079</v>
      </c>
      <c r="O522" t="s">
        <v>1</v>
      </c>
      <c r="P522" t="s">
        <v>859</v>
      </c>
      <c r="Q522">
        <v>64</v>
      </c>
      <c r="R522" t="str">
        <f t="shared" si="12"/>
        <v>cvm!$BD$534#</v>
      </c>
      <c r="V522" t="e" cm="1" vm="1">
        <f t="array" ref="V522">TRANSPOSE(_xlfn.UNIQUE(_xlfn._xlws.FILTER(cvm[CPU(核)],(cvm[地域]=T522)*(cvm[机型]=U522))))</f>
        <v>#VALUE!</v>
      </c>
      <c r="BA522" t="str">
        <v>广州</v>
      </c>
      <c r="BB522" t="str">
        <v>标准型 S4</v>
      </c>
      <c r="BC522">
        <v>32</v>
      </c>
      <c r="BD522" t="e" cm="1" vm="1">
        <f t="array" ref="BD522">TRANSPOSE(_xlfn._xlws.FILTER(cvm[内存(G)],(cvm[地域]=BA522)*(cvm[机型]=BB522)*(cvm[CPU(核)]=BC522)))</f>
        <v>#VALUE!</v>
      </c>
    </row>
    <row r="523" spans="2:56" x14ac:dyDescent="0.4">
      <c r="B523" s="13" t="s">
        <v>1</v>
      </c>
      <c r="C523" s="13" t="s">
        <v>1656</v>
      </c>
      <c r="D523" s="13">
        <v>1</v>
      </c>
      <c r="E523" s="13">
        <v>4</v>
      </c>
      <c r="F523" s="13" t="s">
        <v>805</v>
      </c>
      <c r="G523" s="13">
        <v>136.5</v>
      </c>
      <c r="H523" s="13">
        <v>1</v>
      </c>
      <c r="I523" t="s">
        <v>2080</v>
      </c>
      <c r="O523" t="s">
        <v>1</v>
      </c>
      <c r="P523" t="s">
        <v>859</v>
      </c>
      <c r="Q523">
        <v>72</v>
      </c>
      <c r="R523" t="str">
        <f t="shared" si="12"/>
        <v>cvm!$BD$535#</v>
      </c>
      <c r="V523" t="e" cm="1" vm="1">
        <f t="array" ref="V523">TRANSPOSE(_xlfn.UNIQUE(_xlfn._xlws.FILTER(cvm[CPU(核)],(cvm[地域]=T523)*(cvm[机型]=U523))))</f>
        <v>#VALUE!</v>
      </c>
      <c r="BA523" t="str">
        <v>广州</v>
      </c>
      <c r="BB523" t="str">
        <v>标准型 S4</v>
      </c>
      <c r="BC523">
        <v>48</v>
      </c>
      <c r="BD523" t="e" cm="1" vm="1">
        <f t="array" ref="BD523">TRANSPOSE(_xlfn._xlws.FILTER(cvm[内存(G)],(cvm[地域]=BA523)*(cvm[机型]=BB523)*(cvm[CPU(核)]=BC523)))</f>
        <v>#VALUE!</v>
      </c>
    </row>
    <row r="524" spans="2:56" x14ac:dyDescent="0.4">
      <c r="B524" s="13" t="s">
        <v>1</v>
      </c>
      <c r="C524" s="13" t="s">
        <v>1656</v>
      </c>
      <c r="D524" s="13">
        <v>2</v>
      </c>
      <c r="E524" s="13">
        <v>4</v>
      </c>
      <c r="F524" s="13" t="s">
        <v>806</v>
      </c>
      <c r="G524" s="13">
        <v>180</v>
      </c>
      <c r="H524" s="13">
        <v>1</v>
      </c>
      <c r="I524" t="s">
        <v>2081</v>
      </c>
      <c r="O524" t="s">
        <v>1</v>
      </c>
      <c r="P524" t="s">
        <v>859</v>
      </c>
      <c r="Q524">
        <v>76</v>
      </c>
      <c r="R524" t="str">
        <f t="shared" si="12"/>
        <v>cvm!$BD$536#</v>
      </c>
      <c r="V524" t="e" cm="1" vm="1">
        <f t="array" ref="V524">TRANSPOSE(_xlfn.UNIQUE(_xlfn._xlws.FILTER(cvm[CPU(核)],(cvm[地域]=T524)*(cvm[机型]=U524))))</f>
        <v>#VALUE!</v>
      </c>
      <c r="BA524" t="str">
        <v>广州</v>
      </c>
      <c r="BB524" t="str">
        <v>标准型 S4</v>
      </c>
      <c r="BC524">
        <v>64</v>
      </c>
      <c r="BD524" t="e" cm="1" vm="1">
        <f t="array" ref="BD524">TRANSPOSE(_xlfn._xlws.FILTER(cvm[内存(G)],(cvm[地域]=BA524)*(cvm[机型]=BB524)*(cvm[CPU(核)]=BC524)))</f>
        <v>#VALUE!</v>
      </c>
    </row>
    <row r="525" spans="2:56" x14ac:dyDescent="0.4">
      <c r="B525" s="13" t="s">
        <v>1</v>
      </c>
      <c r="C525" s="13" t="s">
        <v>1656</v>
      </c>
      <c r="D525" s="13">
        <v>2</v>
      </c>
      <c r="E525" s="13">
        <v>8</v>
      </c>
      <c r="F525" s="13" t="s">
        <v>808</v>
      </c>
      <c r="G525" s="13">
        <v>273</v>
      </c>
      <c r="H525" s="13">
        <v>1</v>
      </c>
      <c r="I525" t="s">
        <v>2082</v>
      </c>
      <c r="O525" t="s">
        <v>789</v>
      </c>
      <c r="P525" t="s">
        <v>859</v>
      </c>
      <c r="Q525">
        <v>1</v>
      </c>
      <c r="R525" t="str">
        <f t="shared" si="12"/>
        <v>cvm!$BD$537#</v>
      </c>
      <c r="V525" t="e" cm="1" vm="1">
        <f t="array" ref="V525">TRANSPOSE(_xlfn.UNIQUE(_xlfn._xlws.FILTER(cvm[CPU(核)],(cvm[地域]=T525)*(cvm[机型]=U525))))</f>
        <v>#VALUE!</v>
      </c>
      <c r="BA525" t="str">
        <v>广州</v>
      </c>
      <c r="BB525" t="str">
        <v>标准型 S4</v>
      </c>
      <c r="BC525">
        <v>72</v>
      </c>
      <c r="BD525" t="e" cm="1" vm="1">
        <f t="array" ref="BD525">TRANSPOSE(_xlfn._xlws.FILTER(cvm[内存(G)],(cvm[地域]=BA525)*(cvm[机型]=BB525)*(cvm[CPU(核)]=BC525)))</f>
        <v>#VALUE!</v>
      </c>
    </row>
    <row r="526" spans="2:56" x14ac:dyDescent="0.4">
      <c r="B526" s="13" t="s">
        <v>1</v>
      </c>
      <c r="C526" s="13" t="s">
        <v>1656</v>
      </c>
      <c r="D526" s="13">
        <v>4</v>
      </c>
      <c r="E526" s="13">
        <v>8</v>
      </c>
      <c r="F526" s="13" t="s">
        <v>809</v>
      </c>
      <c r="G526" s="13">
        <v>364</v>
      </c>
      <c r="H526" s="13">
        <v>1</v>
      </c>
      <c r="I526" t="s">
        <v>2083</v>
      </c>
      <c r="O526" t="s">
        <v>789</v>
      </c>
      <c r="P526" t="s">
        <v>859</v>
      </c>
      <c r="Q526">
        <v>2</v>
      </c>
      <c r="R526" t="str">
        <f t="shared" si="12"/>
        <v>cvm!$BD$538#</v>
      </c>
      <c r="V526" t="e" cm="1" vm="1">
        <f t="array" ref="V526">TRANSPOSE(_xlfn.UNIQUE(_xlfn._xlws.FILTER(cvm[CPU(核)],(cvm[地域]=T526)*(cvm[机型]=U526))))</f>
        <v>#VALUE!</v>
      </c>
      <c r="BA526" t="str">
        <v>上海</v>
      </c>
      <c r="BB526" t="str">
        <v>标准型 S4</v>
      </c>
      <c r="BC526">
        <v>1</v>
      </c>
      <c r="BD526" t="e" cm="1" vm="1">
        <f t="array" ref="BD526">TRANSPOSE(_xlfn._xlws.FILTER(cvm[内存(G)],(cvm[地域]=BA526)*(cvm[机型]=BB526)*(cvm[CPU(核)]=BC526)))</f>
        <v>#VALUE!</v>
      </c>
    </row>
    <row r="527" spans="2:56" x14ac:dyDescent="0.4">
      <c r="B527" s="13" t="s">
        <v>1</v>
      </c>
      <c r="C527" s="13" t="s">
        <v>1656</v>
      </c>
      <c r="D527" s="13">
        <v>4</v>
      </c>
      <c r="E527" s="13">
        <v>16</v>
      </c>
      <c r="F527" s="13" t="s">
        <v>810</v>
      </c>
      <c r="G527" s="13">
        <v>546</v>
      </c>
      <c r="H527" s="13">
        <v>1</v>
      </c>
      <c r="I527" t="s">
        <v>2084</v>
      </c>
      <c r="O527" t="s">
        <v>789</v>
      </c>
      <c r="P527" t="s">
        <v>859</v>
      </c>
      <c r="Q527">
        <v>4</v>
      </c>
      <c r="R527" t="str">
        <f t="shared" si="12"/>
        <v>cvm!$BD$539#</v>
      </c>
      <c r="V527" t="e" cm="1" vm="1">
        <f t="array" ref="V527">TRANSPOSE(_xlfn.UNIQUE(_xlfn._xlws.FILTER(cvm[CPU(核)],(cvm[地域]=T527)*(cvm[机型]=U527))))</f>
        <v>#VALUE!</v>
      </c>
      <c r="BA527" t="str">
        <v>上海</v>
      </c>
      <c r="BB527" t="str">
        <v>标准型 S4</v>
      </c>
      <c r="BC527">
        <v>2</v>
      </c>
      <c r="BD527" t="e" cm="1" vm="1">
        <f t="array" ref="BD527">TRANSPOSE(_xlfn._xlws.FILTER(cvm[内存(G)],(cvm[地域]=BA527)*(cvm[机型]=BB527)*(cvm[CPU(核)]=BC527)))</f>
        <v>#VALUE!</v>
      </c>
    </row>
    <row r="528" spans="2:56" x14ac:dyDescent="0.4">
      <c r="B528" s="13" t="s">
        <v>1</v>
      </c>
      <c r="C528" s="13" t="s">
        <v>1656</v>
      </c>
      <c r="D528" s="13">
        <v>8</v>
      </c>
      <c r="E528" s="13">
        <v>16</v>
      </c>
      <c r="F528" s="13" t="s">
        <v>812</v>
      </c>
      <c r="G528" s="13">
        <v>728</v>
      </c>
      <c r="H528" s="13">
        <v>1</v>
      </c>
      <c r="I528" t="s">
        <v>2085</v>
      </c>
      <c r="O528" t="s">
        <v>789</v>
      </c>
      <c r="P528" t="s">
        <v>859</v>
      </c>
      <c r="Q528">
        <v>8</v>
      </c>
      <c r="R528" t="str">
        <f t="shared" si="12"/>
        <v>cvm!$BD$540#</v>
      </c>
      <c r="V528" t="e" cm="1" vm="1">
        <f t="array" ref="V528">TRANSPOSE(_xlfn.UNIQUE(_xlfn._xlws.FILTER(cvm[CPU(核)],(cvm[地域]=T528)*(cvm[机型]=U528))))</f>
        <v>#VALUE!</v>
      </c>
      <c r="BA528" t="str">
        <v>上海</v>
      </c>
      <c r="BB528" t="str">
        <v>标准型 S4</v>
      </c>
      <c r="BC528">
        <v>4</v>
      </c>
      <c r="BD528" t="e" cm="1" vm="1">
        <f t="array" ref="BD528">TRANSPOSE(_xlfn._xlws.FILTER(cvm[内存(G)],(cvm[地域]=BA528)*(cvm[机型]=BB528)*(cvm[CPU(核)]=BC528)))</f>
        <v>#VALUE!</v>
      </c>
    </row>
    <row r="529" spans="2:56" x14ac:dyDescent="0.4">
      <c r="B529" s="13" t="s">
        <v>1</v>
      </c>
      <c r="C529" s="13" t="s">
        <v>1656</v>
      </c>
      <c r="D529" s="13">
        <v>8</v>
      </c>
      <c r="E529" s="13">
        <v>32</v>
      </c>
      <c r="F529" s="13" t="s">
        <v>813</v>
      </c>
      <c r="G529" s="13">
        <v>1092</v>
      </c>
      <c r="H529" s="13">
        <v>1</v>
      </c>
      <c r="I529" t="s">
        <v>2086</v>
      </c>
      <c r="O529" t="s">
        <v>789</v>
      </c>
      <c r="P529" t="s">
        <v>859</v>
      </c>
      <c r="Q529">
        <v>12</v>
      </c>
      <c r="R529" t="str">
        <f t="shared" si="12"/>
        <v>cvm!$BD$541#</v>
      </c>
      <c r="V529" t="e" cm="1" vm="1">
        <f t="array" ref="V529">TRANSPOSE(_xlfn.UNIQUE(_xlfn._xlws.FILTER(cvm[CPU(核)],(cvm[地域]=T529)*(cvm[机型]=U529))))</f>
        <v>#VALUE!</v>
      </c>
      <c r="BA529" t="str">
        <v>上海</v>
      </c>
      <c r="BB529" t="str">
        <v>标准型 S4</v>
      </c>
      <c r="BC529">
        <v>8</v>
      </c>
      <c r="BD529" t="e" cm="1" vm="1">
        <f t="array" ref="BD529">TRANSPOSE(_xlfn._xlws.FILTER(cvm[内存(G)],(cvm[地域]=BA529)*(cvm[机型]=BB529)*(cvm[CPU(核)]=BC529)))</f>
        <v>#VALUE!</v>
      </c>
    </row>
    <row r="530" spans="2:56" x14ac:dyDescent="0.4">
      <c r="B530" s="13" t="s">
        <v>1</v>
      </c>
      <c r="C530" s="13" t="s">
        <v>1656</v>
      </c>
      <c r="D530" s="13">
        <v>12</v>
      </c>
      <c r="E530" s="13">
        <v>24</v>
      </c>
      <c r="F530" s="13" t="s">
        <v>866</v>
      </c>
      <c r="G530" s="13">
        <v>1092</v>
      </c>
      <c r="H530" s="13">
        <v>1</v>
      </c>
      <c r="I530" t="s">
        <v>2087</v>
      </c>
      <c r="O530" t="s">
        <v>789</v>
      </c>
      <c r="P530" t="s">
        <v>859</v>
      </c>
      <c r="Q530">
        <v>16</v>
      </c>
      <c r="R530" t="str">
        <f t="shared" si="12"/>
        <v>cvm!$BD$542#</v>
      </c>
      <c r="V530" t="e" cm="1" vm="1">
        <f t="array" ref="V530">TRANSPOSE(_xlfn.UNIQUE(_xlfn._xlws.FILTER(cvm[CPU(核)],(cvm[地域]=T530)*(cvm[机型]=U530))))</f>
        <v>#VALUE!</v>
      </c>
      <c r="BA530" t="str">
        <v>上海</v>
      </c>
      <c r="BB530" t="str">
        <v>标准型 S4</v>
      </c>
      <c r="BC530">
        <v>16</v>
      </c>
      <c r="BD530" t="e" cm="1" vm="1">
        <f t="array" ref="BD530">TRANSPOSE(_xlfn._xlws.FILTER(cvm[内存(G)],(cvm[地域]=BA530)*(cvm[机型]=BB530)*(cvm[CPU(核)]=BC530)))</f>
        <v>#VALUE!</v>
      </c>
    </row>
    <row r="531" spans="2:56" x14ac:dyDescent="0.4">
      <c r="B531" s="13" t="s">
        <v>1</v>
      </c>
      <c r="C531" s="13" t="s">
        <v>1656</v>
      </c>
      <c r="D531" s="13">
        <v>12</v>
      </c>
      <c r="E531" s="13">
        <v>48</v>
      </c>
      <c r="F531" s="13" t="s">
        <v>872</v>
      </c>
      <c r="G531" s="13">
        <v>1638</v>
      </c>
      <c r="H531" s="13">
        <v>1</v>
      </c>
      <c r="I531" t="s">
        <v>2088</v>
      </c>
      <c r="O531" t="s">
        <v>789</v>
      </c>
      <c r="P531" t="s">
        <v>859</v>
      </c>
      <c r="Q531">
        <v>24</v>
      </c>
      <c r="R531" t="str">
        <f t="shared" si="12"/>
        <v>cvm!$BD$543#</v>
      </c>
      <c r="V531" t="e" cm="1" vm="1">
        <f t="array" ref="V531">TRANSPOSE(_xlfn.UNIQUE(_xlfn._xlws.FILTER(cvm[CPU(核)],(cvm[地域]=T531)*(cvm[机型]=U531))))</f>
        <v>#VALUE!</v>
      </c>
      <c r="BA531" t="str">
        <v>上海</v>
      </c>
      <c r="BB531" t="str">
        <v>标准型 S4</v>
      </c>
      <c r="BC531">
        <v>24</v>
      </c>
      <c r="BD531" t="e" cm="1" vm="1">
        <f t="array" ref="BD531">TRANSPOSE(_xlfn._xlws.FILTER(cvm[内存(G)],(cvm[地域]=BA531)*(cvm[机型]=BB531)*(cvm[CPU(核)]=BC531)))</f>
        <v>#VALUE!</v>
      </c>
    </row>
    <row r="532" spans="2:56" x14ac:dyDescent="0.4">
      <c r="B532" s="13" t="s">
        <v>1</v>
      </c>
      <c r="C532" s="13" t="s">
        <v>1656</v>
      </c>
      <c r="D532" s="13">
        <v>16</v>
      </c>
      <c r="E532" s="13">
        <v>32</v>
      </c>
      <c r="F532" s="13" t="s">
        <v>814</v>
      </c>
      <c r="G532" s="13">
        <v>1456</v>
      </c>
      <c r="H532" s="13">
        <v>1</v>
      </c>
      <c r="I532" t="s">
        <v>2089</v>
      </c>
      <c r="O532" t="s">
        <v>789</v>
      </c>
      <c r="P532" t="s">
        <v>859</v>
      </c>
      <c r="Q532">
        <v>28</v>
      </c>
      <c r="R532" t="str">
        <f t="shared" si="12"/>
        <v>cvm!$BD$544#</v>
      </c>
      <c r="V532" t="e" cm="1" vm="1">
        <f t="array" ref="V532">TRANSPOSE(_xlfn.UNIQUE(_xlfn._xlws.FILTER(cvm[CPU(核)],(cvm[地域]=T532)*(cvm[机型]=U532))))</f>
        <v>#VALUE!</v>
      </c>
      <c r="BA532" t="str">
        <v>上海</v>
      </c>
      <c r="BB532" t="str">
        <v>标准型 S4</v>
      </c>
      <c r="BC532">
        <v>32</v>
      </c>
      <c r="BD532" t="e" cm="1" vm="1">
        <f t="array" ref="BD532">TRANSPOSE(_xlfn._xlws.FILTER(cvm[内存(G)],(cvm[地域]=BA532)*(cvm[机型]=BB532)*(cvm[CPU(核)]=BC532)))</f>
        <v>#VALUE!</v>
      </c>
    </row>
    <row r="533" spans="2:56" x14ac:dyDescent="0.4">
      <c r="B533" s="13" t="s">
        <v>1</v>
      </c>
      <c r="C533" s="13" t="s">
        <v>1656</v>
      </c>
      <c r="D533" s="13">
        <v>16</v>
      </c>
      <c r="E533" s="13">
        <v>64</v>
      </c>
      <c r="F533" s="13" t="s">
        <v>815</v>
      </c>
      <c r="G533" s="13">
        <v>2184</v>
      </c>
      <c r="H533" s="13">
        <v>1</v>
      </c>
      <c r="I533" t="s">
        <v>2090</v>
      </c>
      <c r="O533" t="s">
        <v>789</v>
      </c>
      <c r="P533" t="s">
        <v>859</v>
      </c>
      <c r="Q533">
        <v>32</v>
      </c>
      <c r="R533" t="str">
        <f t="shared" si="12"/>
        <v>cvm!$BD$545#</v>
      </c>
      <c r="V533" t="e" cm="1" vm="1">
        <f t="array" ref="V533">TRANSPOSE(_xlfn.UNIQUE(_xlfn._xlws.FILTER(cvm[CPU(核)],(cvm[地域]=T533)*(cvm[机型]=U533))))</f>
        <v>#VALUE!</v>
      </c>
      <c r="BA533" t="str">
        <v>上海</v>
      </c>
      <c r="BB533" t="str">
        <v>标准型 S4</v>
      </c>
      <c r="BC533">
        <v>48</v>
      </c>
      <c r="BD533" t="e" cm="1" vm="1">
        <f t="array" ref="BD533">TRANSPOSE(_xlfn._xlws.FILTER(cvm[内存(G)],(cvm[地域]=BA533)*(cvm[机型]=BB533)*(cvm[CPU(核)]=BC533)))</f>
        <v>#VALUE!</v>
      </c>
    </row>
    <row r="534" spans="2:56" x14ac:dyDescent="0.4">
      <c r="B534" s="13" t="s">
        <v>1</v>
      </c>
      <c r="C534" s="13" t="s">
        <v>1656</v>
      </c>
      <c r="D534" s="13">
        <v>24</v>
      </c>
      <c r="E534" s="13">
        <v>48</v>
      </c>
      <c r="F534" s="13" t="s">
        <v>840</v>
      </c>
      <c r="G534" s="13">
        <v>2184</v>
      </c>
      <c r="H534" s="13">
        <v>1</v>
      </c>
      <c r="I534" t="s">
        <v>2091</v>
      </c>
      <c r="O534" t="s">
        <v>789</v>
      </c>
      <c r="P534" t="s">
        <v>859</v>
      </c>
      <c r="Q534">
        <v>48</v>
      </c>
      <c r="R534" t="str">
        <f t="shared" si="12"/>
        <v>cvm!$BD$546#</v>
      </c>
      <c r="V534" t="e" cm="1" vm="1">
        <f t="array" ref="V534">TRANSPOSE(_xlfn.UNIQUE(_xlfn._xlws.FILTER(cvm[CPU(核)],(cvm[地域]=T534)*(cvm[机型]=U534))))</f>
        <v>#VALUE!</v>
      </c>
      <c r="BA534" t="str">
        <v>上海</v>
      </c>
      <c r="BB534" t="str">
        <v>标准型 S4</v>
      </c>
      <c r="BC534">
        <v>64</v>
      </c>
      <c r="BD534" t="e" cm="1" vm="1">
        <f t="array" ref="BD534">TRANSPOSE(_xlfn._xlws.FILTER(cvm[内存(G)],(cvm[地域]=BA534)*(cvm[机型]=BB534)*(cvm[CPU(核)]=BC534)))</f>
        <v>#VALUE!</v>
      </c>
    </row>
    <row r="535" spans="2:56" x14ac:dyDescent="0.4">
      <c r="B535" s="13" t="s">
        <v>1</v>
      </c>
      <c r="C535" s="13" t="s">
        <v>1656</v>
      </c>
      <c r="D535" s="13">
        <v>24</v>
      </c>
      <c r="E535" s="13">
        <v>96</v>
      </c>
      <c r="F535" s="13" t="s">
        <v>841</v>
      </c>
      <c r="G535" s="13">
        <v>3276</v>
      </c>
      <c r="H535" s="13">
        <v>1</v>
      </c>
      <c r="I535" t="s">
        <v>2092</v>
      </c>
      <c r="O535" t="s">
        <v>789</v>
      </c>
      <c r="P535" t="s">
        <v>859</v>
      </c>
      <c r="Q535">
        <v>64</v>
      </c>
      <c r="R535" t="str">
        <f t="shared" si="12"/>
        <v>cvm!$BD$547#</v>
      </c>
      <c r="V535" t="e" cm="1" vm="1">
        <f t="array" ref="V535">TRANSPOSE(_xlfn.UNIQUE(_xlfn._xlws.FILTER(cvm[CPU(核)],(cvm[地域]=T535)*(cvm[机型]=U535))))</f>
        <v>#VALUE!</v>
      </c>
      <c r="BA535" t="str">
        <v>上海</v>
      </c>
      <c r="BB535" t="str">
        <v>标准型 S4</v>
      </c>
      <c r="BC535">
        <v>72</v>
      </c>
      <c r="BD535" t="e" cm="1" vm="1">
        <f t="array" ref="BD535">TRANSPOSE(_xlfn._xlws.FILTER(cvm[内存(G)],(cvm[地域]=BA535)*(cvm[机型]=BB535)*(cvm[CPU(核)]=BC535)))</f>
        <v>#VALUE!</v>
      </c>
    </row>
    <row r="536" spans="2:56" x14ac:dyDescent="0.4">
      <c r="B536" s="13" t="s">
        <v>1</v>
      </c>
      <c r="C536" s="13" t="s">
        <v>1656</v>
      </c>
      <c r="D536" s="13">
        <v>24</v>
      </c>
      <c r="E536" s="13">
        <v>128</v>
      </c>
      <c r="F536" s="13" t="s">
        <v>946</v>
      </c>
      <c r="G536" s="13">
        <v>4004</v>
      </c>
      <c r="H536" s="13">
        <v>1</v>
      </c>
      <c r="I536" t="s">
        <v>2093</v>
      </c>
      <c r="O536" t="s">
        <v>789</v>
      </c>
      <c r="P536" t="s">
        <v>859</v>
      </c>
      <c r="Q536">
        <v>72</v>
      </c>
      <c r="R536" t="str">
        <f t="shared" si="12"/>
        <v>cvm!$BD$548#</v>
      </c>
      <c r="V536" t="e" cm="1" vm="1">
        <f t="array" ref="V536">TRANSPOSE(_xlfn.UNIQUE(_xlfn._xlws.FILTER(cvm[CPU(核)],(cvm[地域]=T536)*(cvm[机型]=U536))))</f>
        <v>#VALUE!</v>
      </c>
      <c r="BA536" t="str">
        <v>上海</v>
      </c>
      <c r="BB536" t="str">
        <v>标准型 S4</v>
      </c>
      <c r="BC536">
        <v>76</v>
      </c>
      <c r="BD536" t="e" cm="1" vm="1">
        <f t="array" ref="BD536">TRANSPOSE(_xlfn._xlws.FILTER(cvm[内存(G)],(cvm[地域]=BA536)*(cvm[机型]=BB536)*(cvm[CPU(核)]=BC536)))</f>
        <v>#VALUE!</v>
      </c>
    </row>
    <row r="537" spans="2:56" x14ac:dyDescent="0.4">
      <c r="B537" s="13" t="s">
        <v>1</v>
      </c>
      <c r="C537" s="13" t="s">
        <v>1656</v>
      </c>
      <c r="D537" s="13">
        <v>32</v>
      </c>
      <c r="E537" s="13">
        <v>64</v>
      </c>
      <c r="F537" s="13" t="s">
        <v>816</v>
      </c>
      <c r="G537" s="13">
        <v>2912</v>
      </c>
      <c r="H537" s="13">
        <v>1</v>
      </c>
      <c r="I537" t="s">
        <v>2094</v>
      </c>
      <c r="O537" t="s">
        <v>788</v>
      </c>
      <c r="P537" t="s">
        <v>868</v>
      </c>
      <c r="Q537">
        <v>1</v>
      </c>
      <c r="R537" t="str">
        <f t="shared" si="12"/>
        <v>cvm!$BD$549#</v>
      </c>
      <c r="V537" t="e" cm="1" vm="1">
        <f t="array" ref="V537">TRANSPOSE(_xlfn.UNIQUE(_xlfn._xlws.FILTER(cvm[CPU(核)],(cvm[地域]=T537)*(cvm[机型]=U537))))</f>
        <v>#VALUE!</v>
      </c>
      <c r="BA537" t="str">
        <v>北京</v>
      </c>
      <c r="BB537" t="str">
        <v>标准型 S4</v>
      </c>
      <c r="BC537">
        <v>1</v>
      </c>
      <c r="BD537" t="e" cm="1" vm="1">
        <f t="array" ref="BD537">TRANSPOSE(_xlfn._xlws.FILTER(cvm[内存(G)],(cvm[地域]=BA537)*(cvm[机型]=BB537)*(cvm[CPU(核)]=BC537)))</f>
        <v>#VALUE!</v>
      </c>
    </row>
    <row r="538" spans="2:56" x14ac:dyDescent="0.4">
      <c r="B538" s="13" t="s">
        <v>1</v>
      </c>
      <c r="C538" s="13" t="s">
        <v>1656</v>
      </c>
      <c r="D538" s="13">
        <v>32</v>
      </c>
      <c r="E538" s="13">
        <v>128</v>
      </c>
      <c r="F538" s="13" t="s">
        <v>820</v>
      </c>
      <c r="G538" s="13">
        <v>4368</v>
      </c>
      <c r="H538" s="13">
        <v>1</v>
      </c>
      <c r="I538" t="s">
        <v>2095</v>
      </c>
      <c r="O538" t="s">
        <v>788</v>
      </c>
      <c r="P538" t="s">
        <v>868</v>
      </c>
      <c r="Q538">
        <v>2</v>
      </c>
      <c r="R538" t="str">
        <f t="shared" si="12"/>
        <v>cvm!$BD$550#</v>
      </c>
      <c r="V538" t="e" cm="1" vm="1">
        <f t="array" ref="V538">TRANSPOSE(_xlfn.UNIQUE(_xlfn._xlws.FILTER(cvm[CPU(核)],(cvm[地域]=T538)*(cvm[机型]=U538))))</f>
        <v>#VALUE!</v>
      </c>
      <c r="BA538" t="str">
        <v>北京</v>
      </c>
      <c r="BB538" t="str">
        <v>标准型 S4</v>
      </c>
      <c r="BC538">
        <v>2</v>
      </c>
      <c r="BD538" t="e" cm="1" vm="1">
        <f t="array" ref="BD538">TRANSPOSE(_xlfn._xlws.FILTER(cvm[内存(G)],(cvm[地域]=BA538)*(cvm[机型]=BB538)*(cvm[CPU(核)]=BC538)))</f>
        <v>#VALUE!</v>
      </c>
    </row>
    <row r="539" spans="2:56" x14ac:dyDescent="0.4">
      <c r="B539" s="13" t="s">
        <v>1</v>
      </c>
      <c r="C539" s="13" t="s">
        <v>1656</v>
      </c>
      <c r="D539" s="13">
        <v>40</v>
      </c>
      <c r="E539" s="13">
        <v>160</v>
      </c>
      <c r="F539" s="13" t="s">
        <v>926</v>
      </c>
      <c r="G539" s="13">
        <v>5460</v>
      </c>
      <c r="H539" s="13">
        <v>1</v>
      </c>
      <c r="I539" t="s">
        <v>2096</v>
      </c>
      <c r="O539" t="s">
        <v>788</v>
      </c>
      <c r="P539" t="s">
        <v>868</v>
      </c>
      <c r="Q539">
        <v>4</v>
      </c>
      <c r="R539" t="str">
        <f t="shared" si="12"/>
        <v>cvm!$BD$551#</v>
      </c>
      <c r="V539" t="e" cm="1" vm="1">
        <f t="array" ref="V539">TRANSPOSE(_xlfn.UNIQUE(_xlfn._xlws.FILTER(cvm[CPU(核)],(cvm[地域]=T539)*(cvm[机型]=U539))))</f>
        <v>#VALUE!</v>
      </c>
      <c r="BA539" t="str">
        <v>北京</v>
      </c>
      <c r="BB539" t="str">
        <v>标准型 S4</v>
      </c>
      <c r="BC539">
        <v>4</v>
      </c>
      <c r="BD539" t="e" cm="1" vm="1">
        <f t="array" ref="BD539">TRANSPOSE(_xlfn._xlws.FILTER(cvm[内存(G)],(cvm[地域]=BA539)*(cvm[机型]=BB539)*(cvm[CPU(核)]=BC539)))</f>
        <v>#VALUE!</v>
      </c>
    </row>
    <row r="540" spans="2:56" x14ac:dyDescent="0.4">
      <c r="B540" s="13" t="s">
        <v>1</v>
      </c>
      <c r="C540" s="13" t="s">
        <v>1656</v>
      </c>
      <c r="D540" s="13">
        <v>48</v>
      </c>
      <c r="E540" s="13">
        <v>96</v>
      </c>
      <c r="F540" s="13" t="s">
        <v>823</v>
      </c>
      <c r="G540" s="13">
        <v>4368</v>
      </c>
      <c r="H540" s="13">
        <v>1</v>
      </c>
      <c r="I540" t="s">
        <v>2097</v>
      </c>
      <c r="O540" t="s">
        <v>788</v>
      </c>
      <c r="P540" t="s">
        <v>868</v>
      </c>
      <c r="Q540">
        <v>8</v>
      </c>
      <c r="R540" t="str">
        <f t="shared" si="12"/>
        <v>cvm!$BD$552#</v>
      </c>
      <c r="V540" t="e" cm="1" vm="1">
        <f t="array" ref="V540">TRANSPOSE(_xlfn.UNIQUE(_xlfn._xlws.FILTER(cvm[CPU(核)],(cvm[地域]=T540)*(cvm[机型]=U540))))</f>
        <v>#VALUE!</v>
      </c>
      <c r="BA540" t="str">
        <v>北京</v>
      </c>
      <c r="BB540" t="str">
        <v>标准型 S4</v>
      </c>
      <c r="BC540">
        <v>8</v>
      </c>
      <c r="BD540" t="e" cm="1" vm="1">
        <f t="array" ref="BD540">TRANSPOSE(_xlfn._xlws.FILTER(cvm[内存(G)],(cvm[地域]=BA540)*(cvm[机型]=BB540)*(cvm[CPU(核)]=BC540)))</f>
        <v>#VALUE!</v>
      </c>
    </row>
    <row r="541" spans="2:56" x14ac:dyDescent="0.4">
      <c r="B541" s="13" t="s">
        <v>1</v>
      </c>
      <c r="C541" s="13" t="s">
        <v>1656</v>
      </c>
      <c r="D541" s="13">
        <v>48</v>
      </c>
      <c r="E541" s="13">
        <v>192</v>
      </c>
      <c r="F541" s="13" t="s">
        <v>824</v>
      </c>
      <c r="G541" s="13">
        <v>6552</v>
      </c>
      <c r="H541" s="13">
        <v>1</v>
      </c>
      <c r="I541" t="s">
        <v>2098</v>
      </c>
      <c r="O541" t="s">
        <v>788</v>
      </c>
      <c r="P541" t="s">
        <v>868</v>
      </c>
      <c r="Q541">
        <v>12</v>
      </c>
      <c r="R541" t="str">
        <f t="shared" si="12"/>
        <v>cvm!$BD$553#</v>
      </c>
      <c r="V541" t="e" cm="1" vm="1">
        <f t="array" ref="V541">TRANSPOSE(_xlfn.UNIQUE(_xlfn._xlws.FILTER(cvm[CPU(核)],(cvm[地域]=T541)*(cvm[机型]=U541))))</f>
        <v>#VALUE!</v>
      </c>
      <c r="BA541" t="str">
        <v>北京</v>
      </c>
      <c r="BB541" t="str">
        <v>标准型 S4</v>
      </c>
      <c r="BC541">
        <v>12</v>
      </c>
      <c r="BD541" t="e" cm="1" vm="1">
        <f t="array" ref="BD541">TRANSPOSE(_xlfn._xlws.FILTER(cvm[内存(G)],(cvm[地域]=BA541)*(cvm[机型]=BB541)*(cvm[CPU(核)]=BC541)))</f>
        <v>#VALUE!</v>
      </c>
    </row>
    <row r="542" spans="2:56" x14ac:dyDescent="0.4">
      <c r="B542" s="13" t="s">
        <v>1</v>
      </c>
      <c r="C542" s="13" t="s">
        <v>1656</v>
      </c>
      <c r="D542" s="13">
        <v>64</v>
      </c>
      <c r="E542" s="13">
        <v>256</v>
      </c>
      <c r="F542" s="13" t="s">
        <v>827</v>
      </c>
      <c r="G542" s="13">
        <v>8736</v>
      </c>
      <c r="H542" s="13">
        <v>1</v>
      </c>
      <c r="I542" t="s">
        <v>2099</v>
      </c>
      <c r="O542" t="s">
        <v>788</v>
      </c>
      <c r="P542" t="s">
        <v>868</v>
      </c>
      <c r="Q542">
        <v>16</v>
      </c>
      <c r="R542" t="str">
        <f t="shared" si="12"/>
        <v>cvm!$BD$554#</v>
      </c>
      <c r="V542" t="e" cm="1" vm="1">
        <f t="array" ref="V542">TRANSPOSE(_xlfn.UNIQUE(_xlfn._xlws.FILTER(cvm[CPU(核)],(cvm[地域]=T542)*(cvm[机型]=U542))))</f>
        <v>#VALUE!</v>
      </c>
      <c r="BA542" t="str">
        <v>北京</v>
      </c>
      <c r="BB542" t="str">
        <v>标准型 S4</v>
      </c>
      <c r="BC542">
        <v>16</v>
      </c>
      <c r="BD542" t="e" cm="1" vm="1">
        <f t="array" ref="BD542">TRANSPOSE(_xlfn._xlws.FILTER(cvm[内存(G)],(cvm[地域]=BA542)*(cvm[机型]=BB542)*(cvm[CPU(核)]=BC542)))</f>
        <v>#VALUE!</v>
      </c>
    </row>
    <row r="543" spans="2:56" x14ac:dyDescent="0.4">
      <c r="B543" s="13" t="s">
        <v>1</v>
      </c>
      <c r="C543" s="13" t="s">
        <v>1656</v>
      </c>
      <c r="D543" s="13">
        <v>80</v>
      </c>
      <c r="E543" s="13">
        <v>320</v>
      </c>
      <c r="F543" s="13" t="s">
        <v>849</v>
      </c>
      <c r="G543" s="13">
        <v>10920</v>
      </c>
      <c r="H543" s="13">
        <v>1</v>
      </c>
      <c r="I543" t="s">
        <v>2100</v>
      </c>
      <c r="O543" t="s">
        <v>788</v>
      </c>
      <c r="P543" t="s">
        <v>868</v>
      </c>
      <c r="Q543">
        <v>24</v>
      </c>
      <c r="R543" t="str">
        <f t="shared" si="12"/>
        <v>cvm!$BD$555#</v>
      </c>
      <c r="V543" t="e" cm="1" vm="1">
        <f t="array" ref="V543">TRANSPOSE(_xlfn.UNIQUE(_xlfn._xlws.FILTER(cvm[CPU(核)],(cvm[地域]=T543)*(cvm[机型]=U543))))</f>
        <v>#VALUE!</v>
      </c>
      <c r="BA543" t="str">
        <v>北京</v>
      </c>
      <c r="BB543" t="str">
        <v>标准型 S4</v>
      </c>
      <c r="BC543">
        <v>24</v>
      </c>
      <c r="BD543" t="e" cm="1" vm="1">
        <f t="array" ref="BD543">TRANSPOSE(_xlfn._xlws.FILTER(cvm[内存(G)],(cvm[地域]=BA543)*(cvm[机型]=BB543)*(cvm[CPU(核)]=BC543)))</f>
        <v>#VALUE!</v>
      </c>
    </row>
    <row r="544" spans="2:56" x14ac:dyDescent="0.4">
      <c r="B544" s="13" t="s">
        <v>1</v>
      </c>
      <c r="C544" s="13" t="s">
        <v>1678</v>
      </c>
      <c r="D544" s="13">
        <v>1</v>
      </c>
      <c r="E544" s="13">
        <v>1</v>
      </c>
      <c r="F544" s="13" t="s">
        <v>802</v>
      </c>
      <c r="G544" s="13">
        <v>32</v>
      </c>
      <c r="H544" s="13">
        <v>1</v>
      </c>
      <c r="I544" t="s">
        <v>2101</v>
      </c>
      <c r="O544" t="s">
        <v>788</v>
      </c>
      <c r="P544" t="s">
        <v>868</v>
      </c>
      <c r="Q544">
        <v>32</v>
      </c>
      <c r="R544" t="str">
        <f t="shared" si="12"/>
        <v>cvm!$BD$556#</v>
      </c>
      <c r="V544" t="e" cm="1" vm="1">
        <f t="array" ref="V544">TRANSPOSE(_xlfn.UNIQUE(_xlfn._xlws.FILTER(cvm[CPU(核)],(cvm[地域]=T544)*(cvm[机型]=U544))))</f>
        <v>#VALUE!</v>
      </c>
      <c r="BA544" t="str">
        <v>北京</v>
      </c>
      <c r="BB544" t="str">
        <v>标准型 S4</v>
      </c>
      <c r="BC544">
        <v>28</v>
      </c>
      <c r="BD544" t="e" cm="1" vm="1">
        <f t="array" ref="BD544">TRANSPOSE(_xlfn._xlws.FILTER(cvm[内存(G)],(cvm[地域]=BA544)*(cvm[机型]=BB544)*(cvm[CPU(核)]=BC544)))</f>
        <v>#VALUE!</v>
      </c>
    </row>
    <row r="545" spans="2:56" x14ac:dyDescent="0.4">
      <c r="B545" s="13" t="s">
        <v>1</v>
      </c>
      <c r="C545" s="13" t="s">
        <v>1678</v>
      </c>
      <c r="D545" s="13">
        <v>1</v>
      </c>
      <c r="E545" s="13">
        <v>2</v>
      </c>
      <c r="F545" s="13" t="s">
        <v>804</v>
      </c>
      <c r="G545" s="13">
        <v>64</v>
      </c>
      <c r="H545" s="13">
        <v>1</v>
      </c>
      <c r="I545" t="s">
        <v>2102</v>
      </c>
      <c r="O545" t="s">
        <v>788</v>
      </c>
      <c r="P545" t="s">
        <v>868</v>
      </c>
      <c r="Q545">
        <v>48</v>
      </c>
      <c r="R545" t="str">
        <f t="shared" si="12"/>
        <v>cvm!$BD$557#</v>
      </c>
      <c r="V545" t="e" cm="1" vm="1">
        <f t="array" ref="V545">TRANSPOSE(_xlfn.UNIQUE(_xlfn._xlws.FILTER(cvm[CPU(核)],(cvm[地域]=T545)*(cvm[机型]=U545))))</f>
        <v>#VALUE!</v>
      </c>
      <c r="BA545" t="str">
        <v>北京</v>
      </c>
      <c r="BB545" t="str">
        <v>标准型 S4</v>
      </c>
      <c r="BC545">
        <v>32</v>
      </c>
      <c r="BD545" t="e" cm="1" vm="1">
        <f t="array" ref="BD545">TRANSPOSE(_xlfn._xlws.FILTER(cvm[内存(G)],(cvm[地域]=BA545)*(cvm[机型]=BB545)*(cvm[CPU(核)]=BC545)))</f>
        <v>#VALUE!</v>
      </c>
    </row>
    <row r="546" spans="2:56" x14ac:dyDescent="0.4">
      <c r="B546" s="13" t="s">
        <v>1</v>
      </c>
      <c r="C546" s="13" t="s">
        <v>1678</v>
      </c>
      <c r="D546" s="13">
        <v>1</v>
      </c>
      <c r="E546" s="13">
        <v>4</v>
      </c>
      <c r="F546" s="13" t="s">
        <v>805</v>
      </c>
      <c r="G546" s="13">
        <v>96</v>
      </c>
      <c r="H546" s="13">
        <v>1</v>
      </c>
      <c r="I546" t="s">
        <v>2103</v>
      </c>
      <c r="O546" t="s">
        <v>788</v>
      </c>
      <c r="P546" t="s">
        <v>868</v>
      </c>
      <c r="Q546">
        <v>64</v>
      </c>
      <c r="R546" t="str">
        <f t="shared" si="12"/>
        <v>cvm!$BD$558#</v>
      </c>
      <c r="V546" t="e" cm="1" vm="1">
        <f t="array" ref="V546">TRANSPOSE(_xlfn.UNIQUE(_xlfn._xlws.FILTER(cvm[CPU(核)],(cvm[地域]=T546)*(cvm[机型]=U546))))</f>
        <v>#VALUE!</v>
      </c>
      <c r="BA546" t="str">
        <v>北京</v>
      </c>
      <c r="BB546" t="str">
        <v>标准型 S4</v>
      </c>
      <c r="BC546">
        <v>48</v>
      </c>
      <c r="BD546" t="e" cm="1" vm="1">
        <f t="array" ref="BD546">TRANSPOSE(_xlfn._xlws.FILTER(cvm[内存(G)],(cvm[地域]=BA546)*(cvm[机型]=BB546)*(cvm[CPU(核)]=BC546)))</f>
        <v>#VALUE!</v>
      </c>
    </row>
    <row r="547" spans="2:56" x14ac:dyDescent="0.4">
      <c r="B547" s="13" t="s">
        <v>1</v>
      </c>
      <c r="C547" s="13" t="s">
        <v>1678</v>
      </c>
      <c r="D547" s="13">
        <v>2</v>
      </c>
      <c r="E547" s="13">
        <v>4</v>
      </c>
      <c r="F547" s="13" t="s">
        <v>806</v>
      </c>
      <c r="G547" s="13">
        <v>128</v>
      </c>
      <c r="H547" s="13">
        <v>1</v>
      </c>
      <c r="I547" t="s">
        <v>2104</v>
      </c>
      <c r="O547" t="s">
        <v>788</v>
      </c>
      <c r="P547" t="s">
        <v>868</v>
      </c>
      <c r="Q547">
        <v>80</v>
      </c>
      <c r="R547" t="str">
        <f t="shared" si="12"/>
        <v>cvm!$BD$559#</v>
      </c>
      <c r="V547" t="e" cm="1" vm="1">
        <f t="array" ref="V547">TRANSPOSE(_xlfn.UNIQUE(_xlfn._xlws.FILTER(cvm[CPU(核)],(cvm[地域]=T547)*(cvm[机型]=U547))))</f>
        <v>#VALUE!</v>
      </c>
      <c r="BA547" t="str">
        <v>北京</v>
      </c>
      <c r="BB547" t="str">
        <v>标准型 S4</v>
      </c>
      <c r="BC547">
        <v>64</v>
      </c>
      <c r="BD547" t="e" cm="1" vm="1">
        <f t="array" ref="BD547">TRANSPOSE(_xlfn._xlws.FILTER(cvm[内存(G)],(cvm[地域]=BA547)*(cvm[机型]=BB547)*(cvm[CPU(核)]=BC547)))</f>
        <v>#VALUE!</v>
      </c>
    </row>
    <row r="548" spans="2:56" x14ac:dyDescent="0.4">
      <c r="B548" s="13" t="s">
        <v>1</v>
      </c>
      <c r="C548" s="13" t="s">
        <v>1678</v>
      </c>
      <c r="D548" s="13">
        <v>2</v>
      </c>
      <c r="E548" s="13">
        <v>8</v>
      </c>
      <c r="F548" s="13" t="s">
        <v>808</v>
      </c>
      <c r="G548" s="13">
        <v>192</v>
      </c>
      <c r="H548" s="13">
        <v>1</v>
      </c>
      <c r="I548" t="s">
        <v>2105</v>
      </c>
      <c r="O548" t="s">
        <v>1</v>
      </c>
      <c r="P548" t="s">
        <v>868</v>
      </c>
      <c r="Q548">
        <v>1</v>
      </c>
      <c r="R548" t="str">
        <f t="shared" si="12"/>
        <v>cvm!$BD$560#</v>
      </c>
      <c r="V548" t="e" cm="1" vm="1">
        <f t="array" ref="V548">TRANSPOSE(_xlfn.UNIQUE(_xlfn._xlws.FILTER(cvm[CPU(核)],(cvm[地域]=T548)*(cvm[机型]=U548))))</f>
        <v>#VALUE!</v>
      </c>
      <c r="BA548" t="str">
        <v>北京</v>
      </c>
      <c r="BB548" t="str">
        <v>标准型 S4</v>
      </c>
      <c r="BC548">
        <v>72</v>
      </c>
      <c r="BD548" t="e" cm="1" vm="1">
        <f t="array" ref="BD548">TRANSPOSE(_xlfn._xlws.FILTER(cvm[内存(G)],(cvm[地域]=BA548)*(cvm[机型]=BB548)*(cvm[CPU(核)]=BC548)))</f>
        <v>#VALUE!</v>
      </c>
    </row>
    <row r="549" spans="2:56" x14ac:dyDescent="0.4">
      <c r="B549" s="13" t="s">
        <v>1</v>
      </c>
      <c r="C549" s="13" t="s">
        <v>1678</v>
      </c>
      <c r="D549" s="13">
        <v>4</v>
      </c>
      <c r="E549" s="13">
        <v>8</v>
      </c>
      <c r="F549" s="13" t="s">
        <v>809</v>
      </c>
      <c r="G549" s="13">
        <v>256</v>
      </c>
      <c r="H549" s="13">
        <v>1</v>
      </c>
      <c r="I549" t="s">
        <v>2106</v>
      </c>
      <c r="O549" t="s">
        <v>1</v>
      </c>
      <c r="P549" t="s">
        <v>868</v>
      </c>
      <c r="Q549">
        <v>2</v>
      </c>
      <c r="R549" t="str">
        <f t="shared" si="12"/>
        <v>cvm!$BD$561#</v>
      </c>
      <c r="V549" t="e" cm="1" vm="1">
        <f t="array" ref="V549">TRANSPOSE(_xlfn.UNIQUE(_xlfn._xlws.FILTER(cvm[CPU(核)],(cvm[地域]=T549)*(cvm[机型]=U549))))</f>
        <v>#VALUE!</v>
      </c>
      <c r="BA549" t="str">
        <v>广州</v>
      </c>
      <c r="BB549" t="str">
        <v>标准型 S3</v>
      </c>
      <c r="BC549">
        <v>1</v>
      </c>
      <c r="BD549" t="e" cm="1" vm="1">
        <f t="array" ref="BD549">TRANSPOSE(_xlfn._xlws.FILTER(cvm[内存(G)],(cvm[地域]=BA549)*(cvm[机型]=BB549)*(cvm[CPU(核)]=BC549)))</f>
        <v>#VALUE!</v>
      </c>
    </row>
    <row r="550" spans="2:56" x14ac:dyDescent="0.4">
      <c r="B550" s="13" t="s">
        <v>1</v>
      </c>
      <c r="C550" s="13" t="s">
        <v>1678</v>
      </c>
      <c r="D550" s="13">
        <v>4</v>
      </c>
      <c r="E550" s="13">
        <v>16</v>
      </c>
      <c r="F550" s="13" t="s">
        <v>810</v>
      </c>
      <c r="G550" s="13">
        <v>384</v>
      </c>
      <c r="H550" s="13">
        <v>1</v>
      </c>
      <c r="I550" t="s">
        <v>2107</v>
      </c>
      <c r="O550" t="s">
        <v>1</v>
      </c>
      <c r="P550" t="s">
        <v>868</v>
      </c>
      <c r="Q550">
        <v>4</v>
      </c>
      <c r="R550" t="str">
        <f t="shared" si="12"/>
        <v>cvm!$BD$562#</v>
      </c>
      <c r="V550" t="e" cm="1" vm="1">
        <f t="array" ref="V550">TRANSPOSE(_xlfn.UNIQUE(_xlfn._xlws.FILTER(cvm[CPU(核)],(cvm[地域]=T550)*(cvm[机型]=U550))))</f>
        <v>#VALUE!</v>
      </c>
      <c r="BA550" t="str">
        <v>广州</v>
      </c>
      <c r="BB550" t="str">
        <v>标准型 S3</v>
      </c>
      <c r="BC550">
        <v>2</v>
      </c>
      <c r="BD550" t="e" cm="1" vm="1">
        <f t="array" ref="BD550">TRANSPOSE(_xlfn._xlws.FILTER(cvm[内存(G)],(cvm[地域]=BA550)*(cvm[机型]=BB550)*(cvm[CPU(核)]=BC550)))</f>
        <v>#VALUE!</v>
      </c>
    </row>
    <row r="551" spans="2:56" x14ac:dyDescent="0.4">
      <c r="B551" s="13" t="s">
        <v>1</v>
      </c>
      <c r="C551" s="13" t="s">
        <v>1678</v>
      </c>
      <c r="D551" s="13">
        <v>8</v>
      </c>
      <c r="E551" s="13">
        <v>16</v>
      </c>
      <c r="F551" s="13" t="s">
        <v>812</v>
      </c>
      <c r="G551" s="13">
        <v>512</v>
      </c>
      <c r="H551" s="13">
        <v>1</v>
      </c>
      <c r="I551" t="s">
        <v>2108</v>
      </c>
      <c r="O551" t="s">
        <v>1</v>
      </c>
      <c r="P551" t="s">
        <v>868</v>
      </c>
      <c r="Q551">
        <v>8</v>
      </c>
      <c r="R551" t="str">
        <f t="shared" si="12"/>
        <v>cvm!$BD$563#</v>
      </c>
      <c r="V551" t="e" cm="1" vm="1">
        <f t="array" ref="V551">TRANSPOSE(_xlfn.UNIQUE(_xlfn._xlws.FILTER(cvm[CPU(核)],(cvm[地域]=T551)*(cvm[机型]=U551))))</f>
        <v>#VALUE!</v>
      </c>
      <c r="BA551" t="str">
        <v>广州</v>
      </c>
      <c r="BB551" t="str">
        <v>标准型 S3</v>
      </c>
      <c r="BC551">
        <v>4</v>
      </c>
      <c r="BD551" t="e" cm="1" vm="1">
        <f t="array" ref="BD551">TRANSPOSE(_xlfn._xlws.FILTER(cvm[内存(G)],(cvm[地域]=BA551)*(cvm[机型]=BB551)*(cvm[CPU(核)]=BC551)))</f>
        <v>#VALUE!</v>
      </c>
    </row>
    <row r="552" spans="2:56" x14ac:dyDescent="0.4">
      <c r="B552" s="13" t="s">
        <v>1</v>
      </c>
      <c r="C552" s="13" t="s">
        <v>1678</v>
      </c>
      <c r="D552" s="13">
        <v>8</v>
      </c>
      <c r="E552" s="13">
        <v>32</v>
      </c>
      <c r="F552" s="13" t="s">
        <v>813</v>
      </c>
      <c r="G552" s="13">
        <v>768</v>
      </c>
      <c r="H552" s="13">
        <v>1</v>
      </c>
      <c r="I552" t="s">
        <v>2109</v>
      </c>
      <c r="O552" t="s">
        <v>1</v>
      </c>
      <c r="P552" t="s">
        <v>868</v>
      </c>
      <c r="Q552">
        <v>12</v>
      </c>
      <c r="R552" t="str">
        <f t="shared" si="12"/>
        <v>cvm!$BD$564#</v>
      </c>
      <c r="V552" t="e" cm="1" vm="1">
        <f t="array" ref="V552">TRANSPOSE(_xlfn.UNIQUE(_xlfn._xlws.FILTER(cvm[CPU(核)],(cvm[地域]=T552)*(cvm[机型]=U552))))</f>
        <v>#VALUE!</v>
      </c>
      <c r="BA552" t="str">
        <v>广州</v>
      </c>
      <c r="BB552" t="str">
        <v>标准型 S3</v>
      </c>
      <c r="BC552">
        <v>8</v>
      </c>
      <c r="BD552" t="e" cm="1" vm="1">
        <f t="array" ref="BD552">TRANSPOSE(_xlfn._xlws.FILTER(cvm[内存(G)],(cvm[地域]=BA552)*(cvm[机型]=BB552)*(cvm[CPU(核)]=BC552)))</f>
        <v>#VALUE!</v>
      </c>
    </row>
    <row r="553" spans="2:56" x14ac:dyDescent="0.4">
      <c r="B553" s="13" t="s">
        <v>1</v>
      </c>
      <c r="C553" s="13" t="s">
        <v>1678</v>
      </c>
      <c r="D553" s="13">
        <v>16</v>
      </c>
      <c r="E553" s="13">
        <v>32</v>
      </c>
      <c r="F553" s="13" t="s">
        <v>814</v>
      </c>
      <c r="G553" s="13">
        <v>1024</v>
      </c>
      <c r="H553" s="13">
        <v>1</v>
      </c>
      <c r="I553" t="s">
        <v>2110</v>
      </c>
      <c r="O553" t="s">
        <v>1</v>
      </c>
      <c r="P553" t="s">
        <v>868</v>
      </c>
      <c r="Q553">
        <v>16</v>
      </c>
      <c r="R553" t="str">
        <f t="shared" si="12"/>
        <v>cvm!$BD$565#</v>
      </c>
      <c r="V553" t="e" cm="1" vm="1">
        <f t="array" ref="V553">TRANSPOSE(_xlfn.UNIQUE(_xlfn._xlws.FILTER(cvm[CPU(核)],(cvm[地域]=T553)*(cvm[机型]=U553))))</f>
        <v>#VALUE!</v>
      </c>
      <c r="BA553" t="str">
        <v>广州</v>
      </c>
      <c r="BB553" t="str">
        <v>标准型 S3</v>
      </c>
      <c r="BC553">
        <v>12</v>
      </c>
      <c r="BD553" t="e" cm="1" vm="1">
        <f t="array" ref="BD553">TRANSPOSE(_xlfn._xlws.FILTER(cvm[内存(G)],(cvm[地域]=BA553)*(cvm[机型]=BB553)*(cvm[CPU(核)]=BC553)))</f>
        <v>#VALUE!</v>
      </c>
    </row>
    <row r="554" spans="2:56" x14ac:dyDescent="0.4">
      <c r="B554" s="13" t="s">
        <v>1</v>
      </c>
      <c r="C554" s="13" t="s">
        <v>1678</v>
      </c>
      <c r="D554" s="13">
        <v>16</v>
      </c>
      <c r="E554" s="13">
        <v>64</v>
      </c>
      <c r="F554" s="13" t="s">
        <v>815</v>
      </c>
      <c r="G554" s="13">
        <v>1536</v>
      </c>
      <c r="H554" s="13">
        <v>1</v>
      </c>
      <c r="I554" t="s">
        <v>2111</v>
      </c>
      <c r="O554" t="s">
        <v>1</v>
      </c>
      <c r="P554" t="s">
        <v>868</v>
      </c>
      <c r="Q554">
        <v>24</v>
      </c>
      <c r="R554" t="str">
        <f t="shared" si="12"/>
        <v>cvm!$BD$566#</v>
      </c>
      <c r="V554" t="e" cm="1" vm="1">
        <f t="array" ref="V554">TRANSPOSE(_xlfn.UNIQUE(_xlfn._xlws.FILTER(cvm[CPU(核)],(cvm[地域]=T554)*(cvm[机型]=U554))))</f>
        <v>#VALUE!</v>
      </c>
      <c r="BA554" t="str">
        <v>广州</v>
      </c>
      <c r="BB554" t="str">
        <v>标准型 S3</v>
      </c>
      <c r="BC554">
        <v>16</v>
      </c>
      <c r="BD554" t="e" cm="1" vm="1">
        <f t="array" ref="BD554">TRANSPOSE(_xlfn._xlws.FILTER(cvm[内存(G)],(cvm[地域]=BA554)*(cvm[机型]=BB554)*(cvm[CPU(核)]=BC554)))</f>
        <v>#VALUE!</v>
      </c>
    </row>
    <row r="555" spans="2:56" x14ac:dyDescent="0.4">
      <c r="B555" s="13" t="s">
        <v>1</v>
      </c>
      <c r="C555" s="13" t="s">
        <v>1678</v>
      </c>
      <c r="D555" s="13">
        <v>32</v>
      </c>
      <c r="E555" s="13">
        <v>64</v>
      </c>
      <c r="F555" s="13" t="s">
        <v>816</v>
      </c>
      <c r="G555" s="13">
        <v>2048</v>
      </c>
      <c r="H555" s="13">
        <v>1</v>
      </c>
      <c r="I555" t="s">
        <v>2112</v>
      </c>
      <c r="O555" t="s">
        <v>1</v>
      </c>
      <c r="P555" t="s">
        <v>868</v>
      </c>
      <c r="Q555">
        <v>32</v>
      </c>
      <c r="R555" t="str">
        <f t="shared" si="12"/>
        <v>cvm!$BD$567#</v>
      </c>
      <c r="V555" t="e" cm="1" vm="1">
        <f t="array" ref="V555">TRANSPOSE(_xlfn.UNIQUE(_xlfn._xlws.FILTER(cvm[CPU(核)],(cvm[地域]=T555)*(cvm[机型]=U555))))</f>
        <v>#VALUE!</v>
      </c>
      <c r="BA555" t="str">
        <v>广州</v>
      </c>
      <c r="BB555" t="str">
        <v>标准型 S3</v>
      </c>
      <c r="BC555">
        <v>24</v>
      </c>
      <c r="BD555" t="e" cm="1" vm="1">
        <f t="array" ref="BD555">TRANSPOSE(_xlfn._xlws.FILTER(cvm[内存(G)],(cvm[地域]=BA555)*(cvm[机型]=BB555)*(cvm[CPU(核)]=BC555)))</f>
        <v>#VALUE!</v>
      </c>
    </row>
    <row r="556" spans="2:56" x14ac:dyDescent="0.4">
      <c r="B556" s="13" t="s">
        <v>1</v>
      </c>
      <c r="C556" s="13" t="s">
        <v>1678</v>
      </c>
      <c r="D556" s="13">
        <v>32</v>
      </c>
      <c r="E556" s="13">
        <v>128</v>
      </c>
      <c r="F556" s="13" t="s">
        <v>820</v>
      </c>
      <c r="G556" s="13">
        <v>3072</v>
      </c>
      <c r="H556" s="13">
        <v>1</v>
      </c>
      <c r="I556" t="s">
        <v>2113</v>
      </c>
      <c r="O556" t="s">
        <v>1</v>
      </c>
      <c r="P556" t="s">
        <v>868</v>
      </c>
      <c r="Q556">
        <v>40</v>
      </c>
      <c r="R556" t="str">
        <f t="shared" si="12"/>
        <v>cvm!$BD$568#</v>
      </c>
      <c r="V556" t="e" cm="1" vm="1">
        <f t="array" ref="V556">TRANSPOSE(_xlfn.UNIQUE(_xlfn._xlws.FILTER(cvm[CPU(核)],(cvm[地域]=T556)*(cvm[机型]=U556))))</f>
        <v>#VALUE!</v>
      </c>
      <c r="BA556" t="str">
        <v>广州</v>
      </c>
      <c r="BB556" t="str">
        <v>标准型 S3</v>
      </c>
      <c r="BC556">
        <v>32</v>
      </c>
      <c r="BD556" t="e" cm="1" vm="1">
        <f t="array" ref="BD556">TRANSPOSE(_xlfn._xlws.FILTER(cvm[内存(G)],(cvm[地域]=BA556)*(cvm[机型]=BB556)*(cvm[CPU(核)]=BC556)))</f>
        <v>#VALUE!</v>
      </c>
    </row>
    <row r="557" spans="2:56" x14ac:dyDescent="0.4">
      <c r="B557" s="13" t="s">
        <v>1</v>
      </c>
      <c r="C557" s="13" t="s">
        <v>1678</v>
      </c>
      <c r="D557" s="13">
        <v>64</v>
      </c>
      <c r="E557" s="13">
        <v>128</v>
      </c>
      <c r="F557" s="13" t="s">
        <v>832</v>
      </c>
      <c r="G557" s="13">
        <v>4096</v>
      </c>
      <c r="H557" s="13">
        <v>1</v>
      </c>
      <c r="I557" t="s">
        <v>2114</v>
      </c>
      <c r="O557" t="s">
        <v>1</v>
      </c>
      <c r="P557" t="s">
        <v>868</v>
      </c>
      <c r="Q557">
        <v>48</v>
      </c>
      <c r="R557" t="str">
        <f t="shared" si="12"/>
        <v>cvm!$BD$569#</v>
      </c>
      <c r="V557" t="e" cm="1" vm="1">
        <f t="array" ref="V557">TRANSPOSE(_xlfn.UNIQUE(_xlfn._xlws.FILTER(cvm[CPU(核)],(cvm[地域]=T557)*(cvm[机型]=U557))))</f>
        <v>#VALUE!</v>
      </c>
      <c r="BA557" t="str">
        <v>广州</v>
      </c>
      <c r="BB557" t="str">
        <v>标准型 S3</v>
      </c>
      <c r="BC557">
        <v>48</v>
      </c>
      <c r="BD557" t="e" cm="1" vm="1">
        <f t="array" ref="BD557">TRANSPOSE(_xlfn._xlws.FILTER(cvm[内存(G)],(cvm[地域]=BA557)*(cvm[机型]=BB557)*(cvm[CPU(核)]=BC557)))</f>
        <v>#VALUE!</v>
      </c>
    </row>
    <row r="558" spans="2:56" x14ac:dyDescent="0.4">
      <c r="B558" s="13" t="s">
        <v>1</v>
      </c>
      <c r="C558" s="13" t="s">
        <v>1678</v>
      </c>
      <c r="D558" s="13">
        <v>64</v>
      </c>
      <c r="E558" s="13">
        <v>256</v>
      </c>
      <c r="F558" s="13" t="s">
        <v>827</v>
      </c>
      <c r="G558" s="13">
        <v>6144</v>
      </c>
      <c r="H558" s="13">
        <v>1</v>
      </c>
      <c r="I558" t="s">
        <v>2115</v>
      </c>
      <c r="O558" t="s">
        <v>1</v>
      </c>
      <c r="P558" t="s">
        <v>868</v>
      </c>
      <c r="Q558">
        <v>64</v>
      </c>
      <c r="R558" t="str">
        <f t="shared" si="12"/>
        <v>cvm!$BD$570#</v>
      </c>
      <c r="V558" t="e" cm="1" vm="1">
        <f t="array" ref="V558">TRANSPOSE(_xlfn.UNIQUE(_xlfn._xlws.FILTER(cvm[CPU(核)],(cvm[地域]=T558)*(cvm[机型]=U558))))</f>
        <v>#VALUE!</v>
      </c>
      <c r="BA558" t="str">
        <v>广州</v>
      </c>
      <c r="BB558" t="str">
        <v>标准型 S3</v>
      </c>
      <c r="BC558">
        <v>64</v>
      </c>
      <c r="BD558" t="e" cm="1" vm="1">
        <f t="array" ref="BD558">TRANSPOSE(_xlfn._xlws.FILTER(cvm[内存(G)],(cvm[地域]=BA558)*(cvm[机型]=BB558)*(cvm[CPU(核)]=BC558)))</f>
        <v>#VALUE!</v>
      </c>
    </row>
    <row r="559" spans="2:56" x14ac:dyDescent="0.4">
      <c r="B559" s="13" t="s">
        <v>1</v>
      </c>
      <c r="C559" s="13" t="s">
        <v>1678</v>
      </c>
      <c r="D559" s="13">
        <v>128</v>
      </c>
      <c r="E559" s="13">
        <v>448</v>
      </c>
      <c r="F559" s="13" t="s">
        <v>878</v>
      </c>
      <c r="G559" s="13">
        <v>11264</v>
      </c>
      <c r="H559" s="13">
        <v>1</v>
      </c>
      <c r="I559" t="s">
        <v>2116</v>
      </c>
      <c r="O559" t="s">
        <v>1</v>
      </c>
      <c r="P559" t="s">
        <v>868</v>
      </c>
      <c r="Q559">
        <v>80</v>
      </c>
      <c r="R559" t="str">
        <f t="shared" si="12"/>
        <v>cvm!$BD$571#</v>
      </c>
      <c r="V559" t="e" cm="1" vm="1">
        <f t="array" ref="V559">TRANSPOSE(_xlfn.UNIQUE(_xlfn._xlws.FILTER(cvm[CPU(核)],(cvm[地域]=T559)*(cvm[机型]=U559))))</f>
        <v>#VALUE!</v>
      </c>
      <c r="BA559" t="str">
        <v>广州</v>
      </c>
      <c r="BB559" t="str">
        <v>标准型 S3</v>
      </c>
      <c r="BC559">
        <v>80</v>
      </c>
      <c r="BD559" t="e" cm="1" vm="1">
        <f t="array" ref="BD559">TRANSPOSE(_xlfn._xlws.FILTER(cvm[内存(G)],(cvm[地域]=BA559)*(cvm[机型]=BB559)*(cvm[CPU(核)]=BC559)))</f>
        <v>#VALUE!</v>
      </c>
    </row>
    <row r="560" spans="2:56" x14ac:dyDescent="0.4">
      <c r="B560" s="13" t="s">
        <v>1</v>
      </c>
      <c r="C560" s="13" t="s">
        <v>1695</v>
      </c>
      <c r="D560" s="13">
        <v>1</v>
      </c>
      <c r="E560" s="13">
        <v>1</v>
      </c>
      <c r="F560" s="13" t="s">
        <v>802</v>
      </c>
      <c r="G560" s="13">
        <v>42</v>
      </c>
      <c r="H560" s="13">
        <v>1</v>
      </c>
      <c r="I560" t="s">
        <v>2117</v>
      </c>
      <c r="O560" t="s">
        <v>789</v>
      </c>
      <c r="P560" t="s">
        <v>868</v>
      </c>
      <c r="Q560">
        <v>1</v>
      </c>
      <c r="R560" t="str">
        <f t="shared" si="12"/>
        <v>cvm!$BD$572#</v>
      </c>
      <c r="V560" t="e" cm="1" vm="1">
        <f t="array" ref="V560">TRANSPOSE(_xlfn.UNIQUE(_xlfn._xlws.FILTER(cvm[CPU(核)],(cvm[地域]=T560)*(cvm[机型]=U560))))</f>
        <v>#VALUE!</v>
      </c>
      <c r="BA560" t="str">
        <v>上海</v>
      </c>
      <c r="BB560" t="str">
        <v>标准型 S3</v>
      </c>
      <c r="BC560">
        <v>1</v>
      </c>
      <c r="BD560" t="e" cm="1" vm="1">
        <f t="array" ref="BD560">TRANSPOSE(_xlfn._xlws.FILTER(cvm[内存(G)],(cvm[地域]=BA560)*(cvm[机型]=BB560)*(cvm[CPU(核)]=BC560)))</f>
        <v>#VALUE!</v>
      </c>
    </row>
    <row r="561" spans="2:56" x14ac:dyDescent="0.4">
      <c r="B561" s="13" t="s">
        <v>1</v>
      </c>
      <c r="C561" s="13" t="s">
        <v>1695</v>
      </c>
      <c r="D561" s="13">
        <v>1</v>
      </c>
      <c r="E561" s="13">
        <v>2</v>
      </c>
      <c r="F561" s="13" t="s">
        <v>804</v>
      </c>
      <c r="G561" s="13">
        <v>79</v>
      </c>
      <c r="H561" s="13">
        <v>1</v>
      </c>
      <c r="I561" t="s">
        <v>2118</v>
      </c>
      <c r="O561" t="s">
        <v>789</v>
      </c>
      <c r="P561" t="s">
        <v>868</v>
      </c>
      <c r="Q561">
        <v>2</v>
      </c>
      <c r="R561" t="str">
        <f t="shared" si="12"/>
        <v>cvm!$BD$573#</v>
      </c>
      <c r="V561" t="e" cm="1" vm="1">
        <f t="array" ref="V561">TRANSPOSE(_xlfn.UNIQUE(_xlfn._xlws.FILTER(cvm[CPU(核)],(cvm[地域]=T561)*(cvm[机型]=U561))))</f>
        <v>#VALUE!</v>
      </c>
      <c r="BA561" t="str">
        <v>上海</v>
      </c>
      <c r="BB561" t="str">
        <v>标准型 S3</v>
      </c>
      <c r="BC561">
        <v>2</v>
      </c>
      <c r="BD561" t="e" cm="1" vm="1">
        <f t="array" ref="BD561">TRANSPOSE(_xlfn._xlws.FILTER(cvm[内存(G)],(cvm[地域]=BA561)*(cvm[机型]=BB561)*(cvm[CPU(核)]=BC561)))</f>
        <v>#VALUE!</v>
      </c>
    </row>
    <row r="562" spans="2:56" x14ac:dyDescent="0.4">
      <c r="B562" s="13" t="s">
        <v>1</v>
      </c>
      <c r="C562" s="13" t="s">
        <v>1695</v>
      </c>
      <c r="D562" s="13">
        <v>1</v>
      </c>
      <c r="E562" s="13">
        <v>4</v>
      </c>
      <c r="F562" s="13" t="s">
        <v>805</v>
      </c>
      <c r="G562" s="13">
        <v>135</v>
      </c>
      <c r="H562" s="13">
        <v>1</v>
      </c>
      <c r="I562" t="s">
        <v>2119</v>
      </c>
      <c r="O562" t="s">
        <v>789</v>
      </c>
      <c r="P562" t="s">
        <v>868</v>
      </c>
      <c r="Q562">
        <v>4</v>
      </c>
      <c r="R562" t="str">
        <f t="shared" si="12"/>
        <v>cvm!$BD$574#</v>
      </c>
      <c r="V562" t="e" cm="1" vm="1">
        <f t="array" ref="V562">TRANSPOSE(_xlfn.UNIQUE(_xlfn._xlws.FILTER(cvm[CPU(核)],(cvm[地域]=T562)*(cvm[机型]=U562))))</f>
        <v>#VALUE!</v>
      </c>
      <c r="BA562" t="str">
        <v>上海</v>
      </c>
      <c r="BB562" t="str">
        <v>标准型 S3</v>
      </c>
      <c r="BC562">
        <v>4</v>
      </c>
      <c r="BD562" t="e" cm="1" vm="1">
        <f t="array" ref="BD562">TRANSPOSE(_xlfn._xlws.FILTER(cvm[内存(G)],(cvm[地域]=BA562)*(cvm[机型]=BB562)*(cvm[CPU(核)]=BC562)))</f>
        <v>#VALUE!</v>
      </c>
    </row>
    <row r="563" spans="2:56" x14ac:dyDescent="0.4">
      <c r="B563" s="13" t="s">
        <v>1</v>
      </c>
      <c r="C563" s="13" t="s">
        <v>1695</v>
      </c>
      <c r="D563" s="13">
        <v>2</v>
      </c>
      <c r="E563" s="13">
        <v>2</v>
      </c>
      <c r="F563" s="13" t="s">
        <v>880</v>
      </c>
      <c r="G563" s="13">
        <v>135</v>
      </c>
      <c r="H563" s="13">
        <v>1</v>
      </c>
      <c r="I563" t="s">
        <v>2120</v>
      </c>
      <c r="O563" t="s">
        <v>789</v>
      </c>
      <c r="P563" t="s">
        <v>868</v>
      </c>
      <c r="Q563">
        <v>8</v>
      </c>
      <c r="R563" t="str">
        <f t="shared" si="12"/>
        <v>cvm!$BD$575#</v>
      </c>
      <c r="V563" t="e" cm="1" vm="1">
        <f t="array" ref="V563">TRANSPOSE(_xlfn.UNIQUE(_xlfn._xlws.FILTER(cvm[CPU(核)],(cvm[地域]=T563)*(cvm[机型]=U563))))</f>
        <v>#VALUE!</v>
      </c>
      <c r="BA563" t="str">
        <v>上海</v>
      </c>
      <c r="BB563" t="str">
        <v>标准型 S3</v>
      </c>
      <c r="BC563">
        <v>8</v>
      </c>
      <c r="BD563" t="e" cm="1" vm="1">
        <f t="array" ref="BD563">TRANSPOSE(_xlfn._xlws.FILTER(cvm[内存(G)],(cvm[地域]=BA563)*(cvm[机型]=BB563)*(cvm[CPU(核)]=BC563)))</f>
        <v>#VALUE!</v>
      </c>
    </row>
    <row r="564" spans="2:56" x14ac:dyDescent="0.4">
      <c r="B564" s="13" t="s">
        <v>1</v>
      </c>
      <c r="C564" s="13" t="s">
        <v>1695</v>
      </c>
      <c r="D564" s="13">
        <v>2</v>
      </c>
      <c r="E564" s="13">
        <v>4</v>
      </c>
      <c r="F564" s="13" t="s">
        <v>806</v>
      </c>
      <c r="G564" s="13">
        <v>179</v>
      </c>
      <c r="H564" s="13">
        <v>1</v>
      </c>
      <c r="I564" t="s">
        <v>2121</v>
      </c>
      <c r="O564" t="s">
        <v>789</v>
      </c>
      <c r="P564" t="s">
        <v>868</v>
      </c>
      <c r="Q564">
        <v>12</v>
      </c>
      <c r="R564" t="str">
        <f t="shared" si="12"/>
        <v>cvm!$BD$576#</v>
      </c>
      <c r="V564" t="e" cm="1" vm="1">
        <f t="array" ref="V564">TRANSPOSE(_xlfn.UNIQUE(_xlfn._xlws.FILTER(cvm[CPU(核)],(cvm[地域]=T564)*(cvm[机型]=U564))))</f>
        <v>#VALUE!</v>
      </c>
      <c r="BA564" t="str">
        <v>上海</v>
      </c>
      <c r="BB564" t="str">
        <v>标准型 S3</v>
      </c>
      <c r="BC564">
        <v>12</v>
      </c>
      <c r="BD564" t="e" cm="1" vm="1">
        <f t="array" ref="BD564">TRANSPOSE(_xlfn._xlws.FILTER(cvm[内存(G)],(cvm[地域]=BA564)*(cvm[机型]=BB564)*(cvm[CPU(核)]=BC564)))</f>
        <v>#VALUE!</v>
      </c>
    </row>
    <row r="565" spans="2:56" x14ac:dyDescent="0.4">
      <c r="B565" s="13" t="s">
        <v>1</v>
      </c>
      <c r="C565" s="13" t="s">
        <v>1695</v>
      </c>
      <c r="D565" s="13">
        <v>2</v>
      </c>
      <c r="E565" s="13">
        <v>8</v>
      </c>
      <c r="F565" s="13" t="s">
        <v>808</v>
      </c>
      <c r="G565" s="13">
        <v>270</v>
      </c>
      <c r="H565" s="13">
        <v>1</v>
      </c>
      <c r="I565" t="s">
        <v>2122</v>
      </c>
      <c r="O565" t="s">
        <v>789</v>
      </c>
      <c r="P565" t="s">
        <v>868</v>
      </c>
      <c r="Q565">
        <v>16</v>
      </c>
      <c r="R565" t="str">
        <f t="shared" si="12"/>
        <v>cvm!$BD$577#</v>
      </c>
      <c r="V565" t="e" cm="1" vm="1">
        <f t="array" ref="V565">TRANSPOSE(_xlfn.UNIQUE(_xlfn._xlws.FILTER(cvm[CPU(核)],(cvm[地域]=T565)*(cvm[机型]=U565))))</f>
        <v>#VALUE!</v>
      </c>
      <c r="BA565" t="str">
        <v>上海</v>
      </c>
      <c r="BB565" t="str">
        <v>标准型 S3</v>
      </c>
      <c r="BC565">
        <v>16</v>
      </c>
      <c r="BD565" t="e" cm="1" vm="1">
        <f t="array" ref="BD565">TRANSPOSE(_xlfn._xlws.FILTER(cvm[内存(G)],(cvm[地域]=BA565)*(cvm[机型]=BB565)*(cvm[CPU(核)]=BC565)))</f>
        <v>#VALUE!</v>
      </c>
    </row>
    <row r="566" spans="2:56" x14ac:dyDescent="0.4">
      <c r="B566" s="13" t="s">
        <v>1</v>
      </c>
      <c r="C566" s="13" t="s">
        <v>1695</v>
      </c>
      <c r="D566" s="13">
        <v>4</v>
      </c>
      <c r="E566" s="13">
        <v>8</v>
      </c>
      <c r="F566" s="13" t="s">
        <v>809</v>
      </c>
      <c r="G566" s="13">
        <v>360</v>
      </c>
      <c r="H566" s="13">
        <v>1</v>
      </c>
      <c r="I566" t="s">
        <v>2123</v>
      </c>
      <c r="O566" t="s">
        <v>789</v>
      </c>
      <c r="P566" t="s">
        <v>868</v>
      </c>
      <c r="Q566">
        <v>24</v>
      </c>
      <c r="R566" t="str">
        <f t="shared" si="12"/>
        <v>cvm!$BD$578#</v>
      </c>
      <c r="V566" t="e" cm="1" vm="1">
        <f t="array" ref="V566">TRANSPOSE(_xlfn.UNIQUE(_xlfn._xlws.FILTER(cvm[CPU(核)],(cvm[地域]=T566)*(cvm[机型]=U566))))</f>
        <v>#VALUE!</v>
      </c>
      <c r="BA566" t="str">
        <v>上海</v>
      </c>
      <c r="BB566" t="str">
        <v>标准型 S3</v>
      </c>
      <c r="BC566">
        <v>24</v>
      </c>
      <c r="BD566" t="e" cm="1" vm="1">
        <f t="array" ref="BD566">TRANSPOSE(_xlfn._xlws.FILTER(cvm[内存(G)],(cvm[地域]=BA566)*(cvm[机型]=BB566)*(cvm[CPU(核)]=BC566)))</f>
        <v>#VALUE!</v>
      </c>
    </row>
    <row r="567" spans="2:56" x14ac:dyDescent="0.4">
      <c r="B567" s="13" t="s">
        <v>1</v>
      </c>
      <c r="C567" s="13" t="s">
        <v>1695</v>
      </c>
      <c r="D567" s="13">
        <v>4</v>
      </c>
      <c r="E567" s="13">
        <v>16</v>
      </c>
      <c r="F567" s="13" t="s">
        <v>810</v>
      </c>
      <c r="G567" s="13">
        <v>540</v>
      </c>
      <c r="H567" s="13">
        <v>1</v>
      </c>
      <c r="I567" t="s">
        <v>2124</v>
      </c>
      <c r="O567" t="s">
        <v>789</v>
      </c>
      <c r="P567" t="s">
        <v>868</v>
      </c>
      <c r="Q567">
        <v>32</v>
      </c>
      <c r="R567" t="str">
        <f t="shared" si="12"/>
        <v>cvm!$BD$579#</v>
      </c>
      <c r="V567" t="e" cm="1" vm="1">
        <f t="array" ref="V567">TRANSPOSE(_xlfn.UNIQUE(_xlfn._xlws.FILTER(cvm[CPU(核)],(cvm[地域]=T567)*(cvm[机型]=U567))))</f>
        <v>#VALUE!</v>
      </c>
      <c r="BA567" t="str">
        <v>上海</v>
      </c>
      <c r="BB567" t="str">
        <v>标准型 S3</v>
      </c>
      <c r="BC567">
        <v>32</v>
      </c>
      <c r="BD567" t="e" cm="1" vm="1">
        <f t="array" ref="BD567">TRANSPOSE(_xlfn._xlws.FILTER(cvm[内存(G)],(cvm[地域]=BA567)*(cvm[机型]=BB567)*(cvm[CPU(核)]=BC567)))</f>
        <v>#VALUE!</v>
      </c>
    </row>
    <row r="568" spans="2:56" x14ac:dyDescent="0.4">
      <c r="B568" s="13" t="s">
        <v>1</v>
      </c>
      <c r="C568" s="13" t="s">
        <v>1695</v>
      </c>
      <c r="D568" s="13">
        <v>8</v>
      </c>
      <c r="E568" s="13">
        <v>16</v>
      </c>
      <c r="F568" s="13" t="s">
        <v>812</v>
      </c>
      <c r="G568" s="13">
        <v>720</v>
      </c>
      <c r="H568" s="13">
        <v>1</v>
      </c>
      <c r="I568" t="s">
        <v>2125</v>
      </c>
      <c r="O568" t="s">
        <v>789</v>
      </c>
      <c r="P568" t="s">
        <v>868</v>
      </c>
      <c r="Q568">
        <v>48</v>
      </c>
      <c r="R568" t="str">
        <f t="shared" si="12"/>
        <v>cvm!$BD$580#</v>
      </c>
      <c r="V568" t="e" cm="1" vm="1">
        <f t="array" ref="V568">TRANSPOSE(_xlfn.UNIQUE(_xlfn._xlws.FILTER(cvm[CPU(核)],(cvm[地域]=T568)*(cvm[机型]=U568))))</f>
        <v>#VALUE!</v>
      </c>
      <c r="BA568" t="str">
        <v>上海</v>
      </c>
      <c r="BB568" t="str">
        <v>标准型 S3</v>
      </c>
      <c r="BC568">
        <v>40</v>
      </c>
      <c r="BD568" t="e" cm="1" vm="1">
        <f t="array" ref="BD568">TRANSPOSE(_xlfn._xlws.FILTER(cvm[内存(G)],(cvm[地域]=BA568)*(cvm[机型]=BB568)*(cvm[CPU(核)]=BC568)))</f>
        <v>#VALUE!</v>
      </c>
    </row>
    <row r="569" spans="2:56" x14ac:dyDescent="0.4">
      <c r="B569" s="13" t="s">
        <v>1</v>
      </c>
      <c r="C569" s="13" t="s">
        <v>1695</v>
      </c>
      <c r="D569" s="13">
        <v>8</v>
      </c>
      <c r="E569" s="13">
        <v>32</v>
      </c>
      <c r="F569" s="13" t="s">
        <v>813</v>
      </c>
      <c r="G569" s="13">
        <v>1080</v>
      </c>
      <c r="H569" s="13">
        <v>1</v>
      </c>
      <c r="I569" t="s">
        <v>2126</v>
      </c>
      <c r="O569" t="s">
        <v>789</v>
      </c>
      <c r="P569" t="s">
        <v>868</v>
      </c>
      <c r="Q569">
        <v>64</v>
      </c>
      <c r="R569" t="str">
        <f t="shared" si="12"/>
        <v>cvm!$BD$581#</v>
      </c>
      <c r="V569" t="e" cm="1" vm="1">
        <f t="array" ref="V569">TRANSPOSE(_xlfn.UNIQUE(_xlfn._xlws.FILTER(cvm[CPU(核)],(cvm[地域]=T569)*(cvm[机型]=U569))))</f>
        <v>#VALUE!</v>
      </c>
      <c r="BA569" t="str">
        <v>上海</v>
      </c>
      <c r="BB569" t="str">
        <v>标准型 S3</v>
      </c>
      <c r="BC569">
        <v>48</v>
      </c>
      <c r="BD569" t="e" cm="1" vm="1">
        <f t="array" ref="BD569">TRANSPOSE(_xlfn._xlws.FILTER(cvm[内存(G)],(cvm[地域]=BA569)*(cvm[机型]=BB569)*(cvm[CPU(核)]=BC569)))</f>
        <v>#VALUE!</v>
      </c>
    </row>
    <row r="570" spans="2:56" x14ac:dyDescent="0.4">
      <c r="B570" s="13" t="s">
        <v>1</v>
      </c>
      <c r="C570" s="13" t="s">
        <v>1695</v>
      </c>
      <c r="D570" s="13">
        <v>12</v>
      </c>
      <c r="E570" s="13">
        <v>24</v>
      </c>
      <c r="F570" s="13" t="s">
        <v>866</v>
      </c>
      <c r="G570" s="13">
        <v>1080</v>
      </c>
      <c r="H570" s="13">
        <v>1</v>
      </c>
      <c r="I570" t="s">
        <v>2127</v>
      </c>
      <c r="O570" t="s">
        <v>789</v>
      </c>
      <c r="P570" t="s">
        <v>868</v>
      </c>
      <c r="Q570">
        <v>80</v>
      </c>
      <c r="R570" t="str">
        <f t="shared" si="12"/>
        <v>cvm!$BD$582#</v>
      </c>
      <c r="V570" t="e" cm="1" vm="1">
        <f t="array" ref="V570">TRANSPOSE(_xlfn.UNIQUE(_xlfn._xlws.FILTER(cvm[CPU(核)],(cvm[地域]=T570)*(cvm[机型]=U570))))</f>
        <v>#VALUE!</v>
      </c>
      <c r="BA570" t="str">
        <v>上海</v>
      </c>
      <c r="BB570" t="str">
        <v>标准型 S3</v>
      </c>
      <c r="BC570">
        <v>64</v>
      </c>
      <c r="BD570" t="e" cm="1" vm="1">
        <f t="array" ref="BD570">TRANSPOSE(_xlfn._xlws.FILTER(cvm[内存(G)],(cvm[地域]=BA570)*(cvm[机型]=BB570)*(cvm[CPU(核)]=BC570)))</f>
        <v>#VALUE!</v>
      </c>
    </row>
    <row r="571" spans="2:56" x14ac:dyDescent="0.4">
      <c r="B571" s="13" t="s">
        <v>1</v>
      </c>
      <c r="C571" s="13" t="s">
        <v>1695</v>
      </c>
      <c r="D571" s="13">
        <v>12</v>
      </c>
      <c r="E571" s="13">
        <v>48</v>
      </c>
      <c r="F571" s="13" t="s">
        <v>872</v>
      </c>
      <c r="G571" s="13">
        <v>1620</v>
      </c>
      <c r="H571" s="13">
        <v>1</v>
      </c>
      <c r="I571" t="s">
        <v>2128</v>
      </c>
      <c r="O571" t="s">
        <v>788</v>
      </c>
      <c r="P571" t="s">
        <v>879</v>
      </c>
      <c r="Q571">
        <v>1</v>
      </c>
      <c r="R571" t="str">
        <f t="shared" si="12"/>
        <v>cvm!$BD$583#</v>
      </c>
      <c r="V571" t="e" cm="1" vm="1">
        <f t="array" ref="V571">TRANSPOSE(_xlfn.UNIQUE(_xlfn._xlws.FILTER(cvm[CPU(核)],(cvm[地域]=T571)*(cvm[机型]=U571))))</f>
        <v>#VALUE!</v>
      </c>
      <c r="BA571" t="str">
        <v>上海</v>
      </c>
      <c r="BB571" t="str">
        <v>标准型 S3</v>
      </c>
      <c r="BC571">
        <v>80</v>
      </c>
      <c r="BD571" t="e" cm="1" vm="1">
        <f t="array" ref="BD571">TRANSPOSE(_xlfn._xlws.FILTER(cvm[内存(G)],(cvm[地域]=BA571)*(cvm[机型]=BB571)*(cvm[CPU(核)]=BC571)))</f>
        <v>#VALUE!</v>
      </c>
    </row>
    <row r="572" spans="2:56" x14ac:dyDescent="0.4">
      <c r="B572" s="13" t="s">
        <v>1</v>
      </c>
      <c r="C572" s="13" t="s">
        <v>1695</v>
      </c>
      <c r="D572" s="13">
        <v>16</v>
      </c>
      <c r="E572" s="13">
        <v>32</v>
      </c>
      <c r="F572" s="13" t="s">
        <v>814</v>
      </c>
      <c r="G572" s="13">
        <v>1440</v>
      </c>
      <c r="H572" s="13">
        <v>1</v>
      </c>
      <c r="I572" t="s">
        <v>2129</v>
      </c>
      <c r="O572" t="s">
        <v>788</v>
      </c>
      <c r="P572" t="s">
        <v>879</v>
      </c>
      <c r="Q572">
        <v>2</v>
      </c>
      <c r="R572" t="str">
        <f t="shared" si="12"/>
        <v>cvm!$BD$584#</v>
      </c>
      <c r="V572" t="e" cm="1" vm="1">
        <f t="array" ref="V572">TRANSPOSE(_xlfn.UNIQUE(_xlfn._xlws.FILTER(cvm[CPU(核)],(cvm[地域]=T572)*(cvm[机型]=U572))))</f>
        <v>#VALUE!</v>
      </c>
      <c r="BA572" t="str">
        <v>北京</v>
      </c>
      <c r="BB572" t="str">
        <v>标准型 S3</v>
      </c>
      <c r="BC572">
        <v>1</v>
      </c>
      <c r="BD572" t="e" cm="1" vm="1">
        <f t="array" ref="BD572">TRANSPOSE(_xlfn._xlws.FILTER(cvm[内存(G)],(cvm[地域]=BA572)*(cvm[机型]=BB572)*(cvm[CPU(核)]=BC572)))</f>
        <v>#VALUE!</v>
      </c>
    </row>
    <row r="573" spans="2:56" x14ac:dyDescent="0.4">
      <c r="B573" s="13" t="s">
        <v>1</v>
      </c>
      <c r="C573" s="13" t="s">
        <v>1695</v>
      </c>
      <c r="D573" s="13">
        <v>16</v>
      </c>
      <c r="E573" s="13">
        <v>48</v>
      </c>
      <c r="F573" s="13" t="s">
        <v>947</v>
      </c>
      <c r="G573" s="13">
        <v>1800</v>
      </c>
      <c r="H573" s="13">
        <v>1</v>
      </c>
      <c r="I573" t="s">
        <v>2130</v>
      </c>
      <c r="O573" t="s">
        <v>788</v>
      </c>
      <c r="P573" t="s">
        <v>879</v>
      </c>
      <c r="Q573">
        <v>4</v>
      </c>
      <c r="R573" t="str">
        <f t="shared" si="12"/>
        <v>cvm!$BD$585#</v>
      </c>
      <c r="V573" t="e" cm="1" vm="1">
        <f t="array" ref="V573">TRANSPOSE(_xlfn.UNIQUE(_xlfn._xlws.FILTER(cvm[CPU(核)],(cvm[地域]=T573)*(cvm[机型]=U573))))</f>
        <v>#VALUE!</v>
      </c>
      <c r="BA573" t="str">
        <v>北京</v>
      </c>
      <c r="BB573" t="str">
        <v>标准型 S3</v>
      </c>
      <c r="BC573">
        <v>2</v>
      </c>
      <c r="BD573" t="e" cm="1" vm="1">
        <f t="array" ref="BD573">TRANSPOSE(_xlfn._xlws.FILTER(cvm[内存(G)],(cvm[地域]=BA573)*(cvm[机型]=BB573)*(cvm[CPU(核)]=BC573)))</f>
        <v>#VALUE!</v>
      </c>
    </row>
    <row r="574" spans="2:56" x14ac:dyDescent="0.4">
      <c r="B574" s="13" t="s">
        <v>1</v>
      </c>
      <c r="C574" s="13" t="s">
        <v>1695</v>
      </c>
      <c r="D574" s="13">
        <v>16</v>
      </c>
      <c r="E574" s="13">
        <v>64</v>
      </c>
      <c r="F574" s="13" t="s">
        <v>815</v>
      </c>
      <c r="G574" s="13">
        <v>2160</v>
      </c>
      <c r="H574" s="13">
        <v>1</v>
      </c>
      <c r="I574" t="s">
        <v>2131</v>
      </c>
      <c r="O574" t="s">
        <v>788</v>
      </c>
      <c r="P574" t="s">
        <v>879</v>
      </c>
      <c r="Q574">
        <v>8</v>
      </c>
      <c r="R574" t="str">
        <f t="shared" si="12"/>
        <v>cvm!$BD$586#</v>
      </c>
      <c r="V574" t="e" cm="1" vm="1">
        <f t="array" ref="V574">TRANSPOSE(_xlfn.UNIQUE(_xlfn._xlws.FILTER(cvm[CPU(核)],(cvm[地域]=T574)*(cvm[机型]=U574))))</f>
        <v>#VALUE!</v>
      </c>
      <c r="BA574" t="str">
        <v>北京</v>
      </c>
      <c r="BB574" t="str">
        <v>标准型 S3</v>
      </c>
      <c r="BC574">
        <v>4</v>
      </c>
      <c r="BD574" t="e" cm="1" vm="1">
        <f t="array" ref="BD574">TRANSPOSE(_xlfn._xlws.FILTER(cvm[内存(G)],(cvm[地域]=BA574)*(cvm[机型]=BB574)*(cvm[CPU(核)]=BC574)))</f>
        <v>#VALUE!</v>
      </c>
    </row>
    <row r="575" spans="2:56" x14ac:dyDescent="0.4">
      <c r="B575" s="13" t="s">
        <v>1</v>
      </c>
      <c r="C575" s="13" t="s">
        <v>1695</v>
      </c>
      <c r="D575" s="13">
        <v>24</v>
      </c>
      <c r="E575" s="13">
        <v>48</v>
      </c>
      <c r="F575" s="13" t="s">
        <v>840</v>
      </c>
      <c r="G575" s="13">
        <v>2160</v>
      </c>
      <c r="H575" s="13">
        <v>1</v>
      </c>
      <c r="I575" t="s">
        <v>2132</v>
      </c>
      <c r="O575" t="s">
        <v>788</v>
      </c>
      <c r="P575" t="s">
        <v>879</v>
      </c>
      <c r="Q575">
        <v>12</v>
      </c>
      <c r="R575" t="str">
        <f t="shared" si="12"/>
        <v>cvm!$BD$587#</v>
      </c>
      <c r="V575" t="e" cm="1" vm="1">
        <f t="array" ref="V575">TRANSPOSE(_xlfn.UNIQUE(_xlfn._xlws.FILTER(cvm[CPU(核)],(cvm[地域]=T575)*(cvm[机型]=U575))))</f>
        <v>#VALUE!</v>
      </c>
      <c r="BA575" t="str">
        <v>北京</v>
      </c>
      <c r="BB575" t="str">
        <v>标准型 S3</v>
      </c>
      <c r="BC575">
        <v>8</v>
      </c>
      <c r="BD575" t="e" cm="1" vm="1">
        <f t="array" ref="BD575">TRANSPOSE(_xlfn._xlws.FILTER(cvm[内存(G)],(cvm[地域]=BA575)*(cvm[机型]=BB575)*(cvm[CPU(核)]=BC575)))</f>
        <v>#VALUE!</v>
      </c>
    </row>
    <row r="576" spans="2:56" x14ac:dyDescent="0.4">
      <c r="B576" s="13" t="s">
        <v>1</v>
      </c>
      <c r="C576" s="13" t="s">
        <v>1695</v>
      </c>
      <c r="D576" s="13">
        <v>24</v>
      </c>
      <c r="E576" s="13">
        <v>96</v>
      </c>
      <c r="F576" s="13" t="s">
        <v>841</v>
      </c>
      <c r="G576" s="13">
        <v>3240</v>
      </c>
      <c r="H576" s="13">
        <v>1</v>
      </c>
      <c r="I576" t="s">
        <v>2133</v>
      </c>
      <c r="O576" t="s">
        <v>788</v>
      </c>
      <c r="P576" t="s">
        <v>879</v>
      </c>
      <c r="Q576">
        <v>16</v>
      </c>
      <c r="R576" t="str">
        <f t="shared" si="12"/>
        <v>cvm!$BD$588#</v>
      </c>
      <c r="V576" t="e" cm="1" vm="1">
        <f t="array" ref="V576">TRANSPOSE(_xlfn.UNIQUE(_xlfn._xlws.FILTER(cvm[CPU(核)],(cvm[地域]=T576)*(cvm[机型]=U576))))</f>
        <v>#VALUE!</v>
      </c>
      <c r="BA576" t="str">
        <v>北京</v>
      </c>
      <c r="BB576" t="str">
        <v>标准型 S3</v>
      </c>
      <c r="BC576">
        <v>12</v>
      </c>
      <c r="BD576" t="e" cm="1" vm="1">
        <f t="array" ref="BD576">TRANSPOSE(_xlfn._xlws.FILTER(cvm[内存(G)],(cvm[地域]=BA576)*(cvm[机型]=BB576)*(cvm[CPU(核)]=BC576)))</f>
        <v>#VALUE!</v>
      </c>
    </row>
    <row r="577" spans="2:56" x14ac:dyDescent="0.4">
      <c r="B577" s="13" t="s">
        <v>1</v>
      </c>
      <c r="C577" s="13" t="s">
        <v>1695</v>
      </c>
      <c r="D577" s="13">
        <v>32</v>
      </c>
      <c r="E577" s="13">
        <v>64</v>
      </c>
      <c r="F577" s="13" t="s">
        <v>816</v>
      </c>
      <c r="G577" s="13">
        <v>2880</v>
      </c>
      <c r="H577" s="13">
        <v>1</v>
      </c>
      <c r="I577" t="s">
        <v>2134</v>
      </c>
      <c r="O577" t="s">
        <v>788</v>
      </c>
      <c r="P577" t="s">
        <v>879</v>
      </c>
      <c r="Q577">
        <v>24</v>
      </c>
      <c r="R577" t="str">
        <f t="shared" si="12"/>
        <v>cvm!$BD$589#</v>
      </c>
      <c r="V577" t="e" cm="1" vm="1">
        <f t="array" ref="V577">TRANSPOSE(_xlfn.UNIQUE(_xlfn._xlws.FILTER(cvm[CPU(核)],(cvm[地域]=T577)*(cvm[机型]=U577))))</f>
        <v>#VALUE!</v>
      </c>
      <c r="BA577" t="str">
        <v>北京</v>
      </c>
      <c r="BB577" t="str">
        <v>标准型 S3</v>
      </c>
      <c r="BC577">
        <v>16</v>
      </c>
      <c r="BD577" t="e" cm="1" vm="1">
        <f t="array" ref="BD577">TRANSPOSE(_xlfn._xlws.FILTER(cvm[内存(G)],(cvm[地域]=BA577)*(cvm[机型]=BB577)*(cvm[CPU(核)]=BC577)))</f>
        <v>#VALUE!</v>
      </c>
    </row>
    <row r="578" spans="2:56" x14ac:dyDescent="0.4">
      <c r="B578" s="13" t="s">
        <v>1</v>
      </c>
      <c r="C578" s="13" t="s">
        <v>1695</v>
      </c>
      <c r="D578" s="13">
        <v>32</v>
      </c>
      <c r="E578" s="13">
        <v>128</v>
      </c>
      <c r="F578" s="13" t="s">
        <v>820</v>
      </c>
      <c r="G578" s="13">
        <v>4320</v>
      </c>
      <c r="H578" s="13">
        <v>1</v>
      </c>
      <c r="I578" t="s">
        <v>2135</v>
      </c>
      <c r="O578" t="s">
        <v>788</v>
      </c>
      <c r="P578" t="s">
        <v>879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t="e" cm="1" vm="1">
        <f t="array" ref="BD578">TRANSPOSE(_xlfn._xlws.FILTER(cvm[内存(G)],(cvm[地域]=BA578)*(cvm[机型]=BB578)*(cvm[CPU(核)]=BC578)))</f>
        <v>#VALUE!</v>
      </c>
    </row>
    <row r="579" spans="2:56" x14ac:dyDescent="0.4">
      <c r="B579" s="13" t="s">
        <v>1</v>
      </c>
      <c r="C579" s="13" t="s">
        <v>1695</v>
      </c>
      <c r="D579" s="13">
        <v>56</v>
      </c>
      <c r="E579" s="13">
        <v>224</v>
      </c>
      <c r="F579" s="13" t="s">
        <v>881</v>
      </c>
      <c r="G579" s="13">
        <v>7560</v>
      </c>
      <c r="H579" s="13">
        <v>1</v>
      </c>
      <c r="I579" t="s">
        <v>2136</v>
      </c>
      <c r="O579" t="s">
        <v>788</v>
      </c>
      <c r="P579" t="s">
        <v>879</v>
      </c>
      <c r="Q579">
        <v>56</v>
      </c>
      <c r="R579" t="str">
        <f t="shared" si="13"/>
        <v>cvm!$BD$591#</v>
      </c>
      <c r="V579" t="e" cm="1" vm="1">
        <f t="array" ref="V579">TRANSPOSE(_xlfn.UNIQUE(_xlfn._xlws.FILTER(cvm[CPU(核)],(cvm[地域]=T579)*(cvm[机型]=U579))))</f>
        <v>#VALUE!</v>
      </c>
      <c r="BA579" t="str">
        <v>北京</v>
      </c>
      <c r="BB579" t="str">
        <v>标准型 S3</v>
      </c>
      <c r="BC579">
        <v>32</v>
      </c>
      <c r="BD579" t="e" cm="1" vm="1">
        <f t="array" ref="BD579">TRANSPOSE(_xlfn._xlws.FILTER(cvm[内存(G)],(cvm[地域]=BA579)*(cvm[机型]=BB579)*(cvm[CPU(核)]=BC579)))</f>
        <v>#VALUE!</v>
      </c>
    </row>
    <row r="580" spans="2:56" x14ac:dyDescent="0.4">
      <c r="B580" s="13" t="s">
        <v>1</v>
      </c>
      <c r="C580" s="13" t="s">
        <v>1734</v>
      </c>
      <c r="D580" s="13">
        <v>16</v>
      </c>
      <c r="E580" s="13">
        <v>64</v>
      </c>
      <c r="F580" s="13" t="s">
        <v>815</v>
      </c>
      <c r="G580" s="13">
        <v>2608</v>
      </c>
      <c r="H580" s="13">
        <v>1</v>
      </c>
      <c r="I580" t="s">
        <v>2137</v>
      </c>
      <c r="O580" t="s">
        <v>1</v>
      </c>
      <c r="P580" t="s">
        <v>879</v>
      </c>
      <c r="Q580">
        <v>1</v>
      </c>
      <c r="R580" t="str">
        <f t="shared" si="13"/>
        <v>cvm!$BD$592#</v>
      </c>
      <c r="V580" t="e" cm="1" vm="1">
        <f t="array" ref="V580">TRANSPOSE(_xlfn.UNIQUE(_xlfn._xlws.FILTER(cvm[CPU(核)],(cvm[地域]=T580)*(cvm[机型]=U580))))</f>
        <v>#VALUE!</v>
      </c>
      <c r="BA580" t="str">
        <v>北京</v>
      </c>
      <c r="BB580" t="str">
        <v>标准型 S3</v>
      </c>
      <c r="BC580">
        <v>48</v>
      </c>
      <c r="BD580" t="e" cm="1" vm="1">
        <f t="array" ref="BD580">TRANSPOSE(_xlfn._xlws.FILTER(cvm[内存(G)],(cvm[地域]=BA580)*(cvm[机型]=BB580)*(cvm[CPU(核)]=BC580)))</f>
        <v>#VALUE!</v>
      </c>
    </row>
    <row r="581" spans="2:56" x14ac:dyDescent="0.4">
      <c r="B581" s="13" t="s">
        <v>1</v>
      </c>
      <c r="C581" s="13" t="s">
        <v>1734</v>
      </c>
      <c r="D581" s="13">
        <v>32</v>
      </c>
      <c r="E581" s="13">
        <v>128</v>
      </c>
      <c r="F581" s="13" t="s">
        <v>820</v>
      </c>
      <c r="G581" s="13">
        <v>5216</v>
      </c>
      <c r="H581" s="13">
        <v>1</v>
      </c>
      <c r="I581" t="s">
        <v>2138</v>
      </c>
      <c r="O581" t="s">
        <v>1</v>
      </c>
      <c r="P581" t="s">
        <v>879</v>
      </c>
      <c r="Q581">
        <v>2</v>
      </c>
      <c r="R581" t="str">
        <f t="shared" si="13"/>
        <v>cvm!$BD$593#</v>
      </c>
      <c r="V581" t="e" cm="1" vm="1">
        <f t="array" ref="V581">TRANSPOSE(_xlfn.UNIQUE(_xlfn._xlws.FILTER(cvm[CPU(核)],(cvm[地域]=T581)*(cvm[机型]=U581))))</f>
        <v>#VALUE!</v>
      </c>
      <c r="BA581" t="str">
        <v>北京</v>
      </c>
      <c r="BB581" t="str">
        <v>标准型 S3</v>
      </c>
      <c r="BC581">
        <v>64</v>
      </c>
      <c r="BD581" t="e" cm="1" vm="1">
        <f t="array" ref="BD581">TRANSPOSE(_xlfn._xlws.FILTER(cvm[内存(G)],(cvm[地域]=BA581)*(cvm[机型]=BB581)*(cvm[CPU(核)]=BC581)))</f>
        <v>#VALUE!</v>
      </c>
    </row>
    <row r="582" spans="2:56" x14ac:dyDescent="0.4">
      <c r="B582" s="13" t="s">
        <v>1</v>
      </c>
      <c r="C582" s="13" t="s">
        <v>1734</v>
      </c>
      <c r="D582" s="13">
        <v>64</v>
      </c>
      <c r="E582" s="13">
        <v>256</v>
      </c>
      <c r="F582" s="13" t="s">
        <v>827</v>
      </c>
      <c r="G582" s="13">
        <v>10432</v>
      </c>
      <c r="H582" s="13">
        <v>1</v>
      </c>
      <c r="I582" t="s">
        <v>2139</v>
      </c>
      <c r="O582" t="s">
        <v>1</v>
      </c>
      <c r="P582" t="s">
        <v>879</v>
      </c>
      <c r="Q582">
        <v>4</v>
      </c>
      <c r="R582" t="str">
        <f t="shared" si="13"/>
        <v>cvm!$BD$594#</v>
      </c>
      <c r="V582" t="e" cm="1" vm="1">
        <f t="array" ref="V582">TRANSPOSE(_xlfn.UNIQUE(_xlfn._xlws.FILTER(cvm[CPU(核)],(cvm[地域]=T582)*(cvm[机型]=U582))))</f>
        <v>#VALUE!</v>
      </c>
      <c r="BA582" t="str">
        <v>北京</v>
      </c>
      <c r="BB582" t="str">
        <v>标准型 S3</v>
      </c>
      <c r="BC582">
        <v>80</v>
      </c>
      <c r="BD582" t="e" cm="1" vm="1">
        <f t="array" ref="BD582">TRANSPOSE(_xlfn._xlws.FILTER(cvm[内存(G)],(cvm[地域]=BA582)*(cvm[机型]=BB582)*(cvm[CPU(核)]=BC582)))</f>
        <v>#VALUE!</v>
      </c>
    </row>
    <row r="583" spans="2:56" x14ac:dyDescent="0.4">
      <c r="B583" s="13" t="s">
        <v>1</v>
      </c>
      <c r="C583" s="13" t="s">
        <v>1734</v>
      </c>
      <c r="D583" s="13">
        <v>84</v>
      </c>
      <c r="E583" s="13">
        <v>320</v>
      </c>
      <c r="F583" s="13" t="s">
        <v>885</v>
      </c>
      <c r="G583" s="13">
        <v>12824</v>
      </c>
      <c r="H583" s="13">
        <v>1</v>
      </c>
      <c r="I583" t="s">
        <v>2140</v>
      </c>
      <c r="O583" t="s">
        <v>1</v>
      </c>
      <c r="P583" t="s">
        <v>879</v>
      </c>
      <c r="Q583">
        <v>8</v>
      </c>
      <c r="R583" t="str">
        <f t="shared" si="13"/>
        <v>cvm!$BD$595#</v>
      </c>
      <c r="V583" t="e" cm="1" vm="1">
        <f t="array" ref="V583">TRANSPOSE(_xlfn.UNIQUE(_xlfn._xlws.FILTER(cvm[CPU(核)],(cvm[地域]=T583)*(cvm[机型]=U583))))</f>
        <v>#VALUE!</v>
      </c>
      <c r="BA583" t="str">
        <v>广州</v>
      </c>
      <c r="BB583" t="str">
        <v>标准型 S2</v>
      </c>
      <c r="BC583">
        <v>1</v>
      </c>
      <c r="BD583" t="e" cm="1" vm="1">
        <f t="array" ref="BD583">TRANSPOSE(_xlfn._xlws.FILTER(cvm[内存(G)],(cvm[地域]=BA583)*(cvm[机型]=BB583)*(cvm[CPU(核)]=BC583)))</f>
        <v>#VALUE!</v>
      </c>
    </row>
    <row r="584" spans="2:56" x14ac:dyDescent="0.4">
      <c r="B584" s="13" t="s">
        <v>1</v>
      </c>
      <c r="C584" s="13" t="s">
        <v>1739</v>
      </c>
      <c r="D584" s="13">
        <v>16</v>
      </c>
      <c r="E584" s="13">
        <v>64</v>
      </c>
      <c r="F584" s="13" t="s">
        <v>815</v>
      </c>
      <c r="G584" s="13">
        <v>2804</v>
      </c>
      <c r="H584" s="13">
        <v>1</v>
      </c>
      <c r="I584" t="s">
        <v>2141</v>
      </c>
      <c r="O584" t="s">
        <v>1</v>
      </c>
      <c r="P584" t="s">
        <v>879</v>
      </c>
      <c r="Q584">
        <v>12</v>
      </c>
      <c r="R584" t="str">
        <f t="shared" si="13"/>
        <v>cvm!$BD$596#</v>
      </c>
      <c r="V584" t="e" cm="1" vm="1">
        <f t="array" ref="V584">TRANSPOSE(_xlfn.UNIQUE(_xlfn._xlws.FILTER(cvm[CPU(核)],(cvm[地域]=T584)*(cvm[机型]=U584))))</f>
        <v>#VALUE!</v>
      </c>
      <c r="BA584" t="str">
        <v>广州</v>
      </c>
      <c r="BB584" t="str">
        <v>标准型 S2</v>
      </c>
      <c r="BC584">
        <v>2</v>
      </c>
      <c r="BD584" t="e" cm="1" vm="1">
        <f t="array" ref="BD584">TRANSPOSE(_xlfn._xlws.FILTER(cvm[内存(G)],(cvm[地域]=BA584)*(cvm[机型]=BB584)*(cvm[CPU(核)]=BC584)))</f>
        <v>#VALUE!</v>
      </c>
    </row>
    <row r="585" spans="2:56" x14ac:dyDescent="0.4">
      <c r="B585" s="13" t="s">
        <v>1</v>
      </c>
      <c r="C585" s="13" t="s">
        <v>1739</v>
      </c>
      <c r="D585" s="13">
        <v>32</v>
      </c>
      <c r="E585" s="13">
        <v>128</v>
      </c>
      <c r="F585" s="13" t="s">
        <v>820</v>
      </c>
      <c r="G585" s="13">
        <v>5608</v>
      </c>
      <c r="H585" s="13">
        <v>1</v>
      </c>
      <c r="I585" t="s">
        <v>2142</v>
      </c>
      <c r="O585" t="s">
        <v>1</v>
      </c>
      <c r="P585" t="s">
        <v>879</v>
      </c>
      <c r="Q585">
        <v>16</v>
      </c>
      <c r="R585" t="str">
        <f t="shared" si="13"/>
        <v>cvm!$BD$597#</v>
      </c>
      <c r="V585" t="e" cm="1" vm="1">
        <f t="array" ref="V585">TRANSPOSE(_xlfn.UNIQUE(_xlfn._xlws.FILTER(cvm[CPU(核)],(cvm[地域]=T585)*(cvm[机型]=U585))))</f>
        <v>#VALUE!</v>
      </c>
      <c r="BA585" t="str">
        <v>广州</v>
      </c>
      <c r="BB585" t="str">
        <v>标准型 S2</v>
      </c>
      <c r="BC585">
        <v>4</v>
      </c>
      <c r="BD585" t="e" cm="1" vm="1">
        <f t="array" ref="BD585">TRANSPOSE(_xlfn._xlws.FILTER(cvm[内存(G)],(cvm[地域]=BA585)*(cvm[机型]=BB585)*(cvm[CPU(核)]=BC585)))</f>
        <v>#VALUE!</v>
      </c>
    </row>
    <row r="586" spans="2:56" x14ac:dyDescent="0.4">
      <c r="B586" s="13" t="s">
        <v>1</v>
      </c>
      <c r="C586" s="13" t="s">
        <v>1739</v>
      </c>
      <c r="D586" s="13">
        <v>64</v>
      </c>
      <c r="E586" s="13">
        <v>256</v>
      </c>
      <c r="F586" s="13" t="s">
        <v>827</v>
      </c>
      <c r="G586" s="13">
        <v>11216</v>
      </c>
      <c r="H586" s="13">
        <v>1</v>
      </c>
      <c r="I586" t="s">
        <v>2143</v>
      </c>
      <c r="O586" t="s">
        <v>1</v>
      </c>
      <c r="P586" t="s">
        <v>879</v>
      </c>
      <c r="Q586">
        <v>24</v>
      </c>
      <c r="R586" t="str">
        <f t="shared" si="13"/>
        <v>cvm!$BD$598#</v>
      </c>
      <c r="V586" t="e" cm="1" vm="1">
        <f t="array" ref="V586">TRANSPOSE(_xlfn.UNIQUE(_xlfn._xlws.FILTER(cvm[CPU(核)],(cvm[地域]=T586)*(cvm[机型]=U586))))</f>
        <v>#VALUE!</v>
      </c>
      <c r="BA586" t="str">
        <v>广州</v>
      </c>
      <c r="BB586" t="str">
        <v>标准型 S2</v>
      </c>
      <c r="BC586">
        <v>8</v>
      </c>
      <c r="BD586" t="e" cm="1" vm="1">
        <f t="array" ref="BD586">TRANSPOSE(_xlfn._xlws.FILTER(cvm[内存(G)],(cvm[地域]=BA586)*(cvm[机型]=BB586)*(cvm[CPU(核)]=BC586)))</f>
        <v>#VALUE!</v>
      </c>
    </row>
    <row r="587" spans="2:56" x14ac:dyDescent="0.4">
      <c r="B587" s="13" t="s">
        <v>1</v>
      </c>
      <c r="C587" s="13" t="s">
        <v>1743</v>
      </c>
      <c r="D587" s="13">
        <v>8</v>
      </c>
      <c r="E587" s="13">
        <v>32</v>
      </c>
      <c r="F587" s="13" t="s">
        <v>813</v>
      </c>
      <c r="G587" s="13">
        <v>1404</v>
      </c>
      <c r="H587" s="13">
        <v>1</v>
      </c>
      <c r="I587" t="s">
        <v>2144</v>
      </c>
      <c r="O587" t="s">
        <v>1</v>
      </c>
      <c r="P587" t="s">
        <v>879</v>
      </c>
      <c r="Q587">
        <v>32</v>
      </c>
      <c r="R587" t="str">
        <f t="shared" si="13"/>
        <v>cvm!$BD$599#</v>
      </c>
      <c r="V587" t="e" cm="1" vm="1">
        <f t="array" ref="V587">TRANSPOSE(_xlfn.UNIQUE(_xlfn._xlws.FILTER(cvm[CPU(核)],(cvm[地域]=T587)*(cvm[机型]=U587))))</f>
        <v>#VALUE!</v>
      </c>
      <c r="BA587" t="str">
        <v>广州</v>
      </c>
      <c r="BB587" t="str">
        <v>标准型 S2</v>
      </c>
      <c r="BC587">
        <v>12</v>
      </c>
      <c r="BD587" t="e" cm="1" vm="1">
        <f t="array" ref="BD587">TRANSPOSE(_xlfn._xlws.FILTER(cvm[内存(G)],(cvm[地域]=BA587)*(cvm[机型]=BB587)*(cvm[CPU(核)]=BC587)))</f>
        <v>#VALUE!</v>
      </c>
    </row>
    <row r="588" spans="2:56" x14ac:dyDescent="0.4">
      <c r="B588" s="13" t="s">
        <v>1</v>
      </c>
      <c r="C588" s="13" t="s">
        <v>1743</v>
      </c>
      <c r="D588" s="13">
        <v>16</v>
      </c>
      <c r="E588" s="13">
        <v>64</v>
      </c>
      <c r="F588" s="13" t="s">
        <v>815</v>
      </c>
      <c r="G588" s="13">
        <v>2808</v>
      </c>
      <c r="H588" s="13">
        <v>1</v>
      </c>
      <c r="I588" t="s">
        <v>2145</v>
      </c>
      <c r="O588" t="s">
        <v>1</v>
      </c>
      <c r="P588" t="s">
        <v>879</v>
      </c>
      <c r="Q588">
        <v>56</v>
      </c>
      <c r="R588" t="str">
        <f t="shared" si="13"/>
        <v>cvm!$BD$600#</v>
      </c>
      <c r="V588" t="e" cm="1" vm="1">
        <f t="array" ref="V588">TRANSPOSE(_xlfn.UNIQUE(_xlfn._xlws.FILTER(cvm[CPU(核)],(cvm[地域]=T588)*(cvm[机型]=U588))))</f>
        <v>#VALUE!</v>
      </c>
      <c r="BA588" t="str">
        <v>广州</v>
      </c>
      <c r="BB588" t="str">
        <v>标准型 S2</v>
      </c>
      <c r="BC588">
        <v>16</v>
      </c>
      <c r="BD588" t="e" cm="1" vm="1">
        <f t="array" ref="BD588">TRANSPOSE(_xlfn._xlws.FILTER(cvm[内存(G)],(cvm[地域]=BA588)*(cvm[机型]=BB588)*(cvm[CPU(核)]=BC588)))</f>
        <v>#VALUE!</v>
      </c>
    </row>
    <row r="589" spans="2:56" x14ac:dyDescent="0.4">
      <c r="B589" s="13" t="s">
        <v>1</v>
      </c>
      <c r="C589" s="13" t="s">
        <v>1743</v>
      </c>
      <c r="D589" s="13">
        <v>24</v>
      </c>
      <c r="E589" s="13">
        <v>96</v>
      </c>
      <c r="F589" s="13" t="s">
        <v>841</v>
      </c>
      <c r="G589" s="13">
        <v>4512</v>
      </c>
      <c r="H589" s="13">
        <v>1</v>
      </c>
      <c r="I589" t="s">
        <v>2146</v>
      </c>
      <c r="O589" t="s">
        <v>789</v>
      </c>
      <c r="P589" t="s">
        <v>879</v>
      </c>
      <c r="Q589">
        <v>1</v>
      </c>
      <c r="R589" t="str">
        <f t="shared" si="13"/>
        <v>cvm!$BD$601#</v>
      </c>
      <c r="V589" t="e" cm="1" vm="1">
        <f t="array" ref="V589">TRANSPOSE(_xlfn.UNIQUE(_xlfn._xlws.FILTER(cvm[CPU(核)],(cvm[地域]=T589)*(cvm[机型]=U589))))</f>
        <v>#VALUE!</v>
      </c>
      <c r="BA589" t="str">
        <v>广州</v>
      </c>
      <c r="BB589" t="str">
        <v>标准型 S2</v>
      </c>
      <c r="BC589">
        <v>24</v>
      </c>
      <c r="BD589" t="e" cm="1" vm="1">
        <f t="array" ref="BD589">TRANSPOSE(_xlfn._xlws.FILTER(cvm[内存(G)],(cvm[地域]=BA589)*(cvm[机型]=BB589)*(cvm[CPU(核)]=BC589)))</f>
        <v>#VALUE!</v>
      </c>
    </row>
    <row r="590" spans="2:56" x14ac:dyDescent="0.4">
      <c r="B590" s="13" t="s">
        <v>1</v>
      </c>
      <c r="C590" s="13" t="s">
        <v>1743</v>
      </c>
      <c r="D590" s="13">
        <v>32</v>
      </c>
      <c r="E590" s="13">
        <v>128</v>
      </c>
      <c r="F590" s="13" t="s">
        <v>820</v>
      </c>
      <c r="G590" s="13">
        <v>6216</v>
      </c>
      <c r="H590" s="13">
        <v>1</v>
      </c>
      <c r="I590" t="s">
        <v>2147</v>
      </c>
      <c r="O590" t="s">
        <v>789</v>
      </c>
      <c r="P590" t="s">
        <v>879</v>
      </c>
      <c r="Q590">
        <v>2</v>
      </c>
      <c r="R590" t="str">
        <f t="shared" si="13"/>
        <v>cvm!$BD$602#</v>
      </c>
      <c r="V590" t="e" cm="1" vm="1">
        <f t="array" ref="V590">TRANSPOSE(_xlfn.UNIQUE(_xlfn._xlws.FILTER(cvm[CPU(核)],(cvm[地域]=T590)*(cvm[机型]=U590))))</f>
        <v>#VALUE!</v>
      </c>
      <c r="BA590" t="str">
        <v>广州</v>
      </c>
      <c r="BB590" t="str">
        <v>标准型 S2</v>
      </c>
      <c r="BC590">
        <v>32</v>
      </c>
      <c r="BD590" t="e" cm="1" vm="1">
        <f t="array" ref="BD590">TRANSPOSE(_xlfn._xlws.FILTER(cvm[内存(G)],(cvm[地域]=BA590)*(cvm[机型]=BB590)*(cvm[CPU(核)]=BC590)))</f>
        <v>#VALUE!</v>
      </c>
    </row>
    <row r="591" spans="2:56" x14ac:dyDescent="0.4">
      <c r="B591" s="13" t="s">
        <v>1</v>
      </c>
      <c r="C591" s="13" t="s">
        <v>1743</v>
      </c>
      <c r="D591" s="13">
        <v>64</v>
      </c>
      <c r="E591" s="13">
        <v>256</v>
      </c>
      <c r="F591" s="13" t="s">
        <v>827</v>
      </c>
      <c r="G591" s="13">
        <v>11232</v>
      </c>
      <c r="H591" s="13">
        <v>1</v>
      </c>
      <c r="I591" t="s">
        <v>2148</v>
      </c>
      <c r="O591" t="s">
        <v>789</v>
      </c>
      <c r="P591" t="s">
        <v>879</v>
      </c>
      <c r="Q591">
        <v>4</v>
      </c>
      <c r="R591" t="str">
        <f t="shared" si="13"/>
        <v>cvm!$BD$603#</v>
      </c>
      <c r="V591" t="e" cm="1" vm="1">
        <f t="array" ref="V591">TRANSPOSE(_xlfn.UNIQUE(_xlfn._xlws.FILTER(cvm[CPU(核)],(cvm[地域]=T591)*(cvm[机型]=U591))))</f>
        <v>#VALUE!</v>
      </c>
      <c r="BA591" t="str">
        <v>广州</v>
      </c>
      <c r="BB591" t="str">
        <v>标准型 S2</v>
      </c>
      <c r="BC591">
        <v>56</v>
      </c>
      <c r="BD591" t="e" cm="1" vm="1">
        <f t="array" ref="BD591">TRANSPOSE(_xlfn._xlws.FILTER(cvm[内存(G)],(cvm[地域]=BA591)*(cvm[机型]=BB591)*(cvm[CPU(核)]=BC591)))</f>
        <v>#VALUE!</v>
      </c>
    </row>
    <row r="592" spans="2:56" x14ac:dyDescent="0.4">
      <c r="B592" s="13" t="s">
        <v>1</v>
      </c>
      <c r="C592" s="13" t="s">
        <v>1743</v>
      </c>
      <c r="D592" s="13">
        <v>76</v>
      </c>
      <c r="E592" s="13">
        <v>320</v>
      </c>
      <c r="F592" s="13" t="s">
        <v>942</v>
      </c>
      <c r="G592" s="13">
        <v>14456</v>
      </c>
      <c r="H592" s="13">
        <v>1</v>
      </c>
      <c r="I592" t="s">
        <v>2149</v>
      </c>
      <c r="O592" t="s">
        <v>789</v>
      </c>
      <c r="P592" t="s">
        <v>879</v>
      </c>
      <c r="Q592">
        <v>8</v>
      </c>
      <c r="R592" t="str">
        <f t="shared" si="13"/>
        <v>cvm!$BD$604#</v>
      </c>
      <c r="V592" t="e" cm="1" vm="1">
        <f t="array" ref="V592">TRANSPOSE(_xlfn.UNIQUE(_xlfn._xlws.FILTER(cvm[CPU(核)],(cvm[地域]=T592)*(cvm[机型]=U592))))</f>
        <v>#VALUE!</v>
      </c>
      <c r="BA592" t="str">
        <v>上海</v>
      </c>
      <c r="BB592" t="str">
        <v>标准型 S2</v>
      </c>
      <c r="BC592">
        <v>1</v>
      </c>
      <c r="BD592" t="e" cm="1" vm="1">
        <f t="array" ref="BD592">TRANSPOSE(_xlfn._xlws.FILTER(cvm[内存(G)],(cvm[地域]=BA592)*(cvm[机型]=BB592)*(cvm[CPU(核)]=BC592)))</f>
        <v>#VALUE!</v>
      </c>
    </row>
    <row r="593" spans="2:56" x14ac:dyDescent="0.4">
      <c r="B593" s="13" t="s">
        <v>1</v>
      </c>
      <c r="C593" s="13" t="s">
        <v>1749</v>
      </c>
      <c r="D593" s="13">
        <v>1</v>
      </c>
      <c r="E593" s="13">
        <v>8</v>
      </c>
      <c r="F593" s="13" t="s">
        <v>886</v>
      </c>
      <c r="G593" s="13">
        <v>193.6</v>
      </c>
      <c r="H593" s="13">
        <v>1</v>
      </c>
      <c r="I593" t="s">
        <v>2150</v>
      </c>
      <c r="O593" t="s">
        <v>789</v>
      </c>
      <c r="P593" t="s">
        <v>879</v>
      </c>
      <c r="Q593">
        <v>12</v>
      </c>
      <c r="R593" t="str">
        <f t="shared" si="13"/>
        <v>cvm!$BD$605#</v>
      </c>
      <c r="V593" t="e" cm="1" vm="1">
        <f t="array" ref="V593">TRANSPOSE(_xlfn.UNIQUE(_xlfn._xlws.FILTER(cvm[CPU(核)],(cvm[地域]=T593)*(cvm[机型]=U593))))</f>
        <v>#VALUE!</v>
      </c>
      <c r="BA593" t="str">
        <v>上海</v>
      </c>
      <c r="BB593" t="str">
        <v>标准型 S2</v>
      </c>
      <c r="BC593">
        <v>2</v>
      </c>
      <c r="BD593" t="e" cm="1" vm="1">
        <f t="array" ref="BD593">TRANSPOSE(_xlfn._xlws.FILTER(cvm[内存(G)],(cvm[地域]=BA593)*(cvm[机型]=BB593)*(cvm[CPU(核)]=BC593)))</f>
        <v>#VALUE!</v>
      </c>
    </row>
    <row r="594" spans="2:56" x14ac:dyDescent="0.4">
      <c r="B594" s="13" t="s">
        <v>1</v>
      </c>
      <c r="C594" s="13" t="s">
        <v>1749</v>
      </c>
      <c r="D594" s="13">
        <v>2</v>
      </c>
      <c r="E594" s="13">
        <v>12</v>
      </c>
      <c r="F594" s="13" t="s">
        <v>887</v>
      </c>
      <c r="G594" s="13">
        <v>316.8</v>
      </c>
      <c r="H594" s="13">
        <v>1</v>
      </c>
      <c r="I594" t="s">
        <v>2151</v>
      </c>
      <c r="O594" t="s">
        <v>789</v>
      </c>
      <c r="P594" t="s">
        <v>879</v>
      </c>
      <c r="Q594">
        <v>16</v>
      </c>
      <c r="R594" t="str">
        <f t="shared" si="13"/>
        <v>cvm!$BD$606#</v>
      </c>
      <c r="V594" t="e" cm="1" vm="1">
        <f t="array" ref="V594">TRANSPOSE(_xlfn.UNIQUE(_xlfn._xlws.FILTER(cvm[CPU(核)],(cvm[地域]=T594)*(cvm[机型]=U594))))</f>
        <v>#VALUE!</v>
      </c>
      <c r="BA594" t="str">
        <v>上海</v>
      </c>
      <c r="BB594" t="str">
        <v>标准型 S2</v>
      </c>
      <c r="BC594">
        <v>4</v>
      </c>
      <c r="BD594" t="e" cm="1" vm="1">
        <f t="array" ref="BD594">TRANSPOSE(_xlfn._xlws.FILTER(cvm[内存(G)],(cvm[地域]=BA594)*(cvm[机型]=BB594)*(cvm[CPU(核)]=BC594)))</f>
        <v>#VALUE!</v>
      </c>
    </row>
    <row r="595" spans="2:56" x14ac:dyDescent="0.4">
      <c r="B595" s="13" t="s">
        <v>1</v>
      </c>
      <c r="C595" s="13" t="s">
        <v>1749</v>
      </c>
      <c r="D595" s="13">
        <v>4</v>
      </c>
      <c r="E595" s="13">
        <v>32</v>
      </c>
      <c r="F595" s="13" t="s">
        <v>888</v>
      </c>
      <c r="G595" s="13">
        <v>774.4</v>
      </c>
      <c r="H595" s="13">
        <v>1</v>
      </c>
      <c r="I595" t="s">
        <v>2152</v>
      </c>
      <c r="O595" t="s">
        <v>789</v>
      </c>
      <c r="P595" t="s">
        <v>879</v>
      </c>
      <c r="Q595">
        <v>24</v>
      </c>
      <c r="R595" t="str">
        <f t="shared" si="13"/>
        <v>cvm!$BD$607#</v>
      </c>
      <c r="V595" t="e" cm="1" vm="1">
        <f t="array" ref="V595">TRANSPOSE(_xlfn.UNIQUE(_xlfn._xlws.FILTER(cvm[CPU(核)],(cvm[地域]=T595)*(cvm[机型]=U595))))</f>
        <v>#VALUE!</v>
      </c>
      <c r="BA595" t="str">
        <v>上海</v>
      </c>
      <c r="BB595" t="str">
        <v>标准型 S2</v>
      </c>
      <c r="BC595">
        <v>8</v>
      </c>
      <c r="BD595" t="e" cm="1" vm="1">
        <f t="array" ref="BD595">TRANSPOSE(_xlfn._xlws.FILTER(cvm[内存(G)],(cvm[地域]=BA595)*(cvm[机型]=BB595)*(cvm[CPU(核)]=BC595)))</f>
        <v>#VALUE!</v>
      </c>
    </row>
    <row r="596" spans="2:56" x14ac:dyDescent="0.4">
      <c r="B596" s="13" t="s">
        <v>1</v>
      </c>
      <c r="C596" s="13" t="s">
        <v>1749</v>
      </c>
      <c r="D596" s="13">
        <v>8</v>
      </c>
      <c r="E596" s="13">
        <v>64</v>
      </c>
      <c r="F596" s="13" t="s">
        <v>889</v>
      </c>
      <c r="G596" s="13">
        <v>1548.8</v>
      </c>
      <c r="H596" s="13">
        <v>1</v>
      </c>
      <c r="I596" t="s">
        <v>2153</v>
      </c>
      <c r="O596" t="s">
        <v>789</v>
      </c>
      <c r="P596" t="s">
        <v>879</v>
      </c>
      <c r="Q596">
        <v>32</v>
      </c>
      <c r="R596" t="str">
        <f t="shared" si="13"/>
        <v>cvm!$BD$608#</v>
      </c>
      <c r="V596" t="e" cm="1" vm="1">
        <f t="array" ref="V596">TRANSPOSE(_xlfn.UNIQUE(_xlfn._xlws.FILTER(cvm[CPU(核)],(cvm[地域]=T596)*(cvm[机型]=U596))))</f>
        <v>#VALUE!</v>
      </c>
      <c r="BA596" t="str">
        <v>上海</v>
      </c>
      <c r="BB596" t="str">
        <v>标准型 S2</v>
      </c>
      <c r="BC596">
        <v>12</v>
      </c>
      <c r="BD596" t="e" cm="1" vm="1">
        <f t="array" ref="BD596">TRANSPOSE(_xlfn._xlws.FILTER(cvm[内存(G)],(cvm[地域]=BA596)*(cvm[机型]=BB596)*(cvm[CPU(核)]=BC596)))</f>
        <v>#VALUE!</v>
      </c>
    </row>
    <row r="597" spans="2:56" x14ac:dyDescent="0.4">
      <c r="B597" s="13" t="s">
        <v>1</v>
      </c>
      <c r="C597" s="13" t="s">
        <v>1749</v>
      </c>
      <c r="D597" s="13">
        <v>16</v>
      </c>
      <c r="E597" s="13">
        <v>128</v>
      </c>
      <c r="F597" s="13" t="s">
        <v>890</v>
      </c>
      <c r="G597" s="13">
        <v>3097.6</v>
      </c>
      <c r="H597" s="13">
        <v>1</v>
      </c>
      <c r="I597" t="s">
        <v>2154</v>
      </c>
      <c r="O597" t="s">
        <v>789</v>
      </c>
      <c r="P597" t="s">
        <v>879</v>
      </c>
      <c r="Q597">
        <v>56</v>
      </c>
      <c r="R597" t="str">
        <f t="shared" si="13"/>
        <v>cvm!$BD$609#</v>
      </c>
      <c r="V597" t="e" cm="1" vm="1">
        <f t="array" ref="V597">TRANSPOSE(_xlfn.UNIQUE(_xlfn._xlws.FILTER(cvm[CPU(核)],(cvm[地域]=T597)*(cvm[机型]=U597))))</f>
        <v>#VALUE!</v>
      </c>
      <c r="BA597" t="str">
        <v>上海</v>
      </c>
      <c r="BB597" t="str">
        <v>标准型 S2</v>
      </c>
      <c r="BC597">
        <v>16</v>
      </c>
      <c r="BD597" t="e" cm="1" vm="1">
        <f t="array" ref="BD597">TRANSPOSE(_xlfn._xlws.FILTER(cvm[内存(G)],(cvm[地域]=BA597)*(cvm[机型]=BB597)*(cvm[CPU(核)]=BC597)))</f>
        <v>#VALUE!</v>
      </c>
    </row>
    <row r="598" spans="2:56" x14ac:dyDescent="0.4">
      <c r="B598" s="13" t="s">
        <v>1</v>
      </c>
      <c r="C598" s="13" t="s">
        <v>1749</v>
      </c>
      <c r="D598" s="13">
        <v>32</v>
      </c>
      <c r="E598" s="13">
        <v>256</v>
      </c>
      <c r="F598" s="13" t="s">
        <v>891</v>
      </c>
      <c r="G598" s="13">
        <v>6195.2</v>
      </c>
      <c r="H598" s="13">
        <v>1</v>
      </c>
      <c r="I598" t="s">
        <v>2155</v>
      </c>
      <c r="O598" t="s">
        <v>788</v>
      </c>
      <c r="P598" t="s">
        <v>882</v>
      </c>
      <c r="Q598">
        <v>1</v>
      </c>
      <c r="R598" t="str">
        <f t="shared" si="13"/>
        <v>cvm!$BD$610#</v>
      </c>
      <c r="V598" t="e" cm="1" vm="1">
        <f t="array" ref="V598">TRANSPOSE(_xlfn.UNIQUE(_xlfn._xlws.FILTER(cvm[CPU(核)],(cvm[地域]=T598)*(cvm[机型]=U598))))</f>
        <v>#VALUE!</v>
      </c>
      <c r="BA598" t="str">
        <v>上海</v>
      </c>
      <c r="BB598" t="str">
        <v>标准型 S2</v>
      </c>
      <c r="BC598">
        <v>24</v>
      </c>
      <c r="BD598" t="e" cm="1" vm="1">
        <f t="array" ref="BD598">TRANSPOSE(_xlfn._xlws.FILTER(cvm[内存(G)],(cvm[地域]=BA598)*(cvm[机型]=BB598)*(cvm[CPU(核)]=BC598)))</f>
        <v>#VALUE!</v>
      </c>
    </row>
    <row r="599" spans="2:56" x14ac:dyDescent="0.4">
      <c r="B599" s="13" t="s">
        <v>1</v>
      </c>
      <c r="C599" s="13" t="s">
        <v>1749</v>
      </c>
      <c r="D599" s="13">
        <v>62</v>
      </c>
      <c r="E599" s="13">
        <v>470</v>
      </c>
      <c r="F599" s="13" t="s">
        <v>892</v>
      </c>
      <c r="G599" s="13">
        <v>11545.6</v>
      </c>
      <c r="H599" s="13">
        <v>1</v>
      </c>
      <c r="I599" t="s">
        <v>2156</v>
      </c>
      <c r="O599" t="s">
        <v>788</v>
      </c>
      <c r="P599" t="s">
        <v>882</v>
      </c>
      <c r="Q599">
        <v>2</v>
      </c>
      <c r="R599" t="str">
        <f t="shared" si="13"/>
        <v>cvm!$BD$611#</v>
      </c>
      <c r="V599" t="e" cm="1" vm="1">
        <f t="array" ref="V599">TRANSPOSE(_xlfn.UNIQUE(_xlfn._xlws.FILTER(cvm[CPU(核)],(cvm[地域]=T599)*(cvm[机型]=U599))))</f>
        <v>#VALUE!</v>
      </c>
      <c r="BA599" t="str">
        <v>上海</v>
      </c>
      <c r="BB599" t="str">
        <v>标准型 S2</v>
      </c>
      <c r="BC599">
        <v>32</v>
      </c>
      <c r="BD599" t="e" cm="1" vm="1">
        <f t="array" ref="BD599">TRANSPOSE(_xlfn._xlws.FILTER(cvm[内存(G)],(cvm[地域]=BA599)*(cvm[机型]=BB599)*(cvm[CPU(核)]=BC599)))</f>
        <v>#VALUE!</v>
      </c>
    </row>
    <row r="600" spans="2:56" x14ac:dyDescent="0.4">
      <c r="B600" s="13" t="s">
        <v>1</v>
      </c>
      <c r="C600" s="13" t="s">
        <v>1749</v>
      </c>
      <c r="D600" s="13">
        <v>64</v>
      </c>
      <c r="E600" s="13">
        <v>512</v>
      </c>
      <c r="F600" s="13" t="s">
        <v>893</v>
      </c>
      <c r="G600" s="13">
        <v>12390.4</v>
      </c>
      <c r="H600" s="13">
        <v>1</v>
      </c>
      <c r="I600" t="s">
        <v>2157</v>
      </c>
      <c r="O600" t="s">
        <v>788</v>
      </c>
      <c r="P600" t="s">
        <v>882</v>
      </c>
      <c r="Q600">
        <v>4</v>
      </c>
      <c r="R600" t="str">
        <f t="shared" si="13"/>
        <v>cvm!$BD$612#</v>
      </c>
      <c r="V600" t="e" cm="1" vm="1">
        <f t="array" ref="V600">TRANSPOSE(_xlfn.UNIQUE(_xlfn._xlws.FILTER(cvm[CPU(核)],(cvm[地域]=T600)*(cvm[机型]=U600))))</f>
        <v>#VALUE!</v>
      </c>
      <c r="BA600" t="str">
        <v>上海</v>
      </c>
      <c r="BB600" t="str">
        <v>标准型 S2</v>
      </c>
      <c r="BC600">
        <v>56</v>
      </c>
      <c r="BD600" t="e" cm="1" vm="1">
        <f t="array" ref="BD600">TRANSPOSE(_xlfn._xlws.FILTER(cvm[内存(G)],(cvm[地域]=BA600)*(cvm[机型]=BB600)*(cvm[CPU(核)]=BC600)))</f>
        <v>#VALUE!</v>
      </c>
    </row>
    <row r="601" spans="2:56" x14ac:dyDescent="0.4">
      <c r="B601" s="13" t="s">
        <v>1</v>
      </c>
      <c r="C601" s="13" t="s">
        <v>1749</v>
      </c>
      <c r="D601" s="13">
        <v>124</v>
      </c>
      <c r="E601" s="13">
        <v>940</v>
      </c>
      <c r="F601" s="13" t="s">
        <v>894</v>
      </c>
      <c r="G601" s="13">
        <v>23091.200000000001</v>
      </c>
      <c r="H601" s="13">
        <v>1</v>
      </c>
      <c r="I601" t="s">
        <v>2158</v>
      </c>
      <c r="O601" t="s">
        <v>788</v>
      </c>
      <c r="P601" t="s">
        <v>882</v>
      </c>
      <c r="Q601">
        <v>8</v>
      </c>
      <c r="R601" t="str">
        <f t="shared" si="13"/>
        <v>cvm!$BD$613#</v>
      </c>
      <c r="V601" t="e" cm="1" vm="1">
        <f t="array" ref="V601">TRANSPOSE(_xlfn.UNIQUE(_xlfn._xlws.FILTER(cvm[CPU(核)],(cvm[地域]=T601)*(cvm[机型]=U601))))</f>
        <v>#VALUE!</v>
      </c>
      <c r="BA601" t="str">
        <v>北京</v>
      </c>
      <c r="BB601" t="str">
        <v>标准型 S2</v>
      </c>
      <c r="BC601">
        <v>1</v>
      </c>
      <c r="BD601" t="e" cm="1" vm="1">
        <f t="array" ref="BD601">TRANSPOSE(_xlfn._xlws.FILTER(cvm[内存(G)],(cvm[地域]=BA601)*(cvm[机型]=BB601)*(cvm[CPU(核)]=BC601)))</f>
        <v>#VALUE!</v>
      </c>
    </row>
    <row r="602" spans="2:56" x14ac:dyDescent="0.4">
      <c r="B602" s="13" t="s">
        <v>1</v>
      </c>
      <c r="C602" s="13" t="s">
        <v>1759</v>
      </c>
      <c r="D602" s="13">
        <v>1</v>
      </c>
      <c r="E602" s="13">
        <v>8</v>
      </c>
      <c r="F602" s="13" t="s">
        <v>886</v>
      </c>
      <c r="G602" s="13">
        <v>123.2</v>
      </c>
      <c r="H602" s="13">
        <v>1</v>
      </c>
      <c r="I602" t="s">
        <v>2159</v>
      </c>
      <c r="O602" t="s">
        <v>788</v>
      </c>
      <c r="P602" t="s">
        <v>882</v>
      </c>
      <c r="Q602">
        <v>12</v>
      </c>
      <c r="R602" t="str">
        <f t="shared" si="13"/>
        <v>cvm!$BD$614#</v>
      </c>
      <c r="V602" t="e" cm="1" vm="1">
        <f t="array" ref="V602">TRANSPOSE(_xlfn.UNIQUE(_xlfn._xlws.FILTER(cvm[CPU(核)],(cvm[地域]=T602)*(cvm[机型]=U602))))</f>
        <v>#VALUE!</v>
      </c>
      <c r="BA602" t="str">
        <v>北京</v>
      </c>
      <c r="BB602" t="str">
        <v>标准型 S2</v>
      </c>
      <c r="BC602">
        <v>2</v>
      </c>
      <c r="BD602" t="e" cm="1" vm="1">
        <f t="array" ref="BD602">TRANSPOSE(_xlfn._xlws.FILTER(cvm[内存(G)],(cvm[地域]=BA602)*(cvm[机型]=BB602)*(cvm[CPU(核)]=BC602)))</f>
        <v>#VALUE!</v>
      </c>
    </row>
    <row r="603" spans="2:56" x14ac:dyDescent="0.4">
      <c r="B603" s="13" t="s">
        <v>1</v>
      </c>
      <c r="C603" s="13" t="s">
        <v>1759</v>
      </c>
      <c r="D603" s="13">
        <v>4</v>
      </c>
      <c r="E603" s="13">
        <v>32</v>
      </c>
      <c r="F603" s="13" t="s">
        <v>888</v>
      </c>
      <c r="G603" s="13">
        <v>492.8</v>
      </c>
      <c r="H603" s="13">
        <v>1</v>
      </c>
      <c r="I603" t="s">
        <v>2160</v>
      </c>
      <c r="O603" t="s">
        <v>788</v>
      </c>
      <c r="P603" t="s">
        <v>882</v>
      </c>
      <c r="Q603">
        <v>16</v>
      </c>
      <c r="R603" t="str">
        <f t="shared" si="13"/>
        <v>cvm!$BD$615#</v>
      </c>
      <c r="V603" t="e" cm="1" vm="1">
        <f t="array" ref="V603">TRANSPOSE(_xlfn.UNIQUE(_xlfn._xlws.FILTER(cvm[CPU(核)],(cvm[地域]=T603)*(cvm[机型]=U603))))</f>
        <v>#VALUE!</v>
      </c>
      <c r="BA603" t="str">
        <v>北京</v>
      </c>
      <c r="BB603" t="str">
        <v>标准型 S2</v>
      </c>
      <c r="BC603">
        <v>4</v>
      </c>
      <c r="BD603" t="e" cm="1" vm="1">
        <f t="array" ref="BD603">TRANSPOSE(_xlfn._xlws.FILTER(cvm[内存(G)],(cvm[地域]=BA603)*(cvm[机型]=BB603)*(cvm[CPU(核)]=BC603)))</f>
        <v>#VALUE!</v>
      </c>
    </row>
    <row r="604" spans="2:56" x14ac:dyDescent="0.4">
      <c r="B604" s="13" t="s">
        <v>1</v>
      </c>
      <c r="C604" s="13" t="s">
        <v>1759</v>
      </c>
      <c r="D604" s="13">
        <v>8</v>
      </c>
      <c r="E604" s="13">
        <v>64</v>
      </c>
      <c r="F604" s="13" t="s">
        <v>889</v>
      </c>
      <c r="G604" s="13">
        <v>985.6</v>
      </c>
      <c r="H604" s="13">
        <v>1</v>
      </c>
      <c r="I604" t="s">
        <v>2161</v>
      </c>
      <c r="O604" t="s">
        <v>788</v>
      </c>
      <c r="P604" t="s">
        <v>882</v>
      </c>
      <c r="Q604">
        <v>24</v>
      </c>
      <c r="R604" t="str">
        <f t="shared" si="13"/>
        <v>cvm!$BD$616#</v>
      </c>
      <c r="V604" t="e" cm="1" vm="1">
        <f t="array" ref="V604">TRANSPOSE(_xlfn.UNIQUE(_xlfn._xlws.FILTER(cvm[CPU(核)],(cvm[地域]=T604)*(cvm[机型]=U604))))</f>
        <v>#VALUE!</v>
      </c>
      <c r="BA604" t="str">
        <v>北京</v>
      </c>
      <c r="BB604" t="str">
        <v>标准型 S2</v>
      </c>
      <c r="BC604">
        <v>8</v>
      </c>
      <c r="BD604" t="e" cm="1" vm="1">
        <f t="array" ref="BD604">TRANSPOSE(_xlfn._xlws.FILTER(cvm[内存(G)],(cvm[地域]=BA604)*(cvm[机型]=BB604)*(cvm[CPU(核)]=BC604)))</f>
        <v>#VALUE!</v>
      </c>
    </row>
    <row r="605" spans="2:56" x14ac:dyDescent="0.4">
      <c r="B605" s="13" t="s">
        <v>1</v>
      </c>
      <c r="C605" s="13" t="s">
        <v>1759</v>
      </c>
      <c r="D605" s="13">
        <v>16</v>
      </c>
      <c r="E605" s="13">
        <v>128</v>
      </c>
      <c r="F605" s="13" t="s">
        <v>890</v>
      </c>
      <c r="G605" s="13">
        <v>1971.2</v>
      </c>
      <c r="H605" s="13">
        <v>1</v>
      </c>
      <c r="I605" t="s">
        <v>2162</v>
      </c>
      <c r="O605" t="s">
        <v>788</v>
      </c>
      <c r="P605" t="s">
        <v>882</v>
      </c>
      <c r="Q605">
        <v>32</v>
      </c>
      <c r="R605" t="str">
        <f t="shared" si="13"/>
        <v>cvm!$BD$617#</v>
      </c>
      <c r="V605" t="e" cm="1" vm="1">
        <f t="array" ref="V605">TRANSPOSE(_xlfn.UNIQUE(_xlfn._xlws.FILTER(cvm[CPU(核)],(cvm[地域]=T605)*(cvm[机型]=U605))))</f>
        <v>#VALUE!</v>
      </c>
      <c r="BA605" t="str">
        <v>北京</v>
      </c>
      <c r="BB605" t="str">
        <v>标准型 S2</v>
      </c>
      <c r="BC605">
        <v>12</v>
      </c>
      <c r="BD605" t="e" cm="1" vm="1">
        <f t="array" ref="BD605">TRANSPOSE(_xlfn._xlws.FILTER(cvm[内存(G)],(cvm[地域]=BA605)*(cvm[机型]=BB605)*(cvm[CPU(核)]=BC605)))</f>
        <v>#VALUE!</v>
      </c>
    </row>
    <row r="606" spans="2:56" x14ac:dyDescent="0.4">
      <c r="B606" s="13" t="s">
        <v>1</v>
      </c>
      <c r="C606" s="13" t="s">
        <v>1759</v>
      </c>
      <c r="D606" s="13">
        <v>32</v>
      </c>
      <c r="E606" s="13">
        <v>256</v>
      </c>
      <c r="F606" s="13" t="s">
        <v>891</v>
      </c>
      <c r="G606" s="13">
        <v>3942.4</v>
      </c>
      <c r="H606" s="13">
        <v>1</v>
      </c>
      <c r="I606" t="s">
        <v>2163</v>
      </c>
      <c r="O606" t="s">
        <v>788</v>
      </c>
      <c r="P606" t="s">
        <v>882</v>
      </c>
      <c r="Q606">
        <v>48</v>
      </c>
      <c r="R606" t="str">
        <f t="shared" si="13"/>
        <v>cvm!$BD$618#</v>
      </c>
      <c r="V606" t="e" cm="1" vm="1">
        <f t="array" ref="V606">TRANSPOSE(_xlfn.UNIQUE(_xlfn._xlws.FILTER(cvm[CPU(核)],(cvm[地域]=T606)*(cvm[机型]=U606))))</f>
        <v>#VALUE!</v>
      </c>
      <c r="BA606" t="str">
        <v>北京</v>
      </c>
      <c r="BB606" t="str">
        <v>标准型 S2</v>
      </c>
      <c r="BC606">
        <v>16</v>
      </c>
      <c r="BD606" t="e" cm="1" vm="1">
        <f t="array" ref="BD606">TRANSPOSE(_xlfn._xlws.FILTER(cvm[内存(G)],(cvm[地域]=BA606)*(cvm[机型]=BB606)*(cvm[CPU(核)]=BC606)))</f>
        <v>#VALUE!</v>
      </c>
    </row>
    <row r="607" spans="2:56" x14ac:dyDescent="0.4">
      <c r="B607" s="13" t="s">
        <v>1</v>
      </c>
      <c r="C607" s="13" t="s">
        <v>1759</v>
      </c>
      <c r="D607" s="13">
        <v>48</v>
      </c>
      <c r="E607" s="13">
        <v>384</v>
      </c>
      <c r="F607" s="13" t="s">
        <v>895</v>
      </c>
      <c r="G607" s="13">
        <v>5913.6</v>
      </c>
      <c r="H607" s="13">
        <v>1</v>
      </c>
      <c r="I607" t="s">
        <v>2164</v>
      </c>
      <c r="O607" t="s">
        <v>789</v>
      </c>
      <c r="P607" t="s">
        <v>882</v>
      </c>
      <c r="Q607">
        <v>1</v>
      </c>
      <c r="R607" t="str">
        <f t="shared" si="13"/>
        <v>cvm!$BD$619#</v>
      </c>
      <c r="V607" t="e" cm="1" vm="1">
        <f t="array" ref="V607">TRANSPOSE(_xlfn.UNIQUE(_xlfn._xlws.FILTER(cvm[CPU(核)],(cvm[地域]=T607)*(cvm[机型]=U607))))</f>
        <v>#VALUE!</v>
      </c>
      <c r="BA607" t="str">
        <v>北京</v>
      </c>
      <c r="BB607" t="str">
        <v>标准型 S2</v>
      </c>
      <c r="BC607">
        <v>24</v>
      </c>
      <c r="BD607" t="e" cm="1" vm="1">
        <f t="array" ref="BD607">TRANSPOSE(_xlfn._xlws.FILTER(cvm[内存(G)],(cvm[地域]=BA607)*(cvm[机型]=BB607)*(cvm[CPU(核)]=BC607)))</f>
        <v>#VALUE!</v>
      </c>
    </row>
    <row r="608" spans="2:56" x14ac:dyDescent="0.4">
      <c r="B608" s="13" t="s">
        <v>1</v>
      </c>
      <c r="C608" s="13" t="s">
        <v>1766</v>
      </c>
      <c r="D608" s="13">
        <v>1</v>
      </c>
      <c r="E608" s="13">
        <v>8</v>
      </c>
      <c r="F608" s="13" t="s">
        <v>886</v>
      </c>
      <c r="G608" s="13">
        <v>176</v>
      </c>
      <c r="H608" s="13">
        <v>1</v>
      </c>
      <c r="I608" t="s">
        <v>2165</v>
      </c>
      <c r="O608" t="s">
        <v>789</v>
      </c>
      <c r="P608" t="s">
        <v>882</v>
      </c>
      <c r="Q608">
        <v>2</v>
      </c>
      <c r="R608" t="str">
        <f t="shared" si="13"/>
        <v>cvm!$BD$620#</v>
      </c>
      <c r="V608" t="e" cm="1" vm="1">
        <f t="array" ref="V608">TRANSPOSE(_xlfn.UNIQUE(_xlfn._xlws.FILTER(cvm[CPU(核)],(cvm[地域]=T608)*(cvm[机型]=U608))))</f>
        <v>#VALUE!</v>
      </c>
      <c r="BA608" t="str">
        <v>北京</v>
      </c>
      <c r="BB608" t="str">
        <v>标准型 S2</v>
      </c>
      <c r="BC608">
        <v>32</v>
      </c>
      <c r="BD608" t="e" cm="1" vm="1">
        <f t="array" ref="BD608">TRANSPOSE(_xlfn._xlws.FILTER(cvm[内存(G)],(cvm[地域]=BA608)*(cvm[机型]=BB608)*(cvm[CPU(核)]=BC608)))</f>
        <v>#VALUE!</v>
      </c>
    </row>
    <row r="609" spans="2:56" x14ac:dyDescent="0.4">
      <c r="B609" s="13" t="s">
        <v>1</v>
      </c>
      <c r="C609" s="13" t="s">
        <v>1766</v>
      </c>
      <c r="D609" s="13">
        <v>2</v>
      </c>
      <c r="E609" s="13">
        <v>16</v>
      </c>
      <c r="F609" s="13" t="s">
        <v>896</v>
      </c>
      <c r="G609" s="13">
        <v>352</v>
      </c>
      <c r="H609" s="13">
        <v>1</v>
      </c>
      <c r="I609" t="s">
        <v>2166</v>
      </c>
      <c r="O609" t="s">
        <v>789</v>
      </c>
      <c r="P609" t="s">
        <v>882</v>
      </c>
      <c r="Q609">
        <v>4</v>
      </c>
      <c r="R609" t="str">
        <f t="shared" si="13"/>
        <v>cvm!$BD$621#</v>
      </c>
      <c r="V609" t="e" cm="1" vm="1">
        <f t="array" ref="V609">TRANSPOSE(_xlfn.UNIQUE(_xlfn._xlws.FILTER(cvm[CPU(核)],(cvm[地域]=T609)*(cvm[机型]=U609))))</f>
        <v>#VALUE!</v>
      </c>
      <c r="BA609" t="str">
        <v>北京</v>
      </c>
      <c r="BB609" t="str">
        <v>标准型 S2</v>
      </c>
      <c r="BC609">
        <v>56</v>
      </c>
      <c r="BD609" t="e" cm="1" vm="1">
        <f t="array" ref="BD609">TRANSPOSE(_xlfn._xlws.FILTER(cvm[内存(G)],(cvm[地域]=BA609)*(cvm[机型]=BB609)*(cvm[CPU(核)]=BC609)))</f>
        <v>#VALUE!</v>
      </c>
    </row>
    <row r="610" spans="2:56" x14ac:dyDescent="0.4">
      <c r="B610" s="13" t="s">
        <v>1</v>
      </c>
      <c r="C610" s="13" t="s">
        <v>1766</v>
      </c>
      <c r="D610" s="13">
        <v>4</v>
      </c>
      <c r="E610" s="13">
        <v>32</v>
      </c>
      <c r="F610" s="13" t="s">
        <v>888</v>
      </c>
      <c r="G610" s="13">
        <v>704</v>
      </c>
      <c r="H610" s="13">
        <v>1</v>
      </c>
      <c r="I610" t="s">
        <v>2167</v>
      </c>
      <c r="O610" t="s">
        <v>789</v>
      </c>
      <c r="P610" t="s">
        <v>882</v>
      </c>
      <c r="Q610">
        <v>8</v>
      </c>
      <c r="R610" t="str">
        <f t="shared" si="13"/>
        <v>cvm!$BD$622#</v>
      </c>
      <c r="V610" t="e" cm="1" vm="1">
        <f t="array" ref="V610">TRANSPOSE(_xlfn.UNIQUE(_xlfn._xlws.FILTER(cvm[CPU(核)],(cvm[地域]=T610)*(cvm[机型]=U610))))</f>
        <v>#VALUE!</v>
      </c>
      <c r="BA610" t="str">
        <v>广州</v>
      </c>
      <c r="BB610" t="str">
        <v>标准型 S1</v>
      </c>
      <c r="BC610">
        <v>1</v>
      </c>
      <c r="BD610" t="e" cm="1" vm="1">
        <f t="array" ref="BD610">TRANSPOSE(_xlfn._xlws.FILTER(cvm[内存(G)],(cvm[地域]=BA610)*(cvm[机型]=BB610)*(cvm[CPU(核)]=BC610)))</f>
        <v>#VALUE!</v>
      </c>
    </row>
    <row r="611" spans="2:56" x14ac:dyDescent="0.4">
      <c r="B611" s="13" t="s">
        <v>1</v>
      </c>
      <c r="C611" s="13" t="s">
        <v>1766</v>
      </c>
      <c r="D611" s="13">
        <v>8</v>
      </c>
      <c r="E611" s="13">
        <v>64</v>
      </c>
      <c r="F611" s="13" t="s">
        <v>889</v>
      </c>
      <c r="G611" s="13">
        <v>1408</v>
      </c>
      <c r="H611" s="13">
        <v>1</v>
      </c>
      <c r="I611" t="s">
        <v>2168</v>
      </c>
      <c r="O611" t="s">
        <v>789</v>
      </c>
      <c r="P611" t="s">
        <v>882</v>
      </c>
      <c r="Q611">
        <v>12</v>
      </c>
      <c r="R611" t="str">
        <f t="shared" si="13"/>
        <v>cvm!$BD$623#</v>
      </c>
      <c r="V611" t="e" cm="1" vm="1">
        <f t="array" ref="V611">TRANSPOSE(_xlfn.UNIQUE(_xlfn._xlws.FILTER(cvm[CPU(核)],(cvm[地域]=T611)*(cvm[机型]=U611))))</f>
        <v>#VALUE!</v>
      </c>
      <c r="BA611" t="str">
        <v>广州</v>
      </c>
      <c r="BB611" t="str">
        <v>标准型 S1</v>
      </c>
      <c r="BC611">
        <v>2</v>
      </c>
      <c r="BD611" t="e" cm="1" vm="1">
        <f t="array" ref="BD611">TRANSPOSE(_xlfn._xlws.FILTER(cvm[内存(G)],(cvm[地域]=BA611)*(cvm[机型]=BB611)*(cvm[CPU(核)]=BC611)))</f>
        <v>#VALUE!</v>
      </c>
    </row>
    <row r="612" spans="2:56" x14ac:dyDescent="0.4">
      <c r="B612" s="13" t="s">
        <v>1</v>
      </c>
      <c r="C612" s="13" t="s">
        <v>1766</v>
      </c>
      <c r="D612" s="13">
        <v>12</v>
      </c>
      <c r="E612" s="13">
        <v>96</v>
      </c>
      <c r="F612" s="13" t="s">
        <v>897</v>
      </c>
      <c r="G612" s="13">
        <v>2112</v>
      </c>
      <c r="H612" s="13">
        <v>1</v>
      </c>
      <c r="I612" t="s">
        <v>2169</v>
      </c>
      <c r="O612" t="s">
        <v>789</v>
      </c>
      <c r="P612" t="s">
        <v>882</v>
      </c>
      <c r="Q612">
        <v>16</v>
      </c>
      <c r="R612" t="str">
        <f t="shared" si="13"/>
        <v>cvm!$BD$624#</v>
      </c>
      <c r="V612" t="e" cm="1" vm="1">
        <f t="array" ref="V612">TRANSPOSE(_xlfn.UNIQUE(_xlfn._xlws.FILTER(cvm[CPU(核)],(cvm[地域]=T612)*(cvm[机型]=U612))))</f>
        <v>#VALUE!</v>
      </c>
      <c r="BA612" t="str">
        <v>广州</v>
      </c>
      <c r="BB612" t="str">
        <v>标准型 S1</v>
      </c>
      <c r="BC612">
        <v>4</v>
      </c>
      <c r="BD612" t="e" cm="1" vm="1">
        <f t="array" ref="BD612">TRANSPOSE(_xlfn._xlws.FILTER(cvm[内存(G)],(cvm[地域]=BA612)*(cvm[机型]=BB612)*(cvm[CPU(核)]=BC612)))</f>
        <v>#VALUE!</v>
      </c>
    </row>
    <row r="613" spans="2:56" x14ac:dyDescent="0.4">
      <c r="B613" s="13" t="s">
        <v>1</v>
      </c>
      <c r="C613" s="13" t="s">
        <v>1766</v>
      </c>
      <c r="D613" s="13">
        <v>16</v>
      </c>
      <c r="E613" s="13">
        <v>128</v>
      </c>
      <c r="F613" s="13" t="s">
        <v>890</v>
      </c>
      <c r="G613" s="13">
        <v>2816</v>
      </c>
      <c r="H613" s="13">
        <v>1</v>
      </c>
      <c r="I613" t="s">
        <v>2170</v>
      </c>
      <c r="O613" t="s">
        <v>789</v>
      </c>
      <c r="P613" t="s">
        <v>882</v>
      </c>
      <c r="Q613">
        <v>24</v>
      </c>
      <c r="R613" t="str">
        <f t="shared" si="13"/>
        <v>cvm!$BD$625#</v>
      </c>
      <c r="V613" t="e" cm="1" vm="1">
        <f t="array" ref="V613">TRANSPOSE(_xlfn.UNIQUE(_xlfn._xlws.FILTER(cvm[CPU(核)],(cvm[地域]=T613)*(cvm[机型]=U613))))</f>
        <v>#VALUE!</v>
      </c>
      <c r="BA613" t="str">
        <v>广州</v>
      </c>
      <c r="BB613" t="str">
        <v>标准型 S1</v>
      </c>
      <c r="BC613">
        <v>8</v>
      </c>
      <c r="BD613" t="e" cm="1" vm="1">
        <f t="array" ref="BD613">TRANSPOSE(_xlfn._xlws.FILTER(cvm[内存(G)],(cvm[地域]=BA613)*(cvm[机型]=BB613)*(cvm[CPU(核)]=BC613)))</f>
        <v>#VALUE!</v>
      </c>
    </row>
    <row r="614" spans="2:56" x14ac:dyDescent="0.4">
      <c r="B614" s="13" t="s">
        <v>1</v>
      </c>
      <c r="C614" s="13" t="s">
        <v>1766</v>
      </c>
      <c r="D614" s="13">
        <v>32</v>
      </c>
      <c r="E614" s="13">
        <v>256</v>
      </c>
      <c r="F614" s="13" t="s">
        <v>891</v>
      </c>
      <c r="G614" s="13">
        <v>5632</v>
      </c>
      <c r="H614" s="13">
        <v>1</v>
      </c>
      <c r="I614" t="s">
        <v>2171</v>
      </c>
      <c r="O614" t="s">
        <v>789</v>
      </c>
      <c r="P614" t="s">
        <v>882</v>
      </c>
      <c r="Q614">
        <v>32</v>
      </c>
      <c r="R614" t="str">
        <f t="shared" si="13"/>
        <v>cvm!$BD$626#</v>
      </c>
      <c r="V614" t="e" cm="1" vm="1">
        <f t="array" ref="V614">TRANSPOSE(_xlfn.UNIQUE(_xlfn._xlws.FILTER(cvm[CPU(核)],(cvm[地域]=T614)*(cvm[机型]=U614))))</f>
        <v>#VALUE!</v>
      </c>
      <c r="BA614" t="str">
        <v>广州</v>
      </c>
      <c r="BB614" t="str">
        <v>标准型 S1</v>
      </c>
      <c r="BC614">
        <v>12</v>
      </c>
      <c r="BD614" t="e" cm="1" vm="1">
        <f t="array" ref="BD614">TRANSPOSE(_xlfn._xlws.FILTER(cvm[内存(G)],(cvm[地域]=BA614)*(cvm[机型]=BB614)*(cvm[CPU(核)]=BC614)))</f>
        <v>#VALUE!</v>
      </c>
    </row>
    <row r="615" spans="2:56" x14ac:dyDescent="0.4">
      <c r="B615" s="13" t="s">
        <v>1</v>
      </c>
      <c r="C615" s="13" t="s">
        <v>1766</v>
      </c>
      <c r="D615" s="13">
        <v>64</v>
      </c>
      <c r="E615" s="13">
        <v>512</v>
      </c>
      <c r="F615" s="13" t="s">
        <v>893</v>
      </c>
      <c r="G615" s="13">
        <v>11264</v>
      </c>
      <c r="H615" s="13">
        <v>1</v>
      </c>
      <c r="I615" t="s">
        <v>2172</v>
      </c>
      <c r="O615" t="s">
        <v>789</v>
      </c>
      <c r="P615" t="s">
        <v>882</v>
      </c>
      <c r="Q615">
        <v>48</v>
      </c>
      <c r="R615" t="str">
        <f t="shared" si="13"/>
        <v>cvm!$BD$627#</v>
      </c>
      <c r="V615" t="e" cm="1" vm="1">
        <f t="array" ref="V615">TRANSPOSE(_xlfn.UNIQUE(_xlfn._xlws.FILTER(cvm[CPU(核)],(cvm[地域]=T615)*(cvm[机型]=U615))))</f>
        <v>#VALUE!</v>
      </c>
      <c r="BA615" t="str">
        <v>广州</v>
      </c>
      <c r="BB615" t="str">
        <v>标准型 S1</v>
      </c>
      <c r="BC615">
        <v>16</v>
      </c>
      <c r="BD615" t="e" cm="1" vm="1">
        <f t="array" ref="BD615">TRANSPOSE(_xlfn._xlws.FILTER(cvm[内存(G)],(cvm[地域]=BA615)*(cvm[机型]=BB615)*(cvm[CPU(核)]=BC615)))</f>
        <v>#VALUE!</v>
      </c>
    </row>
    <row r="616" spans="2:56" x14ac:dyDescent="0.4">
      <c r="B616" s="13" t="s">
        <v>1</v>
      </c>
      <c r="C616" s="13" t="s">
        <v>1775</v>
      </c>
      <c r="D616" s="13">
        <v>1</v>
      </c>
      <c r="E616" s="13">
        <v>8</v>
      </c>
      <c r="F616" s="13" t="s">
        <v>886</v>
      </c>
      <c r="G616" s="13">
        <v>176</v>
      </c>
      <c r="H616" s="13">
        <v>1</v>
      </c>
      <c r="I616" t="s">
        <v>2173</v>
      </c>
      <c r="O616" t="s">
        <v>788</v>
      </c>
      <c r="P616" t="s">
        <v>864</v>
      </c>
      <c r="Q616">
        <v>1</v>
      </c>
      <c r="R616" t="str">
        <f t="shared" si="13"/>
        <v>cvm!$BD$628#</v>
      </c>
      <c r="V616" t="e" cm="1" vm="1">
        <f t="array" ref="V616">TRANSPOSE(_xlfn.UNIQUE(_xlfn._xlws.FILTER(cvm[CPU(核)],(cvm[地域]=T616)*(cvm[机型]=U616))))</f>
        <v>#VALUE!</v>
      </c>
      <c r="BA616" t="str">
        <v>广州</v>
      </c>
      <c r="BB616" t="str">
        <v>标准型 S1</v>
      </c>
      <c r="BC616">
        <v>24</v>
      </c>
      <c r="BD616" t="e" cm="1" vm="1">
        <f t="array" ref="BD616">TRANSPOSE(_xlfn._xlws.FILTER(cvm[内存(G)],(cvm[地域]=BA616)*(cvm[机型]=BB616)*(cvm[CPU(核)]=BC616)))</f>
        <v>#VALUE!</v>
      </c>
    </row>
    <row r="617" spans="2:56" x14ac:dyDescent="0.4">
      <c r="B617" s="13" t="s">
        <v>1</v>
      </c>
      <c r="C617" s="13" t="s">
        <v>1775</v>
      </c>
      <c r="D617" s="13">
        <v>2</v>
      </c>
      <c r="E617" s="13">
        <v>16</v>
      </c>
      <c r="F617" s="13" t="s">
        <v>896</v>
      </c>
      <c r="G617" s="13">
        <v>352</v>
      </c>
      <c r="H617" s="13">
        <v>1</v>
      </c>
      <c r="I617" t="s">
        <v>2174</v>
      </c>
      <c r="O617" t="s">
        <v>788</v>
      </c>
      <c r="P617" t="s">
        <v>864</v>
      </c>
      <c r="Q617">
        <v>2</v>
      </c>
      <c r="R617" t="str">
        <f t="shared" si="13"/>
        <v>cvm!$BD$629#</v>
      </c>
      <c r="V617" t="e" cm="1" vm="1">
        <f t="array" ref="V617">TRANSPOSE(_xlfn.UNIQUE(_xlfn._xlws.FILTER(cvm[CPU(核)],(cvm[地域]=T617)*(cvm[机型]=U617))))</f>
        <v>#VALUE!</v>
      </c>
      <c r="BA617" t="str">
        <v>广州</v>
      </c>
      <c r="BB617" t="str">
        <v>标准型 S1</v>
      </c>
      <c r="BC617">
        <v>32</v>
      </c>
      <c r="BD617" t="e" cm="1" vm="1">
        <f t="array" ref="BD617">TRANSPOSE(_xlfn._xlws.FILTER(cvm[内存(G)],(cvm[地域]=BA617)*(cvm[机型]=BB617)*(cvm[CPU(核)]=BC617)))</f>
        <v>#VALUE!</v>
      </c>
    </row>
    <row r="618" spans="2:56" x14ac:dyDescent="0.4">
      <c r="B618" s="13" t="s">
        <v>1</v>
      </c>
      <c r="C618" s="13" t="s">
        <v>1775</v>
      </c>
      <c r="D618" s="13">
        <v>4</v>
      </c>
      <c r="E618" s="13">
        <v>32</v>
      </c>
      <c r="F618" s="13" t="s">
        <v>888</v>
      </c>
      <c r="G618" s="13">
        <v>704</v>
      </c>
      <c r="H618" s="13">
        <v>1</v>
      </c>
      <c r="I618" t="s">
        <v>2175</v>
      </c>
      <c r="O618" t="s">
        <v>788</v>
      </c>
      <c r="P618" t="s">
        <v>864</v>
      </c>
      <c r="Q618">
        <v>4</v>
      </c>
      <c r="R618" t="str">
        <f t="shared" si="13"/>
        <v>cvm!$BD$630#</v>
      </c>
      <c r="V618" t="e" cm="1" vm="1">
        <f t="array" ref="V618">TRANSPOSE(_xlfn.UNIQUE(_xlfn._xlws.FILTER(cvm[CPU(核)],(cvm[地域]=T618)*(cvm[机型]=U618))))</f>
        <v>#VALUE!</v>
      </c>
      <c r="BA618" t="str">
        <v>广州</v>
      </c>
      <c r="BB618" t="str">
        <v>标准型 S1</v>
      </c>
      <c r="BC618">
        <v>48</v>
      </c>
      <c r="BD618" t="e" cm="1" vm="1">
        <f t="array" ref="BD618">TRANSPOSE(_xlfn._xlws.FILTER(cvm[内存(G)],(cvm[地域]=BA618)*(cvm[机型]=BB618)*(cvm[CPU(核)]=BC618)))</f>
        <v>#VALUE!</v>
      </c>
    </row>
    <row r="619" spans="2:56" x14ac:dyDescent="0.4">
      <c r="B619" s="13" t="s">
        <v>1</v>
      </c>
      <c r="C619" s="13" t="s">
        <v>1775</v>
      </c>
      <c r="D619" s="13">
        <v>8</v>
      </c>
      <c r="E619" s="13">
        <v>64</v>
      </c>
      <c r="F619" s="13" t="s">
        <v>889</v>
      </c>
      <c r="G619" s="13">
        <v>1408</v>
      </c>
      <c r="H619" s="13">
        <v>1</v>
      </c>
      <c r="I619" t="s">
        <v>2176</v>
      </c>
      <c r="O619" t="s">
        <v>788</v>
      </c>
      <c r="P619" t="s">
        <v>864</v>
      </c>
      <c r="Q619">
        <v>8</v>
      </c>
      <c r="R619" t="str">
        <f t="shared" si="13"/>
        <v>cvm!$BD$631#</v>
      </c>
      <c r="V619" t="e" cm="1" vm="1">
        <f t="array" ref="V619">TRANSPOSE(_xlfn.UNIQUE(_xlfn._xlws.FILTER(cvm[CPU(核)],(cvm[地域]=T619)*(cvm[机型]=U619))))</f>
        <v>#VALUE!</v>
      </c>
      <c r="BA619" t="str">
        <v>北京</v>
      </c>
      <c r="BB619" t="str">
        <v>标准型 S1</v>
      </c>
      <c r="BC619">
        <v>1</v>
      </c>
      <c r="BD619" t="e" cm="1" vm="1">
        <f t="array" ref="BD619">TRANSPOSE(_xlfn._xlws.FILTER(cvm[内存(G)],(cvm[地域]=BA619)*(cvm[机型]=BB619)*(cvm[CPU(核)]=BC619)))</f>
        <v>#VALUE!</v>
      </c>
    </row>
    <row r="620" spans="2:56" x14ac:dyDescent="0.4">
      <c r="B620" s="13" t="s">
        <v>1</v>
      </c>
      <c r="C620" s="13" t="s">
        <v>1775</v>
      </c>
      <c r="D620" s="13">
        <v>12</v>
      </c>
      <c r="E620" s="13">
        <v>96</v>
      </c>
      <c r="F620" s="13" t="s">
        <v>897</v>
      </c>
      <c r="G620" s="13">
        <v>2112</v>
      </c>
      <c r="H620" s="13">
        <v>1</v>
      </c>
      <c r="I620" t="s">
        <v>2177</v>
      </c>
      <c r="O620" t="s">
        <v>788</v>
      </c>
      <c r="P620" t="s">
        <v>864</v>
      </c>
      <c r="Q620">
        <v>12</v>
      </c>
      <c r="R620" t="str">
        <f t="shared" si="13"/>
        <v>cvm!$BD$632#</v>
      </c>
      <c r="V620" t="e" cm="1" vm="1">
        <f t="array" ref="V620">TRANSPOSE(_xlfn.UNIQUE(_xlfn._xlws.FILTER(cvm[CPU(核)],(cvm[地域]=T620)*(cvm[机型]=U620))))</f>
        <v>#VALUE!</v>
      </c>
      <c r="BA620" t="str">
        <v>北京</v>
      </c>
      <c r="BB620" t="str">
        <v>标准型 S1</v>
      </c>
      <c r="BC620">
        <v>2</v>
      </c>
      <c r="BD620" t="e" cm="1" vm="1">
        <f t="array" ref="BD620">TRANSPOSE(_xlfn._xlws.FILTER(cvm[内存(G)],(cvm[地域]=BA620)*(cvm[机型]=BB620)*(cvm[CPU(核)]=BC620)))</f>
        <v>#VALUE!</v>
      </c>
    </row>
    <row r="621" spans="2:56" x14ac:dyDescent="0.4">
      <c r="B621" s="13" t="s">
        <v>1</v>
      </c>
      <c r="C621" s="13" t="s">
        <v>1775</v>
      </c>
      <c r="D621" s="13">
        <v>12</v>
      </c>
      <c r="E621" s="13">
        <v>144</v>
      </c>
      <c r="F621" s="13" t="s">
        <v>898</v>
      </c>
      <c r="G621" s="13">
        <v>2880</v>
      </c>
      <c r="H621" s="13">
        <v>1</v>
      </c>
      <c r="I621" t="s">
        <v>2178</v>
      </c>
      <c r="O621" t="s">
        <v>788</v>
      </c>
      <c r="P621" t="s">
        <v>864</v>
      </c>
      <c r="Q621">
        <v>16</v>
      </c>
      <c r="R621" t="str">
        <f t="shared" si="13"/>
        <v>cvm!$BD$633#</v>
      </c>
      <c r="V621" t="e" cm="1" vm="1">
        <f t="array" ref="V621">TRANSPOSE(_xlfn.UNIQUE(_xlfn._xlws.FILTER(cvm[CPU(核)],(cvm[地域]=T621)*(cvm[机型]=U621))))</f>
        <v>#VALUE!</v>
      </c>
      <c r="BA621" t="str">
        <v>北京</v>
      </c>
      <c r="BB621" t="str">
        <v>标准型 S1</v>
      </c>
      <c r="BC621">
        <v>4</v>
      </c>
      <c r="BD621" t="e" cm="1" vm="1">
        <f t="array" ref="BD621">TRANSPOSE(_xlfn._xlws.FILTER(cvm[内存(G)],(cvm[地域]=BA621)*(cvm[机型]=BB621)*(cvm[CPU(核)]=BC621)))</f>
        <v>#VALUE!</v>
      </c>
    </row>
    <row r="622" spans="2:56" x14ac:dyDescent="0.4">
      <c r="B622" s="13" t="s">
        <v>1</v>
      </c>
      <c r="C622" s="13" t="s">
        <v>1775</v>
      </c>
      <c r="D622" s="13">
        <v>16</v>
      </c>
      <c r="E622" s="13">
        <v>128</v>
      </c>
      <c r="F622" s="13" t="s">
        <v>890</v>
      </c>
      <c r="G622" s="13">
        <v>2816</v>
      </c>
      <c r="H622" s="13">
        <v>1</v>
      </c>
      <c r="I622" t="s">
        <v>2179</v>
      </c>
      <c r="O622" t="s">
        <v>788</v>
      </c>
      <c r="P622" t="s">
        <v>864</v>
      </c>
      <c r="Q622">
        <v>24</v>
      </c>
      <c r="R622" t="str">
        <f t="shared" si="13"/>
        <v>cvm!$BD$634#</v>
      </c>
      <c r="V622" t="e" cm="1" vm="1">
        <f t="array" ref="V622">TRANSPOSE(_xlfn.UNIQUE(_xlfn._xlws.FILTER(cvm[CPU(核)],(cvm[地域]=T622)*(cvm[机型]=U622))))</f>
        <v>#VALUE!</v>
      </c>
      <c r="BA622" t="str">
        <v>北京</v>
      </c>
      <c r="BB622" t="str">
        <v>标准型 S1</v>
      </c>
      <c r="BC622">
        <v>8</v>
      </c>
      <c r="BD622" t="e" cm="1" vm="1">
        <f t="array" ref="BD622">TRANSPOSE(_xlfn._xlws.FILTER(cvm[内存(G)],(cvm[地域]=BA622)*(cvm[机型]=BB622)*(cvm[CPU(核)]=BC622)))</f>
        <v>#VALUE!</v>
      </c>
    </row>
    <row r="623" spans="2:56" x14ac:dyDescent="0.4">
      <c r="B623" s="13" t="s">
        <v>1</v>
      </c>
      <c r="C623" s="13" t="s">
        <v>1775</v>
      </c>
      <c r="D623" s="13">
        <v>16</v>
      </c>
      <c r="E623" s="13">
        <v>192</v>
      </c>
      <c r="F623" s="13" t="s">
        <v>899</v>
      </c>
      <c r="G623" s="13">
        <v>3840</v>
      </c>
      <c r="H623" s="13">
        <v>1</v>
      </c>
      <c r="I623" t="s">
        <v>2180</v>
      </c>
      <c r="O623" t="s">
        <v>788</v>
      </c>
      <c r="P623" t="s">
        <v>864</v>
      </c>
      <c r="Q623">
        <v>32</v>
      </c>
      <c r="R623" t="str">
        <f t="shared" si="13"/>
        <v>cvm!$BD$635#</v>
      </c>
      <c r="V623" t="e" cm="1" vm="1">
        <f t="array" ref="V623">TRANSPOSE(_xlfn.UNIQUE(_xlfn._xlws.FILTER(cvm[CPU(核)],(cvm[地域]=T623)*(cvm[机型]=U623))))</f>
        <v>#VALUE!</v>
      </c>
      <c r="BA623" t="str">
        <v>北京</v>
      </c>
      <c r="BB623" t="str">
        <v>标准型 S1</v>
      </c>
      <c r="BC623">
        <v>12</v>
      </c>
      <c r="BD623" t="e" cm="1" vm="1">
        <f t="array" ref="BD623">TRANSPOSE(_xlfn._xlws.FILTER(cvm[内存(G)],(cvm[地域]=BA623)*(cvm[机型]=BB623)*(cvm[CPU(核)]=BC623)))</f>
        <v>#VALUE!</v>
      </c>
    </row>
    <row r="624" spans="2:56" x14ac:dyDescent="0.4">
      <c r="B624" s="13" t="s">
        <v>1</v>
      </c>
      <c r="C624" s="13" t="s">
        <v>1775</v>
      </c>
      <c r="D624" s="13">
        <v>24</v>
      </c>
      <c r="E624" s="13">
        <v>192</v>
      </c>
      <c r="F624" s="13" t="s">
        <v>904</v>
      </c>
      <c r="G624" s="13">
        <v>4224</v>
      </c>
      <c r="H624" s="13">
        <v>1</v>
      </c>
      <c r="I624" t="s">
        <v>2181</v>
      </c>
      <c r="O624" t="s">
        <v>788</v>
      </c>
      <c r="P624" t="s">
        <v>864</v>
      </c>
      <c r="Q624">
        <v>48</v>
      </c>
      <c r="R624" t="str">
        <f t="shared" si="13"/>
        <v>cvm!$BD$636#</v>
      </c>
      <c r="V624" t="e" cm="1" vm="1">
        <f t="array" ref="V624">TRANSPOSE(_xlfn.UNIQUE(_xlfn._xlws.FILTER(cvm[CPU(核)],(cvm[地域]=T624)*(cvm[机型]=U624))))</f>
        <v>#VALUE!</v>
      </c>
      <c r="BA624" t="str">
        <v>北京</v>
      </c>
      <c r="BB624" t="str">
        <v>标准型 S1</v>
      </c>
      <c r="BC624">
        <v>16</v>
      </c>
      <c r="BD624" t="e" cm="1" vm="1">
        <f t="array" ref="BD624">TRANSPOSE(_xlfn._xlws.FILTER(cvm[内存(G)],(cvm[地域]=BA624)*(cvm[机型]=BB624)*(cvm[CPU(核)]=BC624)))</f>
        <v>#VALUE!</v>
      </c>
    </row>
    <row r="625" spans="2:56" x14ac:dyDescent="0.4">
      <c r="B625" s="13" t="s">
        <v>1</v>
      </c>
      <c r="C625" s="13" t="s">
        <v>1775</v>
      </c>
      <c r="D625" s="13">
        <v>32</v>
      </c>
      <c r="E625" s="13">
        <v>256</v>
      </c>
      <c r="F625" s="13" t="s">
        <v>891</v>
      </c>
      <c r="G625" s="13">
        <v>5632</v>
      </c>
      <c r="H625" s="13">
        <v>1</v>
      </c>
      <c r="I625" t="s">
        <v>2182</v>
      </c>
      <c r="O625" t="s">
        <v>788</v>
      </c>
      <c r="P625" t="s">
        <v>864</v>
      </c>
      <c r="Q625">
        <v>64</v>
      </c>
      <c r="R625" t="str">
        <f t="shared" si="13"/>
        <v>cvm!$BD$637#</v>
      </c>
      <c r="V625" t="e" cm="1" vm="1">
        <f t="array" ref="V625">TRANSPOSE(_xlfn.UNIQUE(_xlfn._xlws.FILTER(cvm[CPU(核)],(cvm[地域]=T625)*(cvm[机型]=U625))))</f>
        <v>#VALUE!</v>
      </c>
      <c r="BA625" t="str">
        <v>北京</v>
      </c>
      <c r="BB625" t="str">
        <v>标准型 S1</v>
      </c>
      <c r="BC625">
        <v>24</v>
      </c>
      <c r="BD625" t="e" cm="1" vm="1">
        <f t="array" ref="BD625">TRANSPOSE(_xlfn._xlws.FILTER(cvm[内存(G)],(cvm[地域]=BA625)*(cvm[机型]=BB625)*(cvm[CPU(核)]=BC625)))</f>
        <v>#VALUE!</v>
      </c>
    </row>
    <row r="626" spans="2:56" x14ac:dyDescent="0.4">
      <c r="B626" s="13" t="s">
        <v>1</v>
      </c>
      <c r="C626" s="13" t="s">
        <v>1775</v>
      </c>
      <c r="D626" s="13">
        <v>32</v>
      </c>
      <c r="E626" s="13">
        <v>384</v>
      </c>
      <c r="F626" s="13" t="s">
        <v>900</v>
      </c>
      <c r="G626" s="13">
        <v>7680</v>
      </c>
      <c r="H626" s="13">
        <v>1</v>
      </c>
      <c r="I626" t="s">
        <v>2183</v>
      </c>
      <c r="O626" t="s">
        <v>788</v>
      </c>
      <c r="P626" t="s">
        <v>864</v>
      </c>
      <c r="Q626">
        <v>72</v>
      </c>
      <c r="R626" t="str">
        <f t="shared" si="13"/>
        <v>cvm!$BD$638#</v>
      </c>
      <c r="V626" t="e" cm="1" vm="1">
        <f t="array" ref="V626">TRANSPOSE(_xlfn.UNIQUE(_xlfn._xlws.FILTER(cvm[CPU(核)],(cvm[地域]=T626)*(cvm[机型]=U626))))</f>
        <v>#VALUE!</v>
      </c>
      <c r="BA626" t="str">
        <v>北京</v>
      </c>
      <c r="BB626" t="str">
        <v>标准型 S1</v>
      </c>
      <c r="BC626">
        <v>32</v>
      </c>
      <c r="BD626" t="e" cm="1" vm="1">
        <f t="array" ref="BD626">TRANSPOSE(_xlfn._xlws.FILTER(cvm[内存(G)],(cvm[地域]=BA626)*(cvm[机型]=BB626)*(cvm[CPU(核)]=BC626)))</f>
        <v>#VALUE!</v>
      </c>
    </row>
    <row r="627" spans="2:56" x14ac:dyDescent="0.4">
      <c r="B627" s="13" t="s">
        <v>1</v>
      </c>
      <c r="C627" s="13" t="s">
        <v>1775</v>
      </c>
      <c r="D627" s="13">
        <v>64</v>
      </c>
      <c r="E627" s="13">
        <v>512</v>
      </c>
      <c r="F627" s="13" t="s">
        <v>893</v>
      </c>
      <c r="G627" s="13">
        <v>11264</v>
      </c>
      <c r="H627" s="13">
        <v>1</v>
      </c>
      <c r="I627" t="s">
        <v>2184</v>
      </c>
      <c r="O627" t="s">
        <v>1</v>
      </c>
      <c r="P627" t="s">
        <v>864</v>
      </c>
      <c r="Q627">
        <v>1</v>
      </c>
      <c r="R627" t="str">
        <f t="shared" si="13"/>
        <v>cvm!$BD$639#</v>
      </c>
      <c r="V627" t="e" cm="1" vm="1">
        <f t="array" ref="V627">TRANSPOSE(_xlfn.UNIQUE(_xlfn._xlws.FILTER(cvm[CPU(核)],(cvm[地域]=T627)*(cvm[机型]=U627))))</f>
        <v>#VALUE!</v>
      </c>
      <c r="BA627" t="str">
        <v>北京</v>
      </c>
      <c r="BB627" t="str">
        <v>标准型 S1</v>
      </c>
      <c r="BC627">
        <v>48</v>
      </c>
      <c r="BD627" t="e" cm="1" vm="1">
        <f t="array" ref="BD627">TRANSPOSE(_xlfn._xlws.FILTER(cvm[内存(G)],(cvm[地域]=BA627)*(cvm[机型]=BB627)*(cvm[CPU(核)]=BC627)))</f>
        <v>#VALUE!</v>
      </c>
    </row>
    <row r="628" spans="2:56" x14ac:dyDescent="0.4">
      <c r="B628" s="13" t="s">
        <v>1</v>
      </c>
      <c r="C628" s="13" t="s">
        <v>1775</v>
      </c>
      <c r="D628" s="13">
        <v>72</v>
      </c>
      <c r="E628" s="13">
        <v>648</v>
      </c>
      <c r="F628" s="13" t="s">
        <v>901</v>
      </c>
      <c r="G628" s="13">
        <v>13824</v>
      </c>
      <c r="H628" s="13">
        <v>1</v>
      </c>
      <c r="I628" t="s">
        <v>2185</v>
      </c>
      <c r="O628" t="s">
        <v>1</v>
      </c>
      <c r="P628" t="s">
        <v>864</v>
      </c>
      <c r="Q628">
        <v>2</v>
      </c>
      <c r="R628" t="str">
        <f t="shared" si="13"/>
        <v>cvm!$BD$640#</v>
      </c>
      <c r="V628" t="e" cm="1" vm="1">
        <f t="array" ref="V628">TRANSPOSE(_xlfn.UNIQUE(_xlfn._xlws.FILTER(cvm[CPU(核)],(cvm[地域]=T628)*(cvm[机型]=U628))))</f>
        <v>#VALUE!</v>
      </c>
      <c r="BA628" t="str">
        <v>广州</v>
      </c>
      <c r="BB628" t="str">
        <v>标准网络优化型 SN3ne</v>
      </c>
      <c r="BC628">
        <v>1</v>
      </c>
      <c r="BD628" t="e" cm="1" vm="1">
        <f t="array" ref="BD628">TRANSPOSE(_xlfn._xlws.FILTER(cvm[内存(G)],(cvm[地域]=BA628)*(cvm[机型]=BB628)*(cvm[CPU(核)]=BC628)))</f>
        <v>#VALUE!</v>
      </c>
    </row>
    <row r="629" spans="2:56" x14ac:dyDescent="0.4">
      <c r="B629" s="13" t="s">
        <v>1</v>
      </c>
      <c r="C629" s="13" t="s">
        <v>1788</v>
      </c>
      <c r="D629" s="13">
        <v>1</v>
      </c>
      <c r="E629" s="13">
        <v>8</v>
      </c>
      <c r="F629" s="13" t="s">
        <v>886</v>
      </c>
      <c r="G629" s="13">
        <v>176</v>
      </c>
      <c r="H629" s="13">
        <v>1</v>
      </c>
      <c r="I629" t="s">
        <v>2186</v>
      </c>
      <c r="O629" t="s">
        <v>1</v>
      </c>
      <c r="P629" t="s">
        <v>864</v>
      </c>
      <c r="Q629">
        <v>4</v>
      </c>
      <c r="R629" t="str">
        <f t="shared" si="13"/>
        <v>cvm!$BD$641#</v>
      </c>
      <c r="V629" t="e" cm="1" vm="1">
        <f t="array" ref="V629">TRANSPOSE(_xlfn.UNIQUE(_xlfn._xlws.FILTER(cvm[CPU(核)],(cvm[地域]=T629)*(cvm[机型]=U629))))</f>
        <v>#VALUE!</v>
      </c>
      <c r="BA629" t="str">
        <v>广州</v>
      </c>
      <c r="BB629" t="str">
        <v>标准网络优化型 SN3ne</v>
      </c>
      <c r="BC629">
        <v>2</v>
      </c>
      <c r="BD629" t="e" cm="1" vm="1">
        <f t="array" ref="BD629">TRANSPOSE(_xlfn._xlws.FILTER(cvm[内存(G)],(cvm[地域]=BA629)*(cvm[机型]=BB629)*(cvm[CPU(核)]=BC629)))</f>
        <v>#VALUE!</v>
      </c>
    </row>
    <row r="630" spans="2:56" x14ac:dyDescent="0.4">
      <c r="B630" s="13" t="s">
        <v>1</v>
      </c>
      <c r="C630" s="13" t="s">
        <v>1788</v>
      </c>
      <c r="D630" s="13">
        <v>2</v>
      </c>
      <c r="E630" s="13">
        <v>16</v>
      </c>
      <c r="F630" s="13" t="s">
        <v>896</v>
      </c>
      <c r="G630" s="13">
        <v>352</v>
      </c>
      <c r="H630" s="13">
        <v>1</v>
      </c>
      <c r="I630" t="s">
        <v>2187</v>
      </c>
      <c r="O630" t="s">
        <v>1</v>
      </c>
      <c r="P630" t="s">
        <v>864</v>
      </c>
      <c r="Q630">
        <v>8</v>
      </c>
      <c r="R630" t="str">
        <f t="shared" si="13"/>
        <v>cvm!$BD$642#</v>
      </c>
      <c r="V630" t="e" cm="1" vm="1">
        <f t="array" ref="V630">TRANSPOSE(_xlfn.UNIQUE(_xlfn._xlws.FILTER(cvm[CPU(核)],(cvm[地域]=T630)*(cvm[机型]=U630))))</f>
        <v>#VALUE!</v>
      </c>
      <c r="BA630" t="str">
        <v>广州</v>
      </c>
      <c r="BB630" t="str">
        <v>标准网络优化型 SN3ne</v>
      </c>
      <c r="BC630">
        <v>4</v>
      </c>
      <c r="BD630" t="e" cm="1" vm="1">
        <f t="array" ref="BD630">TRANSPOSE(_xlfn._xlws.FILTER(cvm[内存(G)],(cvm[地域]=BA630)*(cvm[机型]=BB630)*(cvm[CPU(核)]=BC630)))</f>
        <v>#VALUE!</v>
      </c>
    </row>
    <row r="631" spans="2:56" x14ac:dyDescent="0.4">
      <c r="B631" s="13" t="s">
        <v>1</v>
      </c>
      <c r="C631" s="13" t="s">
        <v>1788</v>
      </c>
      <c r="D631" s="13">
        <v>4</v>
      </c>
      <c r="E631" s="13">
        <v>32</v>
      </c>
      <c r="F631" s="13" t="s">
        <v>888</v>
      </c>
      <c r="G631" s="13">
        <v>704</v>
      </c>
      <c r="H631" s="13">
        <v>1</v>
      </c>
      <c r="I631" t="s">
        <v>2188</v>
      </c>
      <c r="O631" t="s">
        <v>1</v>
      </c>
      <c r="P631" t="s">
        <v>864</v>
      </c>
      <c r="Q631">
        <v>12</v>
      </c>
      <c r="R631" t="str">
        <f t="shared" si="13"/>
        <v>cvm!$BD$643#</v>
      </c>
      <c r="V631" t="e" cm="1" vm="1">
        <f t="array" ref="V631">TRANSPOSE(_xlfn.UNIQUE(_xlfn._xlws.FILTER(cvm[CPU(核)],(cvm[地域]=T631)*(cvm[机型]=U631))))</f>
        <v>#VALUE!</v>
      </c>
      <c r="BA631" t="str">
        <v>广州</v>
      </c>
      <c r="BB631" t="str">
        <v>标准网络优化型 SN3ne</v>
      </c>
      <c r="BC631">
        <v>8</v>
      </c>
      <c r="BD631" t="e" cm="1" vm="1">
        <f t="array" ref="BD631">TRANSPOSE(_xlfn._xlws.FILTER(cvm[内存(G)],(cvm[地域]=BA631)*(cvm[机型]=BB631)*(cvm[CPU(核)]=BC631)))</f>
        <v>#VALUE!</v>
      </c>
    </row>
    <row r="632" spans="2:56" x14ac:dyDescent="0.4">
      <c r="B632" s="13" t="s">
        <v>1</v>
      </c>
      <c r="C632" s="13" t="s">
        <v>1788</v>
      </c>
      <c r="D632" s="13">
        <v>8</v>
      </c>
      <c r="E632" s="13">
        <v>64</v>
      </c>
      <c r="F632" s="13" t="s">
        <v>889</v>
      </c>
      <c r="G632" s="13">
        <v>1408</v>
      </c>
      <c r="H632" s="13">
        <v>1</v>
      </c>
      <c r="I632" t="s">
        <v>2189</v>
      </c>
      <c r="O632" t="s">
        <v>1</v>
      </c>
      <c r="P632" t="s">
        <v>864</v>
      </c>
      <c r="Q632">
        <v>16</v>
      </c>
      <c r="R632" t="str">
        <f t="shared" si="13"/>
        <v>cvm!$BD$644#</v>
      </c>
      <c r="V632" t="e" cm="1" vm="1">
        <f t="array" ref="V632">TRANSPOSE(_xlfn.UNIQUE(_xlfn._xlws.FILTER(cvm[CPU(核)],(cvm[地域]=T632)*(cvm[机型]=U632))))</f>
        <v>#VALUE!</v>
      </c>
      <c r="BA632" t="str">
        <v>广州</v>
      </c>
      <c r="BB632" t="str">
        <v>标准网络优化型 SN3ne</v>
      </c>
      <c r="BC632">
        <v>12</v>
      </c>
      <c r="BD632" t="e" cm="1" vm="1">
        <f t="array" ref="BD632">TRANSPOSE(_xlfn._xlws.FILTER(cvm[内存(G)],(cvm[地域]=BA632)*(cvm[机型]=BB632)*(cvm[CPU(核)]=BC632)))</f>
        <v>#VALUE!</v>
      </c>
    </row>
    <row r="633" spans="2:56" x14ac:dyDescent="0.4">
      <c r="B633" s="13" t="s">
        <v>1</v>
      </c>
      <c r="C633" s="13" t="s">
        <v>1788</v>
      </c>
      <c r="D633" s="13">
        <v>12</v>
      </c>
      <c r="E633" s="13">
        <v>96</v>
      </c>
      <c r="F633" s="13" t="s">
        <v>897</v>
      </c>
      <c r="G633" s="13">
        <v>2112</v>
      </c>
      <c r="H633" s="13">
        <v>1</v>
      </c>
      <c r="I633" t="s">
        <v>2190</v>
      </c>
      <c r="O633" t="s">
        <v>1</v>
      </c>
      <c r="P633" t="s">
        <v>864</v>
      </c>
      <c r="Q633">
        <v>24</v>
      </c>
      <c r="R633" t="str">
        <f t="shared" si="13"/>
        <v>cvm!$BD$645#</v>
      </c>
      <c r="V633" t="e" cm="1" vm="1">
        <f t="array" ref="V633">TRANSPOSE(_xlfn.UNIQUE(_xlfn._xlws.FILTER(cvm[CPU(核)],(cvm[地域]=T633)*(cvm[机型]=U633))))</f>
        <v>#VALUE!</v>
      </c>
      <c r="BA633" t="str">
        <v>广州</v>
      </c>
      <c r="BB633" t="str">
        <v>标准网络优化型 SN3ne</v>
      </c>
      <c r="BC633">
        <v>16</v>
      </c>
      <c r="BD633" t="e" cm="1" vm="1">
        <f t="array" ref="BD633">TRANSPOSE(_xlfn._xlws.FILTER(cvm[内存(G)],(cvm[地域]=BA633)*(cvm[机型]=BB633)*(cvm[CPU(核)]=BC633)))</f>
        <v>#VALUE!</v>
      </c>
    </row>
    <row r="634" spans="2:56" x14ac:dyDescent="0.4">
      <c r="B634" s="13" t="s">
        <v>1</v>
      </c>
      <c r="C634" s="13" t="s">
        <v>1788</v>
      </c>
      <c r="D634" s="13">
        <v>12</v>
      </c>
      <c r="E634" s="13">
        <v>144</v>
      </c>
      <c r="F634" s="13" t="s">
        <v>898</v>
      </c>
      <c r="G634" s="13">
        <v>2880</v>
      </c>
      <c r="H634" s="13">
        <v>1</v>
      </c>
      <c r="I634" t="s">
        <v>2191</v>
      </c>
      <c r="O634" t="s">
        <v>1</v>
      </c>
      <c r="P634" t="s">
        <v>864</v>
      </c>
      <c r="Q634">
        <v>32</v>
      </c>
      <c r="R634" t="str">
        <f t="shared" si="13"/>
        <v>cvm!$BD$646#</v>
      </c>
      <c r="V634" t="e" cm="1" vm="1">
        <f t="array" ref="V634">TRANSPOSE(_xlfn.UNIQUE(_xlfn._xlws.FILTER(cvm[CPU(核)],(cvm[地域]=T634)*(cvm[机型]=U634))))</f>
        <v>#VALUE!</v>
      </c>
      <c r="BA634" t="str">
        <v>广州</v>
      </c>
      <c r="BB634" t="str">
        <v>标准网络优化型 SN3ne</v>
      </c>
      <c r="BC634">
        <v>24</v>
      </c>
      <c r="BD634" t="e" cm="1" vm="1">
        <f t="array" ref="BD634">TRANSPOSE(_xlfn._xlws.FILTER(cvm[内存(G)],(cvm[地域]=BA634)*(cvm[机型]=BB634)*(cvm[CPU(核)]=BC634)))</f>
        <v>#VALUE!</v>
      </c>
    </row>
    <row r="635" spans="2:56" x14ac:dyDescent="0.4">
      <c r="B635" s="13" t="s">
        <v>1</v>
      </c>
      <c r="C635" s="13" t="s">
        <v>1788</v>
      </c>
      <c r="D635" s="13">
        <v>16</v>
      </c>
      <c r="E635" s="13">
        <v>128</v>
      </c>
      <c r="F635" s="13" t="s">
        <v>890</v>
      </c>
      <c r="G635" s="13">
        <v>2816</v>
      </c>
      <c r="H635" s="13">
        <v>1</v>
      </c>
      <c r="I635" t="s">
        <v>2192</v>
      </c>
      <c r="O635" t="s">
        <v>1</v>
      </c>
      <c r="P635" t="s">
        <v>864</v>
      </c>
      <c r="Q635">
        <v>48</v>
      </c>
      <c r="R635" t="str">
        <f t="shared" si="13"/>
        <v>cvm!$BD$647#</v>
      </c>
      <c r="V635" t="e" cm="1" vm="1">
        <f t="array" ref="V635">TRANSPOSE(_xlfn.UNIQUE(_xlfn._xlws.FILTER(cvm[CPU(核)],(cvm[地域]=T635)*(cvm[机型]=U635))))</f>
        <v>#VALUE!</v>
      </c>
      <c r="BA635" t="str">
        <v>广州</v>
      </c>
      <c r="BB635" t="str">
        <v>标准网络优化型 SN3ne</v>
      </c>
      <c r="BC635">
        <v>32</v>
      </c>
      <c r="BD635" t="e" cm="1" vm="1">
        <f t="array" ref="BD635">TRANSPOSE(_xlfn._xlws.FILTER(cvm[内存(G)],(cvm[地域]=BA635)*(cvm[机型]=BB635)*(cvm[CPU(核)]=BC635)))</f>
        <v>#VALUE!</v>
      </c>
    </row>
    <row r="636" spans="2:56" x14ac:dyDescent="0.4">
      <c r="B636" s="13" t="s">
        <v>1</v>
      </c>
      <c r="C636" s="13" t="s">
        <v>1788</v>
      </c>
      <c r="D636" s="13">
        <v>16</v>
      </c>
      <c r="E636" s="13">
        <v>192</v>
      </c>
      <c r="F636" s="13" t="s">
        <v>899</v>
      </c>
      <c r="G636" s="13">
        <v>3840</v>
      </c>
      <c r="H636" s="13">
        <v>1</v>
      </c>
      <c r="I636" t="s">
        <v>2193</v>
      </c>
      <c r="O636" t="s">
        <v>1</v>
      </c>
      <c r="P636" t="s">
        <v>864</v>
      </c>
      <c r="Q636">
        <v>64</v>
      </c>
      <c r="R636" t="str">
        <f t="shared" si="13"/>
        <v>cvm!$BD$648#</v>
      </c>
      <c r="V636" t="e" cm="1" vm="1">
        <f t="array" ref="V636">TRANSPOSE(_xlfn.UNIQUE(_xlfn._xlws.FILTER(cvm[CPU(核)],(cvm[地域]=T636)*(cvm[机型]=U636))))</f>
        <v>#VALUE!</v>
      </c>
      <c r="BA636" t="str">
        <v>广州</v>
      </c>
      <c r="BB636" t="str">
        <v>标准网络优化型 SN3ne</v>
      </c>
      <c r="BC636">
        <v>48</v>
      </c>
      <c r="BD636" t="e" cm="1" vm="1">
        <f t="array" ref="BD636">TRANSPOSE(_xlfn._xlws.FILTER(cvm[内存(G)],(cvm[地域]=BA636)*(cvm[机型]=BB636)*(cvm[CPU(核)]=BC636)))</f>
        <v>#VALUE!</v>
      </c>
    </row>
    <row r="637" spans="2:56" x14ac:dyDescent="0.4">
      <c r="B637" s="13" t="s">
        <v>1</v>
      </c>
      <c r="C637" s="13" t="s">
        <v>1788</v>
      </c>
      <c r="D637" s="13">
        <v>32</v>
      </c>
      <c r="E637" s="13">
        <v>256</v>
      </c>
      <c r="F637" s="13" t="s">
        <v>891</v>
      </c>
      <c r="G637" s="13">
        <v>5632</v>
      </c>
      <c r="H637" s="13">
        <v>1</v>
      </c>
      <c r="I637" t="s">
        <v>2194</v>
      </c>
      <c r="O637" t="s">
        <v>1</v>
      </c>
      <c r="P637" t="s">
        <v>864</v>
      </c>
      <c r="Q637">
        <v>72</v>
      </c>
      <c r="R637" t="str">
        <f t="shared" si="13"/>
        <v>cvm!$BD$649#</v>
      </c>
      <c r="V637" t="e" cm="1" vm="1">
        <f t="array" ref="V637">TRANSPOSE(_xlfn.UNIQUE(_xlfn._xlws.FILTER(cvm[CPU(核)],(cvm[地域]=T637)*(cvm[机型]=U637))))</f>
        <v>#VALUE!</v>
      </c>
      <c r="BA637" t="str">
        <v>广州</v>
      </c>
      <c r="BB637" t="str">
        <v>标准网络优化型 SN3ne</v>
      </c>
      <c r="BC637">
        <v>64</v>
      </c>
      <c r="BD637" t="e" cm="1" vm="1">
        <f t="array" ref="BD637">TRANSPOSE(_xlfn._xlws.FILTER(cvm[内存(G)],(cvm[地域]=BA637)*(cvm[机型]=BB637)*(cvm[CPU(核)]=BC637)))</f>
        <v>#VALUE!</v>
      </c>
    </row>
    <row r="638" spans="2:56" x14ac:dyDescent="0.4">
      <c r="B638" s="13" t="s">
        <v>1</v>
      </c>
      <c r="C638" s="13" t="s">
        <v>1788</v>
      </c>
      <c r="D638" s="13">
        <v>32</v>
      </c>
      <c r="E638" s="13">
        <v>384</v>
      </c>
      <c r="F638" s="13" t="s">
        <v>900</v>
      </c>
      <c r="G638" s="13">
        <v>7680</v>
      </c>
      <c r="H638" s="13">
        <v>1</v>
      </c>
      <c r="I638" t="s">
        <v>2195</v>
      </c>
      <c r="O638" t="s">
        <v>1</v>
      </c>
      <c r="P638" t="s">
        <v>864</v>
      </c>
      <c r="Q638">
        <v>76</v>
      </c>
      <c r="R638" t="str">
        <f t="shared" si="13"/>
        <v>cvm!$BD$650#</v>
      </c>
      <c r="V638" t="e" cm="1" vm="1">
        <f t="array" ref="V638">TRANSPOSE(_xlfn.UNIQUE(_xlfn._xlws.FILTER(cvm[CPU(核)],(cvm[地域]=T638)*(cvm[机型]=U638))))</f>
        <v>#VALUE!</v>
      </c>
      <c r="BA638" t="str">
        <v>广州</v>
      </c>
      <c r="BB638" t="str">
        <v>标准网络优化型 SN3ne</v>
      </c>
      <c r="BC638">
        <v>72</v>
      </c>
      <c r="BD638" t="e" cm="1" vm="1">
        <f t="array" ref="BD638">TRANSPOSE(_xlfn._xlws.FILTER(cvm[内存(G)],(cvm[地域]=BA638)*(cvm[机型]=BB638)*(cvm[CPU(核)]=BC638)))</f>
        <v>#VALUE!</v>
      </c>
    </row>
    <row r="639" spans="2:56" x14ac:dyDescent="0.4">
      <c r="B639" s="13" t="s">
        <v>1</v>
      </c>
      <c r="C639" s="13" t="s">
        <v>1788</v>
      </c>
      <c r="D639" s="13">
        <v>64</v>
      </c>
      <c r="E639" s="13">
        <v>512</v>
      </c>
      <c r="F639" s="13" t="s">
        <v>893</v>
      </c>
      <c r="G639" s="13">
        <v>11264</v>
      </c>
      <c r="H639" s="13">
        <v>1</v>
      </c>
      <c r="I639" t="s">
        <v>2196</v>
      </c>
      <c r="O639" t="s">
        <v>789</v>
      </c>
      <c r="P639" t="s">
        <v>864</v>
      </c>
      <c r="Q639">
        <v>32</v>
      </c>
      <c r="R639" t="str">
        <f t="shared" si="13"/>
        <v>cvm!$BD$651#</v>
      </c>
      <c r="V639" t="e" cm="1" vm="1">
        <f t="array" ref="V639">TRANSPOSE(_xlfn.UNIQUE(_xlfn._xlws.FILTER(cvm[CPU(核)],(cvm[地域]=T639)*(cvm[机型]=U639))))</f>
        <v>#VALUE!</v>
      </c>
      <c r="BA639" t="str">
        <v>上海</v>
      </c>
      <c r="BB639" t="str">
        <v>标准网络优化型 SN3ne</v>
      </c>
      <c r="BC639">
        <v>1</v>
      </c>
      <c r="BD639" t="e" cm="1" vm="1">
        <f t="array" ref="BD639">TRANSPOSE(_xlfn._xlws.FILTER(cvm[内存(G)],(cvm[地域]=BA639)*(cvm[机型]=BB639)*(cvm[CPU(核)]=BC639)))</f>
        <v>#VALUE!</v>
      </c>
    </row>
    <row r="640" spans="2:56" x14ac:dyDescent="0.4">
      <c r="B640" s="13" t="s">
        <v>1</v>
      </c>
      <c r="C640" s="13" t="s">
        <v>1800</v>
      </c>
      <c r="D640" s="13">
        <v>1</v>
      </c>
      <c r="E640" s="13">
        <v>8</v>
      </c>
      <c r="F640" s="13" t="s">
        <v>886</v>
      </c>
      <c r="G640" s="13">
        <v>176</v>
      </c>
      <c r="H640" s="13">
        <v>1</v>
      </c>
      <c r="I640" t="s">
        <v>2197</v>
      </c>
      <c r="O640" t="s">
        <v>788</v>
      </c>
      <c r="P640" t="s">
        <v>845</v>
      </c>
      <c r="Q640">
        <v>4</v>
      </c>
      <c r="R640" t="str">
        <f t="shared" si="13"/>
        <v>cvm!$BD$652#</v>
      </c>
      <c r="V640" t="e" cm="1" vm="1">
        <f t="array" ref="V640">TRANSPOSE(_xlfn.UNIQUE(_xlfn._xlws.FILTER(cvm[CPU(核)],(cvm[地域]=T640)*(cvm[机型]=U640))))</f>
        <v>#VALUE!</v>
      </c>
      <c r="BA640" t="str">
        <v>上海</v>
      </c>
      <c r="BB640" t="str">
        <v>标准网络优化型 SN3ne</v>
      </c>
      <c r="BC640">
        <v>2</v>
      </c>
      <c r="BD640" t="e" cm="1" vm="1">
        <f t="array" ref="BD640">TRANSPOSE(_xlfn._xlws.FILTER(cvm[内存(G)],(cvm[地域]=BA640)*(cvm[机型]=BB640)*(cvm[CPU(核)]=BC640)))</f>
        <v>#VALUE!</v>
      </c>
    </row>
    <row r="641" spans="2:56" x14ac:dyDescent="0.4">
      <c r="B641" s="13" t="s">
        <v>1</v>
      </c>
      <c r="C641" s="13" t="s">
        <v>1800</v>
      </c>
      <c r="D641" s="13">
        <v>2</v>
      </c>
      <c r="E641" s="13">
        <v>16</v>
      </c>
      <c r="F641" s="13" t="s">
        <v>896</v>
      </c>
      <c r="G641" s="13">
        <v>352</v>
      </c>
      <c r="H641" s="13">
        <v>1</v>
      </c>
      <c r="I641" t="s">
        <v>2198</v>
      </c>
      <c r="O641" t="s">
        <v>788</v>
      </c>
      <c r="P641" t="s">
        <v>845</v>
      </c>
      <c r="Q641">
        <v>8</v>
      </c>
      <c r="R641" t="str">
        <f t="shared" si="13"/>
        <v>cvm!$BD$653#</v>
      </c>
      <c r="V641" t="e" cm="1" vm="1">
        <f t="array" ref="V641">TRANSPOSE(_xlfn.UNIQUE(_xlfn._xlws.FILTER(cvm[CPU(核)],(cvm[地域]=T641)*(cvm[机型]=U641))))</f>
        <v>#VALUE!</v>
      </c>
      <c r="BA641" t="str">
        <v>上海</v>
      </c>
      <c r="BB641" t="str">
        <v>标准网络优化型 SN3ne</v>
      </c>
      <c r="BC641">
        <v>4</v>
      </c>
      <c r="BD641" t="e" cm="1" vm="1">
        <f t="array" ref="BD641">TRANSPOSE(_xlfn._xlws.FILTER(cvm[内存(G)],(cvm[地域]=BA641)*(cvm[机型]=BB641)*(cvm[CPU(核)]=BC641)))</f>
        <v>#VALUE!</v>
      </c>
    </row>
    <row r="642" spans="2:56" x14ac:dyDescent="0.4">
      <c r="B642" s="13" t="s">
        <v>1</v>
      </c>
      <c r="C642" s="13" t="s">
        <v>1800</v>
      </c>
      <c r="D642" s="13">
        <v>4</v>
      </c>
      <c r="E642" s="13">
        <v>32</v>
      </c>
      <c r="F642" s="13" t="s">
        <v>888</v>
      </c>
      <c r="G642" s="13">
        <v>704</v>
      </c>
      <c r="H642" s="13">
        <v>1</v>
      </c>
      <c r="I642" t="s">
        <v>2199</v>
      </c>
      <c r="O642" t="s">
        <v>788</v>
      </c>
      <c r="P642" t="s">
        <v>845</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t="e" cm="1" vm="1">
        <f t="array" ref="BD642">TRANSPOSE(_xlfn._xlws.FILTER(cvm[内存(G)],(cvm[地域]=BA642)*(cvm[机型]=BB642)*(cvm[CPU(核)]=BC642)))</f>
        <v>#VALUE!</v>
      </c>
    </row>
    <row r="643" spans="2:56" x14ac:dyDescent="0.4">
      <c r="B643" s="13" t="s">
        <v>1</v>
      </c>
      <c r="C643" s="13" t="s">
        <v>1800</v>
      </c>
      <c r="D643" s="13">
        <v>8</v>
      </c>
      <c r="E643" s="13">
        <v>64</v>
      </c>
      <c r="F643" s="13" t="s">
        <v>889</v>
      </c>
      <c r="G643" s="13">
        <v>1408</v>
      </c>
      <c r="H643" s="13">
        <v>1</v>
      </c>
      <c r="I643" t="s">
        <v>2200</v>
      </c>
      <c r="O643" t="s">
        <v>788</v>
      </c>
      <c r="P643" t="s">
        <v>845</v>
      </c>
      <c r="Q643">
        <v>32</v>
      </c>
      <c r="R643" t="str">
        <f t="shared" si="14"/>
        <v>cvm!$BD$655#</v>
      </c>
      <c r="V643" t="e" cm="1" vm="1">
        <f t="array" ref="V643">TRANSPOSE(_xlfn.UNIQUE(_xlfn._xlws.FILTER(cvm[CPU(核)],(cvm[地域]=T643)*(cvm[机型]=U643))))</f>
        <v>#VALUE!</v>
      </c>
      <c r="BA643" t="str">
        <v>上海</v>
      </c>
      <c r="BB643" t="str">
        <v>标准网络优化型 SN3ne</v>
      </c>
      <c r="BC643">
        <v>12</v>
      </c>
      <c r="BD643" t="e" cm="1" vm="1">
        <f t="array" ref="BD643">TRANSPOSE(_xlfn._xlws.FILTER(cvm[内存(G)],(cvm[地域]=BA643)*(cvm[机型]=BB643)*(cvm[CPU(核)]=BC643)))</f>
        <v>#VALUE!</v>
      </c>
    </row>
    <row r="644" spans="2:56" x14ac:dyDescent="0.4">
      <c r="B644" s="13" t="s">
        <v>1</v>
      </c>
      <c r="C644" s="13" t="s">
        <v>1800</v>
      </c>
      <c r="D644" s="13">
        <v>12</v>
      </c>
      <c r="E644" s="13">
        <v>96</v>
      </c>
      <c r="F644" s="13" t="s">
        <v>897</v>
      </c>
      <c r="G644" s="13">
        <v>2112</v>
      </c>
      <c r="H644" s="13">
        <v>1</v>
      </c>
      <c r="I644" t="s">
        <v>2201</v>
      </c>
      <c r="O644" t="s">
        <v>788</v>
      </c>
      <c r="P644" t="s">
        <v>845</v>
      </c>
      <c r="Q644">
        <v>68</v>
      </c>
      <c r="R644" t="str">
        <f t="shared" si="14"/>
        <v>cvm!$BD$656#</v>
      </c>
      <c r="V644" t="e" cm="1" vm="1">
        <f t="array" ref="V644">TRANSPOSE(_xlfn.UNIQUE(_xlfn._xlws.FILTER(cvm[CPU(核)],(cvm[地域]=T644)*(cvm[机型]=U644))))</f>
        <v>#VALUE!</v>
      </c>
      <c r="BA644" t="str">
        <v>上海</v>
      </c>
      <c r="BB644" t="str">
        <v>标准网络优化型 SN3ne</v>
      </c>
      <c r="BC644">
        <v>16</v>
      </c>
      <c r="BD644" t="e" cm="1" vm="1">
        <f t="array" ref="BD644">TRANSPOSE(_xlfn._xlws.FILTER(cvm[内存(G)],(cvm[地域]=BA644)*(cvm[机型]=BB644)*(cvm[CPU(核)]=BC644)))</f>
        <v>#VALUE!</v>
      </c>
    </row>
    <row r="645" spans="2:56" x14ac:dyDescent="0.4">
      <c r="B645" s="13" t="s">
        <v>1</v>
      </c>
      <c r="C645" s="13" t="s">
        <v>1800</v>
      </c>
      <c r="D645" s="13">
        <v>16</v>
      </c>
      <c r="E645" s="13">
        <v>128</v>
      </c>
      <c r="F645" s="13" t="s">
        <v>890</v>
      </c>
      <c r="G645" s="13">
        <v>2816</v>
      </c>
      <c r="H645" s="13">
        <v>1</v>
      </c>
      <c r="I645" t="s">
        <v>2202</v>
      </c>
      <c r="O645" t="s">
        <v>1</v>
      </c>
      <c r="P645" t="s">
        <v>845</v>
      </c>
      <c r="Q645">
        <v>8</v>
      </c>
      <c r="R645" t="str">
        <f t="shared" si="14"/>
        <v>cvm!$BD$657#</v>
      </c>
      <c r="V645" t="e" cm="1" vm="1">
        <f t="array" ref="V645">TRANSPOSE(_xlfn.UNIQUE(_xlfn._xlws.FILTER(cvm[CPU(核)],(cvm[地域]=T645)*(cvm[机型]=U645))))</f>
        <v>#VALUE!</v>
      </c>
      <c r="BA645" t="str">
        <v>上海</v>
      </c>
      <c r="BB645" t="str">
        <v>标准网络优化型 SN3ne</v>
      </c>
      <c r="BC645">
        <v>24</v>
      </c>
      <c r="BD645" t="e" cm="1" vm="1">
        <f t="array" ref="BD645">TRANSPOSE(_xlfn._xlws.FILTER(cvm[内存(G)],(cvm[地域]=BA645)*(cvm[机型]=BB645)*(cvm[CPU(核)]=BC645)))</f>
        <v>#VALUE!</v>
      </c>
    </row>
    <row r="646" spans="2:56" x14ac:dyDescent="0.4">
      <c r="B646" s="13" t="s">
        <v>1</v>
      </c>
      <c r="C646" s="13" t="s">
        <v>1800</v>
      </c>
      <c r="D646" s="13">
        <v>24</v>
      </c>
      <c r="E646" s="13">
        <v>192</v>
      </c>
      <c r="F646" s="13" t="s">
        <v>904</v>
      </c>
      <c r="G646" s="13">
        <v>4224</v>
      </c>
      <c r="H646" s="13">
        <v>1</v>
      </c>
      <c r="I646" t="s">
        <v>2203</v>
      </c>
      <c r="O646" t="s">
        <v>1</v>
      </c>
      <c r="P646" t="s">
        <v>845</v>
      </c>
      <c r="Q646">
        <v>16</v>
      </c>
      <c r="R646" t="str">
        <f t="shared" si="14"/>
        <v>cvm!$BD$658#</v>
      </c>
      <c r="V646" t="e" cm="1" vm="1">
        <f t="array" ref="V646">TRANSPOSE(_xlfn.UNIQUE(_xlfn._xlws.FILTER(cvm[CPU(核)],(cvm[地域]=T646)*(cvm[机型]=U646))))</f>
        <v>#VALUE!</v>
      </c>
      <c r="BA646" t="str">
        <v>上海</v>
      </c>
      <c r="BB646" t="str">
        <v>标准网络优化型 SN3ne</v>
      </c>
      <c r="BC646">
        <v>32</v>
      </c>
      <c r="BD646" t="e" cm="1" vm="1">
        <f t="array" ref="BD646">TRANSPOSE(_xlfn._xlws.FILTER(cvm[内存(G)],(cvm[地域]=BA646)*(cvm[机型]=BB646)*(cvm[CPU(核)]=BC646)))</f>
        <v>#VALUE!</v>
      </c>
    </row>
    <row r="647" spans="2:56" x14ac:dyDescent="0.4">
      <c r="B647" s="13" t="s">
        <v>1</v>
      </c>
      <c r="C647" s="13" t="s">
        <v>1800</v>
      </c>
      <c r="D647" s="13">
        <v>32</v>
      </c>
      <c r="E647" s="13">
        <v>256</v>
      </c>
      <c r="F647" s="13" t="s">
        <v>891</v>
      </c>
      <c r="G647" s="13">
        <v>5632</v>
      </c>
      <c r="H647" s="13">
        <v>1</v>
      </c>
      <c r="I647" t="s">
        <v>2204</v>
      </c>
      <c r="O647" t="s">
        <v>1</v>
      </c>
      <c r="P647" t="s">
        <v>845</v>
      </c>
      <c r="Q647">
        <v>32</v>
      </c>
      <c r="R647" t="str">
        <f t="shared" si="14"/>
        <v>cvm!$BD$659#</v>
      </c>
      <c r="V647" t="e" cm="1" vm="1">
        <f t="array" ref="V647">TRANSPOSE(_xlfn.UNIQUE(_xlfn._xlws.FILTER(cvm[CPU(核)],(cvm[地域]=T647)*(cvm[机型]=U647))))</f>
        <v>#VALUE!</v>
      </c>
      <c r="BA647" t="str">
        <v>上海</v>
      </c>
      <c r="BB647" t="str">
        <v>标准网络优化型 SN3ne</v>
      </c>
      <c r="BC647">
        <v>48</v>
      </c>
      <c r="BD647" t="e" cm="1" vm="1">
        <f t="array" ref="BD647">TRANSPOSE(_xlfn._xlws.FILTER(cvm[内存(G)],(cvm[地域]=BA647)*(cvm[机型]=BB647)*(cvm[CPU(核)]=BC647)))</f>
        <v>#VALUE!</v>
      </c>
    </row>
    <row r="648" spans="2:56" x14ac:dyDescent="0.4">
      <c r="B648" s="13" t="s">
        <v>1</v>
      </c>
      <c r="C648" s="13" t="s">
        <v>1800</v>
      </c>
      <c r="D648" s="13">
        <v>48</v>
      </c>
      <c r="E648" s="13">
        <v>384</v>
      </c>
      <c r="F648" s="13" t="s">
        <v>895</v>
      </c>
      <c r="G648" s="13">
        <v>8448</v>
      </c>
      <c r="H648" s="13">
        <v>1</v>
      </c>
      <c r="I648" t="s">
        <v>2205</v>
      </c>
      <c r="O648" t="s">
        <v>1</v>
      </c>
      <c r="P648" t="s">
        <v>845</v>
      </c>
      <c r="Q648">
        <v>68</v>
      </c>
      <c r="R648" t="str">
        <f t="shared" si="14"/>
        <v>cvm!$BD$660#</v>
      </c>
      <c r="V648" t="e" cm="1" vm="1">
        <f t="array" ref="V648">TRANSPOSE(_xlfn.UNIQUE(_xlfn._xlws.FILTER(cvm[CPU(核)],(cvm[地域]=T648)*(cvm[机型]=U648))))</f>
        <v>#VALUE!</v>
      </c>
      <c r="BA648" t="str">
        <v>上海</v>
      </c>
      <c r="BB648" t="str">
        <v>标准网络优化型 SN3ne</v>
      </c>
      <c r="BC648">
        <v>64</v>
      </c>
      <c r="BD648" t="e" cm="1" vm="1">
        <f t="array" ref="BD648">TRANSPOSE(_xlfn._xlws.FILTER(cvm[内存(G)],(cvm[地域]=BA648)*(cvm[机型]=BB648)*(cvm[CPU(核)]=BC648)))</f>
        <v>#VALUE!</v>
      </c>
    </row>
    <row r="649" spans="2:56" x14ac:dyDescent="0.4">
      <c r="B649" s="13" t="s">
        <v>1</v>
      </c>
      <c r="C649" s="13" t="s">
        <v>1800</v>
      </c>
      <c r="D649" s="13">
        <v>56</v>
      </c>
      <c r="E649" s="13">
        <v>448</v>
      </c>
      <c r="F649" s="13" t="s">
        <v>906</v>
      </c>
      <c r="G649" s="13">
        <v>9856</v>
      </c>
      <c r="H649" s="13">
        <v>1</v>
      </c>
      <c r="I649" t="s">
        <v>2206</v>
      </c>
      <c r="O649" t="s">
        <v>789</v>
      </c>
      <c r="P649" t="s">
        <v>845</v>
      </c>
      <c r="Q649">
        <v>4</v>
      </c>
      <c r="R649" t="str">
        <f t="shared" si="14"/>
        <v>cvm!$BD$661#</v>
      </c>
      <c r="V649" t="e" cm="1" vm="1">
        <f t="array" ref="V649">TRANSPOSE(_xlfn.UNIQUE(_xlfn._xlws.FILTER(cvm[CPU(核)],(cvm[地域]=T649)*(cvm[机型]=U649))))</f>
        <v>#VALUE!</v>
      </c>
      <c r="BA649" t="str">
        <v>上海</v>
      </c>
      <c r="BB649" t="str">
        <v>标准网络优化型 SN3ne</v>
      </c>
      <c r="BC649">
        <v>72</v>
      </c>
      <c r="BD649" t="e" cm="1" vm="1">
        <f t="array" ref="BD649">TRANSPOSE(_xlfn._xlws.FILTER(cvm[内存(G)],(cvm[地域]=BA649)*(cvm[机型]=BB649)*(cvm[CPU(核)]=BC649)))</f>
        <v>#VALUE!</v>
      </c>
    </row>
    <row r="650" spans="2:56" x14ac:dyDescent="0.4">
      <c r="B650" s="13" t="s">
        <v>1</v>
      </c>
      <c r="C650" s="13" t="s">
        <v>1832</v>
      </c>
      <c r="D650" s="13">
        <v>2</v>
      </c>
      <c r="E650" s="13">
        <v>4</v>
      </c>
      <c r="F650" s="13" t="s">
        <v>806</v>
      </c>
      <c r="G650" s="13">
        <v>200</v>
      </c>
      <c r="H650" s="13">
        <v>1</v>
      </c>
      <c r="I650" t="s">
        <v>2207</v>
      </c>
      <c r="O650" t="s">
        <v>789</v>
      </c>
      <c r="P650" t="s">
        <v>845</v>
      </c>
      <c r="Q650">
        <v>8</v>
      </c>
      <c r="R650" t="str">
        <f t="shared" si="14"/>
        <v>cvm!$BD$662#</v>
      </c>
      <c r="V650" t="e" cm="1" vm="1">
        <f t="array" ref="V650">TRANSPOSE(_xlfn.UNIQUE(_xlfn._xlws.FILTER(cvm[CPU(核)],(cvm[地域]=T650)*(cvm[机型]=U650))))</f>
        <v>#VALUE!</v>
      </c>
      <c r="BA650" t="str">
        <v>上海</v>
      </c>
      <c r="BB650" t="str">
        <v>标准网络优化型 SN3ne</v>
      </c>
      <c r="BC650">
        <v>76</v>
      </c>
      <c r="BD650" t="e" cm="1" vm="1">
        <f t="array" ref="BD650">TRANSPOSE(_xlfn._xlws.FILTER(cvm[内存(G)],(cvm[地域]=BA650)*(cvm[机型]=BB650)*(cvm[CPU(核)]=BC650)))</f>
        <v>#VALUE!</v>
      </c>
    </row>
    <row r="651" spans="2:56" x14ac:dyDescent="0.4">
      <c r="B651" s="13" t="s">
        <v>1</v>
      </c>
      <c r="C651" s="13" t="s">
        <v>1832</v>
      </c>
      <c r="D651" s="13">
        <v>4</v>
      </c>
      <c r="E651" s="13">
        <v>8</v>
      </c>
      <c r="F651" s="13" t="s">
        <v>809</v>
      </c>
      <c r="G651" s="13">
        <v>400</v>
      </c>
      <c r="H651" s="13">
        <v>1</v>
      </c>
      <c r="I651" t="s">
        <v>2208</v>
      </c>
      <c r="O651" t="s">
        <v>789</v>
      </c>
      <c r="P651" t="s">
        <v>845</v>
      </c>
      <c r="Q651">
        <v>16</v>
      </c>
      <c r="R651" t="str">
        <f t="shared" si="14"/>
        <v>cvm!$BD$663#</v>
      </c>
      <c r="V651" t="e" cm="1" vm="1">
        <f t="array" ref="V651">TRANSPOSE(_xlfn.UNIQUE(_xlfn._xlws.FILTER(cvm[CPU(核)],(cvm[地域]=T651)*(cvm[机型]=U651))))</f>
        <v>#VALUE!</v>
      </c>
      <c r="BA651" t="str">
        <v>北京</v>
      </c>
      <c r="BB651" t="str">
        <v>标准网络优化型 SN3ne</v>
      </c>
      <c r="BC651">
        <v>32</v>
      </c>
      <c r="BD651" t="e" cm="1" vm="1">
        <f t="array" ref="BD651">TRANSPOSE(_xlfn._xlws.FILTER(cvm[内存(G)],(cvm[地域]=BA651)*(cvm[机型]=BB651)*(cvm[CPU(核)]=BC651)))</f>
        <v>#VALUE!</v>
      </c>
    </row>
    <row r="652" spans="2:56" x14ac:dyDescent="0.4">
      <c r="B652" s="13" t="s">
        <v>1</v>
      </c>
      <c r="C652" s="13" t="s">
        <v>1832</v>
      </c>
      <c r="D652" s="13">
        <v>4</v>
      </c>
      <c r="E652" s="13">
        <v>16</v>
      </c>
      <c r="F652" s="13" t="s">
        <v>810</v>
      </c>
      <c r="G652" s="13">
        <v>600</v>
      </c>
      <c r="H652" s="13">
        <v>1</v>
      </c>
      <c r="I652" t="s">
        <v>2209</v>
      </c>
      <c r="O652" t="s">
        <v>789</v>
      </c>
      <c r="P652" t="s">
        <v>845</v>
      </c>
      <c r="Q652">
        <v>32</v>
      </c>
      <c r="R652" t="str">
        <f t="shared" si="14"/>
        <v>cvm!$BD$664#</v>
      </c>
      <c r="V652" t="e" cm="1" vm="1">
        <f t="array" ref="V652">TRANSPOSE(_xlfn.UNIQUE(_xlfn._xlws.FILTER(cvm[CPU(核)],(cvm[地域]=T652)*(cvm[机型]=U652))))</f>
        <v>#VALUE!</v>
      </c>
      <c r="BA652" t="str">
        <v>广州</v>
      </c>
      <c r="BB652" t="str">
        <v>标准存储增强型 S5se</v>
      </c>
      <c r="BC652">
        <v>4</v>
      </c>
      <c r="BD652" t="e" cm="1" vm="1">
        <f t="array" ref="BD652">TRANSPOSE(_xlfn._xlws.FILTER(cvm[内存(G)],(cvm[地域]=BA652)*(cvm[机型]=BB652)*(cvm[CPU(核)]=BC652)))</f>
        <v>#VALUE!</v>
      </c>
    </row>
    <row r="653" spans="2:56" x14ac:dyDescent="0.4">
      <c r="B653" s="13" t="s">
        <v>1</v>
      </c>
      <c r="C653" s="13" t="s">
        <v>1832</v>
      </c>
      <c r="D653" s="13">
        <v>8</v>
      </c>
      <c r="E653" s="13">
        <v>16</v>
      </c>
      <c r="F653" s="13" t="s">
        <v>812</v>
      </c>
      <c r="G653" s="13">
        <v>800</v>
      </c>
      <c r="H653" s="13">
        <v>1</v>
      </c>
      <c r="I653" t="s">
        <v>2210</v>
      </c>
      <c r="O653" t="s">
        <v>789</v>
      </c>
      <c r="P653" t="s">
        <v>845</v>
      </c>
      <c r="Q653">
        <v>68</v>
      </c>
      <c r="R653" t="str">
        <f t="shared" si="14"/>
        <v>cvm!$BD$665#</v>
      </c>
      <c r="V653" t="e" cm="1" vm="1">
        <f t="array" ref="V653">TRANSPOSE(_xlfn.UNIQUE(_xlfn._xlws.FILTER(cvm[CPU(核)],(cvm[地域]=T653)*(cvm[机型]=U653))))</f>
        <v>#VALUE!</v>
      </c>
      <c r="BA653" t="str">
        <v>广州</v>
      </c>
      <c r="BB653" t="str">
        <v>标准存储增强型 S5se</v>
      </c>
      <c r="BC653">
        <v>8</v>
      </c>
      <c r="BD653" t="e" cm="1" vm="1">
        <f t="array" ref="BD653">TRANSPOSE(_xlfn._xlws.FILTER(cvm[内存(G)],(cvm[地域]=BA653)*(cvm[机型]=BB653)*(cvm[CPU(核)]=BC653)))</f>
        <v>#VALUE!</v>
      </c>
    </row>
    <row r="654" spans="2:56" x14ac:dyDescent="0.4">
      <c r="B654" s="13" t="s">
        <v>1</v>
      </c>
      <c r="C654" s="13" t="s">
        <v>1832</v>
      </c>
      <c r="D654" s="13">
        <v>8</v>
      </c>
      <c r="E654" s="13">
        <v>32</v>
      </c>
      <c r="F654" s="13" t="s">
        <v>813</v>
      </c>
      <c r="G654" s="13">
        <v>1200</v>
      </c>
      <c r="H654" s="13">
        <v>1</v>
      </c>
      <c r="I654" t="s">
        <v>2211</v>
      </c>
      <c r="O654" t="s">
        <v>789</v>
      </c>
      <c r="P654" t="s">
        <v>902</v>
      </c>
      <c r="Q654">
        <v>96</v>
      </c>
      <c r="R654" t="str">
        <f t="shared" si="14"/>
        <v>cvm!$BD$666#</v>
      </c>
      <c r="V654" t="e" cm="1" vm="1">
        <f t="array" ref="V654">TRANSPOSE(_xlfn.UNIQUE(_xlfn._xlws.FILTER(cvm[CPU(核)],(cvm[地域]=T654)*(cvm[机型]=U654))))</f>
        <v>#VALUE!</v>
      </c>
      <c r="BA654" t="str">
        <v>广州</v>
      </c>
      <c r="BB654" t="str">
        <v>标准存储增强型 S5se</v>
      </c>
      <c r="BC654">
        <v>16</v>
      </c>
      <c r="BD654" t="e" cm="1" vm="1">
        <f t="array" ref="BD654">TRANSPOSE(_xlfn._xlws.FILTER(cvm[内存(G)],(cvm[地域]=BA654)*(cvm[机型]=BB654)*(cvm[CPU(核)]=BC654)))</f>
        <v>#VALUE!</v>
      </c>
    </row>
    <row r="655" spans="2:56" x14ac:dyDescent="0.4">
      <c r="B655" s="13" t="s">
        <v>1</v>
      </c>
      <c r="C655" s="13" t="s">
        <v>1832</v>
      </c>
      <c r="D655" s="13">
        <v>16</v>
      </c>
      <c r="E655" s="13">
        <v>32</v>
      </c>
      <c r="F655" s="13" t="s">
        <v>814</v>
      </c>
      <c r="G655" s="13">
        <v>1600</v>
      </c>
      <c r="H655" s="13">
        <v>1</v>
      </c>
      <c r="I655" t="s">
        <v>2212</v>
      </c>
      <c r="O655" t="s">
        <v>788</v>
      </c>
      <c r="P655" t="s">
        <v>903</v>
      </c>
      <c r="Q655">
        <v>96</v>
      </c>
      <c r="R655" t="str">
        <f t="shared" si="14"/>
        <v>cvm!$BD$667#</v>
      </c>
      <c r="V655" t="e" cm="1" vm="1">
        <f t="array" ref="V655">TRANSPOSE(_xlfn.UNIQUE(_xlfn._xlws.FILTER(cvm[CPU(核)],(cvm[地域]=T655)*(cvm[机型]=U655))))</f>
        <v>#VALUE!</v>
      </c>
      <c r="BA655" t="str">
        <v>广州</v>
      </c>
      <c r="BB655" t="str">
        <v>标准存储增强型 S5se</v>
      </c>
      <c r="BC655">
        <v>32</v>
      </c>
      <c r="BD655" t="e" cm="1" vm="1">
        <f t="array" ref="BD655">TRANSPOSE(_xlfn._xlws.FILTER(cvm[内存(G)],(cvm[地域]=BA655)*(cvm[机型]=BB655)*(cvm[CPU(核)]=BC655)))</f>
        <v>#VALUE!</v>
      </c>
    </row>
    <row r="656" spans="2:56" x14ac:dyDescent="0.4">
      <c r="B656" s="13" t="s">
        <v>1</v>
      </c>
      <c r="C656" s="13" t="s">
        <v>1832</v>
      </c>
      <c r="D656" s="13">
        <v>16</v>
      </c>
      <c r="E656" s="13">
        <v>64</v>
      </c>
      <c r="F656" s="13" t="s">
        <v>815</v>
      </c>
      <c r="G656" s="13">
        <v>2400</v>
      </c>
      <c r="H656" s="13">
        <v>1</v>
      </c>
      <c r="I656" t="s">
        <v>2213</v>
      </c>
      <c r="O656" t="s">
        <v>1</v>
      </c>
      <c r="P656" t="s">
        <v>903</v>
      </c>
      <c r="Q656">
        <v>96</v>
      </c>
      <c r="R656" t="str">
        <f t="shared" si="14"/>
        <v>cvm!$BD$668#</v>
      </c>
      <c r="V656" t="e" cm="1" vm="1">
        <f t="array" ref="V656">TRANSPOSE(_xlfn.UNIQUE(_xlfn._xlws.FILTER(cvm[CPU(核)],(cvm[地域]=T656)*(cvm[机型]=U656))))</f>
        <v>#VALUE!</v>
      </c>
      <c r="BA656" t="str">
        <v>广州</v>
      </c>
      <c r="BB656" t="str">
        <v>标准存储增强型 S5se</v>
      </c>
      <c r="BC656">
        <v>68</v>
      </c>
      <c r="BD656" t="e" cm="1" vm="1">
        <f t="array" ref="BD656">TRANSPOSE(_xlfn._xlws.FILTER(cvm[内存(G)],(cvm[地域]=BA656)*(cvm[机型]=BB656)*(cvm[CPU(核)]=BC656)))</f>
        <v>#VALUE!</v>
      </c>
    </row>
    <row r="657" spans="2:56" x14ac:dyDescent="0.4">
      <c r="B657" s="13" t="s">
        <v>1</v>
      </c>
      <c r="C657" s="13" t="s">
        <v>1832</v>
      </c>
      <c r="D657" s="13">
        <v>32</v>
      </c>
      <c r="E657" s="13">
        <v>64</v>
      </c>
      <c r="F657" s="13" t="s">
        <v>816</v>
      </c>
      <c r="G657" s="13">
        <v>3200</v>
      </c>
      <c r="H657" s="13">
        <v>1</v>
      </c>
      <c r="I657" t="s">
        <v>2214</v>
      </c>
      <c r="O657" t="s">
        <v>789</v>
      </c>
      <c r="P657" t="s">
        <v>903</v>
      </c>
      <c r="Q657">
        <v>96</v>
      </c>
      <c r="R657" t="str">
        <f t="shared" si="14"/>
        <v>cvm!$BD$669#</v>
      </c>
      <c r="V657" t="e" cm="1" vm="1">
        <f t="array" ref="V657">TRANSPOSE(_xlfn.UNIQUE(_xlfn._xlws.FILTER(cvm[CPU(核)],(cvm[地域]=T657)*(cvm[机型]=U657))))</f>
        <v>#VALUE!</v>
      </c>
      <c r="BA657" t="str">
        <v>上海</v>
      </c>
      <c r="BB657" t="str">
        <v>标准存储增强型 S5se</v>
      </c>
      <c r="BC657">
        <v>8</v>
      </c>
      <c r="BD657" t="e" cm="1" vm="1">
        <f t="array" ref="BD657">TRANSPOSE(_xlfn._xlws.FILTER(cvm[内存(G)],(cvm[地域]=BA657)*(cvm[机型]=BB657)*(cvm[CPU(核)]=BC657)))</f>
        <v>#VALUE!</v>
      </c>
    </row>
    <row r="658" spans="2:56" x14ac:dyDescent="0.4">
      <c r="B658" s="13" t="s">
        <v>1</v>
      </c>
      <c r="C658" s="13" t="s">
        <v>1832</v>
      </c>
      <c r="D658" s="13">
        <v>32</v>
      </c>
      <c r="E658" s="13">
        <v>128</v>
      </c>
      <c r="F658" s="13" t="s">
        <v>820</v>
      </c>
      <c r="G658" s="13">
        <v>4800</v>
      </c>
      <c r="H658" s="13">
        <v>1</v>
      </c>
      <c r="I658" t="s">
        <v>2215</v>
      </c>
      <c r="O658" t="s">
        <v>788</v>
      </c>
      <c r="P658" t="s">
        <v>905</v>
      </c>
      <c r="Q658">
        <v>32</v>
      </c>
      <c r="R658" t="str">
        <f t="shared" si="14"/>
        <v>cvm!$BD$670#</v>
      </c>
      <c r="V658" t="e" cm="1" vm="1">
        <f t="array" ref="V658">TRANSPOSE(_xlfn.UNIQUE(_xlfn._xlws.FILTER(cvm[CPU(核)],(cvm[地域]=T658)*(cvm[机型]=U658))))</f>
        <v>#VALUE!</v>
      </c>
      <c r="BA658" t="str">
        <v>上海</v>
      </c>
      <c r="BB658" t="str">
        <v>标准存储增强型 S5se</v>
      </c>
      <c r="BC658">
        <v>16</v>
      </c>
      <c r="BD658" t="e" cm="1" vm="1">
        <f t="array" ref="BD658">TRANSPOSE(_xlfn._xlws.FILTER(cvm[内存(G)],(cvm[地域]=BA658)*(cvm[机型]=BB658)*(cvm[CPU(核)]=BC658)))</f>
        <v>#VALUE!</v>
      </c>
    </row>
    <row r="659" spans="2:56" x14ac:dyDescent="0.4">
      <c r="B659" s="13" t="s">
        <v>1</v>
      </c>
      <c r="C659" s="13" t="s">
        <v>1832</v>
      </c>
      <c r="D659" s="13">
        <v>32</v>
      </c>
      <c r="E659" s="13">
        <v>256</v>
      </c>
      <c r="F659" s="13" t="s">
        <v>891</v>
      </c>
      <c r="G659" s="13">
        <v>8000</v>
      </c>
      <c r="H659" s="13">
        <v>1</v>
      </c>
      <c r="I659" t="s">
        <v>2216</v>
      </c>
      <c r="O659" t="s">
        <v>788</v>
      </c>
      <c r="P659" t="s">
        <v>905</v>
      </c>
      <c r="Q659">
        <v>90</v>
      </c>
      <c r="R659" t="str">
        <f t="shared" si="14"/>
        <v>cvm!$BD$671#</v>
      </c>
      <c r="V659" t="e" cm="1" vm="1">
        <f t="array" ref="V659">TRANSPOSE(_xlfn.UNIQUE(_xlfn._xlws.FILTER(cvm[CPU(核)],(cvm[地域]=T659)*(cvm[机型]=U659))))</f>
        <v>#VALUE!</v>
      </c>
      <c r="BA659" t="str">
        <v>上海</v>
      </c>
      <c r="BB659" t="str">
        <v>标准存储增强型 S5se</v>
      </c>
      <c r="BC659">
        <v>32</v>
      </c>
      <c r="BD659" t="e" cm="1" vm="1">
        <f t="array" ref="BD659">TRANSPOSE(_xlfn._xlws.FILTER(cvm[内存(G)],(cvm[地域]=BA659)*(cvm[机型]=BB659)*(cvm[CPU(核)]=BC659)))</f>
        <v>#VALUE!</v>
      </c>
    </row>
    <row r="660" spans="2:56" x14ac:dyDescent="0.4">
      <c r="B660" s="13" t="s">
        <v>1</v>
      </c>
      <c r="C660" s="13" t="s">
        <v>1832</v>
      </c>
      <c r="D660" s="13">
        <v>48</v>
      </c>
      <c r="E660" s="13">
        <v>96</v>
      </c>
      <c r="F660" s="13" t="s">
        <v>823</v>
      </c>
      <c r="G660" s="13">
        <v>4800</v>
      </c>
      <c r="H660" s="13">
        <v>1</v>
      </c>
      <c r="I660" t="s">
        <v>2217</v>
      </c>
      <c r="O660" t="s">
        <v>788</v>
      </c>
      <c r="P660" t="s">
        <v>905</v>
      </c>
      <c r="Q660">
        <v>180</v>
      </c>
      <c r="R660" t="str">
        <f t="shared" si="14"/>
        <v>cvm!$BD$672#</v>
      </c>
      <c r="V660" t="e" cm="1" vm="1">
        <f t="array" ref="V660">TRANSPOSE(_xlfn.UNIQUE(_xlfn._xlws.FILTER(cvm[CPU(核)],(cvm[地域]=T660)*(cvm[机型]=U660))))</f>
        <v>#VALUE!</v>
      </c>
      <c r="BA660" t="str">
        <v>上海</v>
      </c>
      <c r="BB660" t="str">
        <v>标准存储增强型 S5se</v>
      </c>
      <c r="BC660">
        <v>68</v>
      </c>
      <c r="BD660" t="e" cm="1" vm="1">
        <f t="array" ref="BD660">TRANSPOSE(_xlfn._xlws.FILTER(cvm[内存(G)],(cvm[地域]=BA660)*(cvm[机型]=BB660)*(cvm[CPU(核)]=BC660)))</f>
        <v>#VALUE!</v>
      </c>
    </row>
    <row r="661" spans="2:56" x14ac:dyDescent="0.4">
      <c r="B661" s="13" t="s">
        <v>1</v>
      </c>
      <c r="C661" s="13" t="s">
        <v>1832</v>
      </c>
      <c r="D661" s="13">
        <v>48</v>
      </c>
      <c r="E661" s="13">
        <v>192</v>
      </c>
      <c r="F661" s="13" t="s">
        <v>824</v>
      </c>
      <c r="G661" s="13">
        <v>7200</v>
      </c>
      <c r="H661" s="13">
        <v>1</v>
      </c>
      <c r="I661" t="s">
        <v>2218</v>
      </c>
      <c r="O661" t="s">
        <v>1</v>
      </c>
      <c r="P661" t="s">
        <v>905</v>
      </c>
      <c r="Q661">
        <v>32</v>
      </c>
      <c r="R661" t="str">
        <f t="shared" si="14"/>
        <v>cvm!$BD$673#</v>
      </c>
      <c r="V661" t="e" cm="1" vm="1">
        <f t="array" ref="V661">TRANSPOSE(_xlfn.UNIQUE(_xlfn._xlws.FILTER(cvm[CPU(核)],(cvm[地域]=T661)*(cvm[机型]=U661))))</f>
        <v>#VALUE!</v>
      </c>
      <c r="BA661" t="str">
        <v>北京</v>
      </c>
      <c r="BB661" t="str">
        <v>标准存储增强型 S5se</v>
      </c>
      <c r="BC661">
        <v>4</v>
      </c>
      <c r="BD661" t="e" cm="1" vm="1">
        <f t="array" ref="BD661">TRANSPOSE(_xlfn._xlws.FILTER(cvm[内存(G)],(cvm[地域]=BA661)*(cvm[机型]=BB661)*(cvm[CPU(核)]=BC661)))</f>
        <v>#VALUE!</v>
      </c>
    </row>
    <row r="662" spans="2:56" x14ac:dyDescent="0.4">
      <c r="B662" s="13" t="s">
        <v>1</v>
      </c>
      <c r="C662" s="13" t="s">
        <v>1832</v>
      </c>
      <c r="D662" s="13">
        <v>52</v>
      </c>
      <c r="E662" s="13">
        <v>184</v>
      </c>
      <c r="F662" s="13" t="s">
        <v>913</v>
      </c>
      <c r="G662" s="13">
        <v>7200</v>
      </c>
      <c r="H662" s="13">
        <v>1</v>
      </c>
      <c r="I662" t="s">
        <v>2219</v>
      </c>
      <c r="O662" t="s">
        <v>1</v>
      </c>
      <c r="P662" t="s">
        <v>905</v>
      </c>
      <c r="Q662">
        <v>90</v>
      </c>
      <c r="R662" t="str">
        <f t="shared" si="14"/>
        <v>cvm!$BD$674#</v>
      </c>
      <c r="V662" t="e" cm="1" vm="1">
        <f t="array" ref="V662">TRANSPOSE(_xlfn.UNIQUE(_xlfn._xlws.FILTER(cvm[CPU(核)],(cvm[地域]=T662)*(cvm[机型]=U662))))</f>
        <v>#VALUE!</v>
      </c>
      <c r="BA662" t="str">
        <v>北京</v>
      </c>
      <c r="BB662" t="str">
        <v>标准存储增强型 S5se</v>
      </c>
      <c r="BC662">
        <v>8</v>
      </c>
      <c r="BD662" t="e" cm="1" vm="1">
        <f t="array" ref="BD662">TRANSPOSE(_xlfn._xlws.FILTER(cvm[内存(G)],(cvm[地域]=BA662)*(cvm[机型]=BB662)*(cvm[CPU(核)]=BC662)))</f>
        <v>#VALUE!</v>
      </c>
    </row>
    <row r="663" spans="2:56" x14ac:dyDescent="0.4">
      <c r="B663" s="13" t="s">
        <v>1</v>
      </c>
      <c r="C663" s="13" t="s">
        <v>1832</v>
      </c>
      <c r="D663" s="13">
        <v>64</v>
      </c>
      <c r="E663" s="13">
        <v>128</v>
      </c>
      <c r="F663" s="13" t="s">
        <v>832</v>
      </c>
      <c r="G663" s="13">
        <v>6400</v>
      </c>
      <c r="H663" s="13">
        <v>1</v>
      </c>
      <c r="I663" t="s">
        <v>2220</v>
      </c>
      <c r="O663" t="s">
        <v>1</v>
      </c>
      <c r="P663" t="s">
        <v>905</v>
      </c>
      <c r="Q663">
        <v>180</v>
      </c>
      <c r="R663" t="str">
        <f t="shared" si="14"/>
        <v>cvm!$BD$675#</v>
      </c>
      <c r="V663" t="e" cm="1" vm="1">
        <f t="array" ref="V663">TRANSPOSE(_xlfn.UNIQUE(_xlfn._xlws.FILTER(cvm[CPU(核)],(cvm[地域]=T663)*(cvm[机型]=U663))))</f>
        <v>#VALUE!</v>
      </c>
      <c r="BA663" t="str">
        <v>北京</v>
      </c>
      <c r="BB663" t="str">
        <v>标准存储增强型 S5se</v>
      </c>
      <c r="BC663">
        <v>16</v>
      </c>
      <c r="BD663" t="e" cm="1" vm="1">
        <f t="array" ref="BD663">TRANSPOSE(_xlfn._xlws.FILTER(cvm[内存(G)],(cvm[地域]=BA663)*(cvm[机型]=BB663)*(cvm[CPU(核)]=BC663)))</f>
        <v>#VALUE!</v>
      </c>
    </row>
    <row r="664" spans="2:56" x14ac:dyDescent="0.4">
      <c r="B664" s="13" t="s">
        <v>1</v>
      </c>
      <c r="C664" s="13" t="s">
        <v>1832</v>
      </c>
      <c r="D664" s="13">
        <v>64</v>
      </c>
      <c r="E664" s="13">
        <v>256</v>
      </c>
      <c r="F664" s="13" t="s">
        <v>827</v>
      </c>
      <c r="G664" s="13">
        <v>9600</v>
      </c>
      <c r="H664" s="13">
        <v>1</v>
      </c>
      <c r="I664" t="s">
        <v>2221</v>
      </c>
      <c r="O664" t="s">
        <v>789</v>
      </c>
      <c r="P664" t="s">
        <v>905</v>
      </c>
      <c r="Q664">
        <v>32</v>
      </c>
      <c r="R664" t="str">
        <f t="shared" si="14"/>
        <v>cvm!$BD$676#</v>
      </c>
      <c r="V664" t="e" cm="1" vm="1">
        <f t="array" ref="V664">TRANSPOSE(_xlfn.UNIQUE(_xlfn._xlws.FILTER(cvm[CPU(核)],(cvm[地域]=T664)*(cvm[机型]=U664))))</f>
        <v>#VALUE!</v>
      </c>
      <c r="BA664" t="str">
        <v>北京</v>
      </c>
      <c r="BB664" t="str">
        <v>标准存储增强型 S5se</v>
      </c>
      <c r="BC664">
        <v>32</v>
      </c>
      <c r="BD664" t="e" cm="1" vm="1">
        <f t="array" ref="BD664">TRANSPOSE(_xlfn._xlws.FILTER(cvm[内存(G)],(cvm[地域]=BA664)*(cvm[机型]=BB664)*(cvm[CPU(核)]=BC664)))</f>
        <v>#VALUE!</v>
      </c>
    </row>
    <row r="665" spans="2:56" x14ac:dyDescent="0.4">
      <c r="B665" s="13" t="s">
        <v>1</v>
      </c>
      <c r="C665" s="13" t="s">
        <v>1832</v>
      </c>
      <c r="D665" s="13">
        <v>104</v>
      </c>
      <c r="E665" s="13">
        <v>368</v>
      </c>
      <c r="F665" s="13" t="s">
        <v>915</v>
      </c>
      <c r="G665" s="13">
        <v>14400</v>
      </c>
      <c r="H665" s="13">
        <v>1</v>
      </c>
      <c r="I665" t="s">
        <v>2222</v>
      </c>
      <c r="O665" t="s">
        <v>789</v>
      </c>
      <c r="P665" t="s">
        <v>905</v>
      </c>
      <c r="Q665">
        <v>90</v>
      </c>
      <c r="R665" t="str">
        <f t="shared" si="14"/>
        <v>cvm!$BD$677#</v>
      </c>
      <c r="V665" t="e" cm="1" vm="1">
        <f t="array" ref="V665">TRANSPOSE(_xlfn.UNIQUE(_xlfn._xlws.FILTER(cvm[CPU(核)],(cvm[地域]=T665)*(cvm[机型]=U665))))</f>
        <v>#VALUE!</v>
      </c>
      <c r="BA665" t="str">
        <v>北京</v>
      </c>
      <c r="BB665" t="str">
        <v>标准存储增强型 S5se</v>
      </c>
      <c r="BC665">
        <v>68</v>
      </c>
      <c r="BD665" t="e" cm="1" vm="1">
        <f t="array" ref="BD665">TRANSPOSE(_xlfn._xlws.FILTER(cvm[内存(G)],(cvm[地域]=BA665)*(cvm[机型]=BB665)*(cvm[CPU(核)]=BC665)))</f>
        <v>#VALUE!</v>
      </c>
    </row>
    <row r="666" spans="2:56" x14ac:dyDescent="0.4">
      <c r="B666" s="13" t="s">
        <v>1</v>
      </c>
      <c r="C666" s="13" t="s">
        <v>1847</v>
      </c>
      <c r="D666" s="13">
        <v>2</v>
      </c>
      <c r="E666" s="13">
        <v>4</v>
      </c>
      <c r="F666" s="13" t="s">
        <v>806</v>
      </c>
      <c r="G666" s="13">
        <v>226</v>
      </c>
      <c r="H666" s="13">
        <v>1</v>
      </c>
      <c r="I666" t="s">
        <v>2223</v>
      </c>
      <c r="O666" t="s">
        <v>789</v>
      </c>
      <c r="P666" t="s">
        <v>905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t="e" cm="1" vm="1">
        <f t="array" ref="BD666">TRANSPOSE(_xlfn._xlws.FILTER(cvm[内存(G)],(cvm[地域]=BA666)*(cvm[机型]=BB666)*(cvm[CPU(核)]=BC666)))</f>
        <v>#VALUE!</v>
      </c>
    </row>
    <row r="667" spans="2:56" x14ac:dyDescent="0.4">
      <c r="B667" s="13" t="s">
        <v>1</v>
      </c>
      <c r="C667" s="13" t="s">
        <v>1847</v>
      </c>
      <c r="D667" s="13">
        <v>4</v>
      </c>
      <c r="E667" s="13">
        <v>8</v>
      </c>
      <c r="F667" s="13" t="s">
        <v>809</v>
      </c>
      <c r="G667" s="13">
        <v>452</v>
      </c>
      <c r="H667" s="13">
        <v>1</v>
      </c>
      <c r="I667" t="s">
        <v>2224</v>
      </c>
      <c r="O667" t="s">
        <v>788</v>
      </c>
      <c r="P667" t="s">
        <v>907</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t="e" cm="1" vm="1">
        <f t="array" ref="BD667">TRANSPOSE(_xlfn._xlws.FILTER(cvm[内存(G)],(cvm[地域]=BA667)*(cvm[机型]=BB667)*(cvm[CPU(核)]=BC667)))</f>
        <v>#VALUE!</v>
      </c>
    </row>
    <row r="668" spans="2:56" x14ac:dyDescent="0.4">
      <c r="B668" s="13" t="s">
        <v>1</v>
      </c>
      <c r="C668" s="13" t="s">
        <v>1847</v>
      </c>
      <c r="D668" s="13">
        <v>4</v>
      </c>
      <c r="E668" s="13">
        <v>16</v>
      </c>
      <c r="F668" s="13" t="s">
        <v>810</v>
      </c>
      <c r="G668" s="13">
        <v>678</v>
      </c>
      <c r="H668" s="13">
        <v>1</v>
      </c>
      <c r="I668" t="s">
        <v>2225</v>
      </c>
      <c r="O668" t="s">
        <v>788</v>
      </c>
      <c r="P668" t="s">
        <v>907</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t="e" cm="1" vm="1">
        <f t="array" ref="BD668">TRANSPOSE(_xlfn._xlws.FILTER(cvm[内存(G)],(cvm[地域]=BA668)*(cvm[机型]=BB668)*(cvm[CPU(核)]=BC668)))</f>
        <v>#VALUE!</v>
      </c>
    </row>
    <row r="669" spans="2:56" x14ac:dyDescent="0.4">
      <c r="B669" s="13" t="s">
        <v>1</v>
      </c>
      <c r="C669" s="13" t="s">
        <v>1847</v>
      </c>
      <c r="D669" s="13">
        <v>8</v>
      </c>
      <c r="E669" s="13">
        <v>16</v>
      </c>
      <c r="F669" s="13" t="s">
        <v>812</v>
      </c>
      <c r="G669" s="13">
        <v>904</v>
      </c>
      <c r="H669" s="13">
        <v>1</v>
      </c>
      <c r="I669" t="s">
        <v>2226</v>
      </c>
      <c r="O669" t="s">
        <v>788</v>
      </c>
      <c r="P669" t="s">
        <v>907</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t="e" cm="1" vm="1">
        <f t="array" ref="BD669">TRANSPOSE(_xlfn._xlws.FILTER(cvm[内存(G)],(cvm[地域]=BA669)*(cvm[机型]=BB669)*(cvm[CPU(核)]=BC669)))</f>
        <v>#VALUE!</v>
      </c>
    </row>
    <row r="670" spans="2:56" x14ac:dyDescent="0.4">
      <c r="B670" s="13" t="s">
        <v>1</v>
      </c>
      <c r="C670" s="13" t="s">
        <v>1847</v>
      </c>
      <c r="D670" s="13">
        <v>8</v>
      </c>
      <c r="E670" s="13">
        <v>32</v>
      </c>
      <c r="F670" s="13" t="s">
        <v>813</v>
      </c>
      <c r="G670" s="13">
        <v>1356</v>
      </c>
      <c r="H670" s="13">
        <v>1</v>
      </c>
      <c r="I670" t="s">
        <v>2227</v>
      </c>
      <c r="O670" t="s">
        <v>788</v>
      </c>
      <c r="P670" t="s">
        <v>907</v>
      </c>
      <c r="Q670">
        <v>164</v>
      </c>
      <c r="R670" t="str">
        <f t="shared" si="14"/>
        <v>cvm!$BD$682#</v>
      </c>
      <c r="V670" t="e" cm="1" vm="1">
        <f t="array" ref="V670">TRANSPOSE(_xlfn.UNIQUE(_xlfn._xlws.FILTER(cvm[CPU(核)],(cvm[地域]=T670)*(cvm[机型]=U670))))</f>
        <v>#VALUE!</v>
      </c>
      <c r="BA670" t="str">
        <v>广州</v>
      </c>
      <c r="BB670" t="str">
        <v>GPU推理型 GI3X</v>
      </c>
      <c r="BC670">
        <v>32</v>
      </c>
      <c r="BD670" t="e" cm="1" vm="1">
        <f t="array" ref="BD670">TRANSPOSE(_xlfn._xlws.FILTER(cvm[内存(G)],(cvm[地域]=BA670)*(cvm[机型]=BB670)*(cvm[CPU(核)]=BC670)))</f>
        <v>#VALUE!</v>
      </c>
    </row>
    <row r="671" spans="2:56" x14ac:dyDescent="0.4">
      <c r="B671" s="13" t="s">
        <v>1</v>
      </c>
      <c r="C671" s="13" t="s">
        <v>1847</v>
      </c>
      <c r="D671" s="13">
        <v>16</v>
      </c>
      <c r="E671" s="13">
        <v>64</v>
      </c>
      <c r="F671" s="13" t="s">
        <v>815</v>
      </c>
      <c r="G671" s="13">
        <v>2712</v>
      </c>
      <c r="H671" s="13">
        <v>1</v>
      </c>
      <c r="I671" t="s">
        <v>2228</v>
      </c>
      <c r="O671" t="s">
        <v>1</v>
      </c>
      <c r="P671" t="s">
        <v>907</v>
      </c>
      <c r="Q671">
        <v>16</v>
      </c>
      <c r="R671" t="str">
        <f t="shared" si="14"/>
        <v>cvm!$BD$683#</v>
      </c>
      <c r="V671" t="e" cm="1" vm="1">
        <f t="array" ref="V671">TRANSPOSE(_xlfn.UNIQUE(_xlfn._xlws.FILTER(cvm[CPU(核)],(cvm[地域]=T671)*(cvm[机型]=U671))))</f>
        <v>#VALUE!</v>
      </c>
      <c r="BA671" t="str">
        <v>广州</v>
      </c>
      <c r="BB671" t="str">
        <v>GPU推理型 GI3X</v>
      </c>
      <c r="BC671">
        <v>90</v>
      </c>
      <c r="BD671" t="e" cm="1" vm="1">
        <f t="array" ref="BD671">TRANSPOSE(_xlfn._xlws.FILTER(cvm[内存(G)],(cvm[地域]=BA671)*(cvm[机型]=BB671)*(cvm[CPU(核)]=BC671)))</f>
        <v>#VALUE!</v>
      </c>
    </row>
    <row r="672" spans="2:56" x14ac:dyDescent="0.4">
      <c r="B672" s="13" t="s">
        <v>1</v>
      </c>
      <c r="C672" s="13" t="s">
        <v>1847</v>
      </c>
      <c r="D672" s="13">
        <v>32</v>
      </c>
      <c r="E672" s="13">
        <v>174</v>
      </c>
      <c r="F672" s="13" t="s">
        <v>917</v>
      </c>
      <c r="G672" s="13">
        <v>6723.5</v>
      </c>
      <c r="H672" s="13">
        <v>1</v>
      </c>
      <c r="I672" t="s">
        <v>2229</v>
      </c>
      <c r="O672" t="s">
        <v>1</v>
      </c>
      <c r="P672" t="s">
        <v>907</v>
      </c>
      <c r="Q672">
        <v>32</v>
      </c>
      <c r="R672" t="str">
        <f t="shared" si="14"/>
        <v>cvm!$BD$684#</v>
      </c>
      <c r="V672" t="e" cm="1" vm="1">
        <f t="array" ref="V672">TRANSPOSE(_xlfn.UNIQUE(_xlfn._xlws.FILTER(cvm[CPU(核)],(cvm[地域]=T672)*(cvm[机型]=U672))))</f>
        <v>#VALUE!</v>
      </c>
      <c r="BA672" t="str">
        <v>广州</v>
      </c>
      <c r="BB672" t="str">
        <v>GPU推理型 GI3X</v>
      </c>
      <c r="BC672">
        <v>180</v>
      </c>
      <c r="BD672" t="e" cm="1" vm="1">
        <f t="array" ref="BD672">TRANSPOSE(_xlfn._xlws.FILTER(cvm[内存(G)],(cvm[地域]=BA672)*(cvm[机型]=BB672)*(cvm[CPU(核)]=BC672)))</f>
        <v>#VALUE!</v>
      </c>
    </row>
    <row r="673" spans="2:56" x14ac:dyDescent="0.4">
      <c r="B673" s="13" t="s">
        <v>1</v>
      </c>
      <c r="C673" s="13" t="s">
        <v>1847</v>
      </c>
      <c r="D673" s="13">
        <v>64</v>
      </c>
      <c r="E673" s="13">
        <v>348</v>
      </c>
      <c r="F673" s="13" t="s">
        <v>918</v>
      </c>
      <c r="G673" s="13">
        <v>13447</v>
      </c>
      <c r="H673" s="13">
        <v>1</v>
      </c>
      <c r="I673" t="s">
        <v>2230</v>
      </c>
      <c r="O673" t="s">
        <v>1</v>
      </c>
      <c r="P673" t="s">
        <v>907</v>
      </c>
      <c r="Q673">
        <v>82</v>
      </c>
      <c r="R673" t="str">
        <f t="shared" si="14"/>
        <v>cvm!$BD$685#</v>
      </c>
      <c r="V673" t="e" cm="1" vm="1">
        <f t="array" ref="V673">TRANSPOSE(_xlfn.UNIQUE(_xlfn._xlws.FILTER(cvm[CPU(核)],(cvm[地域]=T673)*(cvm[机型]=U673))))</f>
        <v>#VALUE!</v>
      </c>
      <c r="BA673" t="str">
        <v>上海</v>
      </c>
      <c r="BB673" t="str">
        <v>GPU推理型 GI3X</v>
      </c>
      <c r="BC673">
        <v>32</v>
      </c>
      <c r="BD673" t="e" cm="1" vm="1">
        <f t="array" ref="BD673">TRANSPOSE(_xlfn._xlws.FILTER(cvm[内存(G)],(cvm[地域]=BA673)*(cvm[机型]=BB673)*(cvm[CPU(核)]=BC673)))</f>
        <v>#VALUE!</v>
      </c>
    </row>
    <row r="674" spans="2:56" x14ac:dyDescent="0.4">
      <c r="B674" s="13" t="s">
        <v>1</v>
      </c>
      <c r="C674" s="13" t="s">
        <v>1856</v>
      </c>
      <c r="D674" s="13">
        <v>4</v>
      </c>
      <c r="E674" s="13">
        <v>8</v>
      </c>
      <c r="F674" s="13" t="s">
        <v>809</v>
      </c>
      <c r="G674" s="13">
        <v>452</v>
      </c>
      <c r="H674" s="13">
        <v>1</v>
      </c>
      <c r="I674" t="s">
        <v>2231</v>
      </c>
      <c r="O674" t="s">
        <v>1</v>
      </c>
      <c r="P674" t="s">
        <v>907</v>
      </c>
      <c r="Q674">
        <v>164</v>
      </c>
      <c r="R674" t="str">
        <f t="shared" si="14"/>
        <v>cvm!$BD$686#</v>
      </c>
      <c r="V674" t="e" cm="1" vm="1">
        <f t="array" ref="V674">TRANSPOSE(_xlfn.UNIQUE(_xlfn._xlws.FILTER(cvm[CPU(核)],(cvm[地域]=T674)*(cvm[机型]=U674))))</f>
        <v>#VALUE!</v>
      </c>
      <c r="BA674" t="str">
        <v>上海</v>
      </c>
      <c r="BB674" t="str">
        <v>GPU推理型 GI3X</v>
      </c>
      <c r="BC674">
        <v>90</v>
      </c>
      <c r="BD674" t="e" cm="1" vm="1">
        <f t="array" ref="BD674">TRANSPOSE(_xlfn._xlws.FILTER(cvm[内存(G)],(cvm[地域]=BA674)*(cvm[机型]=BB674)*(cvm[CPU(核)]=BC674)))</f>
        <v>#VALUE!</v>
      </c>
    </row>
    <row r="675" spans="2:56" x14ac:dyDescent="0.4">
      <c r="B675" s="13" t="s">
        <v>1</v>
      </c>
      <c r="C675" s="13" t="s">
        <v>1856</v>
      </c>
      <c r="D675" s="13">
        <v>4</v>
      </c>
      <c r="E675" s="13">
        <v>16</v>
      </c>
      <c r="F675" s="13" t="s">
        <v>810</v>
      </c>
      <c r="G675" s="13">
        <v>678</v>
      </c>
      <c r="H675" s="13">
        <v>1</v>
      </c>
      <c r="I675" t="s">
        <v>2232</v>
      </c>
      <c r="O675" t="s">
        <v>789</v>
      </c>
      <c r="P675" t="s">
        <v>907</v>
      </c>
      <c r="Q675">
        <v>16</v>
      </c>
      <c r="R675" t="str">
        <f t="shared" si="14"/>
        <v>cvm!$BD$687#</v>
      </c>
      <c r="V675" t="e" cm="1" vm="1">
        <f t="array" ref="V675">TRANSPOSE(_xlfn.UNIQUE(_xlfn._xlws.FILTER(cvm[CPU(核)],(cvm[地域]=T675)*(cvm[机型]=U675))))</f>
        <v>#VALUE!</v>
      </c>
      <c r="BA675" t="str">
        <v>上海</v>
      </c>
      <c r="BB675" t="str">
        <v>GPU推理型 GI3X</v>
      </c>
      <c r="BC675">
        <v>180</v>
      </c>
      <c r="BD675" t="e" cm="1" vm="1">
        <f t="array" ref="BD675">TRANSPOSE(_xlfn._xlws.FILTER(cvm[内存(G)],(cvm[地域]=BA675)*(cvm[机型]=BB675)*(cvm[CPU(核)]=BC675)))</f>
        <v>#VALUE!</v>
      </c>
    </row>
    <row r="676" spans="2:56" x14ac:dyDescent="0.4">
      <c r="B676" s="13" t="s">
        <v>1</v>
      </c>
      <c r="C676" s="13" t="s">
        <v>1856</v>
      </c>
      <c r="D676" s="13">
        <v>8</v>
      </c>
      <c r="E676" s="13">
        <v>16</v>
      </c>
      <c r="F676" s="13" t="s">
        <v>812</v>
      </c>
      <c r="G676" s="13">
        <v>904</v>
      </c>
      <c r="H676" s="13">
        <v>1</v>
      </c>
      <c r="I676" t="s">
        <v>2233</v>
      </c>
      <c r="O676" t="s">
        <v>789</v>
      </c>
      <c r="P676" t="s">
        <v>907</v>
      </c>
      <c r="Q676">
        <v>32</v>
      </c>
      <c r="R676" t="str">
        <f t="shared" si="14"/>
        <v>cvm!$BD$688#</v>
      </c>
      <c r="V676" t="e" cm="1" vm="1">
        <f t="array" ref="V676">TRANSPOSE(_xlfn.UNIQUE(_xlfn._xlws.FILTER(cvm[CPU(核)],(cvm[地域]=T676)*(cvm[机型]=U676))))</f>
        <v>#VALUE!</v>
      </c>
      <c r="BA676" t="str">
        <v>北京</v>
      </c>
      <c r="BB676" t="str">
        <v>GPU推理型 GI3X</v>
      </c>
      <c r="BC676">
        <v>32</v>
      </c>
      <c r="BD676" t="e" cm="1" vm="1">
        <f t="array" ref="BD676">TRANSPOSE(_xlfn._xlws.FILTER(cvm[内存(G)],(cvm[地域]=BA676)*(cvm[机型]=BB676)*(cvm[CPU(核)]=BC676)))</f>
        <v>#VALUE!</v>
      </c>
    </row>
    <row r="677" spans="2:56" x14ac:dyDescent="0.4">
      <c r="B677" s="13" t="s">
        <v>1</v>
      </c>
      <c r="C677" s="13" t="s">
        <v>1856</v>
      </c>
      <c r="D677" s="13">
        <v>8</v>
      </c>
      <c r="E677" s="13">
        <v>32</v>
      </c>
      <c r="F677" s="13" t="s">
        <v>813</v>
      </c>
      <c r="G677" s="13">
        <v>1356</v>
      </c>
      <c r="H677" s="13">
        <v>1</v>
      </c>
      <c r="I677" t="s">
        <v>2234</v>
      </c>
      <c r="O677" t="s">
        <v>789</v>
      </c>
      <c r="P677" t="s">
        <v>907</v>
      </c>
      <c r="Q677">
        <v>82</v>
      </c>
      <c r="R677" t="str">
        <f t="shared" si="14"/>
        <v>cvm!$BD$689#</v>
      </c>
      <c r="V677" t="e" cm="1" vm="1">
        <f t="array" ref="V677">TRANSPOSE(_xlfn.UNIQUE(_xlfn._xlws.FILTER(cvm[CPU(核)],(cvm[地域]=T677)*(cvm[机型]=U677))))</f>
        <v>#VALUE!</v>
      </c>
      <c r="BA677" t="str">
        <v>北京</v>
      </c>
      <c r="BB677" t="str">
        <v>GPU推理型 GI3X</v>
      </c>
      <c r="BC677">
        <v>90</v>
      </c>
      <c r="BD677" t="e" cm="1" vm="1">
        <f t="array" ref="BD677">TRANSPOSE(_xlfn._xlws.FILTER(cvm[内存(G)],(cvm[地域]=BA677)*(cvm[机型]=BB677)*(cvm[CPU(核)]=BC677)))</f>
        <v>#VALUE!</v>
      </c>
    </row>
    <row r="678" spans="2:56" x14ac:dyDescent="0.4">
      <c r="B678" s="13" t="s">
        <v>1</v>
      </c>
      <c r="C678" s="13" t="s">
        <v>1856</v>
      </c>
      <c r="D678" s="13">
        <v>16</v>
      </c>
      <c r="E678" s="13">
        <v>32</v>
      </c>
      <c r="F678" s="13" t="s">
        <v>814</v>
      </c>
      <c r="G678" s="13">
        <v>1808</v>
      </c>
      <c r="H678" s="13">
        <v>1</v>
      </c>
      <c r="I678" t="s">
        <v>2235</v>
      </c>
      <c r="O678" t="s">
        <v>789</v>
      </c>
      <c r="P678" t="s">
        <v>907</v>
      </c>
      <c r="Q678">
        <v>164</v>
      </c>
      <c r="R678" t="str">
        <f t="shared" si="14"/>
        <v>cvm!$BD$690#</v>
      </c>
      <c r="V678" t="e" cm="1" vm="1">
        <f t="array" ref="V678">TRANSPOSE(_xlfn.UNIQUE(_xlfn._xlws.FILTER(cvm[CPU(核)],(cvm[地域]=T678)*(cvm[机型]=U678))))</f>
        <v>#VALUE!</v>
      </c>
      <c r="BA678" t="str">
        <v>北京</v>
      </c>
      <c r="BB678" t="str">
        <v>GPU推理型 GI3X</v>
      </c>
      <c r="BC678">
        <v>180</v>
      </c>
      <c r="BD678" t="e" cm="1" vm="1">
        <f t="array" ref="BD678">TRANSPOSE(_xlfn._xlws.FILTER(cvm[内存(G)],(cvm[地域]=BA678)*(cvm[机型]=BB678)*(cvm[CPU(核)]=BC678)))</f>
        <v>#VALUE!</v>
      </c>
    </row>
    <row r="679" spans="2:56" x14ac:dyDescent="0.4">
      <c r="B679" s="13" t="s">
        <v>1</v>
      </c>
      <c r="C679" s="13" t="s">
        <v>1856</v>
      </c>
      <c r="D679" s="13">
        <v>16</v>
      </c>
      <c r="E679" s="13">
        <v>64</v>
      </c>
      <c r="F679" s="13" t="s">
        <v>815</v>
      </c>
      <c r="G679" s="13">
        <v>2712</v>
      </c>
      <c r="H679" s="13">
        <v>1</v>
      </c>
      <c r="I679" t="s">
        <v>2236</v>
      </c>
      <c r="O679" t="s">
        <v>788</v>
      </c>
      <c r="P679" t="s">
        <v>908</v>
      </c>
      <c r="Q679">
        <v>6</v>
      </c>
      <c r="R679" t="str">
        <f t="shared" si="14"/>
        <v>cvm!$BD$691#</v>
      </c>
      <c r="V679" t="e" cm="1" vm="1">
        <f t="array" ref="V679">TRANSPOSE(_xlfn.UNIQUE(_xlfn._xlws.FILTER(cvm[CPU(核)],(cvm[地域]=T679)*(cvm[机型]=U679))))</f>
        <v>#VALUE!</v>
      </c>
      <c r="BA679" t="str">
        <v>广州</v>
      </c>
      <c r="BB679" t="str">
        <v>GPU计算型 GT4</v>
      </c>
      <c r="BC679">
        <v>16</v>
      </c>
      <c r="BD679" t="e" cm="1" vm="1">
        <f t="array" ref="BD679">TRANSPOSE(_xlfn._xlws.FILTER(cvm[内存(G)],(cvm[地域]=BA679)*(cvm[机型]=BB679)*(cvm[CPU(核)]=BC679)))</f>
        <v>#VALUE!</v>
      </c>
    </row>
    <row r="680" spans="2:56" x14ac:dyDescent="0.4">
      <c r="B680" s="13" t="s">
        <v>1</v>
      </c>
      <c r="C680" s="13" t="s">
        <v>1856</v>
      </c>
      <c r="D680" s="13">
        <v>32</v>
      </c>
      <c r="E680" s="13">
        <v>64</v>
      </c>
      <c r="F680" s="13" t="s">
        <v>816</v>
      </c>
      <c r="G680" s="13">
        <v>3616</v>
      </c>
      <c r="H680" s="13">
        <v>1</v>
      </c>
      <c r="I680" t="s">
        <v>2237</v>
      </c>
      <c r="O680" t="s">
        <v>788</v>
      </c>
      <c r="P680" t="s">
        <v>908</v>
      </c>
      <c r="Q680">
        <v>14</v>
      </c>
      <c r="R680" t="str">
        <f t="shared" si="14"/>
        <v>cvm!$BD$692#</v>
      </c>
      <c r="V680" t="e" cm="1" vm="1">
        <f t="array" ref="V680">TRANSPOSE(_xlfn.UNIQUE(_xlfn._xlws.FILTER(cvm[CPU(核)],(cvm[地域]=T680)*(cvm[机型]=U680))))</f>
        <v>#VALUE!</v>
      </c>
      <c r="BA680" t="str">
        <v>广州</v>
      </c>
      <c r="BB680" t="str">
        <v>GPU计算型 GT4</v>
      </c>
      <c r="BC680">
        <v>32</v>
      </c>
      <c r="BD680" t="e" cm="1" vm="1">
        <f t="array" ref="BD680">TRANSPOSE(_xlfn._xlws.FILTER(cvm[内存(G)],(cvm[地域]=BA680)*(cvm[机型]=BB680)*(cvm[CPU(核)]=BC680)))</f>
        <v>#VALUE!</v>
      </c>
    </row>
    <row r="681" spans="2:56" x14ac:dyDescent="0.4">
      <c r="B681" s="13" t="s">
        <v>1</v>
      </c>
      <c r="C681" s="13" t="s">
        <v>1856</v>
      </c>
      <c r="D681" s="13">
        <v>32</v>
      </c>
      <c r="E681" s="13">
        <v>128</v>
      </c>
      <c r="F681" s="13" t="s">
        <v>820</v>
      </c>
      <c r="G681" s="13">
        <v>5424</v>
      </c>
      <c r="H681" s="13">
        <v>1</v>
      </c>
      <c r="I681" t="s">
        <v>2238</v>
      </c>
      <c r="O681" t="s">
        <v>788</v>
      </c>
      <c r="P681" t="s">
        <v>908</v>
      </c>
      <c r="Q681">
        <v>28</v>
      </c>
      <c r="R681" t="str">
        <f t="shared" si="14"/>
        <v>cvm!$BD$693#</v>
      </c>
      <c r="V681" t="e" cm="1" vm="1">
        <f t="array" ref="V681">TRANSPOSE(_xlfn.UNIQUE(_xlfn._xlws.FILTER(cvm[CPU(核)],(cvm[地域]=T681)*(cvm[机型]=U681))))</f>
        <v>#VALUE!</v>
      </c>
      <c r="BA681" t="str">
        <v>广州</v>
      </c>
      <c r="BB681" t="str">
        <v>GPU计算型 GT4</v>
      </c>
      <c r="BC681">
        <v>82</v>
      </c>
      <c r="BD681" t="e" cm="1" vm="1">
        <f t="array" ref="BD681">TRANSPOSE(_xlfn._xlws.FILTER(cvm[内存(G)],(cvm[地域]=BA681)*(cvm[机型]=BB681)*(cvm[CPU(核)]=BC681)))</f>
        <v>#VALUE!</v>
      </c>
    </row>
    <row r="682" spans="2:56" x14ac:dyDescent="0.4">
      <c r="B682" s="13" t="s">
        <v>1</v>
      </c>
      <c r="C682" s="13" t="s">
        <v>1865</v>
      </c>
      <c r="D682" s="13">
        <v>4</v>
      </c>
      <c r="E682" s="13">
        <v>8</v>
      </c>
      <c r="F682" s="13" t="s">
        <v>809</v>
      </c>
      <c r="G682" s="13">
        <v>560</v>
      </c>
      <c r="H682" s="13">
        <v>1</v>
      </c>
      <c r="I682" t="s">
        <v>2239</v>
      </c>
      <c r="O682" t="s">
        <v>788</v>
      </c>
      <c r="P682" t="s">
        <v>908</v>
      </c>
      <c r="Q682">
        <v>56</v>
      </c>
      <c r="R682" t="str">
        <f t="shared" si="14"/>
        <v>cvm!$BD$694#</v>
      </c>
      <c r="V682" t="e" cm="1" vm="1">
        <f t="array" ref="V682">TRANSPOSE(_xlfn.UNIQUE(_xlfn._xlws.FILTER(cvm[CPU(核)],(cvm[地域]=T682)*(cvm[机型]=U682))))</f>
        <v>#VALUE!</v>
      </c>
      <c r="BA682" t="str">
        <v>广州</v>
      </c>
      <c r="BB682" t="str">
        <v>GPU计算型 GT4</v>
      </c>
      <c r="BC682">
        <v>164</v>
      </c>
      <c r="BD682" t="e" cm="1" vm="1">
        <f t="array" ref="BD682">TRANSPOSE(_xlfn._xlws.FILTER(cvm[内存(G)],(cvm[地域]=BA682)*(cvm[机型]=BB682)*(cvm[CPU(核)]=BC682)))</f>
        <v>#VALUE!</v>
      </c>
    </row>
    <row r="683" spans="2:56" x14ac:dyDescent="0.4">
      <c r="B683" s="13" t="s">
        <v>1</v>
      </c>
      <c r="C683" s="13" t="s">
        <v>1865</v>
      </c>
      <c r="D683" s="13">
        <v>4</v>
      </c>
      <c r="E683" s="13">
        <v>16</v>
      </c>
      <c r="F683" s="13" t="s">
        <v>810</v>
      </c>
      <c r="G683" s="13">
        <v>840</v>
      </c>
      <c r="H683" s="13">
        <v>1</v>
      </c>
      <c r="I683" t="s">
        <v>2240</v>
      </c>
      <c r="O683" t="s">
        <v>1</v>
      </c>
      <c r="P683" t="s">
        <v>908</v>
      </c>
      <c r="Q683">
        <v>6</v>
      </c>
      <c r="R683" t="str">
        <f t="shared" si="14"/>
        <v>cvm!$BD$695#</v>
      </c>
      <c r="V683" t="e" cm="1" vm="1">
        <f t="array" ref="V683">TRANSPOSE(_xlfn.UNIQUE(_xlfn._xlws.FILTER(cvm[CPU(核)],(cvm[地域]=T683)*(cvm[机型]=U683))))</f>
        <v>#VALUE!</v>
      </c>
      <c r="BA683" t="str">
        <v>上海</v>
      </c>
      <c r="BB683" t="str">
        <v>GPU计算型 GT4</v>
      </c>
      <c r="BC683">
        <v>16</v>
      </c>
      <c r="BD683" t="e" cm="1" vm="1">
        <f t="array" ref="BD683">TRANSPOSE(_xlfn._xlws.FILTER(cvm[内存(G)],(cvm[地域]=BA683)*(cvm[机型]=BB683)*(cvm[CPU(核)]=BC683)))</f>
        <v>#VALUE!</v>
      </c>
    </row>
    <row r="684" spans="2:56" x14ac:dyDescent="0.4">
      <c r="B684" s="13" t="s">
        <v>1</v>
      </c>
      <c r="C684" s="13" t="s">
        <v>1865</v>
      </c>
      <c r="D684" s="13">
        <v>8</v>
      </c>
      <c r="E684" s="13">
        <v>16</v>
      </c>
      <c r="F684" s="13" t="s">
        <v>812</v>
      </c>
      <c r="G684" s="13">
        <v>1120</v>
      </c>
      <c r="H684" s="13">
        <v>1</v>
      </c>
      <c r="I684" t="s">
        <v>2241</v>
      </c>
      <c r="O684" t="s">
        <v>1</v>
      </c>
      <c r="P684" t="s">
        <v>908</v>
      </c>
      <c r="Q684">
        <v>14</v>
      </c>
      <c r="R684" t="str">
        <f t="shared" si="14"/>
        <v>cvm!$BD$696#</v>
      </c>
      <c r="V684" t="e" cm="1" vm="1">
        <f t="array" ref="V684">TRANSPOSE(_xlfn.UNIQUE(_xlfn._xlws.FILTER(cvm[CPU(核)],(cvm[地域]=T684)*(cvm[机型]=U684))))</f>
        <v>#VALUE!</v>
      </c>
      <c r="BA684" t="str">
        <v>上海</v>
      </c>
      <c r="BB684" t="str">
        <v>GPU计算型 GT4</v>
      </c>
      <c r="BC684">
        <v>32</v>
      </c>
      <c r="BD684" t="e" cm="1" vm="1">
        <f t="array" ref="BD684">TRANSPOSE(_xlfn._xlws.FILTER(cvm[内存(G)],(cvm[地域]=BA684)*(cvm[机型]=BB684)*(cvm[CPU(核)]=BC684)))</f>
        <v>#VALUE!</v>
      </c>
    </row>
    <row r="685" spans="2:56" x14ac:dyDescent="0.4">
      <c r="B685" s="13" t="s">
        <v>1</v>
      </c>
      <c r="C685" s="13" t="s">
        <v>1865</v>
      </c>
      <c r="D685" s="13">
        <v>8</v>
      </c>
      <c r="E685" s="13">
        <v>32</v>
      </c>
      <c r="F685" s="13" t="s">
        <v>813</v>
      </c>
      <c r="G685" s="13">
        <v>1680</v>
      </c>
      <c r="H685" s="13">
        <v>1</v>
      </c>
      <c r="I685" t="s">
        <v>2242</v>
      </c>
      <c r="O685" t="s">
        <v>1</v>
      </c>
      <c r="P685" t="s">
        <v>908</v>
      </c>
      <c r="Q685">
        <v>28</v>
      </c>
      <c r="R685" t="str">
        <f t="shared" si="14"/>
        <v>cvm!$BD$697#</v>
      </c>
      <c r="V685" t="e" cm="1" vm="1">
        <f t="array" ref="V685">TRANSPOSE(_xlfn.UNIQUE(_xlfn._xlws.FILTER(cvm[CPU(核)],(cvm[地域]=T685)*(cvm[机型]=U685))))</f>
        <v>#VALUE!</v>
      </c>
      <c r="BA685" t="str">
        <v>上海</v>
      </c>
      <c r="BB685" t="str">
        <v>GPU计算型 GT4</v>
      </c>
      <c r="BC685">
        <v>82</v>
      </c>
      <c r="BD685" t="e" cm="1" vm="1">
        <f t="array" ref="BD685">TRANSPOSE(_xlfn._xlws.FILTER(cvm[内存(G)],(cvm[地域]=BA685)*(cvm[机型]=BB685)*(cvm[CPU(核)]=BC685)))</f>
        <v>#VALUE!</v>
      </c>
    </row>
    <row r="686" spans="2:56" x14ac:dyDescent="0.4">
      <c r="B686" s="13" t="s">
        <v>1</v>
      </c>
      <c r="C686" s="13" t="s">
        <v>1865</v>
      </c>
      <c r="D686" s="13">
        <v>16</v>
      </c>
      <c r="E686" s="13">
        <v>32</v>
      </c>
      <c r="F686" s="13" t="s">
        <v>814</v>
      </c>
      <c r="G686" s="13">
        <v>2240</v>
      </c>
      <c r="H686" s="13">
        <v>1</v>
      </c>
      <c r="I686" t="s">
        <v>2243</v>
      </c>
      <c r="O686" t="s">
        <v>1</v>
      </c>
      <c r="P686" t="s">
        <v>908</v>
      </c>
      <c r="Q686">
        <v>56</v>
      </c>
      <c r="R686" t="str">
        <f t="shared" si="14"/>
        <v>cvm!$BD$698#</v>
      </c>
      <c r="V686" t="e" cm="1" vm="1">
        <f t="array" ref="V686">TRANSPOSE(_xlfn.UNIQUE(_xlfn._xlws.FILTER(cvm[CPU(核)],(cvm[地域]=T686)*(cvm[机型]=U686))))</f>
        <v>#VALUE!</v>
      </c>
      <c r="BA686" t="str">
        <v>上海</v>
      </c>
      <c r="BB686" t="str">
        <v>GPU计算型 GT4</v>
      </c>
      <c r="BC686">
        <v>164</v>
      </c>
      <c r="BD686" t="e" cm="1" vm="1">
        <f t="array" ref="BD686">TRANSPOSE(_xlfn._xlws.FILTER(cvm[内存(G)],(cvm[地域]=BA686)*(cvm[机型]=BB686)*(cvm[CPU(核)]=BC686)))</f>
        <v>#VALUE!</v>
      </c>
    </row>
    <row r="687" spans="2:56" x14ac:dyDescent="0.4">
      <c r="B687" s="13" t="s">
        <v>1</v>
      </c>
      <c r="C687" s="13" t="s">
        <v>1865</v>
      </c>
      <c r="D687" s="13">
        <v>16</v>
      </c>
      <c r="E687" s="13">
        <v>64</v>
      </c>
      <c r="F687" s="13" t="s">
        <v>815</v>
      </c>
      <c r="G687" s="13">
        <v>3360</v>
      </c>
      <c r="H687" s="13">
        <v>1</v>
      </c>
      <c r="I687" t="s">
        <v>2244</v>
      </c>
      <c r="O687" t="s">
        <v>789</v>
      </c>
      <c r="P687" t="s">
        <v>908</v>
      </c>
      <c r="Q687">
        <v>6</v>
      </c>
      <c r="R687" t="str">
        <f t="shared" si="14"/>
        <v>cvm!$BD$699#</v>
      </c>
      <c r="V687" t="e" cm="1" vm="1">
        <f t="array" ref="V687">TRANSPOSE(_xlfn.UNIQUE(_xlfn._xlws.FILTER(cvm[CPU(核)],(cvm[地域]=T687)*(cvm[机型]=U687))))</f>
        <v>#VALUE!</v>
      </c>
      <c r="BA687" t="str">
        <v>北京</v>
      </c>
      <c r="BB687" t="str">
        <v>GPU计算型 GT4</v>
      </c>
      <c r="BC687">
        <v>16</v>
      </c>
      <c r="BD687" t="e" cm="1" vm="1">
        <f t="array" ref="BD687">TRANSPOSE(_xlfn._xlws.FILTER(cvm[内存(G)],(cvm[地域]=BA687)*(cvm[机型]=BB687)*(cvm[CPU(核)]=BC687)))</f>
        <v>#VALUE!</v>
      </c>
    </row>
    <row r="688" spans="2:56" x14ac:dyDescent="0.4">
      <c r="B688" s="13" t="s">
        <v>1</v>
      </c>
      <c r="C688" s="13" t="s">
        <v>1865</v>
      </c>
      <c r="D688" s="13">
        <v>32</v>
      </c>
      <c r="E688" s="13">
        <v>64</v>
      </c>
      <c r="F688" s="13" t="s">
        <v>816</v>
      </c>
      <c r="G688" s="13">
        <v>4480</v>
      </c>
      <c r="H688" s="13">
        <v>1</v>
      </c>
      <c r="I688" t="s">
        <v>2245</v>
      </c>
      <c r="O688" t="s">
        <v>789</v>
      </c>
      <c r="P688" t="s">
        <v>908</v>
      </c>
      <c r="Q688">
        <v>14</v>
      </c>
      <c r="R688" t="str">
        <f t="shared" si="14"/>
        <v>cvm!$BD$700#</v>
      </c>
      <c r="V688" t="e" cm="1" vm="1">
        <f t="array" ref="V688">TRANSPOSE(_xlfn.UNIQUE(_xlfn._xlws.FILTER(cvm[CPU(核)],(cvm[地域]=T688)*(cvm[机型]=U688))))</f>
        <v>#VALUE!</v>
      </c>
      <c r="BA688" t="str">
        <v>北京</v>
      </c>
      <c r="BB688" t="str">
        <v>GPU计算型 GT4</v>
      </c>
      <c r="BC688">
        <v>32</v>
      </c>
      <c r="BD688" t="e" cm="1" vm="1">
        <f t="array" ref="BD688">TRANSPOSE(_xlfn._xlws.FILTER(cvm[内存(G)],(cvm[地域]=BA688)*(cvm[机型]=BB688)*(cvm[CPU(核)]=BC688)))</f>
        <v>#VALUE!</v>
      </c>
    </row>
    <row r="689" spans="2:56" x14ac:dyDescent="0.4">
      <c r="B689" s="13" t="s">
        <v>1</v>
      </c>
      <c r="C689" s="13" t="s">
        <v>1865</v>
      </c>
      <c r="D689" s="13">
        <v>32</v>
      </c>
      <c r="E689" s="13">
        <v>128</v>
      </c>
      <c r="F689" s="13" t="s">
        <v>820</v>
      </c>
      <c r="G689" s="13">
        <v>6720</v>
      </c>
      <c r="H689" s="13">
        <v>1</v>
      </c>
      <c r="I689" t="s">
        <v>2246</v>
      </c>
      <c r="O689" t="s">
        <v>789</v>
      </c>
      <c r="P689" t="s">
        <v>908</v>
      </c>
      <c r="Q689">
        <v>28</v>
      </c>
      <c r="R689" t="str">
        <f t="shared" si="14"/>
        <v>cvm!$BD$701#</v>
      </c>
      <c r="V689" t="e" cm="1" vm="1">
        <f t="array" ref="V689">TRANSPOSE(_xlfn.UNIQUE(_xlfn._xlws.FILTER(cvm[CPU(核)],(cvm[地域]=T689)*(cvm[机型]=U689))))</f>
        <v>#VALUE!</v>
      </c>
      <c r="BA689" t="str">
        <v>北京</v>
      </c>
      <c r="BB689" t="str">
        <v>GPU计算型 GT4</v>
      </c>
      <c r="BC689">
        <v>82</v>
      </c>
      <c r="BD689" t="e" cm="1" vm="1">
        <f t="array" ref="BD689">TRANSPOSE(_xlfn._xlws.FILTER(cvm[内存(G)],(cvm[地域]=BA689)*(cvm[机型]=BB689)*(cvm[CPU(核)]=BC689)))</f>
        <v>#VALUE!</v>
      </c>
    </row>
    <row r="690" spans="2:56" x14ac:dyDescent="0.4">
      <c r="B690" s="13" t="s">
        <v>1</v>
      </c>
      <c r="C690" s="13" t="s">
        <v>1874</v>
      </c>
      <c r="D690" s="13">
        <v>4</v>
      </c>
      <c r="E690" s="13">
        <v>8</v>
      </c>
      <c r="F690" s="13" t="s">
        <v>809</v>
      </c>
      <c r="G690" s="13">
        <v>528</v>
      </c>
      <c r="H690" s="13">
        <v>1</v>
      </c>
      <c r="I690" t="s">
        <v>2247</v>
      </c>
      <c r="O690" t="s">
        <v>789</v>
      </c>
      <c r="P690" t="s">
        <v>908</v>
      </c>
      <c r="Q690">
        <v>56</v>
      </c>
      <c r="R690" t="str">
        <f t="shared" si="14"/>
        <v>cvm!$BD$702#</v>
      </c>
      <c r="V690" t="e" cm="1" vm="1">
        <f t="array" ref="V690">TRANSPOSE(_xlfn.UNIQUE(_xlfn._xlws.FILTER(cvm[CPU(核)],(cvm[地域]=T690)*(cvm[机型]=U690))))</f>
        <v>#VALUE!</v>
      </c>
      <c r="BA690" t="str">
        <v>北京</v>
      </c>
      <c r="BB690" t="str">
        <v>GPU计算型 GT4</v>
      </c>
      <c r="BC690">
        <v>164</v>
      </c>
      <c r="BD690" t="e" cm="1" vm="1">
        <f t="array" ref="BD690">TRANSPOSE(_xlfn._xlws.FILTER(cvm[内存(G)],(cvm[地域]=BA690)*(cvm[机型]=BB690)*(cvm[CPU(核)]=BC690)))</f>
        <v>#VALUE!</v>
      </c>
    </row>
    <row r="691" spans="2:56" x14ac:dyDescent="0.4">
      <c r="B691" s="13" t="s">
        <v>1</v>
      </c>
      <c r="C691" s="13" t="s">
        <v>1874</v>
      </c>
      <c r="D691" s="13">
        <v>4</v>
      </c>
      <c r="E691" s="13">
        <v>16</v>
      </c>
      <c r="F691" s="13" t="s">
        <v>810</v>
      </c>
      <c r="G691" s="13">
        <v>792</v>
      </c>
      <c r="H691" s="13">
        <v>1</v>
      </c>
      <c r="I691" t="s">
        <v>2248</v>
      </c>
      <c r="O691" t="s">
        <v>788</v>
      </c>
      <c r="P691" t="s">
        <v>909</v>
      </c>
      <c r="Q691">
        <v>4</v>
      </c>
      <c r="R691" t="str">
        <f t="shared" si="14"/>
        <v>cvm!$BD$703#</v>
      </c>
      <c r="V691" t="e" cm="1" vm="1">
        <f t="array" ref="V691">TRANSPOSE(_xlfn.UNIQUE(_xlfn._xlws.FILTER(cvm[CPU(核)],(cvm[地域]=T691)*(cvm[机型]=U691))))</f>
        <v>#VALUE!</v>
      </c>
      <c r="BA691" t="str">
        <v>广州</v>
      </c>
      <c r="BB691" t="str">
        <v>GPU计算型 GN8</v>
      </c>
      <c r="BC691">
        <v>6</v>
      </c>
      <c r="BD691" t="e" cm="1" vm="1">
        <f t="array" ref="BD691">TRANSPOSE(_xlfn._xlws.FILTER(cvm[内存(G)],(cvm[地域]=BA691)*(cvm[机型]=BB691)*(cvm[CPU(核)]=BC691)))</f>
        <v>#VALUE!</v>
      </c>
    </row>
    <row r="692" spans="2:56" x14ac:dyDescent="0.4">
      <c r="B692" s="13" t="s">
        <v>1</v>
      </c>
      <c r="C692" s="13" t="s">
        <v>1874</v>
      </c>
      <c r="D692" s="13">
        <v>4</v>
      </c>
      <c r="E692" s="13">
        <v>32</v>
      </c>
      <c r="F692" s="13" t="s">
        <v>888</v>
      </c>
      <c r="G692" s="13">
        <v>1320</v>
      </c>
      <c r="H692" s="13">
        <v>1</v>
      </c>
      <c r="I692" t="s">
        <v>2249</v>
      </c>
      <c r="O692" t="s">
        <v>788</v>
      </c>
      <c r="P692" t="s">
        <v>909</v>
      </c>
      <c r="Q692">
        <v>8</v>
      </c>
      <c r="R692" t="str">
        <f t="shared" si="14"/>
        <v>cvm!$BD$704#</v>
      </c>
      <c r="V692" t="e" cm="1" vm="1">
        <f t="array" ref="V692">TRANSPOSE(_xlfn.UNIQUE(_xlfn._xlws.FILTER(cvm[CPU(核)],(cvm[地域]=T692)*(cvm[机型]=U692))))</f>
        <v>#VALUE!</v>
      </c>
      <c r="BA692" t="str">
        <v>广州</v>
      </c>
      <c r="BB692" t="str">
        <v>GPU计算型 GN8</v>
      </c>
      <c r="BC692">
        <v>14</v>
      </c>
      <c r="BD692" t="e" cm="1" vm="1">
        <f t="array" ref="BD692">TRANSPOSE(_xlfn._xlws.FILTER(cvm[内存(G)],(cvm[地域]=BA692)*(cvm[机型]=BB692)*(cvm[CPU(核)]=BC692)))</f>
        <v>#VALUE!</v>
      </c>
    </row>
    <row r="693" spans="2:56" x14ac:dyDescent="0.4">
      <c r="B693" s="13" t="s">
        <v>1</v>
      </c>
      <c r="C693" s="13" t="s">
        <v>1874</v>
      </c>
      <c r="D693" s="13">
        <v>8</v>
      </c>
      <c r="E693" s="13">
        <v>16</v>
      </c>
      <c r="F693" s="13" t="s">
        <v>812</v>
      </c>
      <c r="G693" s="13">
        <v>1056</v>
      </c>
      <c r="H693" s="13">
        <v>1</v>
      </c>
      <c r="I693" t="s">
        <v>2250</v>
      </c>
      <c r="O693" t="s">
        <v>788</v>
      </c>
      <c r="P693" t="s">
        <v>909</v>
      </c>
      <c r="Q693">
        <v>10</v>
      </c>
      <c r="R693" t="str">
        <f t="shared" si="14"/>
        <v>cvm!$BD$705#</v>
      </c>
      <c r="V693" t="e" cm="1" vm="1">
        <f t="array" ref="V693">TRANSPOSE(_xlfn.UNIQUE(_xlfn._xlws.FILTER(cvm[CPU(核)],(cvm[地域]=T693)*(cvm[机型]=U693))))</f>
        <v>#VALUE!</v>
      </c>
      <c r="BA693" t="str">
        <v>广州</v>
      </c>
      <c r="BB693" t="str">
        <v>GPU计算型 GN8</v>
      </c>
      <c r="BC693">
        <v>28</v>
      </c>
      <c r="BD693" t="e" cm="1" vm="1">
        <f t="array" ref="BD693">TRANSPOSE(_xlfn._xlws.FILTER(cvm[内存(G)],(cvm[地域]=BA693)*(cvm[机型]=BB693)*(cvm[CPU(核)]=BC693)))</f>
        <v>#VALUE!</v>
      </c>
    </row>
    <row r="694" spans="2:56" x14ac:dyDescent="0.4">
      <c r="B694" s="13" t="s">
        <v>1</v>
      </c>
      <c r="C694" s="13" t="s">
        <v>1874</v>
      </c>
      <c r="D694" s="13">
        <v>8</v>
      </c>
      <c r="E694" s="13">
        <v>32</v>
      </c>
      <c r="F694" s="13" t="s">
        <v>813</v>
      </c>
      <c r="G694" s="13">
        <v>1584</v>
      </c>
      <c r="H694" s="13">
        <v>1</v>
      </c>
      <c r="I694" t="s">
        <v>2251</v>
      </c>
      <c r="O694" t="s">
        <v>788</v>
      </c>
      <c r="P694" t="s">
        <v>909</v>
      </c>
      <c r="Q694">
        <v>20</v>
      </c>
      <c r="R694" t="str">
        <f t="shared" si="14"/>
        <v>cvm!$BD$706#</v>
      </c>
      <c r="V694" t="e" cm="1" vm="1">
        <f t="array" ref="V694">TRANSPOSE(_xlfn.UNIQUE(_xlfn._xlws.FILTER(cvm[CPU(核)],(cvm[地域]=T694)*(cvm[机型]=U694))))</f>
        <v>#VALUE!</v>
      </c>
      <c r="BA694" t="str">
        <v>广州</v>
      </c>
      <c r="BB694" t="str">
        <v>GPU计算型 GN8</v>
      </c>
      <c r="BC694">
        <v>56</v>
      </c>
      <c r="BD694" t="e" cm="1" vm="1">
        <f t="array" ref="BD694">TRANSPOSE(_xlfn._xlws.FILTER(cvm[内存(G)],(cvm[地域]=BA694)*(cvm[机型]=BB694)*(cvm[CPU(核)]=BC694)))</f>
        <v>#VALUE!</v>
      </c>
    </row>
    <row r="695" spans="2:56" x14ac:dyDescent="0.4">
      <c r="B695" s="13" t="s">
        <v>1</v>
      </c>
      <c r="C695" s="13" t="s">
        <v>1874</v>
      </c>
      <c r="D695" s="13">
        <v>16</v>
      </c>
      <c r="E695" s="13">
        <v>32</v>
      </c>
      <c r="F695" s="13" t="s">
        <v>814</v>
      </c>
      <c r="G695" s="13">
        <v>2112</v>
      </c>
      <c r="H695" s="13">
        <v>1</v>
      </c>
      <c r="I695" t="s">
        <v>2252</v>
      </c>
      <c r="O695" t="s">
        <v>788</v>
      </c>
      <c r="P695" t="s">
        <v>909</v>
      </c>
      <c r="Q695">
        <v>32</v>
      </c>
      <c r="R695" t="str">
        <f t="shared" si="14"/>
        <v>cvm!$BD$707#</v>
      </c>
      <c r="V695" t="e" cm="1" vm="1">
        <f t="array" ref="V695">TRANSPOSE(_xlfn.UNIQUE(_xlfn._xlws.FILTER(cvm[CPU(核)],(cvm[地域]=T695)*(cvm[机型]=U695))))</f>
        <v>#VALUE!</v>
      </c>
      <c r="BA695" t="str">
        <v>上海</v>
      </c>
      <c r="BB695" t="str">
        <v>GPU计算型 GN8</v>
      </c>
      <c r="BC695">
        <v>6</v>
      </c>
      <c r="BD695" t="e" cm="1" vm="1">
        <f t="array" ref="BD695">TRANSPOSE(_xlfn._xlws.FILTER(cvm[内存(G)],(cvm[地域]=BA695)*(cvm[机型]=BB695)*(cvm[CPU(核)]=BC695)))</f>
        <v>#VALUE!</v>
      </c>
    </row>
    <row r="696" spans="2:56" x14ac:dyDescent="0.4">
      <c r="B696" s="13" t="s">
        <v>1</v>
      </c>
      <c r="C696" s="13" t="s">
        <v>1874</v>
      </c>
      <c r="D696" s="13">
        <v>16</v>
      </c>
      <c r="E696" s="13">
        <v>64</v>
      </c>
      <c r="F696" s="13" t="s">
        <v>815</v>
      </c>
      <c r="G696" s="13">
        <v>3168</v>
      </c>
      <c r="H696" s="13">
        <v>1</v>
      </c>
      <c r="I696" t="s">
        <v>2253</v>
      </c>
      <c r="O696" t="s">
        <v>788</v>
      </c>
      <c r="P696" t="s">
        <v>909</v>
      </c>
      <c r="Q696">
        <v>40</v>
      </c>
      <c r="R696" t="str">
        <f t="shared" si="14"/>
        <v>cvm!$BD$708#</v>
      </c>
      <c r="V696" t="e" cm="1" vm="1">
        <f t="array" ref="V696">TRANSPOSE(_xlfn.UNIQUE(_xlfn._xlws.FILTER(cvm[CPU(核)],(cvm[地域]=T696)*(cvm[机型]=U696))))</f>
        <v>#VALUE!</v>
      </c>
      <c r="BA696" t="str">
        <v>上海</v>
      </c>
      <c r="BB696" t="str">
        <v>GPU计算型 GN8</v>
      </c>
      <c r="BC696">
        <v>14</v>
      </c>
      <c r="BD696" t="e" cm="1" vm="1">
        <f t="array" ref="BD696">TRANSPOSE(_xlfn._xlws.FILTER(cvm[内存(G)],(cvm[地域]=BA696)*(cvm[机型]=BB696)*(cvm[CPU(核)]=BC696)))</f>
        <v>#VALUE!</v>
      </c>
    </row>
    <row r="697" spans="2:56" x14ac:dyDescent="0.4">
      <c r="B697" s="13" t="s">
        <v>1</v>
      </c>
      <c r="C697" s="13" t="s">
        <v>1874</v>
      </c>
      <c r="D697" s="13">
        <v>32</v>
      </c>
      <c r="E697" s="13">
        <v>96</v>
      </c>
      <c r="F697" s="13" t="s">
        <v>921</v>
      </c>
      <c r="G697" s="13">
        <v>5280</v>
      </c>
      <c r="H697" s="13">
        <v>1</v>
      </c>
      <c r="I697" t="s">
        <v>2254</v>
      </c>
      <c r="O697" t="s">
        <v>788</v>
      </c>
      <c r="P697" t="s">
        <v>909</v>
      </c>
      <c r="Q697">
        <v>80</v>
      </c>
      <c r="R697" t="str">
        <f t="shared" si="14"/>
        <v>cvm!$BD$709#</v>
      </c>
      <c r="V697" t="e" cm="1" vm="1">
        <f t="array" ref="V697">TRANSPOSE(_xlfn.UNIQUE(_xlfn._xlws.FILTER(cvm[CPU(核)],(cvm[地域]=T697)*(cvm[机型]=U697))))</f>
        <v>#VALUE!</v>
      </c>
      <c r="BA697" t="str">
        <v>上海</v>
      </c>
      <c r="BB697" t="str">
        <v>GPU计算型 GN8</v>
      </c>
      <c r="BC697">
        <v>28</v>
      </c>
      <c r="BD697" t="e" cm="1" vm="1">
        <f t="array" ref="BD697">TRANSPOSE(_xlfn._xlws.FILTER(cvm[内存(G)],(cvm[地域]=BA697)*(cvm[机型]=BB697)*(cvm[CPU(核)]=BC697)))</f>
        <v>#VALUE!</v>
      </c>
    </row>
    <row r="698" spans="2:56" x14ac:dyDescent="0.4">
      <c r="B698" s="13" t="s">
        <v>1</v>
      </c>
      <c r="C698" s="13" t="s">
        <v>1883</v>
      </c>
      <c r="D698" s="13">
        <v>4</v>
      </c>
      <c r="E698" s="13">
        <v>20</v>
      </c>
      <c r="F698" s="13" t="s">
        <v>922</v>
      </c>
      <c r="G698" s="13">
        <v>2000</v>
      </c>
      <c r="H698" s="13">
        <v>1</v>
      </c>
      <c r="I698" t="s">
        <v>2255</v>
      </c>
      <c r="O698" t="s">
        <v>1</v>
      </c>
      <c r="P698" t="s">
        <v>909</v>
      </c>
      <c r="Q698">
        <v>4</v>
      </c>
      <c r="R698" t="str">
        <f t="shared" si="14"/>
        <v>cvm!$BD$710#</v>
      </c>
      <c r="V698" t="e" cm="1" vm="1">
        <f t="array" ref="V698">TRANSPOSE(_xlfn.UNIQUE(_xlfn._xlws.FILTER(cvm[CPU(核)],(cvm[地域]=T698)*(cvm[机型]=U698))))</f>
        <v>#VALUE!</v>
      </c>
      <c r="BA698" t="str">
        <v>上海</v>
      </c>
      <c r="BB698" t="str">
        <v>GPU计算型 GN8</v>
      </c>
      <c r="BC698">
        <v>56</v>
      </c>
      <c r="BD698" t="e" cm="1" vm="1">
        <f t="array" ref="BD698">TRANSPOSE(_xlfn._xlws.FILTER(cvm[内存(G)],(cvm[地域]=BA698)*(cvm[机型]=BB698)*(cvm[CPU(核)]=BC698)))</f>
        <v>#VALUE!</v>
      </c>
    </row>
    <row r="699" spans="2:56" x14ac:dyDescent="0.4">
      <c r="B699" s="13" t="s">
        <v>1</v>
      </c>
      <c r="C699" s="13" t="s">
        <v>1883</v>
      </c>
      <c r="D699" s="13">
        <v>8</v>
      </c>
      <c r="E699" s="13">
        <v>40</v>
      </c>
      <c r="F699" s="13" t="s">
        <v>923</v>
      </c>
      <c r="G699" s="13">
        <v>4000</v>
      </c>
      <c r="H699" s="13">
        <v>1</v>
      </c>
      <c r="I699" t="s">
        <v>2256</v>
      </c>
      <c r="O699" t="s">
        <v>1</v>
      </c>
      <c r="P699" t="s">
        <v>909</v>
      </c>
      <c r="Q699">
        <v>8</v>
      </c>
      <c r="R699" t="str">
        <f t="shared" si="14"/>
        <v>cvm!$BD$711#</v>
      </c>
      <c r="V699" t="e" cm="1" vm="1">
        <f t="array" ref="V699">TRANSPOSE(_xlfn.UNIQUE(_xlfn._xlws.FILTER(cvm[CPU(核)],(cvm[地域]=T699)*(cvm[机型]=U699))))</f>
        <v>#VALUE!</v>
      </c>
      <c r="BA699" t="str">
        <v>北京</v>
      </c>
      <c r="BB699" t="str">
        <v>GPU计算型 GN8</v>
      </c>
      <c r="BC699">
        <v>6</v>
      </c>
      <c r="BD699" t="e" cm="1" vm="1">
        <f t="array" ref="BD699">TRANSPOSE(_xlfn._xlws.FILTER(cvm[内存(G)],(cvm[地域]=BA699)*(cvm[机型]=BB699)*(cvm[CPU(核)]=BC699)))</f>
        <v>#VALUE!</v>
      </c>
    </row>
    <row r="700" spans="2:56" x14ac:dyDescent="0.4">
      <c r="B700" s="13" t="s">
        <v>1</v>
      </c>
      <c r="C700" s="13" t="s">
        <v>1886</v>
      </c>
      <c r="D700" s="13">
        <v>4</v>
      </c>
      <c r="E700" s="13">
        <v>20</v>
      </c>
      <c r="F700" s="13" t="s">
        <v>922</v>
      </c>
      <c r="G700" s="13">
        <v>975</v>
      </c>
      <c r="H700" s="13">
        <v>1</v>
      </c>
      <c r="I700" t="s">
        <v>2257</v>
      </c>
      <c r="O700" t="s">
        <v>1</v>
      </c>
      <c r="P700" t="s">
        <v>909</v>
      </c>
      <c r="Q700">
        <v>10</v>
      </c>
      <c r="R700" t="str">
        <f t="shared" si="14"/>
        <v>cvm!$BD$712#</v>
      </c>
      <c r="V700" t="e" cm="1" vm="1">
        <f t="array" ref="V700">TRANSPOSE(_xlfn.UNIQUE(_xlfn._xlws.FILTER(cvm[CPU(核)],(cvm[地域]=T700)*(cvm[机型]=U700))))</f>
        <v>#VALUE!</v>
      </c>
      <c r="BA700" t="str">
        <v>北京</v>
      </c>
      <c r="BB700" t="str">
        <v>GPU计算型 GN8</v>
      </c>
      <c r="BC700">
        <v>14</v>
      </c>
      <c r="BD700" t="e" cm="1" vm="1">
        <f t="array" ref="BD700">TRANSPOSE(_xlfn._xlws.FILTER(cvm[内存(G)],(cvm[地域]=BA700)*(cvm[机型]=BB700)*(cvm[CPU(核)]=BC700)))</f>
        <v>#VALUE!</v>
      </c>
    </row>
    <row r="701" spans="2:56" x14ac:dyDescent="0.4">
      <c r="B701" s="13" t="s">
        <v>1</v>
      </c>
      <c r="C701" s="13" t="s">
        <v>1886</v>
      </c>
      <c r="D701" s="13">
        <v>8</v>
      </c>
      <c r="E701" s="13">
        <v>32</v>
      </c>
      <c r="F701" s="13" t="s">
        <v>813</v>
      </c>
      <c r="G701" s="13">
        <v>2500</v>
      </c>
      <c r="H701" s="13">
        <v>1</v>
      </c>
      <c r="I701" t="s">
        <v>2258</v>
      </c>
      <c r="O701" t="s">
        <v>1</v>
      </c>
      <c r="P701" t="s">
        <v>909</v>
      </c>
      <c r="Q701">
        <v>20</v>
      </c>
      <c r="R701" t="str">
        <f t="shared" si="14"/>
        <v>cvm!$BD$713#</v>
      </c>
      <c r="V701" t="e" cm="1" vm="1">
        <f t="array" ref="V701">TRANSPOSE(_xlfn.UNIQUE(_xlfn._xlws.FILTER(cvm[CPU(核)],(cvm[地域]=T701)*(cvm[机型]=U701))))</f>
        <v>#VALUE!</v>
      </c>
      <c r="BA701" t="str">
        <v>北京</v>
      </c>
      <c r="BB701" t="str">
        <v>GPU计算型 GN8</v>
      </c>
      <c r="BC701">
        <v>28</v>
      </c>
      <c r="BD701" t="e" cm="1" vm="1">
        <f t="array" ref="BD701">TRANSPOSE(_xlfn._xlws.FILTER(cvm[内存(G)],(cvm[地域]=BA701)*(cvm[机型]=BB701)*(cvm[CPU(核)]=BC701)))</f>
        <v>#VALUE!</v>
      </c>
    </row>
    <row r="702" spans="2:56" x14ac:dyDescent="0.4">
      <c r="B702" s="13" t="s">
        <v>1</v>
      </c>
      <c r="C702" s="13" t="s">
        <v>1886</v>
      </c>
      <c r="D702" s="13">
        <v>10</v>
      </c>
      <c r="E702" s="13">
        <v>40</v>
      </c>
      <c r="F702" s="13" t="s">
        <v>924</v>
      </c>
      <c r="G702" s="13">
        <v>2000</v>
      </c>
      <c r="H702" s="13">
        <v>1</v>
      </c>
      <c r="I702" t="s">
        <v>2259</v>
      </c>
      <c r="O702" t="s">
        <v>1</v>
      </c>
      <c r="P702" t="s">
        <v>909</v>
      </c>
      <c r="Q702">
        <v>32</v>
      </c>
      <c r="R702" t="str">
        <f t="shared" si="14"/>
        <v>cvm!$BD$714#</v>
      </c>
      <c r="V702" t="e" cm="1" vm="1">
        <f t="array" ref="V702">TRANSPOSE(_xlfn.UNIQUE(_xlfn._xlws.FILTER(cvm[CPU(核)],(cvm[地域]=T702)*(cvm[机型]=U702))))</f>
        <v>#VALUE!</v>
      </c>
      <c r="BA702" t="str">
        <v>北京</v>
      </c>
      <c r="BB702" t="str">
        <v>GPU计算型 GN8</v>
      </c>
      <c r="BC702">
        <v>56</v>
      </c>
      <c r="BD702" t="e" cm="1" vm="1">
        <f t="array" ref="BD702">TRANSPOSE(_xlfn._xlws.FILTER(cvm[内存(G)],(cvm[地域]=BA702)*(cvm[机型]=BB702)*(cvm[CPU(核)]=BC702)))</f>
        <v>#VALUE!</v>
      </c>
    </row>
    <row r="703" spans="2:56" x14ac:dyDescent="0.4">
      <c r="B703" s="13" t="s">
        <v>1</v>
      </c>
      <c r="C703" s="13" t="s">
        <v>1886</v>
      </c>
      <c r="D703" s="13">
        <v>20</v>
      </c>
      <c r="E703" s="13">
        <v>80</v>
      </c>
      <c r="F703" s="13" t="s">
        <v>925</v>
      </c>
      <c r="G703" s="13">
        <v>4000</v>
      </c>
      <c r="H703" s="13">
        <v>1</v>
      </c>
      <c r="I703" t="s">
        <v>2260</v>
      </c>
      <c r="O703" t="s">
        <v>1</v>
      </c>
      <c r="P703" t="s">
        <v>909</v>
      </c>
      <c r="Q703">
        <v>40</v>
      </c>
      <c r="R703" t="str">
        <f t="shared" si="14"/>
        <v>cvm!$BD$715#</v>
      </c>
      <c r="V703" t="e" cm="1" vm="1">
        <f t="array" ref="V703">TRANSPOSE(_xlfn.UNIQUE(_xlfn._xlws.FILTER(cvm[CPU(核)],(cvm[地域]=T703)*(cvm[机型]=U703))))</f>
        <v>#VALUE!</v>
      </c>
      <c r="BA703" t="str">
        <v>广州</v>
      </c>
      <c r="BB703" t="str">
        <v>GPU计算型 GN7</v>
      </c>
      <c r="BC703">
        <v>4</v>
      </c>
      <c r="BD703" t="e" cm="1" vm="1">
        <f t="array" ref="BD703">TRANSPOSE(_xlfn._xlws.FILTER(cvm[内存(G)],(cvm[地域]=BA703)*(cvm[机型]=BB703)*(cvm[CPU(核)]=BC703)))</f>
        <v>#VALUE!</v>
      </c>
    </row>
    <row r="704" spans="2:56" x14ac:dyDescent="0.4">
      <c r="B704" s="13" t="s">
        <v>1</v>
      </c>
      <c r="C704" s="13" t="s">
        <v>1886</v>
      </c>
      <c r="D704" s="13">
        <v>32</v>
      </c>
      <c r="E704" s="13">
        <v>128</v>
      </c>
      <c r="F704" s="13" t="s">
        <v>820</v>
      </c>
      <c r="G704" s="13">
        <v>5500</v>
      </c>
      <c r="H704" s="13">
        <v>1</v>
      </c>
      <c r="I704" t="s">
        <v>2261</v>
      </c>
      <c r="O704" t="s">
        <v>1</v>
      </c>
      <c r="P704" t="s">
        <v>909</v>
      </c>
      <c r="Q704">
        <v>80</v>
      </c>
      <c r="R704" t="str">
        <f t="shared" si="14"/>
        <v>cvm!$BD$716#</v>
      </c>
      <c r="V704" t="e" cm="1" vm="1">
        <f t="array" ref="V704">TRANSPOSE(_xlfn.UNIQUE(_xlfn._xlws.FILTER(cvm[CPU(核)],(cvm[地域]=T704)*(cvm[机型]=U704))))</f>
        <v>#VALUE!</v>
      </c>
      <c r="BA704" t="str">
        <v>广州</v>
      </c>
      <c r="BB704" t="str">
        <v>GPU计算型 GN7</v>
      </c>
      <c r="BC704">
        <v>8</v>
      </c>
      <c r="BD704" t="e" cm="1" vm="1">
        <f t="array" ref="BD704">TRANSPOSE(_xlfn._xlws.FILTER(cvm[内存(G)],(cvm[地域]=BA704)*(cvm[机型]=BB704)*(cvm[CPU(核)]=BC704)))</f>
        <v>#VALUE!</v>
      </c>
    </row>
    <row r="705" spans="2:56" x14ac:dyDescent="0.4">
      <c r="B705" s="13" t="s">
        <v>1</v>
      </c>
      <c r="C705" s="13" t="s">
        <v>1886</v>
      </c>
      <c r="D705" s="13">
        <v>40</v>
      </c>
      <c r="E705" s="13">
        <v>160</v>
      </c>
      <c r="F705" s="13" t="s">
        <v>926</v>
      </c>
      <c r="G705" s="13">
        <v>8000</v>
      </c>
      <c r="H705" s="13">
        <v>1</v>
      </c>
      <c r="I705" t="s">
        <v>2262</v>
      </c>
      <c r="O705" t="s">
        <v>789</v>
      </c>
      <c r="P705" t="s">
        <v>909</v>
      </c>
      <c r="Q705">
        <v>4</v>
      </c>
      <c r="R705" t="str">
        <f t="shared" si="14"/>
        <v>cvm!$BD$717#</v>
      </c>
      <c r="V705" t="e" cm="1" vm="1">
        <f t="array" ref="V705">TRANSPOSE(_xlfn.UNIQUE(_xlfn._xlws.FILTER(cvm[CPU(核)],(cvm[地域]=T705)*(cvm[机型]=U705))))</f>
        <v>#VALUE!</v>
      </c>
      <c r="BA705" t="str">
        <v>广州</v>
      </c>
      <c r="BB705" t="str">
        <v>GPU计算型 GN7</v>
      </c>
      <c r="BC705">
        <v>10</v>
      </c>
      <c r="BD705" t="e" cm="1" vm="1">
        <f t="array" ref="BD705">TRANSPOSE(_xlfn._xlws.FILTER(cvm[内存(G)],(cvm[地域]=BA705)*(cvm[机型]=BB705)*(cvm[CPU(核)]=BC705)))</f>
        <v>#VALUE!</v>
      </c>
    </row>
    <row r="706" spans="2:56" x14ac:dyDescent="0.4">
      <c r="B706" s="13" t="s">
        <v>1</v>
      </c>
      <c r="C706" s="13" t="s">
        <v>1886</v>
      </c>
      <c r="D706" s="13">
        <v>80</v>
      </c>
      <c r="E706" s="13">
        <v>320</v>
      </c>
      <c r="F706" s="13" t="s">
        <v>849</v>
      </c>
      <c r="G706" s="13">
        <v>16000</v>
      </c>
      <c r="H706" s="13">
        <v>1</v>
      </c>
      <c r="I706" t="s">
        <v>2263</v>
      </c>
      <c r="O706" t="s">
        <v>789</v>
      </c>
      <c r="P706" t="s">
        <v>909</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t="e" cm="1" vm="1">
        <f t="array" ref="BD706">TRANSPOSE(_xlfn._xlws.FILTER(cvm[内存(G)],(cvm[地域]=BA706)*(cvm[机型]=BB706)*(cvm[CPU(核)]=BC706)))</f>
        <v>#VALUE!</v>
      </c>
    </row>
    <row r="707" spans="2:56" x14ac:dyDescent="0.4">
      <c r="B707" s="13" t="s">
        <v>1</v>
      </c>
      <c r="C707" s="13" t="s">
        <v>1894</v>
      </c>
      <c r="D707" s="13">
        <v>6</v>
      </c>
      <c r="E707" s="13">
        <v>56</v>
      </c>
      <c r="F707" s="13" t="s">
        <v>927</v>
      </c>
      <c r="G707" s="13">
        <v>4400</v>
      </c>
      <c r="H707" s="13">
        <v>1</v>
      </c>
      <c r="I707" t="s">
        <v>2264</v>
      </c>
      <c r="O707" t="s">
        <v>789</v>
      </c>
      <c r="P707" t="s">
        <v>909</v>
      </c>
      <c r="Q707">
        <v>10</v>
      </c>
      <c r="R707" t="str">
        <f t="shared" si="15"/>
        <v>cvm!$BD$719#</v>
      </c>
      <c r="V707" t="e" cm="1" vm="1">
        <f t="array" ref="V707">TRANSPOSE(_xlfn.UNIQUE(_xlfn._xlws.FILTER(cvm[CPU(核)],(cvm[地域]=T707)*(cvm[机型]=U707))))</f>
        <v>#VALUE!</v>
      </c>
      <c r="BA707" t="str">
        <v>广州</v>
      </c>
      <c r="BB707" t="str">
        <v>GPU计算型 GN7</v>
      </c>
      <c r="BC707">
        <v>32</v>
      </c>
      <c r="BD707" t="e" cm="1" vm="1">
        <f t="array" ref="BD707">TRANSPOSE(_xlfn._xlws.FILTER(cvm[内存(G)],(cvm[地域]=BA707)*(cvm[机型]=BB707)*(cvm[CPU(核)]=BC707)))</f>
        <v>#VALUE!</v>
      </c>
    </row>
    <row r="708" spans="2:56" x14ac:dyDescent="0.4">
      <c r="B708" s="13" t="s">
        <v>1</v>
      </c>
      <c r="C708" s="13" t="s">
        <v>1894</v>
      </c>
      <c r="D708" s="13">
        <v>14</v>
      </c>
      <c r="E708" s="13">
        <v>112</v>
      </c>
      <c r="F708" s="13" t="s">
        <v>928</v>
      </c>
      <c r="G708" s="13">
        <v>9000</v>
      </c>
      <c r="H708" s="13">
        <v>1</v>
      </c>
      <c r="I708" t="s">
        <v>2265</v>
      </c>
      <c r="O708" t="s">
        <v>789</v>
      </c>
      <c r="P708" t="s">
        <v>909</v>
      </c>
      <c r="Q708">
        <v>20</v>
      </c>
      <c r="R708" t="str">
        <f t="shared" si="15"/>
        <v>cvm!$BD$720#</v>
      </c>
      <c r="V708" t="e" cm="1" vm="1">
        <f t="array" ref="V708">TRANSPOSE(_xlfn.UNIQUE(_xlfn._xlws.FILTER(cvm[CPU(核)],(cvm[地域]=T708)*(cvm[机型]=U708))))</f>
        <v>#VALUE!</v>
      </c>
      <c r="BA708" t="str">
        <v>广州</v>
      </c>
      <c r="BB708" t="str">
        <v>GPU计算型 GN7</v>
      </c>
      <c r="BC708">
        <v>40</v>
      </c>
      <c r="BD708" t="e" cm="1" vm="1">
        <f t="array" ref="BD708">TRANSPOSE(_xlfn._xlws.FILTER(cvm[内存(G)],(cvm[地域]=BA708)*(cvm[机型]=BB708)*(cvm[CPU(核)]=BC708)))</f>
        <v>#VALUE!</v>
      </c>
    </row>
    <row r="709" spans="2:56" x14ac:dyDescent="0.4">
      <c r="B709" s="13" t="s">
        <v>1</v>
      </c>
      <c r="C709" s="13" t="s">
        <v>1894</v>
      </c>
      <c r="D709" s="13">
        <v>28</v>
      </c>
      <c r="E709" s="13">
        <v>224</v>
      </c>
      <c r="F709" s="13" t="s">
        <v>929</v>
      </c>
      <c r="G709" s="13">
        <v>18000</v>
      </c>
      <c r="H709" s="13">
        <v>1</v>
      </c>
      <c r="I709" t="s">
        <v>2266</v>
      </c>
      <c r="O709" t="s">
        <v>789</v>
      </c>
      <c r="P709" t="s">
        <v>909</v>
      </c>
      <c r="Q709">
        <v>32</v>
      </c>
      <c r="R709" t="str">
        <f t="shared" si="15"/>
        <v>cvm!$BD$721#</v>
      </c>
      <c r="V709" t="e" cm="1" vm="1">
        <f t="array" ref="V709">TRANSPOSE(_xlfn.UNIQUE(_xlfn._xlws.FILTER(cvm[CPU(核)],(cvm[地域]=T709)*(cvm[机型]=U709))))</f>
        <v>#VALUE!</v>
      </c>
      <c r="BA709" t="str">
        <v>广州</v>
      </c>
      <c r="BB709" t="str">
        <v>GPU计算型 GN7</v>
      </c>
      <c r="BC709">
        <v>80</v>
      </c>
      <c r="BD709" t="e" cm="1" vm="1">
        <f t="array" ref="BD709">TRANSPOSE(_xlfn._xlws.FILTER(cvm[内存(G)],(cvm[地域]=BA709)*(cvm[机型]=BB709)*(cvm[CPU(核)]=BC709)))</f>
        <v>#VALUE!</v>
      </c>
    </row>
    <row r="710" spans="2:56" x14ac:dyDescent="0.4">
      <c r="B710" s="13" t="s">
        <v>1</v>
      </c>
      <c r="C710" s="13" t="s">
        <v>1894</v>
      </c>
      <c r="D710" s="13">
        <v>56</v>
      </c>
      <c r="E710" s="13">
        <v>448</v>
      </c>
      <c r="F710" s="13" t="s">
        <v>906</v>
      </c>
      <c r="G710" s="13">
        <v>36000</v>
      </c>
      <c r="H710" s="13">
        <v>1</v>
      </c>
      <c r="I710" t="s">
        <v>2267</v>
      </c>
      <c r="O710" t="s">
        <v>789</v>
      </c>
      <c r="P710" t="s">
        <v>909</v>
      </c>
      <c r="Q710">
        <v>40</v>
      </c>
      <c r="R710" t="str">
        <f t="shared" si="15"/>
        <v>cvm!$BD$722#</v>
      </c>
      <c r="V710" t="e" cm="1" vm="1">
        <f t="array" ref="V710">TRANSPOSE(_xlfn.UNIQUE(_xlfn._xlws.FILTER(cvm[CPU(核)],(cvm[地域]=T710)*(cvm[机型]=U710))))</f>
        <v>#VALUE!</v>
      </c>
      <c r="BA710" t="str">
        <v>上海</v>
      </c>
      <c r="BB710" t="str">
        <v>GPU计算型 GN7</v>
      </c>
      <c r="BC710">
        <v>4</v>
      </c>
      <c r="BD710" t="e" cm="1" vm="1">
        <f t="array" ref="BD710">TRANSPOSE(_xlfn._xlws.FILTER(cvm[内存(G)],(cvm[地域]=BA710)*(cvm[机型]=BB710)*(cvm[CPU(核)]=BC710)))</f>
        <v>#VALUE!</v>
      </c>
    </row>
    <row r="711" spans="2:56" x14ac:dyDescent="0.4">
      <c r="B711" s="13" t="s">
        <v>1</v>
      </c>
      <c r="C711" s="13" t="s">
        <v>1899</v>
      </c>
      <c r="D711" s="13">
        <v>8</v>
      </c>
      <c r="E711" s="13">
        <v>40</v>
      </c>
      <c r="F711" s="13" t="s">
        <v>923</v>
      </c>
      <c r="G711" s="13">
        <v>5190</v>
      </c>
      <c r="H711" s="13">
        <v>1</v>
      </c>
      <c r="I711" t="s">
        <v>2268</v>
      </c>
      <c r="O711" t="s">
        <v>789</v>
      </c>
      <c r="P711" t="s">
        <v>909</v>
      </c>
      <c r="Q711">
        <v>80</v>
      </c>
      <c r="R711" t="str">
        <f t="shared" si="15"/>
        <v>cvm!$BD$723#</v>
      </c>
      <c r="V711" t="e" cm="1" vm="1">
        <f t="array" ref="V711">TRANSPOSE(_xlfn.UNIQUE(_xlfn._xlws.FILTER(cvm[CPU(核)],(cvm[地域]=T711)*(cvm[机型]=U711))))</f>
        <v>#VALUE!</v>
      </c>
      <c r="BA711" t="str">
        <v>上海</v>
      </c>
      <c r="BB711" t="str">
        <v>GPU计算型 GN7</v>
      </c>
      <c r="BC711">
        <v>8</v>
      </c>
      <c r="BD711" t="e" cm="1" vm="1">
        <f t="array" ref="BD711">TRANSPOSE(_xlfn._xlws.FILTER(cvm[内存(G)],(cvm[地域]=BA711)*(cvm[机型]=BB711)*(cvm[CPU(核)]=BC711)))</f>
        <v>#VALUE!</v>
      </c>
    </row>
    <row r="712" spans="2:56" x14ac:dyDescent="0.4">
      <c r="B712" s="13" t="s">
        <v>1</v>
      </c>
      <c r="C712" s="13" t="s">
        <v>1899</v>
      </c>
      <c r="D712" s="13">
        <v>36</v>
      </c>
      <c r="E712" s="13">
        <v>160</v>
      </c>
      <c r="F712" s="13" t="s">
        <v>931</v>
      </c>
      <c r="G712" s="13">
        <v>21000</v>
      </c>
      <c r="H712" s="13">
        <v>1</v>
      </c>
      <c r="I712" t="s">
        <v>2269</v>
      </c>
      <c r="O712" t="s">
        <v>788</v>
      </c>
      <c r="P712" t="s">
        <v>912</v>
      </c>
      <c r="Q712">
        <v>4</v>
      </c>
      <c r="R712" t="str">
        <f t="shared" si="15"/>
        <v>cvm!$BD$724#</v>
      </c>
      <c r="V712" t="e" cm="1" vm="1">
        <f t="array" ref="V712">TRANSPOSE(_xlfn.UNIQUE(_xlfn._xlws.FILTER(cvm[CPU(核)],(cvm[地域]=T712)*(cvm[机型]=U712))))</f>
        <v>#VALUE!</v>
      </c>
      <c r="BA712" t="str">
        <v>上海</v>
      </c>
      <c r="BB712" t="str">
        <v>GPU计算型 GN7</v>
      </c>
      <c r="BC712">
        <v>10</v>
      </c>
      <c r="BD712" t="e" cm="1" vm="1">
        <f t="array" ref="BD712">TRANSPOSE(_xlfn._xlws.FILTER(cvm[内存(G)],(cvm[地域]=BA712)*(cvm[机型]=BB712)*(cvm[CPU(核)]=BC712)))</f>
        <v>#VALUE!</v>
      </c>
    </row>
    <row r="713" spans="2:56" x14ac:dyDescent="0.4">
      <c r="B713" s="13" t="s">
        <v>1</v>
      </c>
      <c r="C713" s="13" t="s">
        <v>1899</v>
      </c>
      <c r="D713" s="13">
        <v>72</v>
      </c>
      <c r="E713" s="13">
        <v>320</v>
      </c>
      <c r="F713" s="13" t="s">
        <v>932</v>
      </c>
      <c r="G713" s="13">
        <v>42000</v>
      </c>
      <c r="H713" s="13">
        <v>1</v>
      </c>
      <c r="I713" t="s">
        <v>2270</v>
      </c>
      <c r="O713" t="s">
        <v>788</v>
      </c>
      <c r="P713" t="s">
        <v>912</v>
      </c>
      <c r="Q713">
        <v>8</v>
      </c>
      <c r="R713" t="str">
        <f t="shared" si="15"/>
        <v>cvm!$BD$725#</v>
      </c>
      <c r="V713" t="e" cm="1" vm="1">
        <f t="array" ref="V713">TRANSPOSE(_xlfn.UNIQUE(_xlfn._xlws.FILTER(cvm[CPU(核)],(cvm[地域]=T713)*(cvm[机型]=U713))))</f>
        <v>#VALUE!</v>
      </c>
      <c r="BA713" t="str">
        <v>上海</v>
      </c>
      <c r="BB713" t="str">
        <v>GPU计算型 GN7</v>
      </c>
      <c r="BC713">
        <v>20</v>
      </c>
      <c r="BD713" t="e" cm="1" vm="1">
        <f t="array" ref="BD713">TRANSPOSE(_xlfn._xlws.FILTER(cvm[内存(G)],(cvm[地域]=BA713)*(cvm[机型]=BB713)*(cvm[CPU(核)]=BC713)))</f>
        <v>#VALUE!</v>
      </c>
    </row>
    <row r="714" spans="2:56" x14ac:dyDescent="0.4">
      <c r="B714" s="13" t="s">
        <v>1</v>
      </c>
      <c r="C714" s="13" t="s">
        <v>1904</v>
      </c>
      <c r="D714" s="13">
        <v>10</v>
      </c>
      <c r="E714" s="13">
        <v>40</v>
      </c>
      <c r="F714" s="13" t="s">
        <v>924</v>
      </c>
      <c r="G714" s="13">
        <v>5750</v>
      </c>
      <c r="H714" s="13">
        <v>1</v>
      </c>
      <c r="I714" t="s">
        <v>2271</v>
      </c>
      <c r="O714" t="s">
        <v>1</v>
      </c>
      <c r="P714" t="s">
        <v>912</v>
      </c>
      <c r="Q714">
        <v>4</v>
      </c>
      <c r="R714" t="str">
        <f t="shared" si="15"/>
        <v>cvm!$BD$726#</v>
      </c>
      <c r="V714" t="e" cm="1" vm="1">
        <f t="array" ref="V714">TRANSPOSE(_xlfn.UNIQUE(_xlfn._xlws.FILTER(cvm[CPU(核)],(cvm[地域]=T714)*(cvm[机型]=U714))))</f>
        <v>#VALUE!</v>
      </c>
      <c r="BA714" t="str">
        <v>上海</v>
      </c>
      <c r="BB714" t="str">
        <v>GPU计算型 GN7</v>
      </c>
      <c r="BC714">
        <v>32</v>
      </c>
      <c r="BD714" t="e" cm="1" vm="1">
        <f t="array" ref="BD714">TRANSPOSE(_xlfn._xlws.FILTER(cvm[内存(G)],(cvm[地域]=BA714)*(cvm[机型]=BB714)*(cvm[CPU(核)]=BC714)))</f>
        <v>#VALUE!</v>
      </c>
    </row>
    <row r="715" spans="2:56" x14ac:dyDescent="0.4">
      <c r="B715" s="13" t="s">
        <v>1</v>
      </c>
      <c r="C715" s="13" t="s">
        <v>1904</v>
      </c>
      <c r="D715" s="13">
        <v>20</v>
      </c>
      <c r="E715" s="13">
        <v>80</v>
      </c>
      <c r="F715" s="13" t="s">
        <v>925</v>
      </c>
      <c r="G715" s="13">
        <v>11500</v>
      </c>
      <c r="H715" s="13">
        <v>1</v>
      </c>
      <c r="I715" t="s">
        <v>2272</v>
      </c>
      <c r="O715" t="s">
        <v>1</v>
      </c>
      <c r="P715" t="s">
        <v>912</v>
      </c>
      <c r="Q715">
        <v>8</v>
      </c>
      <c r="R715" t="str">
        <f t="shared" si="15"/>
        <v>cvm!$BD$727#</v>
      </c>
      <c r="V715" t="e" cm="1" vm="1">
        <f t="array" ref="V715">TRANSPOSE(_xlfn.UNIQUE(_xlfn._xlws.FILTER(cvm[CPU(核)],(cvm[地域]=T715)*(cvm[机型]=U715))))</f>
        <v>#VALUE!</v>
      </c>
      <c r="BA715" t="str">
        <v>上海</v>
      </c>
      <c r="BB715" t="str">
        <v>GPU计算型 GN7</v>
      </c>
      <c r="BC715">
        <v>40</v>
      </c>
      <c r="BD715" t="e" cm="1" vm="1">
        <f t="array" ref="BD715">TRANSPOSE(_xlfn._xlws.FILTER(cvm[内存(G)],(cvm[地域]=BA715)*(cvm[机型]=BB715)*(cvm[CPU(核)]=BC715)))</f>
        <v>#VALUE!</v>
      </c>
    </row>
    <row r="716" spans="2:56" x14ac:dyDescent="0.4">
      <c r="B716" s="13" t="s">
        <v>1</v>
      </c>
      <c r="C716" s="13" t="s">
        <v>1904</v>
      </c>
      <c r="D716" s="13">
        <v>40</v>
      </c>
      <c r="E716" s="13">
        <v>160</v>
      </c>
      <c r="F716" s="13" t="s">
        <v>926</v>
      </c>
      <c r="G716" s="13">
        <v>23000</v>
      </c>
      <c r="H716" s="13">
        <v>1</v>
      </c>
      <c r="I716" t="s">
        <v>2273</v>
      </c>
      <c r="O716" t="s">
        <v>789</v>
      </c>
      <c r="P716" t="s">
        <v>912</v>
      </c>
      <c r="Q716">
        <v>4</v>
      </c>
      <c r="R716" t="str">
        <f t="shared" si="15"/>
        <v>cvm!$BD$728#</v>
      </c>
      <c r="V716" t="e" cm="1" vm="1">
        <f t="array" ref="V716">TRANSPOSE(_xlfn.UNIQUE(_xlfn._xlws.FILTER(cvm[CPU(核)],(cvm[地域]=T716)*(cvm[机型]=U716))))</f>
        <v>#VALUE!</v>
      </c>
      <c r="BA716" t="str">
        <v>上海</v>
      </c>
      <c r="BB716" t="str">
        <v>GPU计算型 GN7</v>
      </c>
      <c r="BC716">
        <v>80</v>
      </c>
      <c r="BD716" t="e" cm="1" vm="1">
        <f t="array" ref="BD716">TRANSPOSE(_xlfn._xlws.FILTER(cvm[内存(G)],(cvm[地域]=BA716)*(cvm[机型]=BB716)*(cvm[CPU(核)]=BC716)))</f>
        <v>#VALUE!</v>
      </c>
    </row>
    <row r="717" spans="2:56" x14ac:dyDescent="0.4">
      <c r="B717" s="13" t="s">
        <v>1</v>
      </c>
      <c r="C717" s="13" t="s">
        <v>1904</v>
      </c>
      <c r="D717" s="13">
        <v>80</v>
      </c>
      <c r="E717" s="13">
        <v>320</v>
      </c>
      <c r="F717" s="13" t="s">
        <v>849</v>
      </c>
      <c r="G717" s="13">
        <v>46000</v>
      </c>
      <c r="H717" s="13">
        <v>1</v>
      </c>
      <c r="I717" t="s">
        <v>2274</v>
      </c>
      <c r="O717" t="s">
        <v>789</v>
      </c>
      <c r="P717" t="s">
        <v>912</v>
      </c>
      <c r="Q717">
        <v>8</v>
      </c>
      <c r="R717" t="str">
        <f t="shared" si="15"/>
        <v>cvm!$BD$729#</v>
      </c>
      <c r="V717" t="e" cm="1" vm="1">
        <f t="array" ref="V717">TRANSPOSE(_xlfn.UNIQUE(_xlfn._xlws.FILTER(cvm[CPU(核)],(cvm[地域]=T717)*(cvm[机型]=U717))))</f>
        <v>#VALUE!</v>
      </c>
      <c r="BA717" t="str">
        <v>北京</v>
      </c>
      <c r="BB717" t="str">
        <v>GPU计算型 GN7</v>
      </c>
      <c r="BC717">
        <v>4</v>
      </c>
      <c r="BD717" t="e" cm="1" vm="1">
        <f t="array" ref="BD717">TRANSPOSE(_xlfn._xlws.FILTER(cvm[内存(G)],(cvm[地域]=BA717)*(cvm[机型]=BB717)*(cvm[CPU(核)]=BC717)))</f>
        <v>#VALUE!</v>
      </c>
    </row>
    <row r="718" spans="2:56" x14ac:dyDescent="0.4">
      <c r="B718" s="13" t="s">
        <v>1</v>
      </c>
      <c r="C718" s="13" t="s">
        <v>1909</v>
      </c>
      <c r="D718" s="13">
        <v>32</v>
      </c>
      <c r="E718" s="13">
        <v>64</v>
      </c>
      <c r="F718" s="13" t="s">
        <v>816</v>
      </c>
      <c r="G718" s="13">
        <v>4600</v>
      </c>
      <c r="H718" s="13">
        <v>1</v>
      </c>
      <c r="I718" t="s">
        <v>2275</v>
      </c>
      <c r="O718" t="s">
        <v>789</v>
      </c>
      <c r="P718" t="s">
        <v>914</v>
      </c>
      <c r="Q718">
        <v>28</v>
      </c>
      <c r="R718" t="str">
        <f t="shared" si="15"/>
        <v>cvm!$BD$730#</v>
      </c>
      <c r="V718" t="e" cm="1" vm="1">
        <f t="array" ref="V718">TRANSPOSE(_xlfn.UNIQUE(_xlfn._xlws.FILTER(cvm[CPU(核)],(cvm[地域]=T718)*(cvm[机型]=U718))))</f>
        <v>#VALUE!</v>
      </c>
      <c r="BA718" t="str">
        <v>北京</v>
      </c>
      <c r="BB718" t="str">
        <v>GPU计算型 GN7</v>
      </c>
      <c r="BC718">
        <v>8</v>
      </c>
      <c r="BD718" t="e" cm="1" vm="1">
        <f t="array" ref="BD718">TRANSPOSE(_xlfn._xlws.FILTER(cvm[内存(G)],(cvm[地域]=BA718)*(cvm[机型]=BB718)*(cvm[CPU(核)]=BC718)))</f>
        <v>#VALUE!</v>
      </c>
    </row>
    <row r="719" spans="2:56" x14ac:dyDescent="0.4">
      <c r="B719" s="13" t="s">
        <v>1</v>
      </c>
      <c r="C719" s="13" t="s">
        <v>1909</v>
      </c>
      <c r="D719" s="13">
        <v>90</v>
      </c>
      <c r="E719" s="13">
        <v>226</v>
      </c>
      <c r="F719" s="13" t="s">
        <v>933</v>
      </c>
      <c r="G719" s="13">
        <v>9200</v>
      </c>
      <c r="H719" s="13">
        <v>1</v>
      </c>
      <c r="I719" t="s">
        <v>2276</v>
      </c>
      <c r="O719" t="s">
        <v>789</v>
      </c>
      <c r="P719" t="s">
        <v>914</v>
      </c>
      <c r="Q719">
        <v>56</v>
      </c>
      <c r="R719" t="str">
        <f t="shared" si="15"/>
        <v>cvm!$BD$731#</v>
      </c>
      <c r="V719" t="e" cm="1" vm="1">
        <f t="array" ref="V719">TRANSPOSE(_xlfn.UNIQUE(_xlfn._xlws.FILTER(cvm[CPU(核)],(cvm[地域]=T719)*(cvm[机型]=U719))))</f>
        <v>#VALUE!</v>
      </c>
      <c r="BA719" t="str">
        <v>北京</v>
      </c>
      <c r="BB719" t="str">
        <v>GPU计算型 GN7</v>
      </c>
      <c r="BC719">
        <v>10</v>
      </c>
      <c r="BD719" t="e" cm="1" vm="1">
        <f t="array" ref="BD719">TRANSPOSE(_xlfn._xlws.FILTER(cvm[内存(G)],(cvm[地域]=BA719)*(cvm[机型]=BB719)*(cvm[CPU(核)]=BC719)))</f>
        <v>#VALUE!</v>
      </c>
    </row>
    <row r="720" spans="2:56" x14ac:dyDescent="0.4">
      <c r="B720" s="13" t="s">
        <v>1</v>
      </c>
      <c r="C720" s="13" t="s">
        <v>1909</v>
      </c>
      <c r="D720" s="13">
        <v>180</v>
      </c>
      <c r="E720" s="13">
        <v>452</v>
      </c>
      <c r="F720" s="13" t="s">
        <v>934</v>
      </c>
      <c r="G720" s="13">
        <v>18400</v>
      </c>
      <c r="H720" s="13">
        <v>1</v>
      </c>
      <c r="I720" t="s">
        <v>2277</v>
      </c>
      <c r="O720" t="s">
        <v>788</v>
      </c>
      <c r="P720" t="s">
        <v>916</v>
      </c>
      <c r="Q720">
        <v>10</v>
      </c>
      <c r="R720" t="str">
        <f t="shared" si="15"/>
        <v>cvm!$BD$732#</v>
      </c>
      <c r="V720" t="e" cm="1" vm="1">
        <f t="array" ref="V720">TRANSPOSE(_xlfn.UNIQUE(_xlfn._xlws.FILTER(cvm[CPU(核)],(cvm[地域]=T720)*(cvm[机型]=U720))))</f>
        <v>#VALUE!</v>
      </c>
      <c r="BA720" t="str">
        <v>北京</v>
      </c>
      <c r="BB720" t="str">
        <v>GPU计算型 GN7</v>
      </c>
      <c r="BC720">
        <v>20</v>
      </c>
      <c r="BD720" t="e" cm="1" vm="1">
        <f t="array" ref="BD720">TRANSPOSE(_xlfn._xlws.FILTER(cvm[内存(G)],(cvm[地域]=BA720)*(cvm[机型]=BB720)*(cvm[CPU(核)]=BC720)))</f>
        <v>#VALUE!</v>
      </c>
    </row>
    <row r="721" spans="2:56" x14ac:dyDescent="0.4">
      <c r="B721" s="13" t="s">
        <v>1</v>
      </c>
      <c r="C721" s="13" t="s">
        <v>1913</v>
      </c>
      <c r="D721" s="13">
        <v>16</v>
      </c>
      <c r="E721" s="13">
        <v>96</v>
      </c>
      <c r="F721" s="13" t="s">
        <v>935</v>
      </c>
      <c r="G721" s="13">
        <v>13748</v>
      </c>
      <c r="H721" s="13">
        <v>1</v>
      </c>
      <c r="I721" t="s">
        <v>2278</v>
      </c>
      <c r="O721" t="s">
        <v>788</v>
      </c>
      <c r="P721" t="s">
        <v>916</v>
      </c>
      <c r="Q721">
        <v>20</v>
      </c>
      <c r="R721" t="str">
        <f t="shared" si="15"/>
        <v>cvm!$BD$733#</v>
      </c>
      <c r="V721" t="e" cm="1" vm="1">
        <f t="array" ref="V721">TRANSPOSE(_xlfn.UNIQUE(_xlfn._xlws.FILTER(cvm[CPU(核)],(cvm[地域]=T721)*(cvm[机型]=U721))))</f>
        <v>#VALUE!</v>
      </c>
      <c r="BA721" t="str">
        <v>北京</v>
      </c>
      <c r="BB721" t="str">
        <v>GPU计算型 GN7</v>
      </c>
      <c r="BC721">
        <v>32</v>
      </c>
      <c r="BD721" t="e" cm="1" vm="1">
        <f t="array" ref="BD721">TRANSPOSE(_xlfn._xlws.FILTER(cvm[内存(G)],(cvm[地域]=BA721)*(cvm[机型]=BB721)*(cvm[CPU(核)]=BC721)))</f>
        <v>#VALUE!</v>
      </c>
    </row>
    <row r="722" spans="2:56" x14ac:dyDescent="0.4">
      <c r="B722" s="13" t="s">
        <v>1</v>
      </c>
      <c r="C722" s="13" t="s">
        <v>1913</v>
      </c>
      <c r="D722" s="13">
        <v>32</v>
      </c>
      <c r="E722" s="13">
        <v>192</v>
      </c>
      <c r="F722" s="13" t="s">
        <v>936</v>
      </c>
      <c r="G722" s="13">
        <v>27496</v>
      </c>
      <c r="H722" s="13">
        <v>1</v>
      </c>
      <c r="I722" t="s">
        <v>2279</v>
      </c>
      <c r="O722" t="s">
        <v>788</v>
      </c>
      <c r="P722" t="s">
        <v>916</v>
      </c>
      <c r="Q722">
        <v>40</v>
      </c>
      <c r="R722" t="str">
        <f t="shared" si="15"/>
        <v>cvm!$BD$734#</v>
      </c>
      <c r="V722" t="e" cm="1" vm="1">
        <f t="array" ref="V722">TRANSPOSE(_xlfn.UNIQUE(_xlfn._xlws.FILTER(cvm[CPU(核)],(cvm[地域]=T722)*(cvm[机型]=U722))))</f>
        <v>#VALUE!</v>
      </c>
      <c r="BA722" t="str">
        <v>北京</v>
      </c>
      <c r="BB722" t="str">
        <v>GPU计算型 GN7</v>
      </c>
      <c r="BC722">
        <v>40</v>
      </c>
      <c r="BD722" t="e" cm="1" vm="1">
        <f t="array" ref="BD722">TRANSPOSE(_xlfn._xlws.FILTER(cvm[内存(G)],(cvm[地域]=BA722)*(cvm[机型]=BB722)*(cvm[CPU(核)]=BC722)))</f>
        <v>#VALUE!</v>
      </c>
    </row>
    <row r="723" spans="2:56" x14ac:dyDescent="0.4">
      <c r="B723" s="13" t="s">
        <v>1</v>
      </c>
      <c r="C723" s="13" t="s">
        <v>1913</v>
      </c>
      <c r="D723" s="13">
        <v>82</v>
      </c>
      <c r="E723" s="13">
        <v>474</v>
      </c>
      <c r="F723" s="13" t="s">
        <v>937</v>
      </c>
      <c r="G723" s="13">
        <v>57008</v>
      </c>
      <c r="H723" s="13">
        <v>1</v>
      </c>
      <c r="I723" t="s">
        <v>2280</v>
      </c>
      <c r="O723" t="s">
        <v>788</v>
      </c>
      <c r="P723" t="s">
        <v>916</v>
      </c>
      <c r="Q723">
        <v>80</v>
      </c>
      <c r="R723" t="str">
        <f t="shared" si="15"/>
        <v>cvm!$BD$735#</v>
      </c>
      <c r="V723" t="e" cm="1" vm="1">
        <f t="array" ref="V723">TRANSPOSE(_xlfn.UNIQUE(_xlfn._xlws.FILTER(cvm[CPU(核)],(cvm[地域]=T723)*(cvm[机型]=U723))))</f>
        <v>#VALUE!</v>
      </c>
      <c r="BA723" t="str">
        <v>北京</v>
      </c>
      <c r="BB723" t="str">
        <v>GPU计算型 GN7</v>
      </c>
      <c r="BC723">
        <v>80</v>
      </c>
      <c r="BD723" t="e" cm="1" vm="1">
        <f t="array" ref="BD723">TRANSPOSE(_xlfn._xlws.FILTER(cvm[内存(G)],(cvm[地域]=BA723)*(cvm[机型]=BB723)*(cvm[CPU(核)]=BC723)))</f>
        <v>#VALUE!</v>
      </c>
    </row>
    <row r="724" spans="2:56" x14ac:dyDescent="0.4">
      <c r="B724" s="13" t="s">
        <v>1</v>
      </c>
      <c r="C724" s="13" t="s">
        <v>1913</v>
      </c>
      <c r="D724" s="13">
        <v>164</v>
      </c>
      <c r="E724" s="13">
        <v>948</v>
      </c>
      <c r="F724" s="13" t="s">
        <v>938</v>
      </c>
      <c r="G724" s="13">
        <v>114016</v>
      </c>
      <c r="H724" s="13">
        <v>1</v>
      </c>
      <c r="I724" t="s">
        <v>2281</v>
      </c>
      <c r="O724" t="s">
        <v>1</v>
      </c>
      <c r="P724" t="s">
        <v>916</v>
      </c>
      <c r="Q724">
        <v>10</v>
      </c>
      <c r="R724" t="str">
        <f t="shared" si="15"/>
        <v>cvm!$BD$736#</v>
      </c>
      <c r="V724" t="e" cm="1" vm="1">
        <f t="array" ref="V724">TRANSPOSE(_xlfn.UNIQUE(_xlfn._xlws.FILTER(cvm[CPU(核)],(cvm[地域]=T724)*(cvm[机型]=U724))))</f>
        <v>#VALUE!</v>
      </c>
      <c r="BA724" t="str">
        <v>广州</v>
      </c>
      <c r="BB724" t="str">
        <v>GPU计算型 GN6S</v>
      </c>
      <c r="BC724">
        <v>4</v>
      </c>
      <c r="BD724" t="e" cm="1" vm="1">
        <f t="array" ref="BD724">TRANSPOSE(_xlfn._xlws.FILTER(cvm[内存(G)],(cvm[地域]=BA724)*(cvm[机型]=BB724)*(cvm[CPU(核)]=BC724)))</f>
        <v>#VALUE!</v>
      </c>
    </row>
    <row r="725" spans="2:56" x14ac:dyDescent="0.4">
      <c r="B725" s="13" t="s">
        <v>1</v>
      </c>
      <c r="C725" s="13" t="s">
        <v>1918</v>
      </c>
      <c r="D725" s="13">
        <v>10</v>
      </c>
      <c r="E725" s="13">
        <v>88</v>
      </c>
      <c r="F725" s="13" t="s">
        <v>939</v>
      </c>
      <c r="G725" s="13">
        <v>5225</v>
      </c>
      <c r="H725" s="13">
        <v>1</v>
      </c>
      <c r="I725" t="s">
        <v>2282</v>
      </c>
      <c r="O725" t="s">
        <v>1</v>
      </c>
      <c r="P725" t="s">
        <v>916</v>
      </c>
      <c r="Q725">
        <v>20</v>
      </c>
      <c r="R725" t="str">
        <f t="shared" si="15"/>
        <v>cvm!$BD$737#</v>
      </c>
      <c r="V725" t="e" cm="1" vm="1">
        <f t="array" ref="V725">TRANSPOSE(_xlfn.UNIQUE(_xlfn._xlws.FILTER(cvm[CPU(核)],(cvm[地域]=T725)*(cvm[机型]=U725))))</f>
        <v>#VALUE!</v>
      </c>
      <c r="BA725" t="str">
        <v>广州</v>
      </c>
      <c r="BB725" t="str">
        <v>GPU计算型 GN6S</v>
      </c>
      <c r="BC725">
        <v>8</v>
      </c>
      <c r="BD725" t="e" cm="1" vm="1">
        <f t="array" ref="BD725">TRANSPOSE(_xlfn._xlws.FILTER(cvm[内存(G)],(cvm[地域]=BA725)*(cvm[机型]=BB725)*(cvm[CPU(核)]=BC725)))</f>
        <v>#VALUE!</v>
      </c>
    </row>
    <row r="726" spans="2:56" x14ac:dyDescent="0.4">
      <c r="B726" s="13" t="s">
        <v>1</v>
      </c>
      <c r="C726" s="13" t="s">
        <v>1918</v>
      </c>
      <c r="D726" s="13">
        <v>22</v>
      </c>
      <c r="E726" s="13">
        <v>176</v>
      </c>
      <c r="F726" s="13" t="s">
        <v>940</v>
      </c>
      <c r="G726" s="13">
        <v>10500</v>
      </c>
      <c r="H726" s="13">
        <v>1</v>
      </c>
      <c r="I726" t="s">
        <v>2283</v>
      </c>
      <c r="O726" t="s">
        <v>1</v>
      </c>
      <c r="P726" t="s">
        <v>916</v>
      </c>
      <c r="Q726">
        <v>40</v>
      </c>
      <c r="R726" t="str">
        <f t="shared" si="15"/>
        <v>cvm!$BD$738#</v>
      </c>
      <c r="V726" t="e" cm="1" vm="1">
        <f t="array" ref="V726">TRANSPOSE(_xlfn.UNIQUE(_xlfn._xlws.FILTER(cvm[CPU(核)],(cvm[地域]=T726)*(cvm[机型]=U726))))</f>
        <v>#VALUE!</v>
      </c>
      <c r="BA726" t="str">
        <v>上海</v>
      </c>
      <c r="BB726" t="str">
        <v>GPU计算型 GN6S</v>
      </c>
      <c r="BC726">
        <v>4</v>
      </c>
      <c r="BD726" t="e" cm="1" vm="1">
        <f t="array" ref="BD726">TRANSPOSE(_xlfn._xlws.FILTER(cvm[内存(G)],(cvm[地域]=BA726)*(cvm[机型]=BB726)*(cvm[CPU(核)]=BC726)))</f>
        <v>#VALUE!</v>
      </c>
    </row>
    <row r="727" spans="2:56" x14ac:dyDescent="0.4">
      <c r="B727" s="13" t="s">
        <v>1</v>
      </c>
      <c r="C727" s="13" t="s">
        <v>1918</v>
      </c>
      <c r="D727" s="13">
        <v>44</v>
      </c>
      <c r="E727" s="13">
        <v>352</v>
      </c>
      <c r="F727" s="13" t="s">
        <v>941</v>
      </c>
      <c r="G727" s="13">
        <v>21000</v>
      </c>
      <c r="H727" s="13">
        <v>1</v>
      </c>
      <c r="I727" t="s">
        <v>2284</v>
      </c>
      <c r="O727" t="s">
        <v>1</v>
      </c>
      <c r="P727" t="s">
        <v>916</v>
      </c>
      <c r="Q727">
        <v>80</v>
      </c>
      <c r="R727" t="str">
        <f t="shared" si="15"/>
        <v>cvm!$BD$739#</v>
      </c>
      <c r="V727" t="e" cm="1" vm="1">
        <f t="array" ref="V727">TRANSPOSE(_xlfn.UNIQUE(_xlfn._xlws.FILTER(cvm[CPU(核)],(cvm[地域]=T727)*(cvm[机型]=U727))))</f>
        <v>#VALUE!</v>
      </c>
      <c r="BA727" t="str">
        <v>上海</v>
      </c>
      <c r="BB727" t="str">
        <v>GPU计算型 GN6S</v>
      </c>
      <c r="BC727">
        <v>8</v>
      </c>
      <c r="BD727" t="e" cm="1" vm="1">
        <f t="array" ref="BD727">TRANSPOSE(_xlfn._xlws.FILTER(cvm[内存(G)],(cvm[地域]=BA727)*(cvm[机型]=BB727)*(cvm[CPU(核)]=BC727)))</f>
        <v>#VALUE!</v>
      </c>
    </row>
    <row r="728" spans="2:56" x14ac:dyDescent="0.4">
      <c r="B728" s="13" t="s">
        <v>1</v>
      </c>
      <c r="C728" s="13" t="s">
        <v>1922</v>
      </c>
      <c r="D728" s="13">
        <v>8</v>
      </c>
      <c r="E728" s="13">
        <v>32</v>
      </c>
      <c r="F728" s="13" t="s">
        <v>813</v>
      </c>
      <c r="G728" s="13">
        <v>1584</v>
      </c>
      <c r="H728" s="13">
        <v>1</v>
      </c>
      <c r="I728" t="s">
        <v>2285</v>
      </c>
      <c r="O728" t="s">
        <v>789</v>
      </c>
      <c r="P728" t="s">
        <v>916</v>
      </c>
      <c r="Q728">
        <v>10</v>
      </c>
      <c r="R728" t="str">
        <f t="shared" si="15"/>
        <v>cvm!$BD$740#</v>
      </c>
      <c r="V728" t="e" cm="1" vm="1">
        <f t="array" ref="V728">TRANSPOSE(_xlfn.UNIQUE(_xlfn._xlws.FILTER(cvm[CPU(核)],(cvm[地域]=T728)*(cvm[机型]=U728))))</f>
        <v>#VALUE!</v>
      </c>
      <c r="BA728" t="str">
        <v>北京</v>
      </c>
      <c r="BB728" t="str">
        <v>GPU计算型 GN6S</v>
      </c>
      <c r="BC728">
        <v>4</v>
      </c>
      <c r="BD728" t="e" cm="1" vm="1">
        <f t="array" ref="BD728">TRANSPOSE(_xlfn._xlws.FILTER(cvm[内存(G)],(cvm[地域]=BA728)*(cvm[机型]=BB728)*(cvm[CPU(核)]=BC728)))</f>
        <v>#VALUE!</v>
      </c>
    </row>
    <row r="729" spans="2:56" x14ac:dyDescent="0.4">
      <c r="B729" s="13" t="s">
        <v>1</v>
      </c>
      <c r="C729" s="13" t="s">
        <v>1922</v>
      </c>
      <c r="D729" s="13">
        <v>16</v>
      </c>
      <c r="E729" s="13">
        <v>64</v>
      </c>
      <c r="F729" s="13" t="s">
        <v>815</v>
      </c>
      <c r="G729" s="13">
        <v>3168</v>
      </c>
      <c r="H729" s="13">
        <v>1</v>
      </c>
      <c r="I729" t="s">
        <v>2286</v>
      </c>
      <c r="O729" t="s">
        <v>789</v>
      </c>
      <c r="P729" t="s">
        <v>916</v>
      </c>
      <c r="Q729">
        <v>20</v>
      </c>
      <c r="R729" t="str">
        <f t="shared" si="15"/>
        <v>cvm!$BD$741#</v>
      </c>
      <c r="V729" t="e" cm="1" vm="1">
        <f t="array" ref="V729">TRANSPOSE(_xlfn.UNIQUE(_xlfn._xlws.FILTER(cvm[CPU(核)],(cvm[地域]=T729)*(cvm[机型]=U729))))</f>
        <v>#VALUE!</v>
      </c>
      <c r="BA729" t="str">
        <v>北京</v>
      </c>
      <c r="BB729" t="str">
        <v>GPU计算型 GN6S</v>
      </c>
      <c r="BC729">
        <v>8</v>
      </c>
      <c r="BD729" t="e" cm="1" vm="1">
        <f t="array" ref="BD729">TRANSPOSE(_xlfn._xlws.FILTER(cvm[内存(G)],(cvm[地域]=BA729)*(cvm[机型]=BB729)*(cvm[CPU(核)]=BC729)))</f>
        <v>#VALUE!</v>
      </c>
    </row>
    <row r="730" spans="2:56" x14ac:dyDescent="0.4">
      <c r="B730" s="13" t="s">
        <v>1</v>
      </c>
      <c r="C730" s="13" t="s">
        <v>1922</v>
      </c>
      <c r="D730" s="13">
        <v>32</v>
      </c>
      <c r="E730" s="13">
        <v>128</v>
      </c>
      <c r="F730" s="13" t="s">
        <v>820</v>
      </c>
      <c r="G730" s="13">
        <v>5856</v>
      </c>
      <c r="H730" s="13">
        <v>1</v>
      </c>
      <c r="I730" t="s">
        <v>2287</v>
      </c>
      <c r="O730" t="s">
        <v>789</v>
      </c>
      <c r="P730" t="s">
        <v>916</v>
      </c>
      <c r="Q730">
        <v>40</v>
      </c>
      <c r="R730" t="str">
        <f t="shared" si="15"/>
        <v>cvm!$BD$742#</v>
      </c>
      <c r="V730" t="e" cm="1" vm="1">
        <f t="array" ref="V730">TRANSPOSE(_xlfn.UNIQUE(_xlfn._xlws.FILTER(cvm[CPU(核)],(cvm[地域]=T730)*(cvm[机型]=U730))))</f>
        <v>#VALUE!</v>
      </c>
      <c r="BA730" t="str">
        <v>北京</v>
      </c>
      <c r="BB730" t="str">
        <v>GPU计算型 GN6</v>
      </c>
      <c r="BC730">
        <v>28</v>
      </c>
      <c r="BD730" t="e" cm="1" vm="1">
        <f t="array" ref="BD730">TRANSPOSE(_xlfn._xlws.FILTER(cvm[内存(G)],(cvm[地域]=BA730)*(cvm[机型]=BB730)*(cvm[CPU(核)]=BC730)))</f>
        <v>#VALUE!</v>
      </c>
    </row>
    <row r="731" spans="2:56" x14ac:dyDescent="0.4">
      <c r="B731" s="13" t="s">
        <v>1</v>
      </c>
      <c r="C731" s="13" t="s">
        <v>1922</v>
      </c>
      <c r="D731" s="13">
        <v>64</v>
      </c>
      <c r="E731" s="13">
        <v>256</v>
      </c>
      <c r="F731" s="13" t="s">
        <v>827</v>
      </c>
      <c r="G731" s="13">
        <v>11712</v>
      </c>
      <c r="H731" s="13">
        <v>1</v>
      </c>
      <c r="I731" t="s">
        <v>2288</v>
      </c>
      <c r="O731" t="s">
        <v>789</v>
      </c>
      <c r="P731" t="s">
        <v>916</v>
      </c>
      <c r="Q731">
        <v>80</v>
      </c>
      <c r="R731" t="str">
        <f t="shared" si="15"/>
        <v>cvm!$BD$743#</v>
      </c>
      <c r="V731" t="e" cm="1" vm="1">
        <f t="array" ref="V731">TRANSPOSE(_xlfn.UNIQUE(_xlfn._xlws.FILTER(cvm[CPU(核)],(cvm[地域]=T731)*(cvm[机型]=U731))))</f>
        <v>#VALUE!</v>
      </c>
      <c r="BA731" t="str">
        <v>北京</v>
      </c>
      <c r="BB731" t="str">
        <v>GPU计算型 GN6</v>
      </c>
      <c r="BC731">
        <v>56</v>
      </c>
      <c r="BD731" t="e" cm="1" vm="1">
        <f t="array" ref="BD731">TRANSPOSE(_xlfn._xlws.FILTER(cvm[内存(G)],(cvm[地域]=BA731)*(cvm[机型]=BB731)*(cvm[CPU(核)]=BC731)))</f>
        <v>#VALUE!</v>
      </c>
    </row>
    <row r="732" spans="2:56" x14ac:dyDescent="0.4">
      <c r="B732" s="13" t="s">
        <v>1</v>
      </c>
      <c r="C732" s="13" t="s">
        <v>1922</v>
      </c>
      <c r="D732" s="13">
        <v>84</v>
      </c>
      <c r="E732" s="13">
        <v>320</v>
      </c>
      <c r="F732" s="13" t="s">
        <v>885</v>
      </c>
      <c r="G732" s="13">
        <v>14104</v>
      </c>
      <c r="H732" s="13">
        <v>1</v>
      </c>
      <c r="I732" t="s">
        <v>2289</v>
      </c>
      <c r="O732" t="s">
        <v>788</v>
      </c>
      <c r="P732" t="s">
        <v>919</v>
      </c>
      <c r="Q732">
        <v>8</v>
      </c>
      <c r="R732" t="str">
        <f t="shared" si="15"/>
        <v>cvm!$BD$744#</v>
      </c>
      <c r="V732" t="e" cm="1" vm="1">
        <f t="array" ref="V732">TRANSPOSE(_xlfn.UNIQUE(_xlfn._xlws.FILTER(cvm[CPU(核)],(cvm[地域]=T732)*(cvm[机型]=U732))))</f>
        <v>#VALUE!</v>
      </c>
      <c r="BA732" t="str">
        <v>广州</v>
      </c>
      <c r="BB732" t="str">
        <v>GPU计算型 GN10Xp</v>
      </c>
      <c r="BC732">
        <v>10</v>
      </c>
      <c r="BD732" t="e" cm="1" vm="1">
        <f t="array" ref="BD732">TRANSPOSE(_xlfn._xlws.FILTER(cvm[内存(G)],(cvm[地域]=BA732)*(cvm[机型]=BB732)*(cvm[CPU(核)]=BC732)))</f>
        <v>#VALUE!</v>
      </c>
    </row>
    <row r="733" spans="2:56" x14ac:dyDescent="0.4">
      <c r="B733" s="13" t="s">
        <v>1</v>
      </c>
      <c r="C733" s="13" t="s">
        <v>1928</v>
      </c>
      <c r="D733" s="13">
        <v>8</v>
      </c>
      <c r="E733" s="13">
        <v>32</v>
      </c>
      <c r="F733" s="13" t="s">
        <v>813</v>
      </c>
      <c r="G733" s="13">
        <v>1404</v>
      </c>
      <c r="H733" s="13">
        <v>1</v>
      </c>
      <c r="I733" t="s">
        <v>2290</v>
      </c>
      <c r="O733" t="s">
        <v>788</v>
      </c>
      <c r="P733" t="s">
        <v>919</v>
      </c>
      <c r="Q733">
        <v>18</v>
      </c>
      <c r="R733" t="str">
        <f t="shared" si="15"/>
        <v>cvm!$BD$745#</v>
      </c>
      <c r="V733" t="e" cm="1" vm="1">
        <f t="array" ref="V733">TRANSPOSE(_xlfn.UNIQUE(_xlfn._xlws.FILTER(cvm[CPU(核)],(cvm[地域]=T733)*(cvm[机型]=U733))))</f>
        <v>#VALUE!</v>
      </c>
      <c r="BA733" t="str">
        <v>广州</v>
      </c>
      <c r="BB733" t="str">
        <v>GPU计算型 GN10Xp</v>
      </c>
      <c r="BC733">
        <v>20</v>
      </c>
      <c r="BD733" t="e" cm="1" vm="1">
        <f t="array" ref="BD733">TRANSPOSE(_xlfn._xlws.FILTER(cvm[内存(G)],(cvm[地域]=BA733)*(cvm[机型]=BB733)*(cvm[CPU(核)]=BC733)))</f>
        <v>#VALUE!</v>
      </c>
    </row>
    <row r="734" spans="2:56" x14ac:dyDescent="0.4">
      <c r="B734" s="13" t="s">
        <v>1</v>
      </c>
      <c r="C734" s="13" t="s">
        <v>1928</v>
      </c>
      <c r="D734" s="13">
        <v>16</v>
      </c>
      <c r="E734" s="13">
        <v>64</v>
      </c>
      <c r="F734" s="13" t="s">
        <v>815</v>
      </c>
      <c r="G734" s="13">
        <v>2808</v>
      </c>
      <c r="H734" s="13">
        <v>1</v>
      </c>
      <c r="I734" t="s">
        <v>2291</v>
      </c>
      <c r="O734" t="s">
        <v>788</v>
      </c>
      <c r="P734" t="s">
        <v>919</v>
      </c>
      <c r="Q734">
        <v>36</v>
      </c>
      <c r="R734" t="str">
        <f t="shared" si="15"/>
        <v>cvm!$BD$746#</v>
      </c>
      <c r="V734" t="e" cm="1" vm="1">
        <f t="array" ref="V734">TRANSPOSE(_xlfn.UNIQUE(_xlfn._xlws.FILTER(cvm[CPU(核)],(cvm[地域]=T734)*(cvm[机型]=U734))))</f>
        <v>#VALUE!</v>
      </c>
      <c r="BA734" t="str">
        <v>广州</v>
      </c>
      <c r="BB734" t="str">
        <v>GPU计算型 GN10Xp</v>
      </c>
      <c r="BC734">
        <v>40</v>
      </c>
      <c r="BD734" t="e" cm="1" vm="1">
        <f t="array" ref="BD734">TRANSPOSE(_xlfn._xlws.FILTER(cvm[内存(G)],(cvm[地域]=BA734)*(cvm[机型]=BB734)*(cvm[CPU(核)]=BC734)))</f>
        <v>#VALUE!</v>
      </c>
    </row>
    <row r="735" spans="2:56" x14ac:dyDescent="0.4">
      <c r="B735" s="13" t="s">
        <v>1</v>
      </c>
      <c r="C735" s="13" t="s">
        <v>1928</v>
      </c>
      <c r="D735" s="13">
        <v>24</v>
      </c>
      <c r="E735" s="13">
        <v>96</v>
      </c>
      <c r="F735" s="13" t="s">
        <v>841</v>
      </c>
      <c r="G735" s="13">
        <v>4212</v>
      </c>
      <c r="H735" s="13">
        <v>1</v>
      </c>
      <c r="I735" t="s">
        <v>2292</v>
      </c>
      <c r="O735" t="s">
        <v>788</v>
      </c>
      <c r="P735" t="s">
        <v>919</v>
      </c>
      <c r="Q735">
        <v>72</v>
      </c>
      <c r="R735" t="str">
        <f t="shared" si="15"/>
        <v>cvm!$BD$747#</v>
      </c>
      <c r="V735" t="e" cm="1" vm="1">
        <f t="array" ref="V735">TRANSPOSE(_xlfn.UNIQUE(_xlfn._xlws.FILTER(cvm[CPU(核)],(cvm[地域]=T735)*(cvm[机型]=U735))))</f>
        <v>#VALUE!</v>
      </c>
      <c r="BA735" t="str">
        <v>广州</v>
      </c>
      <c r="BB735" t="str">
        <v>GPU计算型 GN10Xp</v>
      </c>
      <c r="BC735">
        <v>80</v>
      </c>
      <c r="BD735" t="e" cm="1" vm="1">
        <f t="array" ref="BD735">TRANSPOSE(_xlfn._xlws.FILTER(cvm[内存(G)],(cvm[地域]=BA735)*(cvm[机型]=BB735)*(cvm[CPU(核)]=BC735)))</f>
        <v>#VALUE!</v>
      </c>
    </row>
    <row r="736" spans="2:56" x14ac:dyDescent="0.4">
      <c r="B736" s="13" t="s">
        <v>1</v>
      </c>
      <c r="C736" s="13" t="s">
        <v>1928</v>
      </c>
      <c r="D736" s="13">
        <v>32</v>
      </c>
      <c r="E736" s="13">
        <v>128</v>
      </c>
      <c r="F736" s="13" t="s">
        <v>820</v>
      </c>
      <c r="G736" s="13">
        <v>5616</v>
      </c>
      <c r="H736" s="13">
        <v>1</v>
      </c>
      <c r="I736" t="s">
        <v>2293</v>
      </c>
      <c r="O736" t="s">
        <v>1</v>
      </c>
      <c r="P736" t="s">
        <v>919</v>
      </c>
      <c r="Q736">
        <v>8</v>
      </c>
      <c r="R736" t="str">
        <f t="shared" si="15"/>
        <v>cvm!$BD$748#</v>
      </c>
      <c r="V736" t="e" cm="1" vm="1">
        <f t="array" ref="V736">TRANSPOSE(_xlfn.UNIQUE(_xlfn._xlws.FILTER(cvm[CPU(核)],(cvm[地域]=T736)*(cvm[机型]=U736))))</f>
        <v>#VALUE!</v>
      </c>
      <c r="BA736" t="str">
        <v>上海</v>
      </c>
      <c r="BB736" t="str">
        <v>GPU计算型 GN10Xp</v>
      </c>
      <c r="BC736">
        <v>10</v>
      </c>
      <c r="BD736" t="e" cm="1" vm="1">
        <f t="array" ref="BD736">TRANSPOSE(_xlfn._xlws.FILTER(cvm[内存(G)],(cvm[地域]=BA736)*(cvm[机型]=BB736)*(cvm[CPU(核)]=BC736)))</f>
        <v>#VALUE!</v>
      </c>
    </row>
    <row r="737" spans="2:56" x14ac:dyDescent="0.4">
      <c r="B737" s="13" t="s">
        <v>1</v>
      </c>
      <c r="C737" s="13" t="s">
        <v>1928</v>
      </c>
      <c r="D737" s="13">
        <v>48</v>
      </c>
      <c r="E737" s="13">
        <v>192</v>
      </c>
      <c r="F737" s="13" t="s">
        <v>824</v>
      </c>
      <c r="G737" s="13">
        <v>10224</v>
      </c>
      <c r="H737" s="13">
        <v>1</v>
      </c>
      <c r="I737" t="s">
        <v>2294</v>
      </c>
      <c r="O737" t="s">
        <v>1</v>
      </c>
      <c r="P737" t="s">
        <v>919</v>
      </c>
      <c r="Q737">
        <v>36</v>
      </c>
      <c r="R737" t="str">
        <f t="shared" si="15"/>
        <v>cvm!$BD$749#</v>
      </c>
      <c r="V737" t="e" cm="1" vm="1">
        <f t="array" ref="V737">TRANSPOSE(_xlfn.UNIQUE(_xlfn._xlws.FILTER(cvm[CPU(核)],(cvm[地域]=T737)*(cvm[机型]=U737))))</f>
        <v>#VALUE!</v>
      </c>
      <c r="BA737" t="str">
        <v>上海</v>
      </c>
      <c r="BB737" t="str">
        <v>GPU计算型 GN10Xp</v>
      </c>
      <c r="BC737">
        <v>20</v>
      </c>
      <c r="BD737" t="e" cm="1" vm="1">
        <f t="array" ref="BD737">TRANSPOSE(_xlfn._xlws.FILTER(cvm[内存(G)],(cvm[地域]=BA737)*(cvm[机型]=BB737)*(cvm[CPU(核)]=BC737)))</f>
        <v>#VALUE!</v>
      </c>
    </row>
    <row r="738" spans="2:56" x14ac:dyDescent="0.4">
      <c r="B738" s="13" t="s">
        <v>1</v>
      </c>
      <c r="C738" s="13" t="s">
        <v>1928</v>
      </c>
      <c r="D738" s="13">
        <v>64</v>
      </c>
      <c r="E738" s="13">
        <v>256</v>
      </c>
      <c r="F738" s="13" t="s">
        <v>827</v>
      </c>
      <c r="G738" s="13">
        <v>11232</v>
      </c>
      <c r="H738" s="13">
        <v>1</v>
      </c>
      <c r="I738" t="s">
        <v>2295</v>
      </c>
      <c r="O738" t="s">
        <v>1</v>
      </c>
      <c r="P738" t="s">
        <v>919</v>
      </c>
      <c r="Q738">
        <v>72</v>
      </c>
      <c r="R738" t="str">
        <f t="shared" si="15"/>
        <v>cvm!$BD$750#</v>
      </c>
      <c r="V738" t="e" cm="1" vm="1">
        <f t="array" ref="V738">TRANSPOSE(_xlfn.UNIQUE(_xlfn._xlws.FILTER(cvm[CPU(核)],(cvm[地域]=T738)*(cvm[机型]=U738))))</f>
        <v>#VALUE!</v>
      </c>
      <c r="BA738" t="str">
        <v>上海</v>
      </c>
      <c r="BB738" t="str">
        <v>GPU计算型 GN10Xp</v>
      </c>
      <c r="BC738">
        <v>40</v>
      </c>
      <c r="BD738" t="e" cm="1" vm="1">
        <f t="array" ref="BD738">TRANSPOSE(_xlfn._xlws.FILTER(cvm[内存(G)],(cvm[地域]=BA738)*(cvm[机型]=BB738)*(cvm[CPU(核)]=BC738)))</f>
        <v>#VALUE!</v>
      </c>
    </row>
    <row r="739" spans="2:56" x14ac:dyDescent="0.4">
      <c r="B739" s="13" t="s">
        <v>1</v>
      </c>
      <c r="C739" s="13" t="s">
        <v>1928</v>
      </c>
      <c r="D739" s="13">
        <v>76</v>
      </c>
      <c r="E739" s="13">
        <v>320</v>
      </c>
      <c r="F739" s="13" t="s">
        <v>942</v>
      </c>
      <c r="G739" s="13">
        <v>14456</v>
      </c>
      <c r="H739" s="13">
        <v>1</v>
      </c>
      <c r="I739" t="s">
        <v>2296</v>
      </c>
      <c r="O739" t="s">
        <v>789</v>
      </c>
      <c r="P739" t="s">
        <v>919</v>
      </c>
      <c r="Q739">
        <v>8</v>
      </c>
      <c r="R739" t="str">
        <f t="shared" si="15"/>
        <v>cvm!$BD$751#</v>
      </c>
      <c r="V739" t="e" cm="1" vm="1">
        <f t="array" ref="V739">TRANSPOSE(_xlfn.UNIQUE(_xlfn._xlws.FILTER(cvm[CPU(核)],(cvm[地域]=T739)*(cvm[机型]=U739))))</f>
        <v>#VALUE!</v>
      </c>
      <c r="BA739" t="str">
        <v>上海</v>
      </c>
      <c r="BB739" t="str">
        <v>GPU计算型 GN10Xp</v>
      </c>
      <c r="BC739">
        <v>80</v>
      </c>
      <c r="BD739" t="e" cm="1" vm="1">
        <f t="array" ref="BD739">TRANSPOSE(_xlfn._xlws.FILTER(cvm[内存(G)],(cvm[地域]=BA739)*(cvm[机型]=BB739)*(cvm[CPU(核)]=BC739)))</f>
        <v>#VALUE!</v>
      </c>
    </row>
    <row r="740" spans="2:56" x14ac:dyDescent="0.4">
      <c r="B740" s="13" t="s">
        <v>1</v>
      </c>
      <c r="C740" s="13" t="s">
        <v>2297</v>
      </c>
      <c r="D740" s="13">
        <v>8</v>
      </c>
      <c r="E740" s="13">
        <v>32</v>
      </c>
      <c r="F740" s="13" t="s">
        <v>813</v>
      </c>
      <c r="G740" s="13">
        <v>1200</v>
      </c>
      <c r="H740" s="13">
        <v>1</v>
      </c>
      <c r="I740" t="s">
        <v>2298</v>
      </c>
      <c r="O740" t="s">
        <v>789</v>
      </c>
      <c r="P740" t="s">
        <v>919</v>
      </c>
      <c r="Q740">
        <v>36</v>
      </c>
      <c r="R740" t="str">
        <f t="shared" si="15"/>
        <v>cvm!$BD$752#</v>
      </c>
      <c r="V740" t="e" cm="1" vm="1">
        <f t="array" ref="V740">TRANSPOSE(_xlfn.UNIQUE(_xlfn._xlws.FILTER(cvm[CPU(核)],(cvm[地域]=T740)*(cvm[机型]=U740))))</f>
        <v>#VALUE!</v>
      </c>
      <c r="BA740" t="str">
        <v>北京</v>
      </c>
      <c r="BB740" t="str">
        <v>GPU计算型 GN10Xp</v>
      </c>
      <c r="BC740">
        <v>10</v>
      </c>
      <c r="BD740" t="e" cm="1" vm="1">
        <f t="array" ref="BD740">TRANSPOSE(_xlfn._xlws.FILTER(cvm[内存(G)],(cvm[地域]=BA740)*(cvm[机型]=BB740)*(cvm[CPU(核)]=BC740)))</f>
        <v>#VALUE!</v>
      </c>
    </row>
    <row r="741" spans="2:56" x14ac:dyDescent="0.4">
      <c r="B741" s="13" t="s">
        <v>1</v>
      </c>
      <c r="C741" s="13" t="s">
        <v>2297</v>
      </c>
      <c r="D741" s="13">
        <v>16</v>
      </c>
      <c r="E741" s="13">
        <v>64</v>
      </c>
      <c r="F741" s="13" t="s">
        <v>815</v>
      </c>
      <c r="G741" s="13">
        <v>2400</v>
      </c>
      <c r="H741" s="13">
        <v>1</v>
      </c>
      <c r="I741" t="s">
        <v>2299</v>
      </c>
      <c r="O741" t="s">
        <v>789</v>
      </c>
      <c r="P741" t="s">
        <v>919</v>
      </c>
      <c r="Q741">
        <v>72</v>
      </c>
      <c r="R741" t="str">
        <f t="shared" si="15"/>
        <v>cvm!$BD$753#</v>
      </c>
      <c r="V741" t="e" cm="1" vm="1">
        <f t="array" ref="V741">TRANSPOSE(_xlfn.UNIQUE(_xlfn._xlws.FILTER(cvm[CPU(核)],(cvm[地域]=T741)*(cvm[机型]=U741))))</f>
        <v>#VALUE!</v>
      </c>
      <c r="BA741" t="str">
        <v>北京</v>
      </c>
      <c r="BB741" t="str">
        <v>GPU计算型 GN10Xp</v>
      </c>
      <c r="BC741">
        <v>20</v>
      </c>
      <c r="BD741" t="e" cm="1" vm="1">
        <f t="array" ref="BD741">TRANSPOSE(_xlfn._xlws.FILTER(cvm[内存(G)],(cvm[地域]=BA741)*(cvm[机型]=BB741)*(cvm[CPU(核)]=BC741)))</f>
        <v>#VALUE!</v>
      </c>
    </row>
    <row r="742" spans="2:56" x14ac:dyDescent="0.4">
      <c r="B742" s="13" t="s">
        <v>1</v>
      </c>
      <c r="C742" s="13" t="s">
        <v>2297</v>
      </c>
      <c r="D742" s="13">
        <v>24</v>
      </c>
      <c r="E742" s="13">
        <v>96</v>
      </c>
      <c r="F742" s="13" t="s">
        <v>841</v>
      </c>
      <c r="G742" s="13">
        <v>3600</v>
      </c>
      <c r="H742" s="13">
        <v>1</v>
      </c>
      <c r="I742" t="s">
        <v>2300</v>
      </c>
      <c r="O742" t="s">
        <v>788</v>
      </c>
      <c r="P742" t="s">
        <v>920</v>
      </c>
      <c r="Q742">
        <v>10</v>
      </c>
      <c r="R742" t="str">
        <f t="shared" si="15"/>
        <v>cvm!$BD$754#</v>
      </c>
      <c r="V742" t="e" cm="1" vm="1">
        <f t="array" ref="V742">TRANSPOSE(_xlfn.UNIQUE(_xlfn._xlws.FILTER(cvm[CPU(核)],(cvm[地域]=T742)*(cvm[机型]=U742))))</f>
        <v>#VALUE!</v>
      </c>
      <c r="BA742" t="str">
        <v>北京</v>
      </c>
      <c r="BB742" t="str">
        <v>GPU计算型 GN10Xp</v>
      </c>
      <c r="BC742">
        <v>40</v>
      </c>
      <c r="BD742" t="e" cm="1" vm="1">
        <f t="array" ref="BD742">TRANSPOSE(_xlfn._xlws.FILTER(cvm[内存(G)],(cvm[地域]=BA742)*(cvm[机型]=BB742)*(cvm[CPU(核)]=BC742)))</f>
        <v>#VALUE!</v>
      </c>
    </row>
    <row r="743" spans="2:56" x14ac:dyDescent="0.4">
      <c r="B743" s="13" t="s">
        <v>1</v>
      </c>
      <c r="C743" s="13" t="s">
        <v>2297</v>
      </c>
      <c r="D743" s="13">
        <v>32</v>
      </c>
      <c r="E743" s="13">
        <v>128</v>
      </c>
      <c r="F743" s="13" t="s">
        <v>820</v>
      </c>
      <c r="G743" s="13">
        <v>4800</v>
      </c>
      <c r="H743" s="13">
        <v>1</v>
      </c>
      <c r="I743" t="s">
        <v>2301</v>
      </c>
      <c r="O743" t="s">
        <v>788</v>
      </c>
      <c r="P743" t="s">
        <v>920</v>
      </c>
      <c r="Q743">
        <v>22</v>
      </c>
      <c r="R743" t="str">
        <f t="shared" si="15"/>
        <v>cvm!$BD$755#</v>
      </c>
      <c r="V743" t="e" cm="1" vm="1">
        <f t="array" ref="V743">TRANSPOSE(_xlfn.UNIQUE(_xlfn._xlws.FILTER(cvm[CPU(核)],(cvm[地域]=T743)*(cvm[机型]=U743))))</f>
        <v>#VALUE!</v>
      </c>
      <c r="BA743" t="str">
        <v>北京</v>
      </c>
      <c r="BB743" t="str">
        <v>GPU计算型 GN10Xp</v>
      </c>
      <c r="BC743">
        <v>80</v>
      </c>
      <c r="BD743" t="e" cm="1" vm="1">
        <f t="array" ref="BD743">TRANSPOSE(_xlfn._xlws.FILTER(cvm[内存(G)],(cvm[地域]=BA743)*(cvm[机型]=BB743)*(cvm[CPU(核)]=BC743)))</f>
        <v>#VALUE!</v>
      </c>
    </row>
    <row r="744" spans="2:56" x14ac:dyDescent="0.4">
      <c r="B744" s="13" t="s">
        <v>1</v>
      </c>
      <c r="C744" s="13" t="s">
        <v>2297</v>
      </c>
      <c r="D744" s="13">
        <v>56</v>
      </c>
      <c r="E744" s="13">
        <v>224</v>
      </c>
      <c r="F744" s="13" t="s">
        <v>881</v>
      </c>
      <c r="G744" s="13">
        <v>8160</v>
      </c>
      <c r="H744" s="13">
        <v>1</v>
      </c>
      <c r="I744" t="s">
        <v>2302</v>
      </c>
      <c r="O744" t="s">
        <v>788</v>
      </c>
      <c r="P744" t="s">
        <v>920</v>
      </c>
      <c r="Q744">
        <v>44</v>
      </c>
      <c r="R744" t="str">
        <f t="shared" si="15"/>
        <v>cvm!$BD$756#</v>
      </c>
      <c r="V744" t="e" cm="1" vm="1">
        <f t="array" ref="V744">TRANSPOSE(_xlfn.UNIQUE(_xlfn._xlws.FILTER(cvm[CPU(核)],(cvm[地域]=T744)*(cvm[机型]=U744))))</f>
        <v>#VALUE!</v>
      </c>
      <c r="BA744" t="str">
        <v>广州</v>
      </c>
      <c r="BB744" t="str">
        <v>GPU计算型 GN10X</v>
      </c>
      <c r="BC744">
        <v>8</v>
      </c>
      <c r="BD744" t="e" cm="1" vm="1">
        <f t="array" ref="BD744">TRANSPOSE(_xlfn._xlws.FILTER(cvm[内存(G)],(cvm[地域]=BA744)*(cvm[机型]=BB744)*(cvm[CPU(核)]=BC744)))</f>
        <v>#VALUE!</v>
      </c>
    </row>
    <row r="745" spans="2:56" x14ac:dyDescent="0.4">
      <c r="B745" s="13" t="s">
        <v>1</v>
      </c>
      <c r="C745" s="13" t="s">
        <v>1935</v>
      </c>
      <c r="D745" s="13">
        <v>80</v>
      </c>
      <c r="E745" s="13">
        <v>384</v>
      </c>
      <c r="F745" s="13" t="s">
        <v>943</v>
      </c>
      <c r="G745" s="13">
        <v>14096</v>
      </c>
      <c r="H745" s="13">
        <v>1</v>
      </c>
      <c r="I745" t="s">
        <v>2303</v>
      </c>
      <c r="O745" t="s">
        <v>1</v>
      </c>
      <c r="P745" t="s">
        <v>920</v>
      </c>
      <c r="Q745">
        <v>10</v>
      </c>
      <c r="R745" t="str">
        <f t="shared" si="15"/>
        <v>cvm!$BD$757#</v>
      </c>
      <c r="V745" t="e" cm="1" vm="1">
        <f t="array" ref="V745">TRANSPOSE(_xlfn.UNIQUE(_xlfn._xlws.FILTER(cvm[CPU(核)],(cvm[地域]=T745)*(cvm[机型]=U745))))</f>
        <v>#VALUE!</v>
      </c>
      <c r="BA745" t="str">
        <v>广州</v>
      </c>
      <c r="BB745" t="str">
        <v>GPU计算型 GN10X</v>
      </c>
      <c r="BC745">
        <v>18</v>
      </c>
      <c r="BD745" t="e" cm="1" vm="1">
        <f t="array" ref="BD745">TRANSPOSE(_xlfn._xlws.FILTER(cvm[内存(G)],(cvm[地域]=BA745)*(cvm[机型]=BB745)*(cvm[CPU(核)]=BC745)))</f>
        <v>#VALUE!</v>
      </c>
    </row>
    <row r="746" spans="2:56" x14ac:dyDescent="0.4">
      <c r="B746" s="13" t="s">
        <v>1</v>
      </c>
      <c r="C746" s="13" t="s">
        <v>1937</v>
      </c>
      <c r="D746" s="13">
        <v>80</v>
      </c>
      <c r="E746" s="13">
        <v>384</v>
      </c>
      <c r="F746" s="13" t="s">
        <v>943</v>
      </c>
      <c r="G746" s="13">
        <v>16376</v>
      </c>
      <c r="H746" s="13">
        <v>1</v>
      </c>
      <c r="I746" t="s">
        <v>2304</v>
      </c>
      <c r="O746" t="s">
        <v>1</v>
      </c>
      <c r="P746" t="s">
        <v>920</v>
      </c>
      <c r="Q746">
        <v>22</v>
      </c>
      <c r="R746" t="str">
        <f t="shared" si="15"/>
        <v>cvm!$BD$758#</v>
      </c>
      <c r="V746" t="e" cm="1" vm="1">
        <f t="array" ref="V746">TRANSPOSE(_xlfn.UNIQUE(_xlfn._xlws.FILTER(cvm[CPU(核)],(cvm[地域]=T746)*(cvm[机型]=U746))))</f>
        <v>#VALUE!</v>
      </c>
      <c r="BA746" t="str">
        <v>广州</v>
      </c>
      <c r="BB746" t="str">
        <v>GPU计算型 GN10X</v>
      </c>
      <c r="BC746">
        <v>36</v>
      </c>
      <c r="BD746" t="e" cm="1" vm="1">
        <f t="array" ref="BD746">TRANSPOSE(_xlfn._xlws.FILTER(cvm[内存(G)],(cvm[地域]=BA746)*(cvm[机型]=BB746)*(cvm[CPU(核)]=BC746)))</f>
        <v>#VALUE!</v>
      </c>
    </row>
    <row r="747" spans="2:56" x14ac:dyDescent="0.4">
      <c r="B747" s="13" t="s">
        <v>1</v>
      </c>
      <c r="C747" s="13" t="s">
        <v>2305</v>
      </c>
      <c r="D747" s="13">
        <v>96</v>
      </c>
      <c r="E747" s="13">
        <v>192</v>
      </c>
      <c r="F747" s="13" t="s">
        <v>850</v>
      </c>
      <c r="G747" s="13">
        <v>18500</v>
      </c>
      <c r="H747" s="13">
        <v>1</v>
      </c>
      <c r="I747" t="s">
        <v>2306</v>
      </c>
      <c r="O747" t="s">
        <v>1</v>
      </c>
      <c r="P747" t="s">
        <v>920</v>
      </c>
      <c r="Q747">
        <v>44</v>
      </c>
      <c r="R747" t="str">
        <f t="shared" si="15"/>
        <v>cvm!$BD$759#</v>
      </c>
      <c r="V747" t="e" cm="1" vm="1">
        <f t="array" ref="V747">TRANSPOSE(_xlfn.UNIQUE(_xlfn._xlws.FILTER(cvm[CPU(核)],(cvm[地域]=T747)*(cvm[机型]=U747))))</f>
        <v>#VALUE!</v>
      </c>
      <c r="BA747" t="str">
        <v>广州</v>
      </c>
      <c r="BB747" t="str">
        <v>GPU计算型 GN10X</v>
      </c>
      <c r="BC747">
        <v>72</v>
      </c>
      <c r="BD747" t="e" cm="1" vm="1">
        <f t="array" ref="BD747">TRANSPOSE(_xlfn._xlws.FILTER(cvm[内存(G)],(cvm[地域]=BA747)*(cvm[机型]=BB747)*(cvm[CPU(核)]=BC747)))</f>
        <v>#VALUE!</v>
      </c>
    </row>
    <row r="748" spans="2:56" x14ac:dyDescent="0.4">
      <c r="B748" s="13" t="s">
        <v>1</v>
      </c>
      <c r="C748" s="13" t="s">
        <v>1939</v>
      </c>
      <c r="D748" s="13">
        <v>96</v>
      </c>
      <c r="E748" s="13">
        <v>384</v>
      </c>
      <c r="F748" s="13" t="s">
        <v>851</v>
      </c>
      <c r="G748" s="13">
        <v>12884</v>
      </c>
      <c r="H748" s="13">
        <v>1</v>
      </c>
      <c r="I748" t="s">
        <v>2307</v>
      </c>
      <c r="O748" t="s">
        <v>789</v>
      </c>
      <c r="P748" t="s">
        <v>920</v>
      </c>
      <c r="Q748">
        <v>10</v>
      </c>
      <c r="R748" t="str">
        <f t="shared" si="15"/>
        <v>cvm!$BD$760#</v>
      </c>
      <c r="V748" t="e" cm="1" vm="1">
        <f t="array" ref="V748">TRANSPOSE(_xlfn.UNIQUE(_xlfn._xlws.FILTER(cvm[CPU(核)],(cvm[地域]=T748)*(cvm[机型]=U748))))</f>
        <v>#VALUE!</v>
      </c>
      <c r="BA748" t="str">
        <v>上海</v>
      </c>
      <c r="BB748" t="str">
        <v>GPU计算型 GN10X</v>
      </c>
      <c r="BC748">
        <v>8</v>
      </c>
      <c r="BD748" t="e" cm="1" vm="1">
        <f t="array" ref="BD748">TRANSPOSE(_xlfn._xlws.FILTER(cvm[内存(G)],(cvm[地域]=BA748)*(cvm[机型]=BB748)*(cvm[CPU(核)]=BC748)))</f>
        <v>#VALUE!</v>
      </c>
    </row>
    <row r="749" spans="2:56" x14ac:dyDescent="0.4">
      <c r="B749" s="13" t="s">
        <v>1</v>
      </c>
      <c r="C749" s="13" t="s">
        <v>1941</v>
      </c>
      <c r="D749" s="13">
        <v>96</v>
      </c>
      <c r="E749" s="13">
        <v>384</v>
      </c>
      <c r="F749" s="13" t="s">
        <v>851</v>
      </c>
      <c r="G749" s="13">
        <v>25248</v>
      </c>
      <c r="H749" s="13">
        <v>1</v>
      </c>
      <c r="I749" t="s">
        <v>2308</v>
      </c>
      <c r="O749" t="s">
        <v>789</v>
      </c>
      <c r="P749" t="s">
        <v>920</v>
      </c>
      <c r="Q749">
        <v>22</v>
      </c>
      <c r="R749" t="str">
        <f t="shared" si="15"/>
        <v>cvm!$BD$761#</v>
      </c>
      <c r="V749" t="e" cm="1" vm="1">
        <f t="array" ref="V749">TRANSPOSE(_xlfn.UNIQUE(_xlfn._xlws.FILTER(cvm[CPU(核)],(cvm[地域]=T749)*(cvm[机型]=U749))))</f>
        <v>#VALUE!</v>
      </c>
      <c r="BA749" t="str">
        <v>上海</v>
      </c>
      <c r="BB749" t="str">
        <v>GPU计算型 GN10X</v>
      </c>
      <c r="BC749">
        <v>36</v>
      </c>
      <c r="BD749" t="e" cm="1" vm="1">
        <f t="array" ref="BD749">TRANSPOSE(_xlfn._xlws.FILTER(cvm[内存(G)],(cvm[地域]=BA749)*(cvm[机型]=BB749)*(cvm[CPU(核)]=BC749)))</f>
        <v>#VALUE!</v>
      </c>
    </row>
    <row r="750" spans="2:56" x14ac:dyDescent="0.4">
      <c r="B750" s="13" t="s">
        <v>789</v>
      </c>
      <c r="C750" s="13" t="s">
        <v>1518</v>
      </c>
      <c r="D750" s="13">
        <v>32</v>
      </c>
      <c r="E750" s="13">
        <v>64</v>
      </c>
      <c r="F750" s="13" t="s">
        <v>816</v>
      </c>
      <c r="G750" s="13">
        <v>3238.4</v>
      </c>
      <c r="H750" s="13">
        <v>1</v>
      </c>
      <c r="I750" t="s">
        <v>2309</v>
      </c>
      <c r="O750" t="s">
        <v>789</v>
      </c>
      <c r="P750" t="s">
        <v>920</v>
      </c>
      <c r="Q750">
        <v>44</v>
      </c>
      <c r="R750" t="str">
        <f t="shared" si="15"/>
        <v>cvm!$BD$762#</v>
      </c>
      <c r="V750" t="e" cm="1" vm="1">
        <f t="array" ref="V750">TRANSPOSE(_xlfn.UNIQUE(_xlfn._xlws.FILTER(cvm[CPU(核)],(cvm[地域]=T750)*(cvm[机型]=U750))))</f>
        <v>#VALUE!</v>
      </c>
      <c r="BA750" t="str">
        <v>上海</v>
      </c>
      <c r="BB750" t="str">
        <v>GPU计算型 GN10X</v>
      </c>
      <c r="BC750">
        <v>72</v>
      </c>
      <c r="BD750" t="e" cm="1" vm="1">
        <f t="array" ref="BD750">TRANSPOSE(_xlfn._xlws.FILTER(cvm[内存(G)],(cvm[地域]=BA750)*(cvm[机型]=BB750)*(cvm[CPU(核)]=BC750)))</f>
        <v>#VALUE!</v>
      </c>
    </row>
    <row r="751" spans="2:56" x14ac:dyDescent="0.4">
      <c r="B751" s="13" t="s">
        <v>789</v>
      </c>
      <c r="C751" s="13" t="s">
        <v>1518</v>
      </c>
      <c r="D751" s="13">
        <v>32</v>
      </c>
      <c r="E751" s="13">
        <v>128</v>
      </c>
      <c r="F751" s="13" t="s">
        <v>820</v>
      </c>
      <c r="G751" s="13">
        <v>4857.6000000000004</v>
      </c>
      <c r="H751" s="13">
        <v>1</v>
      </c>
      <c r="I751" t="s">
        <v>2310</v>
      </c>
      <c r="V751" t="e" cm="1" vm="1">
        <f t="array" ref="V751">TRANSPOSE(_xlfn.UNIQUE(_xlfn._xlws.FILTER(cvm[CPU(核)],(cvm[地域]=T751)*(cvm[机型]=U751))))</f>
        <v>#VALUE!</v>
      </c>
      <c r="BA751" t="str">
        <v>北京</v>
      </c>
      <c r="BB751" t="str">
        <v>GPU计算型 GN10X</v>
      </c>
      <c r="BC751">
        <v>8</v>
      </c>
      <c r="BD751" t="e" cm="1" vm="1">
        <f t="array" ref="BD751">TRANSPOSE(_xlfn._xlws.FILTER(cvm[内存(G)],(cvm[地域]=BA751)*(cvm[机型]=BB751)*(cvm[CPU(核)]=BC751)))</f>
        <v>#VALUE!</v>
      </c>
    </row>
    <row r="752" spans="2:56" x14ac:dyDescent="0.4">
      <c r="B752" s="13" t="s">
        <v>789</v>
      </c>
      <c r="C752" s="13" t="s">
        <v>1518</v>
      </c>
      <c r="D752" s="13">
        <v>64</v>
      </c>
      <c r="E752" s="13">
        <v>256</v>
      </c>
      <c r="F752" s="13" t="s">
        <v>827</v>
      </c>
      <c r="G752" s="13">
        <v>9715.2000000000007</v>
      </c>
      <c r="H752" s="13">
        <v>1</v>
      </c>
      <c r="I752" t="s">
        <v>2311</v>
      </c>
      <c r="V752" t="e" cm="1" vm="1">
        <f t="array" ref="V752">TRANSPOSE(_xlfn.UNIQUE(_xlfn._xlws.FILTER(cvm[CPU(核)],(cvm[地域]=T752)*(cvm[机型]=U752))))</f>
        <v>#VALUE!</v>
      </c>
      <c r="BA752" t="str">
        <v>北京</v>
      </c>
      <c r="BB752" t="str">
        <v>GPU计算型 GN10X</v>
      </c>
      <c r="BC752">
        <v>36</v>
      </c>
      <c r="BD752" t="e" cm="1" vm="1">
        <f t="array" ref="BD752">TRANSPOSE(_xlfn._xlws.FILTER(cvm[内存(G)],(cvm[地域]=BA752)*(cvm[机型]=BB752)*(cvm[CPU(核)]=BC752)))</f>
        <v>#VALUE!</v>
      </c>
    </row>
    <row r="753" spans="2:56" x14ac:dyDescent="0.4">
      <c r="B753" s="13" t="s">
        <v>789</v>
      </c>
      <c r="C753" s="13" t="s">
        <v>1518</v>
      </c>
      <c r="D753" s="13">
        <v>124</v>
      </c>
      <c r="E753" s="13">
        <v>432</v>
      </c>
      <c r="F753" s="13" t="s">
        <v>828</v>
      </c>
      <c r="G753" s="13">
        <v>17204</v>
      </c>
      <c r="H753" s="13">
        <v>1</v>
      </c>
      <c r="I753" t="s">
        <v>2312</v>
      </c>
      <c r="V753" t="e" cm="1" vm="1">
        <f t="array" ref="V753">TRANSPOSE(_xlfn.UNIQUE(_xlfn._xlws.FILTER(cvm[CPU(核)],(cvm[地域]=T753)*(cvm[机型]=U753))))</f>
        <v>#VALUE!</v>
      </c>
      <c r="BA753" t="str">
        <v>北京</v>
      </c>
      <c r="BB753" t="str">
        <v>GPU计算型 GN10X</v>
      </c>
      <c r="BC753">
        <v>72</v>
      </c>
      <c r="BD753" t="e" cm="1" vm="1">
        <f t="array" ref="BD753">TRANSPOSE(_xlfn._xlws.FILTER(cvm[内存(G)],(cvm[地域]=BA753)*(cvm[机型]=BB753)*(cvm[CPU(核)]=BC753)))</f>
        <v>#VALUE!</v>
      </c>
    </row>
    <row r="754" spans="2:56" x14ac:dyDescent="0.4">
      <c r="B754" s="13" t="s">
        <v>789</v>
      </c>
      <c r="C754" s="13" t="s">
        <v>1537</v>
      </c>
      <c r="D754" s="13">
        <v>1</v>
      </c>
      <c r="E754" s="13">
        <v>1</v>
      </c>
      <c r="F754" s="13" t="s">
        <v>802</v>
      </c>
      <c r="G754" s="13">
        <v>29</v>
      </c>
      <c r="H754" s="13">
        <v>1</v>
      </c>
      <c r="I754" t="s">
        <v>2313</v>
      </c>
      <c r="V754" t="e" cm="1" vm="1">
        <f t="array" ref="V754">TRANSPOSE(_xlfn.UNIQUE(_xlfn._xlws.FILTER(cvm[CPU(核)],(cvm[地域]=T754)*(cvm[机型]=U754))))</f>
        <v>#VALUE!</v>
      </c>
      <c r="BA754" t="str">
        <v>广州</v>
      </c>
      <c r="BB754" t="str">
        <v>FPGA加速型 FX4</v>
      </c>
      <c r="BC754">
        <v>10</v>
      </c>
      <c r="BD754" t="e" cm="1" vm="1">
        <f t="array" ref="BD754">TRANSPOSE(_xlfn._xlws.FILTER(cvm[内存(G)],(cvm[地域]=BA754)*(cvm[机型]=BB754)*(cvm[CPU(核)]=BC754)))</f>
        <v>#VALUE!</v>
      </c>
    </row>
    <row r="755" spans="2:56" x14ac:dyDescent="0.4">
      <c r="B755" s="13" t="s">
        <v>789</v>
      </c>
      <c r="C755" s="13" t="s">
        <v>1537</v>
      </c>
      <c r="D755" s="13">
        <v>1</v>
      </c>
      <c r="E755" s="13">
        <v>2</v>
      </c>
      <c r="F755" s="13" t="s">
        <v>804</v>
      </c>
      <c r="G755" s="13">
        <v>32</v>
      </c>
      <c r="H755" s="13">
        <v>1</v>
      </c>
      <c r="I755" t="s">
        <v>2314</v>
      </c>
      <c r="V755" t="e" cm="1" vm="1">
        <f t="array" ref="V755">TRANSPOSE(_xlfn.UNIQUE(_xlfn._xlws.FILTER(cvm[CPU(核)],(cvm[地域]=T755)*(cvm[机型]=U755))))</f>
        <v>#VALUE!</v>
      </c>
      <c r="BA755" t="str">
        <v>广州</v>
      </c>
      <c r="BB755" t="str">
        <v>FPGA加速型 FX4</v>
      </c>
      <c r="BC755">
        <v>22</v>
      </c>
      <c r="BD755" t="e" cm="1" vm="1">
        <f t="array" ref="BD755">TRANSPOSE(_xlfn._xlws.FILTER(cvm[内存(G)],(cvm[地域]=BA755)*(cvm[机型]=BB755)*(cvm[CPU(核)]=BC755)))</f>
        <v>#VALUE!</v>
      </c>
    </row>
    <row r="756" spans="2:56" x14ac:dyDescent="0.4">
      <c r="B756" s="13" t="s">
        <v>789</v>
      </c>
      <c r="C756" s="13" t="s">
        <v>1537</v>
      </c>
      <c r="D756" s="13">
        <v>1</v>
      </c>
      <c r="E756" s="13">
        <v>4</v>
      </c>
      <c r="F756" s="13" t="s">
        <v>805</v>
      </c>
      <c r="G756" s="13">
        <v>96</v>
      </c>
      <c r="H756" s="13">
        <v>1</v>
      </c>
      <c r="I756" t="s">
        <v>2315</v>
      </c>
      <c r="V756" t="e" cm="1" vm="1">
        <f t="array" ref="V756">TRANSPOSE(_xlfn.UNIQUE(_xlfn._xlws.FILTER(cvm[CPU(核)],(cvm[地域]=T756)*(cvm[机型]=U756))))</f>
        <v>#VALUE!</v>
      </c>
      <c r="BA756" t="str">
        <v>广州</v>
      </c>
      <c r="BB756" t="str">
        <v>FPGA加速型 FX4</v>
      </c>
      <c r="BC756">
        <v>44</v>
      </c>
      <c r="BD756" t="e" cm="1" vm="1">
        <f t="array" ref="BD756">TRANSPOSE(_xlfn._xlws.FILTER(cvm[内存(G)],(cvm[地域]=BA756)*(cvm[机型]=BB756)*(cvm[CPU(核)]=BC756)))</f>
        <v>#VALUE!</v>
      </c>
    </row>
    <row r="757" spans="2:56" x14ac:dyDescent="0.4">
      <c r="B757" s="13" t="s">
        <v>789</v>
      </c>
      <c r="C757" s="13" t="s">
        <v>1537</v>
      </c>
      <c r="D757" s="13">
        <v>2</v>
      </c>
      <c r="E757" s="13">
        <v>4</v>
      </c>
      <c r="F757" s="13" t="s">
        <v>806</v>
      </c>
      <c r="G757" s="13">
        <v>136</v>
      </c>
      <c r="H757" s="13">
        <v>1</v>
      </c>
      <c r="I757" t="s">
        <v>2316</v>
      </c>
      <c r="V757" t="e" cm="1" vm="1">
        <f t="array" ref="V757">TRANSPOSE(_xlfn.UNIQUE(_xlfn._xlws.FILTER(cvm[CPU(核)],(cvm[地域]=T757)*(cvm[机型]=U757))))</f>
        <v>#VALUE!</v>
      </c>
      <c r="BA757" t="str">
        <v>上海</v>
      </c>
      <c r="BB757" t="str">
        <v>FPGA加速型 FX4</v>
      </c>
      <c r="BC757">
        <v>10</v>
      </c>
      <c r="BD757" t="e" cm="1" vm="1">
        <f t="array" ref="BD757">TRANSPOSE(_xlfn._xlws.FILTER(cvm[内存(G)],(cvm[地域]=BA757)*(cvm[机型]=BB757)*(cvm[CPU(核)]=BC757)))</f>
        <v>#VALUE!</v>
      </c>
    </row>
    <row r="758" spans="2:56" x14ac:dyDescent="0.4">
      <c r="B758" s="13" t="s">
        <v>789</v>
      </c>
      <c r="C758" s="13" t="s">
        <v>1537</v>
      </c>
      <c r="D758" s="13">
        <v>2</v>
      </c>
      <c r="E758" s="13">
        <v>8</v>
      </c>
      <c r="F758" s="13" t="s">
        <v>808</v>
      </c>
      <c r="G758" s="13">
        <v>192</v>
      </c>
      <c r="H758" s="13">
        <v>1</v>
      </c>
      <c r="I758" t="s">
        <v>2317</v>
      </c>
      <c r="V758" t="e" cm="1" vm="1">
        <f t="array" ref="V758">TRANSPOSE(_xlfn.UNIQUE(_xlfn._xlws.FILTER(cvm[CPU(核)],(cvm[地域]=T758)*(cvm[机型]=U758))))</f>
        <v>#VALUE!</v>
      </c>
      <c r="BA758" t="str">
        <v>上海</v>
      </c>
      <c r="BB758" t="str">
        <v>FPGA加速型 FX4</v>
      </c>
      <c r="BC758">
        <v>22</v>
      </c>
      <c r="BD758" t="e" cm="1" vm="1">
        <f t="array" ref="BD758">TRANSPOSE(_xlfn._xlws.FILTER(cvm[内存(G)],(cvm[地域]=BA758)*(cvm[机型]=BB758)*(cvm[CPU(核)]=BC758)))</f>
        <v>#VALUE!</v>
      </c>
    </row>
    <row r="759" spans="2:56" x14ac:dyDescent="0.4">
      <c r="B759" s="13" t="s">
        <v>789</v>
      </c>
      <c r="C759" s="13" t="s">
        <v>1537</v>
      </c>
      <c r="D759" s="13">
        <v>4</v>
      </c>
      <c r="E759" s="13">
        <v>8</v>
      </c>
      <c r="F759" s="13" t="s">
        <v>809</v>
      </c>
      <c r="G759" s="13">
        <v>256</v>
      </c>
      <c r="H759" s="13">
        <v>1</v>
      </c>
      <c r="I759" t="s">
        <v>2318</v>
      </c>
      <c r="V759" t="e" cm="1" vm="1">
        <f t="array" ref="V759">TRANSPOSE(_xlfn.UNIQUE(_xlfn._xlws.FILTER(cvm[CPU(核)],(cvm[地域]=T759)*(cvm[机型]=U759))))</f>
        <v>#VALUE!</v>
      </c>
      <c r="BA759" t="str">
        <v>上海</v>
      </c>
      <c r="BB759" t="str">
        <v>FPGA加速型 FX4</v>
      </c>
      <c r="BC759">
        <v>44</v>
      </c>
      <c r="BD759" t="e" cm="1" vm="1">
        <f t="array" ref="BD759">TRANSPOSE(_xlfn._xlws.FILTER(cvm[内存(G)],(cvm[地域]=BA759)*(cvm[机型]=BB759)*(cvm[CPU(核)]=BC759)))</f>
        <v>#VALUE!</v>
      </c>
    </row>
    <row r="760" spans="2:56" x14ac:dyDescent="0.4">
      <c r="B760" s="13" t="s">
        <v>789</v>
      </c>
      <c r="C760" s="13" t="s">
        <v>1537</v>
      </c>
      <c r="D760" s="13">
        <v>4</v>
      </c>
      <c r="E760" s="13">
        <v>16</v>
      </c>
      <c r="F760" s="13" t="s">
        <v>810</v>
      </c>
      <c r="G760" s="13">
        <v>384</v>
      </c>
      <c r="H760" s="13">
        <v>1</v>
      </c>
      <c r="I760" t="s">
        <v>2319</v>
      </c>
      <c r="V760" t="e" cm="1" vm="1">
        <f t="array" ref="V760">TRANSPOSE(_xlfn.UNIQUE(_xlfn._xlws.FILTER(cvm[CPU(核)],(cvm[地域]=T760)*(cvm[机型]=U760))))</f>
        <v>#VALUE!</v>
      </c>
      <c r="BA760" t="str">
        <v>北京</v>
      </c>
      <c r="BB760" t="str">
        <v>FPGA加速型 FX4</v>
      </c>
      <c r="BC760">
        <v>10</v>
      </c>
      <c r="BD760" t="e" cm="1" vm="1">
        <f t="array" ref="BD760">TRANSPOSE(_xlfn._xlws.FILTER(cvm[内存(G)],(cvm[地域]=BA760)*(cvm[机型]=BB760)*(cvm[CPU(核)]=BC760)))</f>
        <v>#VALUE!</v>
      </c>
    </row>
    <row r="761" spans="2:56" x14ac:dyDescent="0.4">
      <c r="B761" s="13" t="s">
        <v>789</v>
      </c>
      <c r="C761" s="13" t="s">
        <v>1537</v>
      </c>
      <c r="D761" s="13">
        <v>8</v>
      </c>
      <c r="E761" s="13">
        <v>16</v>
      </c>
      <c r="F761" s="13" t="s">
        <v>812</v>
      </c>
      <c r="G761" s="13">
        <v>512</v>
      </c>
      <c r="H761" s="13">
        <v>1</v>
      </c>
      <c r="I761" t="s">
        <v>2320</v>
      </c>
      <c r="V761" t="e" cm="1" vm="1">
        <f t="array" ref="V761">TRANSPOSE(_xlfn.UNIQUE(_xlfn._xlws.FILTER(cvm[CPU(核)],(cvm[地域]=T761)*(cvm[机型]=U761))))</f>
        <v>#VALUE!</v>
      </c>
      <c r="BA761" t="str">
        <v>北京</v>
      </c>
      <c r="BB761" t="str">
        <v>FPGA加速型 FX4</v>
      </c>
      <c r="BC761">
        <v>22</v>
      </c>
      <c r="BD761" t="e" cm="1" vm="1">
        <f t="array" ref="BD761">TRANSPOSE(_xlfn._xlws.FILTER(cvm[内存(G)],(cvm[地域]=BA761)*(cvm[机型]=BB761)*(cvm[CPU(核)]=BC761)))</f>
        <v>#VALUE!</v>
      </c>
    </row>
    <row r="762" spans="2:56" x14ac:dyDescent="0.4">
      <c r="B762" s="13" t="s">
        <v>789</v>
      </c>
      <c r="C762" s="13" t="s">
        <v>1537</v>
      </c>
      <c r="D762" s="13">
        <v>8</v>
      </c>
      <c r="E762" s="13">
        <v>32</v>
      </c>
      <c r="F762" s="13" t="s">
        <v>813</v>
      </c>
      <c r="G762" s="13">
        <v>768</v>
      </c>
      <c r="H762" s="13">
        <v>1</v>
      </c>
      <c r="I762" t="s">
        <v>2321</v>
      </c>
      <c r="V762" t="e" cm="1" vm="1">
        <f t="array" ref="V762">TRANSPOSE(_xlfn.UNIQUE(_xlfn._xlws.FILTER(cvm[CPU(核)],(cvm[地域]=T762)*(cvm[机型]=U762))))</f>
        <v>#VALUE!</v>
      </c>
      <c r="BA762" t="str">
        <v>北京</v>
      </c>
      <c r="BB762" t="str">
        <v>FPGA加速型 FX4</v>
      </c>
      <c r="BC762">
        <v>44</v>
      </c>
      <c r="BD762" t="e" cm="1" vm="1">
        <f t="array" ref="BD762">TRANSPOSE(_xlfn._xlws.FILTER(cvm[内存(G)],(cvm[地域]=BA762)*(cvm[机型]=BB762)*(cvm[CPU(核)]=BC762)))</f>
        <v>#VALUE!</v>
      </c>
    </row>
    <row r="763" spans="2:56" x14ac:dyDescent="0.4">
      <c r="B763" s="13" t="s">
        <v>789</v>
      </c>
      <c r="C763" s="13" t="s">
        <v>1537</v>
      </c>
      <c r="D763" s="13">
        <v>16</v>
      </c>
      <c r="E763" s="13">
        <v>32</v>
      </c>
      <c r="F763" s="13" t="s">
        <v>814</v>
      </c>
      <c r="G763" s="13">
        <v>1024</v>
      </c>
      <c r="H763" s="13">
        <v>1</v>
      </c>
      <c r="I763" t="s">
        <v>2322</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3" t="s">
        <v>789</v>
      </c>
      <c r="C764" s="13" t="s">
        <v>1537</v>
      </c>
      <c r="D764" s="13">
        <v>16</v>
      </c>
      <c r="E764" s="13">
        <v>64</v>
      </c>
      <c r="F764" s="13" t="s">
        <v>815</v>
      </c>
      <c r="G764" s="13">
        <v>1536</v>
      </c>
      <c r="H764" s="13">
        <v>1</v>
      </c>
      <c r="I764" t="s">
        <v>2323</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3" t="s">
        <v>789</v>
      </c>
      <c r="C765" s="13" t="s">
        <v>1537</v>
      </c>
      <c r="D765" s="13">
        <v>32</v>
      </c>
      <c r="E765" s="13">
        <v>64</v>
      </c>
      <c r="F765" s="13" t="s">
        <v>816</v>
      </c>
      <c r="G765" s="13">
        <v>2048</v>
      </c>
      <c r="H765" s="13">
        <v>1</v>
      </c>
      <c r="I765" t="s">
        <v>2324</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3" t="s">
        <v>789</v>
      </c>
      <c r="C766" s="13" t="s">
        <v>1537</v>
      </c>
      <c r="D766" s="13">
        <v>32</v>
      </c>
      <c r="E766" s="13">
        <v>128</v>
      </c>
      <c r="F766" s="13" t="s">
        <v>820</v>
      </c>
      <c r="G766" s="13">
        <v>3072</v>
      </c>
      <c r="H766" s="13">
        <v>1</v>
      </c>
      <c r="I766" t="s">
        <v>2325</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3" t="s">
        <v>789</v>
      </c>
      <c r="C767" s="13" t="s">
        <v>1537</v>
      </c>
      <c r="D767" s="13">
        <v>48</v>
      </c>
      <c r="E767" s="13">
        <v>96</v>
      </c>
      <c r="F767" s="13" t="s">
        <v>823</v>
      </c>
      <c r="G767" s="13">
        <v>3072</v>
      </c>
      <c r="H767" s="13">
        <v>1</v>
      </c>
      <c r="I767" t="s">
        <v>2326</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3" t="s">
        <v>789</v>
      </c>
      <c r="C768" s="13" t="s">
        <v>1537</v>
      </c>
      <c r="D768" s="13">
        <v>48</v>
      </c>
      <c r="E768" s="13">
        <v>128</v>
      </c>
      <c r="F768" s="13" t="s">
        <v>950</v>
      </c>
      <c r="G768" s="13">
        <v>3584</v>
      </c>
      <c r="H768" s="13">
        <v>1</v>
      </c>
      <c r="I768" t="s">
        <v>2327</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3" t="s">
        <v>789</v>
      </c>
      <c r="C769" s="13" t="s">
        <v>1537</v>
      </c>
      <c r="D769" s="13">
        <v>48</v>
      </c>
      <c r="E769" s="13">
        <v>192</v>
      </c>
      <c r="F769" s="13" t="s">
        <v>824</v>
      </c>
      <c r="G769" s="13">
        <v>4608</v>
      </c>
      <c r="H769" s="13">
        <v>1</v>
      </c>
      <c r="I769" t="s">
        <v>2328</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3" t="s">
        <v>789</v>
      </c>
      <c r="C770" s="13" t="s">
        <v>1537</v>
      </c>
      <c r="D770" s="13">
        <v>64</v>
      </c>
      <c r="E770" s="13">
        <v>128</v>
      </c>
      <c r="F770" s="13" t="s">
        <v>832</v>
      </c>
      <c r="G770" s="13">
        <v>4096</v>
      </c>
      <c r="H770" s="13">
        <v>1</v>
      </c>
      <c r="I770" t="s">
        <v>2329</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3" t="s">
        <v>789</v>
      </c>
      <c r="C771" s="13" t="s">
        <v>1537</v>
      </c>
      <c r="D771" s="13">
        <v>64</v>
      </c>
      <c r="E771" s="13">
        <v>256</v>
      </c>
      <c r="F771" s="13" t="s">
        <v>827</v>
      </c>
      <c r="G771" s="13">
        <v>6144</v>
      </c>
      <c r="H771" s="13">
        <v>1</v>
      </c>
      <c r="I771" t="s">
        <v>2330</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3" t="s">
        <v>789</v>
      </c>
      <c r="C772" s="13" t="s">
        <v>1537</v>
      </c>
      <c r="D772" s="13">
        <v>80</v>
      </c>
      <c r="E772" s="13">
        <v>160</v>
      </c>
      <c r="F772" s="13" t="s">
        <v>833</v>
      </c>
      <c r="G772" s="13">
        <v>5120</v>
      </c>
      <c r="H772" s="13">
        <v>1</v>
      </c>
      <c r="I772" t="s">
        <v>2331</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3" t="s">
        <v>789</v>
      </c>
      <c r="C773" s="13" t="s">
        <v>1537</v>
      </c>
      <c r="D773" s="13">
        <v>90</v>
      </c>
      <c r="E773" s="13">
        <v>224</v>
      </c>
      <c r="F773" s="13" t="s">
        <v>834</v>
      </c>
      <c r="G773" s="13">
        <v>6464</v>
      </c>
      <c r="H773" s="13">
        <v>1</v>
      </c>
      <c r="I773" t="s">
        <v>2332</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3" t="s">
        <v>789</v>
      </c>
      <c r="C774" s="13" t="s">
        <v>1537</v>
      </c>
      <c r="D774" s="13">
        <v>90</v>
      </c>
      <c r="E774" s="13">
        <v>480</v>
      </c>
      <c r="F774" s="13" t="s">
        <v>944</v>
      </c>
      <c r="G774" s="13">
        <v>10560</v>
      </c>
      <c r="H774" s="13">
        <v>1</v>
      </c>
      <c r="I774" t="s">
        <v>2333</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3" t="s">
        <v>789</v>
      </c>
      <c r="C775" s="13" t="s">
        <v>1537</v>
      </c>
      <c r="D775" s="13">
        <v>96</v>
      </c>
      <c r="E775" s="13">
        <v>192</v>
      </c>
      <c r="F775" s="13" t="s">
        <v>850</v>
      </c>
      <c r="G775" s="13">
        <v>6144</v>
      </c>
      <c r="H775" s="13">
        <v>1</v>
      </c>
      <c r="I775" t="s">
        <v>2334</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3" t="s">
        <v>789</v>
      </c>
      <c r="C776" s="13" t="s">
        <v>1537</v>
      </c>
      <c r="D776" s="13">
        <v>128</v>
      </c>
      <c r="E776" s="13">
        <v>256</v>
      </c>
      <c r="F776" s="13" t="s">
        <v>835</v>
      </c>
      <c r="G776" s="13">
        <v>8192</v>
      </c>
      <c r="H776" s="13">
        <v>1</v>
      </c>
      <c r="I776" t="s">
        <v>2335</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3" t="s">
        <v>789</v>
      </c>
      <c r="C777" s="13" t="s">
        <v>1537</v>
      </c>
      <c r="D777" s="13">
        <v>160</v>
      </c>
      <c r="E777" s="13">
        <v>320</v>
      </c>
      <c r="F777" s="13" t="s">
        <v>837</v>
      </c>
      <c r="G777" s="13">
        <v>10240</v>
      </c>
      <c r="H777" s="13">
        <v>1</v>
      </c>
      <c r="I777" t="s">
        <v>2336</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3" t="s">
        <v>789</v>
      </c>
      <c r="C778" s="13" t="s">
        <v>1537</v>
      </c>
      <c r="D778" s="13">
        <v>180</v>
      </c>
      <c r="E778" s="13">
        <v>464</v>
      </c>
      <c r="F778" s="13" t="s">
        <v>838</v>
      </c>
      <c r="G778" s="13">
        <v>13184</v>
      </c>
      <c r="H778" s="13">
        <v>1</v>
      </c>
      <c r="I778" t="s">
        <v>2337</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3" t="s">
        <v>789</v>
      </c>
      <c r="C779" s="13" t="s">
        <v>1537</v>
      </c>
      <c r="D779" s="13">
        <v>180</v>
      </c>
      <c r="E779" s="13">
        <v>960</v>
      </c>
      <c r="F779" s="13" t="s">
        <v>945</v>
      </c>
      <c r="G779" s="13">
        <v>21120</v>
      </c>
      <c r="H779" s="13">
        <v>1</v>
      </c>
      <c r="I779" t="s">
        <v>2338</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3" t="s">
        <v>789</v>
      </c>
      <c r="C780" s="13" t="s">
        <v>1559</v>
      </c>
      <c r="D780" s="13">
        <v>1</v>
      </c>
      <c r="E780" s="13">
        <v>1</v>
      </c>
      <c r="F780" s="13" t="s">
        <v>802</v>
      </c>
      <c r="G780" s="13">
        <v>42</v>
      </c>
      <c r="H780" s="13">
        <v>1</v>
      </c>
      <c r="I780" t="s">
        <v>2339</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3" t="s">
        <v>789</v>
      </c>
      <c r="C781" s="13" t="s">
        <v>1559</v>
      </c>
      <c r="D781" s="13">
        <v>1</v>
      </c>
      <c r="E781" s="13">
        <v>2</v>
      </c>
      <c r="F781" s="13" t="s">
        <v>804</v>
      </c>
      <c r="G781" s="13">
        <v>45</v>
      </c>
      <c r="H781" s="13">
        <v>1</v>
      </c>
      <c r="I781" t="s">
        <v>2340</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3" t="s">
        <v>789</v>
      </c>
      <c r="C782" s="13" t="s">
        <v>1559</v>
      </c>
      <c r="D782" s="13">
        <v>1</v>
      </c>
      <c r="E782" s="13">
        <v>4</v>
      </c>
      <c r="F782" s="13" t="s">
        <v>805</v>
      </c>
      <c r="G782" s="13">
        <v>138</v>
      </c>
      <c r="H782" s="13">
        <v>1</v>
      </c>
      <c r="I782" t="s">
        <v>2341</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3" t="s">
        <v>789</v>
      </c>
      <c r="C783" s="13" t="s">
        <v>1559</v>
      </c>
      <c r="D783" s="13">
        <v>2</v>
      </c>
      <c r="E783" s="13">
        <v>4</v>
      </c>
      <c r="F783" s="13" t="s">
        <v>806</v>
      </c>
      <c r="G783" s="13">
        <v>170</v>
      </c>
      <c r="H783" s="13">
        <v>1</v>
      </c>
      <c r="I783" t="s">
        <v>2342</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3" t="s">
        <v>789</v>
      </c>
      <c r="C784" s="13" t="s">
        <v>1559</v>
      </c>
      <c r="D784" s="13">
        <v>2</v>
      </c>
      <c r="E784" s="13">
        <v>8</v>
      </c>
      <c r="F784" s="13" t="s">
        <v>808</v>
      </c>
      <c r="G784" s="13">
        <v>276</v>
      </c>
      <c r="H784" s="13">
        <v>1</v>
      </c>
      <c r="I784" t="s">
        <v>2343</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3" t="s">
        <v>789</v>
      </c>
      <c r="C785" s="13" t="s">
        <v>1559</v>
      </c>
      <c r="D785" s="13">
        <v>4</v>
      </c>
      <c r="E785" s="13">
        <v>8</v>
      </c>
      <c r="F785" s="13" t="s">
        <v>809</v>
      </c>
      <c r="G785" s="13">
        <v>368</v>
      </c>
      <c r="H785" s="13">
        <v>1</v>
      </c>
      <c r="I785" t="s">
        <v>2344</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3" t="s">
        <v>789</v>
      </c>
      <c r="C786" s="13" t="s">
        <v>1559</v>
      </c>
      <c r="D786" s="13">
        <v>4</v>
      </c>
      <c r="E786" s="13">
        <v>16</v>
      </c>
      <c r="F786" s="13" t="s">
        <v>810</v>
      </c>
      <c r="G786" s="13">
        <v>552</v>
      </c>
      <c r="H786" s="13">
        <v>1</v>
      </c>
      <c r="I786" t="s">
        <v>2345</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3" t="s">
        <v>789</v>
      </c>
      <c r="C787" s="13" t="s">
        <v>1559</v>
      </c>
      <c r="D787" s="13">
        <v>8</v>
      </c>
      <c r="E787" s="13">
        <v>16</v>
      </c>
      <c r="F787" s="13" t="s">
        <v>812</v>
      </c>
      <c r="G787" s="13">
        <v>736</v>
      </c>
      <c r="H787" s="13">
        <v>1</v>
      </c>
      <c r="I787" t="s">
        <v>2346</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3" t="s">
        <v>789</v>
      </c>
      <c r="C788" s="13" t="s">
        <v>1559</v>
      </c>
      <c r="D788" s="13">
        <v>8</v>
      </c>
      <c r="E788" s="13">
        <v>32</v>
      </c>
      <c r="F788" s="13" t="s">
        <v>813</v>
      </c>
      <c r="G788" s="13">
        <v>1104</v>
      </c>
      <c r="H788" s="13">
        <v>1</v>
      </c>
      <c r="I788" t="s">
        <v>2347</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3" t="s">
        <v>789</v>
      </c>
      <c r="C789" s="13" t="s">
        <v>1559</v>
      </c>
      <c r="D789" s="13">
        <v>16</v>
      </c>
      <c r="E789" s="13">
        <v>32</v>
      </c>
      <c r="F789" s="13" t="s">
        <v>814</v>
      </c>
      <c r="G789" s="13">
        <v>1472</v>
      </c>
      <c r="H789" s="13">
        <v>1</v>
      </c>
      <c r="I789" t="s">
        <v>2348</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3" t="s">
        <v>789</v>
      </c>
      <c r="C790" s="13" t="s">
        <v>1559</v>
      </c>
      <c r="D790" s="13">
        <v>16</v>
      </c>
      <c r="E790" s="13">
        <v>64</v>
      </c>
      <c r="F790" s="13" t="s">
        <v>815</v>
      </c>
      <c r="G790" s="13">
        <v>2208</v>
      </c>
      <c r="H790" s="13">
        <v>1</v>
      </c>
      <c r="I790" t="s">
        <v>2349</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3" t="s">
        <v>789</v>
      </c>
      <c r="C791" s="13" t="s">
        <v>1559</v>
      </c>
      <c r="D791" s="13">
        <v>24</v>
      </c>
      <c r="E791" s="13">
        <v>48</v>
      </c>
      <c r="F791" s="13" t="s">
        <v>840</v>
      </c>
      <c r="G791" s="13">
        <v>2208</v>
      </c>
      <c r="H791" s="13">
        <v>1</v>
      </c>
      <c r="I791" t="s">
        <v>2350</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3" t="s">
        <v>789</v>
      </c>
      <c r="C792" s="13" t="s">
        <v>1559</v>
      </c>
      <c r="D792" s="13">
        <v>24</v>
      </c>
      <c r="E792" s="13">
        <v>96</v>
      </c>
      <c r="F792" s="13" t="s">
        <v>841</v>
      </c>
      <c r="G792" s="13">
        <v>3312</v>
      </c>
      <c r="H792" s="13">
        <v>1</v>
      </c>
      <c r="I792" t="s">
        <v>2351</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3" t="s">
        <v>789</v>
      </c>
      <c r="C793" s="13" t="s">
        <v>1559</v>
      </c>
      <c r="D793" s="13">
        <v>32</v>
      </c>
      <c r="E793" s="13">
        <v>64</v>
      </c>
      <c r="F793" s="13" t="s">
        <v>816</v>
      </c>
      <c r="G793" s="13">
        <v>2944</v>
      </c>
      <c r="H793" s="13">
        <v>1</v>
      </c>
      <c r="I793" t="s">
        <v>2352</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3" t="s">
        <v>789</v>
      </c>
      <c r="C794" s="13" t="s">
        <v>1559</v>
      </c>
      <c r="D794" s="13">
        <v>32</v>
      </c>
      <c r="E794" s="13">
        <v>128</v>
      </c>
      <c r="F794" s="13" t="s">
        <v>820</v>
      </c>
      <c r="G794" s="13">
        <v>4416</v>
      </c>
      <c r="H794" s="13">
        <v>1</v>
      </c>
      <c r="I794" t="s">
        <v>2353</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3" t="s">
        <v>789</v>
      </c>
      <c r="C795" s="13" t="s">
        <v>1559</v>
      </c>
      <c r="D795" s="13">
        <v>48</v>
      </c>
      <c r="E795" s="13">
        <v>96</v>
      </c>
      <c r="F795" s="13" t="s">
        <v>823</v>
      </c>
      <c r="G795" s="13">
        <v>4416</v>
      </c>
      <c r="H795" s="13">
        <v>1</v>
      </c>
      <c r="I795" t="s">
        <v>2354</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3" t="s">
        <v>789</v>
      </c>
      <c r="C796" s="13" t="s">
        <v>1559</v>
      </c>
      <c r="D796" s="13">
        <v>48</v>
      </c>
      <c r="E796" s="13">
        <v>192</v>
      </c>
      <c r="F796" s="13" t="s">
        <v>824</v>
      </c>
      <c r="G796" s="13">
        <v>6624</v>
      </c>
      <c r="H796" s="13">
        <v>1</v>
      </c>
      <c r="I796" t="s">
        <v>2355</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3" t="s">
        <v>789</v>
      </c>
      <c r="C797" s="13" t="s">
        <v>1559</v>
      </c>
      <c r="D797" s="13">
        <v>64</v>
      </c>
      <c r="E797" s="13">
        <v>256</v>
      </c>
      <c r="F797" s="13" t="s">
        <v>827</v>
      </c>
      <c r="G797" s="13">
        <v>8832</v>
      </c>
      <c r="H797" s="13">
        <v>1</v>
      </c>
      <c r="I797" t="s">
        <v>2356</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3" t="s">
        <v>789</v>
      </c>
      <c r="C798" s="13" t="s">
        <v>1559</v>
      </c>
      <c r="D798" s="13">
        <v>76</v>
      </c>
      <c r="E798" s="13">
        <v>256</v>
      </c>
      <c r="F798" s="13" t="s">
        <v>949</v>
      </c>
      <c r="G798" s="13">
        <v>9384</v>
      </c>
      <c r="H798" s="13">
        <v>1</v>
      </c>
      <c r="I798" t="s">
        <v>2357</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3" t="s">
        <v>789</v>
      </c>
      <c r="C799" s="13" t="s">
        <v>1559</v>
      </c>
      <c r="D799" s="13">
        <v>80</v>
      </c>
      <c r="E799" s="13">
        <v>160</v>
      </c>
      <c r="F799" s="13" t="s">
        <v>833</v>
      </c>
      <c r="G799" s="13">
        <v>7360</v>
      </c>
      <c r="H799" s="13">
        <v>1</v>
      </c>
      <c r="I799" t="s">
        <v>2358</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3" t="s">
        <v>789</v>
      </c>
      <c r="C800" s="13" t="s">
        <v>1559</v>
      </c>
      <c r="D800" s="13">
        <v>84</v>
      </c>
      <c r="E800" s="13">
        <v>320</v>
      </c>
      <c r="F800" s="13" t="s">
        <v>885</v>
      </c>
      <c r="G800" s="13">
        <v>11224</v>
      </c>
      <c r="H800" s="13">
        <v>1</v>
      </c>
      <c r="I800" t="s">
        <v>2359</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3" t="s">
        <v>789</v>
      </c>
      <c r="C801" s="13" t="s">
        <v>1577</v>
      </c>
      <c r="D801" s="13">
        <v>4</v>
      </c>
      <c r="E801" s="13">
        <v>16</v>
      </c>
      <c r="F801" s="13" t="s">
        <v>810</v>
      </c>
      <c r="G801" s="13">
        <v>552</v>
      </c>
      <c r="H801" s="13">
        <v>1</v>
      </c>
      <c r="I801" t="s">
        <v>2360</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3" t="s">
        <v>789</v>
      </c>
      <c r="C802" s="13" t="s">
        <v>1577</v>
      </c>
      <c r="D802" s="13">
        <v>8</v>
      </c>
      <c r="E802" s="13">
        <v>16</v>
      </c>
      <c r="F802" s="13" t="s">
        <v>812</v>
      </c>
      <c r="G802" s="13">
        <v>736</v>
      </c>
      <c r="H802" s="13">
        <v>1</v>
      </c>
      <c r="I802" t="s">
        <v>2361</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3" t="s">
        <v>789</v>
      </c>
      <c r="C803" s="13" t="s">
        <v>1577</v>
      </c>
      <c r="D803" s="13">
        <v>8</v>
      </c>
      <c r="E803" s="13">
        <v>32</v>
      </c>
      <c r="F803" s="13" t="s">
        <v>813</v>
      </c>
      <c r="G803" s="13">
        <v>1104</v>
      </c>
      <c r="H803" s="13">
        <v>1</v>
      </c>
      <c r="I803" t="s">
        <v>2362</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3" t="s">
        <v>789</v>
      </c>
      <c r="C804" s="13" t="s">
        <v>1577</v>
      </c>
      <c r="D804" s="13">
        <v>16</v>
      </c>
      <c r="E804" s="13">
        <v>32</v>
      </c>
      <c r="F804" s="13" t="s">
        <v>814</v>
      </c>
      <c r="G804" s="13">
        <v>1472</v>
      </c>
      <c r="H804" s="13">
        <v>1</v>
      </c>
      <c r="I804" t="s">
        <v>2363</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3" t="s">
        <v>789</v>
      </c>
      <c r="C805" s="13" t="s">
        <v>1577</v>
      </c>
      <c r="D805" s="13">
        <v>16</v>
      </c>
      <c r="E805" s="13">
        <v>64</v>
      </c>
      <c r="F805" s="13" t="s">
        <v>815</v>
      </c>
      <c r="G805" s="13">
        <v>2208</v>
      </c>
      <c r="H805" s="13">
        <v>1</v>
      </c>
      <c r="I805" t="s">
        <v>2364</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3" t="s">
        <v>789</v>
      </c>
      <c r="C806" s="13" t="s">
        <v>1577</v>
      </c>
      <c r="D806" s="13">
        <v>32</v>
      </c>
      <c r="E806" s="13">
        <v>64</v>
      </c>
      <c r="F806" s="13" t="s">
        <v>816</v>
      </c>
      <c r="G806" s="13">
        <v>2944</v>
      </c>
      <c r="H806" s="13">
        <v>1</v>
      </c>
      <c r="I806" t="s">
        <v>2365</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3" t="s">
        <v>789</v>
      </c>
      <c r="C807" s="13" t="s">
        <v>1577</v>
      </c>
      <c r="D807" s="13">
        <v>32</v>
      </c>
      <c r="E807" s="13">
        <v>128</v>
      </c>
      <c r="F807" s="13" t="s">
        <v>820</v>
      </c>
      <c r="G807" s="13">
        <v>4416</v>
      </c>
      <c r="H807" s="13">
        <v>1</v>
      </c>
      <c r="I807" t="s">
        <v>2366</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3" t="s">
        <v>789</v>
      </c>
      <c r="C808" s="13" t="s">
        <v>1577</v>
      </c>
      <c r="D808" s="13">
        <v>68</v>
      </c>
      <c r="E808" s="13">
        <v>316</v>
      </c>
      <c r="F808" s="13" t="s">
        <v>847</v>
      </c>
      <c r="G808" s="13">
        <v>10396</v>
      </c>
      <c r="H808" s="13">
        <v>1</v>
      </c>
      <c r="I808" t="s">
        <v>2367</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3" t="s">
        <v>789</v>
      </c>
      <c r="C809" s="13" t="s">
        <v>1586</v>
      </c>
      <c r="D809" s="13">
        <v>1</v>
      </c>
      <c r="E809" s="13">
        <v>1</v>
      </c>
      <c r="F809" s="13" t="s">
        <v>802</v>
      </c>
      <c r="G809" s="13">
        <v>18</v>
      </c>
      <c r="H809" s="13">
        <v>1</v>
      </c>
      <c r="I809" t="s">
        <v>2368</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3" t="s">
        <v>789</v>
      </c>
      <c r="C810" s="13" t="s">
        <v>1586</v>
      </c>
      <c r="D810" s="13">
        <v>1</v>
      </c>
      <c r="E810" s="13">
        <v>2</v>
      </c>
      <c r="F810" s="13" t="s">
        <v>804</v>
      </c>
      <c r="G810" s="13">
        <v>28</v>
      </c>
      <c r="H810" s="13">
        <v>1</v>
      </c>
      <c r="I810" t="s">
        <v>2369</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3" t="s">
        <v>789</v>
      </c>
      <c r="C811" s="13" t="s">
        <v>1586</v>
      </c>
      <c r="D811" s="13">
        <v>1</v>
      </c>
      <c r="E811" s="13">
        <v>4</v>
      </c>
      <c r="F811" s="13" t="s">
        <v>805</v>
      </c>
      <c r="G811" s="13">
        <v>90.6</v>
      </c>
      <c r="H811" s="13">
        <v>1</v>
      </c>
      <c r="I811" t="s">
        <v>2370</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3" t="s">
        <v>789</v>
      </c>
      <c r="C812" s="13" t="s">
        <v>1586</v>
      </c>
      <c r="D812" s="13">
        <v>2</v>
      </c>
      <c r="E812" s="13">
        <v>4</v>
      </c>
      <c r="F812" s="13" t="s">
        <v>806</v>
      </c>
      <c r="G812" s="13">
        <v>110</v>
      </c>
      <c r="H812" s="13">
        <v>1</v>
      </c>
      <c r="I812" t="s">
        <v>2371</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3" t="s">
        <v>789</v>
      </c>
      <c r="C813" s="13" t="s">
        <v>1586</v>
      </c>
      <c r="D813" s="13">
        <v>2</v>
      </c>
      <c r="E813" s="13">
        <v>8</v>
      </c>
      <c r="F813" s="13" t="s">
        <v>808</v>
      </c>
      <c r="G813" s="13">
        <v>181.2</v>
      </c>
      <c r="H813" s="13">
        <v>1</v>
      </c>
      <c r="I813" t="s">
        <v>2372</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3" t="s">
        <v>789</v>
      </c>
      <c r="C814" s="13" t="s">
        <v>1586</v>
      </c>
      <c r="D814" s="13">
        <v>4</v>
      </c>
      <c r="E814" s="13">
        <v>8</v>
      </c>
      <c r="F814" s="13" t="s">
        <v>809</v>
      </c>
      <c r="G814" s="13">
        <v>241.6</v>
      </c>
      <c r="H814" s="13">
        <v>1</v>
      </c>
      <c r="I814" t="s">
        <v>2373</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3" t="s">
        <v>789</v>
      </c>
      <c r="C815" s="13" t="s">
        <v>1586</v>
      </c>
      <c r="D815" s="13">
        <v>4</v>
      </c>
      <c r="E815" s="13">
        <v>16</v>
      </c>
      <c r="F815" s="13" t="s">
        <v>810</v>
      </c>
      <c r="G815" s="13">
        <v>362.4</v>
      </c>
      <c r="H815" s="13">
        <v>1</v>
      </c>
      <c r="I815" t="s">
        <v>2374</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3" t="s">
        <v>789</v>
      </c>
      <c r="C816" s="13" t="s">
        <v>1586</v>
      </c>
      <c r="D816" s="13">
        <v>8</v>
      </c>
      <c r="E816" s="13">
        <v>16</v>
      </c>
      <c r="F816" s="13" t="s">
        <v>812</v>
      </c>
      <c r="G816" s="13">
        <v>483.2</v>
      </c>
      <c r="H816" s="13">
        <v>1</v>
      </c>
      <c r="I816" t="s">
        <v>2375</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3" t="s">
        <v>789</v>
      </c>
      <c r="C817" s="13" t="s">
        <v>1586</v>
      </c>
      <c r="D817" s="13">
        <v>8</v>
      </c>
      <c r="E817" s="13">
        <v>32</v>
      </c>
      <c r="F817" s="13" t="s">
        <v>813</v>
      </c>
      <c r="G817" s="13">
        <v>724.8</v>
      </c>
      <c r="H817" s="13">
        <v>1</v>
      </c>
      <c r="I817" t="s">
        <v>2376</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3" t="s">
        <v>789</v>
      </c>
      <c r="C818" s="13" t="s">
        <v>1586</v>
      </c>
      <c r="D818" s="13">
        <v>16</v>
      </c>
      <c r="E818" s="13">
        <v>32</v>
      </c>
      <c r="F818" s="13" t="s">
        <v>814</v>
      </c>
      <c r="G818" s="13">
        <v>966.4</v>
      </c>
      <c r="H818" s="13">
        <v>1</v>
      </c>
      <c r="I818" t="s">
        <v>2377</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3" t="s">
        <v>789</v>
      </c>
      <c r="C819" s="13" t="s">
        <v>1586</v>
      </c>
      <c r="D819" s="13">
        <v>16</v>
      </c>
      <c r="E819" s="13">
        <v>64</v>
      </c>
      <c r="F819" s="13" t="s">
        <v>815</v>
      </c>
      <c r="G819" s="13">
        <v>1449.6</v>
      </c>
      <c r="H819" s="13">
        <v>1</v>
      </c>
      <c r="I819" t="s">
        <v>2378</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3" t="s">
        <v>789</v>
      </c>
      <c r="C820" s="13" t="s">
        <v>1586</v>
      </c>
      <c r="D820" s="13">
        <v>32</v>
      </c>
      <c r="E820" s="13">
        <v>64</v>
      </c>
      <c r="F820" s="13" t="s">
        <v>816</v>
      </c>
      <c r="G820" s="13">
        <v>1932.8</v>
      </c>
      <c r="H820" s="13">
        <v>1</v>
      </c>
      <c r="I820" t="s">
        <v>2379</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3" t="s">
        <v>789</v>
      </c>
      <c r="C821" s="13" t="s">
        <v>1586</v>
      </c>
      <c r="D821" s="13">
        <v>32</v>
      </c>
      <c r="E821" s="13">
        <v>128</v>
      </c>
      <c r="F821" s="13" t="s">
        <v>820</v>
      </c>
      <c r="G821" s="13">
        <v>2899.2</v>
      </c>
      <c r="H821" s="13">
        <v>1</v>
      </c>
      <c r="I821" t="s">
        <v>2380</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3" t="s">
        <v>789</v>
      </c>
      <c r="C822" s="13" t="s">
        <v>1586</v>
      </c>
      <c r="D822" s="13">
        <v>48</v>
      </c>
      <c r="E822" s="13">
        <v>96</v>
      </c>
      <c r="F822" s="13" t="s">
        <v>823</v>
      </c>
      <c r="G822" s="13">
        <v>2899.2</v>
      </c>
      <c r="H822" s="13">
        <v>1</v>
      </c>
      <c r="I822" t="s">
        <v>2381</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3" t="s">
        <v>789</v>
      </c>
      <c r="C823" s="13" t="s">
        <v>1586</v>
      </c>
      <c r="D823" s="13">
        <v>48</v>
      </c>
      <c r="E823" s="13">
        <v>192</v>
      </c>
      <c r="F823" s="13" t="s">
        <v>824</v>
      </c>
      <c r="G823" s="13">
        <v>4348.8</v>
      </c>
      <c r="H823" s="13">
        <v>1</v>
      </c>
      <c r="I823" t="s">
        <v>2382</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3" t="s">
        <v>789</v>
      </c>
      <c r="C824" s="13" t="s">
        <v>1586</v>
      </c>
      <c r="D824" s="13">
        <v>64</v>
      </c>
      <c r="E824" s="13">
        <v>128</v>
      </c>
      <c r="F824" s="13" t="s">
        <v>832</v>
      </c>
      <c r="G824" s="13">
        <v>3865.6</v>
      </c>
      <c r="H824" s="13">
        <v>1</v>
      </c>
      <c r="I824" t="s">
        <v>2383</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3" t="s">
        <v>789</v>
      </c>
      <c r="C825" s="13" t="s">
        <v>1586</v>
      </c>
      <c r="D825" s="13">
        <v>64</v>
      </c>
      <c r="E825" s="13">
        <v>256</v>
      </c>
      <c r="F825" s="13" t="s">
        <v>827</v>
      </c>
      <c r="G825" s="13">
        <v>5798.4</v>
      </c>
      <c r="H825" s="13">
        <v>1</v>
      </c>
      <c r="I825" t="s">
        <v>2384</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3" t="s">
        <v>789</v>
      </c>
      <c r="C826" s="13" t="s">
        <v>1586</v>
      </c>
      <c r="D826" s="13">
        <v>80</v>
      </c>
      <c r="E826" s="13">
        <v>160</v>
      </c>
      <c r="F826" s="13" t="s">
        <v>833</v>
      </c>
      <c r="G826" s="13">
        <v>4832</v>
      </c>
      <c r="H826" s="13">
        <v>1</v>
      </c>
      <c r="I826" t="s">
        <v>2385</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3" t="s">
        <v>789</v>
      </c>
      <c r="C827" s="13" t="s">
        <v>1586</v>
      </c>
      <c r="D827" s="13">
        <v>80</v>
      </c>
      <c r="E827" s="13">
        <v>320</v>
      </c>
      <c r="F827" s="13" t="s">
        <v>849</v>
      </c>
      <c r="G827" s="13">
        <v>7248</v>
      </c>
      <c r="H827" s="13">
        <v>1</v>
      </c>
      <c r="I827" t="s">
        <v>2386</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3" t="s">
        <v>789</v>
      </c>
      <c r="C828" s="13" t="s">
        <v>1586</v>
      </c>
      <c r="D828" s="13">
        <v>96</v>
      </c>
      <c r="E828" s="13">
        <v>192</v>
      </c>
      <c r="F828" s="13" t="s">
        <v>850</v>
      </c>
      <c r="G828" s="13">
        <v>5798.4</v>
      </c>
      <c r="H828" s="13">
        <v>1</v>
      </c>
      <c r="I828" t="s">
        <v>2387</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3" t="s">
        <v>789</v>
      </c>
      <c r="C829" s="13" t="s">
        <v>1586</v>
      </c>
      <c r="D829" s="13">
        <v>96</v>
      </c>
      <c r="E829" s="13">
        <v>384</v>
      </c>
      <c r="F829" s="13" t="s">
        <v>851</v>
      </c>
      <c r="G829" s="13">
        <v>8697.6</v>
      </c>
      <c r="H829" s="13">
        <v>1</v>
      </c>
      <c r="I829" t="s">
        <v>2388</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3" t="s">
        <v>789</v>
      </c>
      <c r="C830" s="13" t="s">
        <v>1586</v>
      </c>
      <c r="D830" s="13">
        <v>116</v>
      </c>
      <c r="E830" s="13">
        <v>216</v>
      </c>
      <c r="F830" s="13" t="s">
        <v>853</v>
      </c>
      <c r="G830" s="13">
        <v>6764.8</v>
      </c>
      <c r="H830" s="13">
        <v>1</v>
      </c>
      <c r="I830" t="s">
        <v>2389</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3" t="s">
        <v>789</v>
      </c>
      <c r="C831" s="13" t="s">
        <v>1586</v>
      </c>
      <c r="D831" s="13">
        <v>116</v>
      </c>
      <c r="E831" s="13">
        <v>470</v>
      </c>
      <c r="F831" s="13" t="s">
        <v>854</v>
      </c>
      <c r="G831" s="13">
        <v>10600.2</v>
      </c>
      <c r="H831" s="13">
        <v>1</v>
      </c>
      <c r="I831" t="s">
        <v>2390</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3" t="s">
        <v>789</v>
      </c>
      <c r="C832" s="13" t="s">
        <v>1586</v>
      </c>
      <c r="D832" s="13">
        <v>128</v>
      </c>
      <c r="E832" s="13">
        <v>215</v>
      </c>
      <c r="F832" s="13" t="s">
        <v>855</v>
      </c>
      <c r="G832" s="13">
        <v>7112.1</v>
      </c>
      <c r="H832" s="13">
        <v>1</v>
      </c>
      <c r="I832" t="s">
        <v>2391</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3" t="s">
        <v>789</v>
      </c>
      <c r="C833" s="13" t="s">
        <v>1586</v>
      </c>
      <c r="D833" s="13">
        <v>128</v>
      </c>
      <c r="E833" s="13">
        <v>256</v>
      </c>
      <c r="F833" s="13" t="s">
        <v>835</v>
      </c>
      <c r="G833" s="13">
        <v>7731.2</v>
      </c>
      <c r="H833" s="13">
        <v>1</v>
      </c>
      <c r="I833" t="s">
        <v>2392</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3" t="s">
        <v>789</v>
      </c>
      <c r="C834" s="13" t="s">
        <v>1586</v>
      </c>
      <c r="D834" s="13">
        <v>160</v>
      </c>
      <c r="E834" s="13">
        <v>320</v>
      </c>
      <c r="F834" s="13" t="s">
        <v>837</v>
      </c>
      <c r="G834" s="13">
        <v>9664</v>
      </c>
      <c r="H834" s="13">
        <v>1</v>
      </c>
      <c r="I834" t="s">
        <v>2393</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3" t="s">
        <v>789</v>
      </c>
      <c r="C835" s="13" t="s">
        <v>1586</v>
      </c>
      <c r="D835" s="13">
        <v>160</v>
      </c>
      <c r="E835" s="13">
        <v>640</v>
      </c>
      <c r="F835" s="13" t="s">
        <v>856</v>
      </c>
      <c r="G835" s="13">
        <v>14496</v>
      </c>
      <c r="H835" s="13">
        <v>1</v>
      </c>
      <c r="I835" t="s">
        <v>2394</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3" t="s">
        <v>789</v>
      </c>
      <c r="C836" s="13" t="s">
        <v>1586</v>
      </c>
      <c r="D836" s="13">
        <v>232</v>
      </c>
      <c r="E836" s="13">
        <v>432</v>
      </c>
      <c r="F836" s="13" t="s">
        <v>857</v>
      </c>
      <c r="G836" s="13">
        <v>13529.6</v>
      </c>
      <c r="H836" s="13">
        <v>1</v>
      </c>
      <c r="I836" t="s">
        <v>2395</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3" t="s">
        <v>789</v>
      </c>
      <c r="C837" s="13" t="s">
        <v>1586</v>
      </c>
      <c r="D837" s="13">
        <v>232</v>
      </c>
      <c r="E837" s="13">
        <v>696</v>
      </c>
      <c r="F837" s="13" t="s">
        <v>951</v>
      </c>
      <c r="G837" s="13">
        <v>20416</v>
      </c>
      <c r="H837" s="13">
        <v>1</v>
      </c>
      <c r="I837" t="s">
        <v>2396</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3" t="s">
        <v>789</v>
      </c>
      <c r="C838" s="13" t="s">
        <v>1586</v>
      </c>
      <c r="D838" s="13">
        <v>232</v>
      </c>
      <c r="E838" s="13">
        <v>940</v>
      </c>
      <c r="F838" s="13" t="s">
        <v>858</v>
      </c>
      <c r="G838" s="13">
        <v>21200.400000000001</v>
      </c>
      <c r="H838" s="13">
        <v>1</v>
      </c>
      <c r="I838" t="s">
        <v>2397</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3" t="s">
        <v>789</v>
      </c>
      <c r="C839" s="13" t="s">
        <v>1616</v>
      </c>
      <c r="D839" s="13">
        <v>1</v>
      </c>
      <c r="E839" s="13">
        <v>1</v>
      </c>
      <c r="F839" s="13" t="s">
        <v>802</v>
      </c>
      <c r="G839" s="13">
        <v>60</v>
      </c>
      <c r="H839" s="13">
        <v>1</v>
      </c>
      <c r="I839" t="s">
        <v>2398</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3" t="s">
        <v>789</v>
      </c>
      <c r="C840" s="13" t="s">
        <v>1616</v>
      </c>
      <c r="D840" s="13">
        <v>1</v>
      </c>
      <c r="E840" s="13">
        <v>2</v>
      </c>
      <c r="F840" s="13" t="s">
        <v>804</v>
      </c>
      <c r="G840" s="13">
        <v>88</v>
      </c>
      <c r="H840" s="13">
        <v>1</v>
      </c>
      <c r="I840" t="s">
        <v>2399</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3" t="s">
        <v>789</v>
      </c>
      <c r="C841" s="13" t="s">
        <v>1616</v>
      </c>
      <c r="D841" s="13">
        <v>1</v>
      </c>
      <c r="E841" s="13">
        <v>4</v>
      </c>
      <c r="F841" s="13" t="s">
        <v>805</v>
      </c>
      <c r="G841" s="13">
        <v>138</v>
      </c>
      <c r="H841" s="13">
        <v>1</v>
      </c>
      <c r="I841" t="s">
        <v>2400</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3" t="s">
        <v>789</v>
      </c>
      <c r="C842" s="13" t="s">
        <v>1616</v>
      </c>
      <c r="D842" s="13">
        <v>2</v>
      </c>
      <c r="E842" s="13">
        <v>4</v>
      </c>
      <c r="F842" s="13" t="s">
        <v>806</v>
      </c>
      <c r="G842" s="13">
        <v>184</v>
      </c>
      <c r="H842" s="13">
        <v>1</v>
      </c>
      <c r="I842" t="s">
        <v>2401</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3" t="s">
        <v>789</v>
      </c>
      <c r="C843" s="13" t="s">
        <v>1616</v>
      </c>
      <c r="D843" s="13">
        <v>2</v>
      </c>
      <c r="E843" s="13">
        <v>8</v>
      </c>
      <c r="F843" s="13" t="s">
        <v>808</v>
      </c>
      <c r="G843" s="13">
        <v>276</v>
      </c>
      <c r="H843" s="13">
        <v>1</v>
      </c>
      <c r="I843" t="s">
        <v>2402</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3" t="s">
        <v>789</v>
      </c>
      <c r="C844" s="13" t="s">
        <v>1616</v>
      </c>
      <c r="D844" s="13">
        <v>4</v>
      </c>
      <c r="E844" s="13">
        <v>8</v>
      </c>
      <c r="F844" s="13" t="s">
        <v>809</v>
      </c>
      <c r="G844" s="13">
        <v>368</v>
      </c>
      <c r="H844" s="13">
        <v>1</v>
      </c>
      <c r="I844" t="s">
        <v>2403</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3" t="s">
        <v>789</v>
      </c>
      <c r="C845" s="13" t="s">
        <v>1616</v>
      </c>
      <c r="D845" s="13">
        <v>4</v>
      </c>
      <c r="E845" s="13">
        <v>16</v>
      </c>
      <c r="F845" s="13" t="s">
        <v>810</v>
      </c>
      <c r="G845" s="13">
        <v>552</v>
      </c>
      <c r="H845" s="13">
        <v>1</v>
      </c>
      <c r="I845" t="s">
        <v>2404</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3" t="s">
        <v>789</v>
      </c>
      <c r="C846" s="13" t="s">
        <v>1616</v>
      </c>
      <c r="D846" s="13">
        <v>8</v>
      </c>
      <c r="E846" s="13">
        <v>16</v>
      </c>
      <c r="F846" s="13" t="s">
        <v>812</v>
      </c>
      <c r="G846" s="13">
        <v>736</v>
      </c>
      <c r="H846" s="13">
        <v>1</v>
      </c>
      <c r="I846" t="s">
        <v>2405</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3" t="s">
        <v>789</v>
      </c>
      <c r="C847" s="13" t="s">
        <v>1616</v>
      </c>
      <c r="D847" s="13">
        <v>8</v>
      </c>
      <c r="E847" s="13">
        <v>32</v>
      </c>
      <c r="F847" s="13" t="s">
        <v>813</v>
      </c>
      <c r="G847" s="13">
        <v>1104</v>
      </c>
      <c r="H847" s="13">
        <v>1</v>
      </c>
      <c r="I847" t="s">
        <v>2406</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3" t="s">
        <v>789</v>
      </c>
      <c r="C848" s="13" t="s">
        <v>1616</v>
      </c>
      <c r="D848" s="13">
        <v>12</v>
      </c>
      <c r="E848" s="13">
        <v>48</v>
      </c>
      <c r="F848" s="13" t="s">
        <v>872</v>
      </c>
      <c r="G848" s="13">
        <v>1656</v>
      </c>
      <c r="H848" s="13">
        <v>1</v>
      </c>
      <c r="I848" t="s">
        <v>2407</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3" t="s">
        <v>789</v>
      </c>
      <c r="C849" s="13" t="s">
        <v>1616</v>
      </c>
      <c r="D849" s="13">
        <v>16</v>
      </c>
      <c r="E849" s="13">
        <v>32</v>
      </c>
      <c r="F849" s="13" t="s">
        <v>814</v>
      </c>
      <c r="G849" s="13">
        <v>1472</v>
      </c>
      <c r="H849" s="13">
        <v>1</v>
      </c>
      <c r="I849" t="s">
        <v>2408</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3" t="s">
        <v>789</v>
      </c>
      <c r="C850" s="13" t="s">
        <v>1616</v>
      </c>
      <c r="D850" s="13">
        <v>16</v>
      </c>
      <c r="E850" s="13">
        <v>64</v>
      </c>
      <c r="F850" s="13" t="s">
        <v>815</v>
      </c>
      <c r="G850" s="13">
        <v>2208</v>
      </c>
      <c r="H850" s="13">
        <v>1</v>
      </c>
      <c r="I850" t="s">
        <v>2409</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3" t="s">
        <v>789</v>
      </c>
      <c r="C851" s="13" t="s">
        <v>1616</v>
      </c>
      <c r="D851" s="13">
        <v>24</v>
      </c>
      <c r="E851" s="13">
        <v>48</v>
      </c>
      <c r="F851" s="13" t="s">
        <v>840</v>
      </c>
      <c r="G851" s="13">
        <v>2208</v>
      </c>
      <c r="H851" s="13">
        <v>1</v>
      </c>
      <c r="I851" t="s">
        <v>2410</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3" t="s">
        <v>789</v>
      </c>
      <c r="C852" s="13" t="s">
        <v>1616</v>
      </c>
      <c r="D852" s="13">
        <v>24</v>
      </c>
      <c r="E852" s="13">
        <v>96</v>
      </c>
      <c r="F852" s="13" t="s">
        <v>841</v>
      </c>
      <c r="G852" s="13">
        <v>3312</v>
      </c>
      <c r="H852" s="13">
        <v>1</v>
      </c>
      <c r="I852" t="s">
        <v>2411</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3" t="s">
        <v>789</v>
      </c>
      <c r="C853" s="13" t="s">
        <v>1616</v>
      </c>
      <c r="D853" s="13">
        <v>28</v>
      </c>
      <c r="E853" s="13">
        <v>128</v>
      </c>
      <c r="F853" s="13" t="s">
        <v>952</v>
      </c>
      <c r="G853" s="13">
        <v>4232</v>
      </c>
      <c r="H853" s="13">
        <v>1</v>
      </c>
      <c r="I853" t="s">
        <v>2412</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3" t="s">
        <v>789</v>
      </c>
      <c r="C854" s="13" t="s">
        <v>1616</v>
      </c>
      <c r="D854" s="13">
        <v>32</v>
      </c>
      <c r="E854" s="13">
        <v>64</v>
      </c>
      <c r="F854" s="13" t="s">
        <v>816</v>
      </c>
      <c r="G854" s="13">
        <v>2944</v>
      </c>
      <c r="H854" s="13">
        <v>1</v>
      </c>
      <c r="I854" t="s">
        <v>2413</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3" t="s">
        <v>789</v>
      </c>
      <c r="C855" s="13" t="s">
        <v>1616</v>
      </c>
      <c r="D855" s="13">
        <v>32</v>
      </c>
      <c r="E855" s="13">
        <v>128</v>
      </c>
      <c r="F855" s="13" t="s">
        <v>820</v>
      </c>
      <c r="G855" s="13">
        <v>4416</v>
      </c>
      <c r="H855" s="13">
        <v>1</v>
      </c>
      <c r="I855" t="s">
        <v>2414</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3" t="s">
        <v>789</v>
      </c>
      <c r="C856" s="13" t="s">
        <v>1616</v>
      </c>
      <c r="D856" s="13">
        <v>48</v>
      </c>
      <c r="E856" s="13">
        <v>96</v>
      </c>
      <c r="F856" s="13" t="s">
        <v>823</v>
      </c>
      <c r="G856" s="13">
        <v>4416</v>
      </c>
      <c r="H856" s="13">
        <v>1</v>
      </c>
      <c r="I856" t="s">
        <v>2415</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3" t="s">
        <v>789</v>
      </c>
      <c r="C857" s="13" t="s">
        <v>1616</v>
      </c>
      <c r="D857" s="13">
        <v>48</v>
      </c>
      <c r="E857" s="13">
        <v>192</v>
      </c>
      <c r="F857" s="13" t="s">
        <v>824</v>
      </c>
      <c r="G857" s="13">
        <v>6624</v>
      </c>
      <c r="H857" s="13">
        <v>1</v>
      </c>
      <c r="I857" t="s">
        <v>2416</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3" t="s">
        <v>789</v>
      </c>
      <c r="C858" s="13" t="s">
        <v>1616</v>
      </c>
      <c r="D858" s="13">
        <v>64</v>
      </c>
      <c r="E858" s="13">
        <v>256</v>
      </c>
      <c r="F858" s="13" t="s">
        <v>827</v>
      </c>
      <c r="G858" s="13">
        <v>8832</v>
      </c>
      <c r="H858" s="13">
        <v>1</v>
      </c>
      <c r="I858" t="s">
        <v>2417</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3" t="s">
        <v>789</v>
      </c>
      <c r="C859" s="13" t="s">
        <v>1616</v>
      </c>
      <c r="D859" s="13">
        <v>72</v>
      </c>
      <c r="E859" s="13">
        <v>288</v>
      </c>
      <c r="F859" s="13" t="s">
        <v>863</v>
      </c>
      <c r="G859" s="13">
        <v>9936</v>
      </c>
      <c r="H859" s="13">
        <v>1</v>
      </c>
      <c r="I859" t="s">
        <v>2418</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3" t="s">
        <v>789</v>
      </c>
      <c r="C860" s="13" t="s">
        <v>1637</v>
      </c>
      <c r="D860" s="13">
        <v>32</v>
      </c>
      <c r="E860" s="13">
        <v>64</v>
      </c>
      <c r="F860" s="13" t="s">
        <v>816</v>
      </c>
      <c r="G860" s="13">
        <v>2944</v>
      </c>
      <c r="H860" s="13">
        <v>1</v>
      </c>
      <c r="I860" t="s">
        <v>2419</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3" t="s">
        <v>789</v>
      </c>
      <c r="C861" s="13" t="s">
        <v>1656</v>
      </c>
      <c r="D861" s="13">
        <v>1</v>
      </c>
      <c r="E861" s="13">
        <v>1</v>
      </c>
      <c r="F861" s="13" t="s">
        <v>802</v>
      </c>
      <c r="G861" s="13">
        <v>57</v>
      </c>
      <c r="H861" s="13">
        <v>1</v>
      </c>
      <c r="I861" t="s">
        <v>2420</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3" t="s">
        <v>789</v>
      </c>
      <c r="C862" s="13" t="s">
        <v>1656</v>
      </c>
      <c r="D862" s="13">
        <v>1</v>
      </c>
      <c r="E862" s="13">
        <v>4</v>
      </c>
      <c r="F862" s="13" t="s">
        <v>805</v>
      </c>
      <c r="G862" s="13">
        <v>136.5</v>
      </c>
      <c r="H862" s="13">
        <v>1</v>
      </c>
      <c r="I862" t="s">
        <v>2421</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3" t="s">
        <v>789</v>
      </c>
      <c r="C863" s="13" t="s">
        <v>1656</v>
      </c>
      <c r="D863" s="13">
        <v>2</v>
      </c>
      <c r="E863" s="13">
        <v>4</v>
      </c>
      <c r="F863" s="13" t="s">
        <v>806</v>
      </c>
      <c r="G863" s="13">
        <v>180</v>
      </c>
      <c r="H863" s="13">
        <v>1</v>
      </c>
      <c r="I863" t="s">
        <v>2422</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3" t="s">
        <v>789</v>
      </c>
      <c r="C864" s="13" t="s">
        <v>1656</v>
      </c>
      <c r="D864" s="13">
        <v>2</v>
      </c>
      <c r="E864" s="13">
        <v>8</v>
      </c>
      <c r="F864" s="13" t="s">
        <v>808</v>
      </c>
      <c r="G864" s="13">
        <v>273</v>
      </c>
      <c r="H864" s="13">
        <v>1</v>
      </c>
      <c r="I864" t="s">
        <v>2423</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3" t="s">
        <v>789</v>
      </c>
      <c r="C865" s="13" t="s">
        <v>1656</v>
      </c>
      <c r="D865" s="13">
        <v>4</v>
      </c>
      <c r="E865" s="13">
        <v>8</v>
      </c>
      <c r="F865" s="13" t="s">
        <v>809</v>
      </c>
      <c r="G865" s="13">
        <v>364</v>
      </c>
      <c r="H865" s="13">
        <v>1</v>
      </c>
      <c r="I865" t="s">
        <v>2424</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3" t="s">
        <v>789</v>
      </c>
      <c r="C866" s="13" t="s">
        <v>1656</v>
      </c>
      <c r="D866" s="13">
        <v>4</v>
      </c>
      <c r="E866" s="13">
        <v>16</v>
      </c>
      <c r="F866" s="13" t="s">
        <v>810</v>
      </c>
      <c r="G866" s="13">
        <v>546</v>
      </c>
      <c r="H866" s="13">
        <v>1</v>
      </c>
      <c r="I866" t="s">
        <v>2425</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3" t="s">
        <v>789</v>
      </c>
      <c r="C867" s="13" t="s">
        <v>1656</v>
      </c>
      <c r="D867" s="13">
        <v>8</v>
      </c>
      <c r="E867" s="13">
        <v>16</v>
      </c>
      <c r="F867" s="13" t="s">
        <v>812</v>
      </c>
      <c r="G867" s="13">
        <v>728</v>
      </c>
      <c r="H867" s="13">
        <v>1</v>
      </c>
      <c r="I867" t="s">
        <v>2426</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3" t="s">
        <v>789</v>
      </c>
      <c r="C868" s="13" t="s">
        <v>1656</v>
      </c>
      <c r="D868" s="13">
        <v>8</v>
      </c>
      <c r="E868" s="13">
        <v>32</v>
      </c>
      <c r="F868" s="13" t="s">
        <v>813</v>
      </c>
      <c r="G868" s="13">
        <v>1092</v>
      </c>
      <c r="H868" s="13">
        <v>1</v>
      </c>
      <c r="I868" t="s">
        <v>2427</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3" t="s">
        <v>789</v>
      </c>
      <c r="C869" s="13" t="s">
        <v>1656</v>
      </c>
      <c r="D869" s="13">
        <v>12</v>
      </c>
      <c r="E869" s="13">
        <v>24</v>
      </c>
      <c r="F869" s="13" t="s">
        <v>866</v>
      </c>
      <c r="G869" s="13">
        <v>1092</v>
      </c>
      <c r="H869" s="13">
        <v>1</v>
      </c>
      <c r="I869" t="s">
        <v>2428</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3" t="s">
        <v>789</v>
      </c>
      <c r="C870" s="13" t="s">
        <v>1656</v>
      </c>
      <c r="D870" s="13">
        <v>12</v>
      </c>
      <c r="E870" s="13">
        <v>48</v>
      </c>
      <c r="F870" s="13" t="s">
        <v>872</v>
      </c>
      <c r="G870" s="13">
        <v>1638</v>
      </c>
      <c r="H870" s="13">
        <v>1</v>
      </c>
      <c r="I870" t="s">
        <v>2429</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3" t="s">
        <v>789</v>
      </c>
      <c r="C871" s="13" t="s">
        <v>1656</v>
      </c>
      <c r="D871" s="13">
        <v>16</v>
      </c>
      <c r="E871" s="13">
        <v>32</v>
      </c>
      <c r="F871" s="13" t="s">
        <v>814</v>
      </c>
      <c r="G871" s="13">
        <v>1456</v>
      </c>
      <c r="H871" s="13">
        <v>1</v>
      </c>
      <c r="I871" t="s">
        <v>2430</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3" t="s">
        <v>789</v>
      </c>
      <c r="C872" s="13" t="s">
        <v>1656</v>
      </c>
      <c r="D872" s="13">
        <v>16</v>
      </c>
      <c r="E872" s="13">
        <v>64</v>
      </c>
      <c r="F872" s="13" t="s">
        <v>815</v>
      </c>
      <c r="G872" s="13">
        <v>2184</v>
      </c>
      <c r="H872" s="13">
        <v>1</v>
      </c>
      <c r="I872" t="s">
        <v>2431</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3" t="s">
        <v>789</v>
      </c>
      <c r="C873" s="13" t="s">
        <v>1656</v>
      </c>
      <c r="D873" s="13">
        <v>24</v>
      </c>
      <c r="E873" s="13">
        <v>48</v>
      </c>
      <c r="F873" s="13" t="s">
        <v>840</v>
      </c>
      <c r="G873" s="13">
        <v>2184</v>
      </c>
      <c r="H873" s="13">
        <v>1</v>
      </c>
      <c r="I873" t="s">
        <v>2432</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3" t="s">
        <v>789</v>
      </c>
      <c r="C874" s="13" t="s">
        <v>1656</v>
      </c>
      <c r="D874" s="13">
        <v>24</v>
      </c>
      <c r="E874" s="13">
        <v>96</v>
      </c>
      <c r="F874" s="13" t="s">
        <v>841</v>
      </c>
      <c r="G874" s="13">
        <v>3276</v>
      </c>
      <c r="H874" s="13">
        <v>1</v>
      </c>
      <c r="I874" t="s">
        <v>2433</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3" t="s">
        <v>789</v>
      </c>
      <c r="C875" s="13" t="s">
        <v>1656</v>
      </c>
      <c r="D875" s="13">
        <v>32</v>
      </c>
      <c r="E875" s="13">
        <v>64</v>
      </c>
      <c r="F875" s="13" t="s">
        <v>816</v>
      </c>
      <c r="G875" s="13">
        <v>2912</v>
      </c>
      <c r="H875" s="13">
        <v>1</v>
      </c>
      <c r="I875" t="s">
        <v>2434</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3" t="s">
        <v>789</v>
      </c>
      <c r="C876" s="13" t="s">
        <v>1656</v>
      </c>
      <c r="D876" s="13">
        <v>32</v>
      </c>
      <c r="E876" s="13">
        <v>128</v>
      </c>
      <c r="F876" s="13" t="s">
        <v>820</v>
      </c>
      <c r="G876" s="13">
        <v>4368</v>
      </c>
      <c r="H876" s="13">
        <v>1</v>
      </c>
      <c r="I876" t="s">
        <v>2435</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3" t="s">
        <v>789</v>
      </c>
      <c r="C877" s="13" t="s">
        <v>1656</v>
      </c>
      <c r="D877" s="13">
        <v>48</v>
      </c>
      <c r="E877" s="13">
        <v>96</v>
      </c>
      <c r="F877" s="13" t="s">
        <v>823</v>
      </c>
      <c r="G877" s="13">
        <v>4368</v>
      </c>
      <c r="H877" s="13">
        <v>1</v>
      </c>
      <c r="I877" t="s">
        <v>2436</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3" t="s">
        <v>789</v>
      </c>
      <c r="C878" s="13" t="s">
        <v>1656</v>
      </c>
      <c r="D878" s="13">
        <v>48</v>
      </c>
      <c r="E878" s="13">
        <v>192</v>
      </c>
      <c r="F878" s="13" t="s">
        <v>824</v>
      </c>
      <c r="G878" s="13">
        <v>6552</v>
      </c>
      <c r="H878" s="13">
        <v>1</v>
      </c>
      <c r="I878" t="s">
        <v>2437</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3" t="s">
        <v>789</v>
      </c>
      <c r="C879" s="13" t="s">
        <v>1656</v>
      </c>
      <c r="D879" s="13">
        <v>64</v>
      </c>
      <c r="E879" s="13">
        <v>256</v>
      </c>
      <c r="F879" s="13" t="s">
        <v>827</v>
      </c>
      <c r="G879" s="13">
        <v>8736</v>
      </c>
      <c r="H879" s="13">
        <v>1</v>
      </c>
      <c r="I879" t="s">
        <v>2438</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3" t="s">
        <v>789</v>
      </c>
      <c r="C880" s="13" t="s">
        <v>1656</v>
      </c>
      <c r="D880" s="13">
        <v>80</v>
      </c>
      <c r="E880" s="13">
        <v>320</v>
      </c>
      <c r="F880" s="13" t="s">
        <v>849</v>
      </c>
      <c r="G880" s="13">
        <v>10920</v>
      </c>
      <c r="H880" s="13">
        <v>1</v>
      </c>
      <c r="I880" t="s">
        <v>2439</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3" t="s">
        <v>789</v>
      </c>
      <c r="C881" s="13" t="s">
        <v>1678</v>
      </c>
      <c r="D881" s="13">
        <v>1</v>
      </c>
      <c r="E881" s="13">
        <v>1</v>
      </c>
      <c r="F881" s="13" t="s">
        <v>802</v>
      </c>
      <c r="G881" s="13">
        <v>32</v>
      </c>
      <c r="H881" s="13">
        <v>1</v>
      </c>
      <c r="I881" t="s">
        <v>2440</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3" t="s">
        <v>789</v>
      </c>
      <c r="C882" s="13" t="s">
        <v>1678</v>
      </c>
      <c r="D882" s="13">
        <v>1</v>
      </c>
      <c r="E882" s="13">
        <v>2</v>
      </c>
      <c r="F882" s="13" t="s">
        <v>804</v>
      </c>
      <c r="G882" s="13">
        <v>64</v>
      </c>
      <c r="H882" s="13">
        <v>1</v>
      </c>
      <c r="I882" t="s">
        <v>2441</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3" t="s">
        <v>789</v>
      </c>
      <c r="C883" s="13" t="s">
        <v>1678</v>
      </c>
      <c r="D883" s="13">
        <v>1</v>
      </c>
      <c r="E883" s="13">
        <v>4</v>
      </c>
      <c r="F883" s="13" t="s">
        <v>805</v>
      </c>
      <c r="G883" s="13">
        <v>96</v>
      </c>
      <c r="H883" s="13">
        <v>1</v>
      </c>
      <c r="I883" t="s">
        <v>2442</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3" t="s">
        <v>789</v>
      </c>
      <c r="C884" s="13" t="s">
        <v>1678</v>
      </c>
      <c r="D884" s="13">
        <v>2</v>
      </c>
      <c r="E884" s="13">
        <v>4</v>
      </c>
      <c r="F884" s="13" t="s">
        <v>806</v>
      </c>
      <c r="G884" s="13">
        <v>128</v>
      </c>
      <c r="H884" s="13">
        <v>1</v>
      </c>
      <c r="I884" t="s">
        <v>2443</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3" t="s">
        <v>789</v>
      </c>
      <c r="C885" s="13" t="s">
        <v>1678</v>
      </c>
      <c r="D885" s="13">
        <v>2</v>
      </c>
      <c r="E885" s="13">
        <v>8</v>
      </c>
      <c r="F885" s="13" t="s">
        <v>808</v>
      </c>
      <c r="G885" s="13">
        <v>192</v>
      </c>
      <c r="H885" s="13">
        <v>1</v>
      </c>
      <c r="I885" t="s">
        <v>2444</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3" t="s">
        <v>789</v>
      </c>
      <c r="C886" s="13" t="s">
        <v>1678</v>
      </c>
      <c r="D886" s="13">
        <v>4</v>
      </c>
      <c r="E886" s="13">
        <v>8</v>
      </c>
      <c r="F886" s="13" t="s">
        <v>809</v>
      </c>
      <c r="G886" s="13">
        <v>256</v>
      </c>
      <c r="H886" s="13">
        <v>1</v>
      </c>
      <c r="I886" t="s">
        <v>2445</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3" t="s">
        <v>789</v>
      </c>
      <c r="C887" s="13" t="s">
        <v>1678</v>
      </c>
      <c r="D887" s="13">
        <v>4</v>
      </c>
      <c r="E887" s="13">
        <v>16</v>
      </c>
      <c r="F887" s="13" t="s">
        <v>810</v>
      </c>
      <c r="G887" s="13">
        <v>384</v>
      </c>
      <c r="H887" s="13">
        <v>1</v>
      </c>
      <c r="I887" t="s">
        <v>2446</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3" t="s">
        <v>789</v>
      </c>
      <c r="C888" s="13" t="s">
        <v>1678</v>
      </c>
      <c r="D888" s="13">
        <v>8</v>
      </c>
      <c r="E888" s="13">
        <v>16</v>
      </c>
      <c r="F888" s="13" t="s">
        <v>812</v>
      </c>
      <c r="G888" s="13">
        <v>512</v>
      </c>
      <c r="H888" s="13">
        <v>1</v>
      </c>
      <c r="I888" t="s">
        <v>2447</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3" t="s">
        <v>789</v>
      </c>
      <c r="C889" s="13" t="s">
        <v>1678</v>
      </c>
      <c r="D889" s="13">
        <v>8</v>
      </c>
      <c r="E889" s="13">
        <v>32</v>
      </c>
      <c r="F889" s="13" t="s">
        <v>813</v>
      </c>
      <c r="G889" s="13">
        <v>768</v>
      </c>
      <c r="H889" s="13">
        <v>1</v>
      </c>
      <c r="I889" t="s">
        <v>2448</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3" t="s">
        <v>789</v>
      </c>
      <c r="C890" s="13" t="s">
        <v>1678</v>
      </c>
      <c r="D890" s="13">
        <v>16</v>
      </c>
      <c r="E890" s="13">
        <v>32</v>
      </c>
      <c r="F890" s="13" t="s">
        <v>814</v>
      </c>
      <c r="G890" s="13">
        <v>1024</v>
      </c>
      <c r="H890" s="13">
        <v>1</v>
      </c>
      <c r="I890" t="s">
        <v>2449</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3" t="s">
        <v>789</v>
      </c>
      <c r="C891" s="13" t="s">
        <v>1678</v>
      </c>
      <c r="D891" s="13">
        <v>16</v>
      </c>
      <c r="E891" s="13">
        <v>64</v>
      </c>
      <c r="F891" s="13" t="s">
        <v>815</v>
      </c>
      <c r="G891" s="13">
        <v>1536</v>
      </c>
      <c r="H891" s="13">
        <v>1</v>
      </c>
      <c r="I891" t="s">
        <v>2450</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3" t="s">
        <v>789</v>
      </c>
      <c r="C892" s="13" t="s">
        <v>1678</v>
      </c>
      <c r="D892" s="13">
        <v>32</v>
      </c>
      <c r="E892" s="13">
        <v>64</v>
      </c>
      <c r="F892" s="13" t="s">
        <v>816</v>
      </c>
      <c r="G892" s="13">
        <v>2048</v>
      </c>
      <c r="H892" s="13">
        <v>1</v>
      </c>
      <c r="I892" t="s">
        <v>2451</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3" t="s">
        <v>789</v>
      </c>
      <c r="C893" s="13" t="s">
        <v>1678</v>
      </c>
      <c r="D893" s="13">
        <v>32</v>
      </c>
      <c r="E893" s="13">
        <v>128</v>
      </c>
      <c r="F893" s="13" t="s">
        <v>820</v>
      </c>
      <c r="G893" s="13">
        <v>3072</v>
      </c>
      <c r="H893" s="13">
        <v>1</v>
      </c>
      <c r="I893" t="s">
        <v>2452</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3" t="s">
        <v>789</v>
      </c>
      <c r="C894" s="13" t="s">
        <v>1678</v>
      </c>
      <c r="D894" s="13">
        <v>64</v>
      </c>
      <c r="E894" s="13">
        <v>128</v>
      </c>
      <c r="F894" s="13" t="s">
        <v>832</v>
      </c>
      <c r="G894" s="13">
        <v>4096</v>
      </c>
      <c r="H894" s="13">
        <v>1</v>
      </c>
      <c r="I894" t="s">
        <v>2453</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3" t="s">
        <v>789</v>
      </c>
      <c r="C895" s="13" t="s">
        <v>1678</v>
      </c>
      <c r="D895" s="13">
        <v>64</v>
      </c>
      <c r="E895" s="13">
        <v>256</v>
      </c>
      <c r="F895" s="13" t="s">
        <v>827</v>
      </c>
      <c r="G895" s="13">
        <v>6144</v>
      </c>
      <c r="H895" s="13">
        <v>1</v>
      </c>
      <c r="I895" t="s">
        <v>2454</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3" t="s">
        <v>789</v>
      </c>
      <c r="C896" s="13" t="s">
        <v>1678</v>
      </c>
      <c r="D896" s="13">
        <v>128</v>
      </c>
      <c r="E896" s="13">
        <v>448</v>
      </c>
      <c r="F896" s="13" t="s">
        <v>878</v>
      </c>
      <c r="G896" s="13">
        <v>11264</v>
      </c>
      <c r="H896" s="13">
        <v>1</v>
      </c>
      <c r="I896" t="s">
        <v>2455</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3" t="s">
        <v>789</v>
      </c>
      <c r="C897" s="13" t="s">
        <v>1695</v>
      </c>
      <c r="D897" s="13">
        <v>1</v>
      </c>
      <c r="E897" s="13">
        <v>1</v>
      </c>
      <c r="F897" s="13" t="s">
        <v>802</v>
      </c>
      <c r="G897" s="13">
        <v>42</v>
      </c>
      <c r="H897" s="13">
        <v>1</v>
      </c>
      <c r="I897" t="s">
        <v>2456</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3" t="s">
        <v>789</v>
      </c>
      <c r="C898" s="13" t="s">
        <v>1695</v>
      </c>
      <c r="D898" s="13">
        <v>1</v>
      </c>
      <c r="E898" s="13">
        <v>2</v>
      </c>
      <c r="F898" s="13" t="s">
        <v>804</v>
      </c>
      <c r="G898" s="13">
        <v>79</v>
      </c>
      <c r="H898" s="13">
        <v>1</v>
      </c>
      <c r="I898" t="s">
        <v>2457</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3" t="s">
        <v>789</v>
      </c>
      <c r="C899" s="13" t="s">
        <v>1695</v>
      </c>
      <c r="D899" s="13">
        <v>1</v>
      </c>
      <c r="E899" s="13">
        <v>4</v>
      </c>
      <c r="F899" s="13" t="s">
        <v>805</v>
      </c>
      <c r="G899" s="13">
        <v>135</v>
      </c>
      <c r="H899" s="13">
        <v>1</v>
      </c>
      <c r="I899" t="s">
        <v>2458</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3" t="s">
        <v>789</v>
      </c>
      <c r="C900" s="13" t="s">
        <v>1695</v>
      </c>
      <c r="D900" s="13">
        <v>2</v>
      </c>
      <c r="E900" s="13">
        <v>2</v>
      </c>
      <c r="F900" s="13" t="s">
        <v>880</v>
      </c>
      <c r="G900" s="13">
        <v>135</v>
      </c>
      <c r="H900" s="13">
        <v>1</v>
      </c>
      <c r="I900" t="s">
        <v>2459</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3" t="s">
        <v>789</v>
      </c>
      <c r="C901" s="13" t="s">
        <v>1695</v>
      </c>
      <c r="D901" s="13">
        <v>2</v>
      </c>
      <c r="E901" s="13">
        <v>4</v>
      </c>
      <c r="F901" s="13" t="s">
        <v>806</v>
      </c>
      <c r="G901" s="13">
        <v>179</v>
      </c>
      <c r="H901" s="13">
        <v>1</v>
      </c>
      <c r="I901" t="s">
        <v>2460</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3" t="s">
        <v>789</v>
      </c>
      <c r="C902" s="13" t="s">
        <v>1695</v>
      </c>
      <c r="D902" s="13">
        <v>2</v>
      </c>
      <c r="E902" s="13">
        <v>8</v>
      </c>
      <c r="F902" s="13" t="s">
        <v>808</v>
      </c>
      <c r="G902" s="13">
        <v>270</v>
      </c>
      <c r="H902" s="13">
        <v>1</v>
      </c>
      <c r="I902" t="s">
        <v>2461</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3" t="s">
        <v>789</v>
      </c>
      <c r="C903" s="13" t="s">
        <v>1695</v>
      </c>
      <c r="D903" s="13">
        <v>4</v>
      </c>
      <c r="E903" s="13">
        <v>8</v>
      </c>
      <c r="F903" s="13" t="s">
        <v>809</v>
      </c>
      <c r="G903" s="13">
        <v>360</v>
      </c>
      <c r="H903" s="13">
        <v>1</v>
      </c>
      <c r="I903" t="s">
        <v>2462</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3" t="s">
        <v>789</v>
      </c>
      <c r="C904" s="13" t="s">
        <v>1695</v>
      </c>
      <c r="D904" s="13">
        <v>4</v>
      </c>
      <c r="E904" s="13">
        <v>16</v>
      </c>
      <c r="F904" s="13" t="s">
        <v>810</v>
      </c>
      <c r="G904" s="13">
        <v>540</v>
      </c>
      <c r="H904" s="13">
        <v>1</v>
      </c>
      <c r="I904" t="s">
        <v>2463</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3" t="s">
        <v>789</v>
      </c>
      <c r="C905" s="13" t="s">
        <v>1695</v>
      </c>
      <c r="D905" s="13">
        <v>8</v>
      </c>
      <c r="E905" s="13">
        <v>16</v>
      </c>
      <c r="F905" s="13" t="s">
        <v>812</v>
      </c>
      <c r="G905" s="13">
        <v>720</v>
      </c>
      <c r="H905" s="13">
        <v>1</v>
      </c>
      <c r="I905" t="s">
        <v>2464</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3" t="s">
        <v>789</v>
      </c>
      <c r="C906" s="13" t="s">
        <v>1695</v>
      </c>
      <c r="D906" s="13">
        <v>8</v>
      </c>
      <c r="E906" s="13">
        <v>32</v>
      </c>
      <c r="F906" s="13" t="s">
        <v>813</v>
      </c>
      <c r="G906" s="13">
        <v>1080</v>
      </c>
      <c r="H906" s="13">
        <v>1</v>
      </c>
      <c r="I906" t="s">
        <v>2465</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3" t="s">
        <v>789</v>
      </c>
      <c r="C907" s="13" t="s">
        <v>1695</v>
      </c>
      <c r="D907" s="13">
        <v>12</v>
      </c>
      <c r="E907" s="13">
        <v>24</v>
      </c>
      <c r="F907" s="13" t="s">
        <v>866</v>
      </c>
      <c r="G907" s="13">
        <v>1080</v>
      </c>
      <c r="H907" s="13">
        <v>1</v>
      </c>
      <c r="I907" t="s">
        <v>2466</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3" t="s">
        <v>789</v>
      </c>
      <c r="C908" s="13" t="s">
        <v>1695</v>
      </c>
      <c r="D908" s="13">
        <v>12</v>
      </c>
      <c r="E908" s="13">
        <v>48</v>
      </c>
      <c r="F908" s="13" t="s">
        <v>872</v>
      </c>
      <c r="G908" s="13">
        <v>1620</v>
      </c>
      <c r="H908" s="13">
        <v>1</v>
      </c>
      <c r="I908" t="s">
        <v>2467</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3" t="s">
        <v>789</v>
      </c>
      <c r="C909" s="13" t="s">
        <v>1695</v>
      </c>
      <c r="D909" s="13">
        <v>16</v>
      </c>
      <c r="E909" s="13">
        <v>32</v>
      </c>
      <c r="F909" s="13" t="s">
        <v>814</v>
      </c>
      <c r="G909" s="13">
        <v>1440</v>
      </c>
      <c r="H909" s="13">
        <v>1</v>
      </c>
      <c r="I909" t="s">
        <v>2468</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3" t="s">
        <v>789</v>
      </c>
      <c r="C910" s="13" t="s">
        <v>1695</v>
      </c>
      <c r="D910" s="13">
        <v>16</v>
      </c>
      <c r="E910" s="13">
        <v>64</v>
      </c>
      <c r="F910" s="13" t="s">
        <v>815</v>
      </c>
      <c r="G910" s="13">
        <v>2160</v>
      </c>
      <c r="H910" s="13">
        <v>1</v>
      </c>
      <c r="I910" t="s">
        <v>2469</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3" t="s">
        <v>789</v>
      </c>
      <c r="C911" s="13" t="s">
        <v>1695</v>
      </c>
      <c r="D911" s="13">
        <v>24</v>
      </c>
      <c r="E911" s="13">
        <v>48</v>
      </c>
      <c r="F911" s="13" t="s">
        <v>840</v>
      </c>
      <c r="G911" s="13">
        <v>2160</v>
      </c>
      <c r="H911" s="13">
        <v>1</v>
      </c>
      <c r="I911" t="s">
        <v>2470</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3" t="s">
        <v>789</v>
      </c>
      <c r="C912" s="13" t="s">
        <v>1695</v>
      </c>
      <c r="D912" s="13">
        <v>24</v>
      </c>
      <c r="E912" s="13">
        <v>96</v>
      </c>
      <c r="F912" s="13" t="s">
        <v>841</v>
      </c>
      <c r="G912" s="13">
        <v>3240</v>
      </c>
      <c r="H912" s="13">
        <v>1</v>
      </c>
      <c r="I912" t="s">
        <v>2471</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3" t="s">
        <v>789</v>
      </c>
      <c r="C913" s="13" t="s">
        <v>1695</v>
      </c>
      <c r="D913" s="13">
        <v>32</v>
      </c>
      <c r="E913" s="13">
        <v>64</v>
      </c>
      <c r="F913" s="13" t="s">
        <v>816</v>
      </c>
      <c r="G913" s="13">
        <v>2880</v>
      </c>
      <c r="H913" s="13">
        <v>1</v>
      </c>
      <c r="I913" t="s">
        <v>2472</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3" t="s">
        <v>789</v>
      </c>
      <c r="C914" s="13" t="s">
        <v>1695</v>
      </c>
      <c r="D914" s="13">
        <v>32</v>
      </c>
      <c r="E914" s="13">
        <v>128</v>
      </c>
      <c r="F914" s="13" t="s">
        <v>820</v>
      </c>
      <c r="G914" s="13">
        <v>4320</v>
      </c>
      <c r="H914" s="13">
        <v>1</v>
      </c>
      <c r="I914" t="s">
        <v>2473</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3" t="s">
        <v>789</v>
      </c>
      <c r="C915" s="13" t="s">
        <v>1695</v>
      </c>
      <c r="D915" s="13">
        <v>56</v>
      </c>
      <c r="E915" s="13">
        <v>224</v>
      </c>
      <c r="F915" s="13" t="s">
        <v>881</v>
      </c>
      <c r="G915" s="13">
        <v>7560</v>
      </c>
      <c r="H915" s="13">
        <v>1</v>
      </c>
      <c r="I915" t="s">
        <v>2474</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3" t="s">
        <v>789</v>
      </c>
      <c r="C916" s="13" t="s">
        <v>1715</v>
      </c>
      <c r="D916" s="13">
        <v>1</v>
      </c>
      <c r="E916" s="13">
        <v>1</v>
      </c>
      <c r="F916" s="13" t="s">
        <v>802</v>
      </c>
      <c r="G916" s="13">
        <v>30</v>
      </c>
      <c r="H916" s="13">
        <v>1</v>
      </c>
      <c r="I916" t="s">
        <v>2475</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3" t="s">
        <v>789</v>
      </c>
      <c r="C917" s="13" t="s">
        <v>1715</v>
      </c>
      <c r="D917" s="13">
        <v>1</v>
      </c>
      <c r="E917" s="13">
        <v>2</v>
      </c>
      <c r="F917" s="13" t="s">
        <v>804</v>
      </c>
      <c r="G917" s="13">
        <v>70</v>
      </c>
      <c r="H917" s="13">
        <v>1</v>
      </c>
      <c r="I917" t="s">
        <v>2476</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3" t="s">
        <v>789</v>
      </c>
      <c r="C918" s="13" t="s">
        <v>1715</v>
      </c>
      <c r="D918" s="13">
        <v>1</v>
      </c>
      <c r="E918" s="13">
        <v>4</v>
      </c>
      <c r="F918" s="13" t="s">
        <v>805</v>
      </c>
      <c r="G918" s="13">
        <v>132</v>
      </c>
      <c r="H918" s="13">
        <v>1</v>
      </c>
      <c r="I918" t="s">
        <v>2477</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3" t="s">
        <v>789</v>
      </c>
      <c r="C919" s="13" t="s">
        <v>1715</v>
      </c>
      <c r="D919" s="13">
        <v>2</v>
      </c>
      <c r="E919" s="13">
        <v>2</v>
      </c>
      <c r="F919" s="13" t="s">
        <v>880</v>
      </c>
      <c r="G919" s="13">
        <v>132</v>
      </c>
      <c r="H919" s="13">
        <v>1</v>
      </c>
      <c r="I919" t="s">
        <v>2478</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3" t="s">
        <v>789</v>
      </c>
      <c r="C920" s="13" t="s">
        <v>1715</v>
      </c>
      <c r="D920" s="13">
        <v>2</v>
      </c>
      <c r="E920" s="13">
        <v>4</v>
      </c>
      <c r="F920" s="13" t="s">
        <v>806</v>
      </c>
      <c r="G920" s="13">
        <v>170</v>
      </c>
      <c r="H920" s="13">
        <v>1</v>
      </c>
      <c r="I920" t="s">
        <v>2479</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3" t="s">
        <v>789</v>
      </c>
      <c r="C921" s="13" t="s">
        <v>1715</v>
      </c>
      <c r="D921" s="13">
        <v>2</v>
      </c>
      <c r="E921" s="13">
        <v>8</v>
      </c>
      <c r="F921" s="13" t="s">
        <v>808</v>
      </c>
      <c r="G921" s="13">
        <v>264</v>
      </c>
      <c r="H921" s="13">
        <v>1</v>
      </c>
      <c r="I921" t="s">
        <v>2480</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3" t="s">
        <v>789</v>
      </c>
      <c r="C922" s="13" t="s">
        <v>1715</v>
      </c>
      <c r="D922" s="13">
        <v>4</v>
      </c>
      <c r="E922" s="13">
        <v>4</v>
      </c>
      <c r="F922" s="13" t="s">
        <v>883</v>
      </c>
      <c r="G922" s="13">
        <v>264</v>
      </c>
      <c r="H922" s="13">
        <v>1</v>
      </c>
      <c r="I922" t="s">
        <v>2481</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3" t="s">
        <v>789</v>
      </c>
      <c r="C923" s="13" t="s">
        <v>1715</v>
      </c>
      <c r="D923" s="13">
        <v>4</v>
      </c>
      <c r="E923" s="13">
        <v>8</v>
      </c>
      <c r="F923" s="13" t="s">
        <v>809</v>
      </c>
      <c r="G923" s="13">
        <v>352</v>
      </c>
      <c r="H923" s="13">
        <v>1</v>
      </c>
      <c r="I923" t="s">
        <v>2482</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3" t="s">
        <v>789</v>
      </c>
      <c r="C924" s="13" t="s">
        <v>1715</v>
      </c>
      <c r="D924" s="13">
        <v>4</v>
      </c>
      <c r="E924" s="13">
        <v>16</v>
      </c>
      <c r="F924" s="13" t="s">
        <v>810</v>
      </c>
      <c r="G924" s="13">
        <v>528</v>
      </c>
      <c r="H924" s="13">
        <v>1</v>
      </c>
      <c r="I924" t="s">
        <v>2483</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3" t="s">
        <v>789</v>
      </c>
      <c r="C925" s="13" t="s">
        <v>1715</v>
      </c>
      <c r="D925" s="13">
        <v>8</v>
      </c>
      <c r="E925" s="13">
        <v>16</v>
      </c>
      <c r="F925" s="13" t="s">
        <v>812</v>
      </c>
      <c r="G925" s="13">
        <v>704</v>
      </c>
      <c r="H925" s="13">
        <v>1</v>
      </c>
      <c r="I925" t="s">
        <v>2484</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3" t="s">
        <v>789</v>
      </c>
      <c r="C926" s="13" t="s">
        <v>1715</v>
      </c>
      <c r="D926" s="13">
        <v>8</v>
      </c>
      <c r="E926" s="13">
        <v>32</v>
      </c>
      <c r="F926" s="13" t="s">
        <v>813</v>
      </c>
      <c r="G926" s="13">
        <v>1056</v>
      </c>
      <c r="H926" s="13">
        <v>1</v>
      </c>
      <c r="I926" t="s">
        <v>2485</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3" t="s">
        <v>789</v>
      </c>
      <c r="C927" s="13" t="s">
        <v>1715</v>
      </c>
      <c r="D927" s="13">
        <v>12</v>
      </c>
      <c r="E927" s="13">
        <v>24</v>
      </c>
      <c r="F927" s="13" t="s">
        <v>866</v>
      </c>
      <c r="G927" s="13">
        <v>1056</v>
      </c>
      <c r="H927" s="13">
        <v>1</v>
      </c>
      <c r="I927" t="s">
        <v>2486</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3" t="s">
        <v>789</v>
      </c>
      <c r="C928" s="13" t="s">
        <v>1715</v>
      </c>
      <c r="D928" s="13">
        <v>12</v>
      </c>
      <c r="E928" s="13">
        <v>48</v>
      </c>
      <c r="F928" s="13" t="s">
        <v>872</v>
      </c>
      <c r="G928" s="13">
        <v>1584</v>
      </c>
      <c r="H928" s="13">
        <v>1</v>
      </c>
      <c r="I928" t="s">
        <v>2487</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3" t="s">
        <v>789</v>
      </c>
      <c r="C929" s="13" t="s">
        <v>1715</v>
      </c>
      <c r="D929" s="13">
        <v>16</v>
      </c>
      <c r="E929" s="13">
        <v>16</v>
      </c>
      <c r="F929" s="13" t="s">
        <v>953</v>
      </c>
      <c r="G929" s="13">
        <v>1056</v>
      </c>
      <c r="H929" s="13">
        <v>1</v>
      </c>
      <c r="I929" t="s">
        <v>2488</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3" t="s">
        <v>789</v>
      </c>
      <c r="C930" s="13" t="s">
        <v>1715</v>
      </c>
      <c r="D930" s="13">
        <v>16</v>
      </c>
      <c r="E930" s="13">
        <v>32</v>
      </c>
      <c r="F930" s="13" t="s">
        <v>814</v>
      </c>
      <c r="G930" s="13">
        <v>1408</v>
      </c>
      <c r="H930" s="13">
        <v>1</v>
      </c>
      <c r="I930" t="s">
        <v>2489</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3" t="s">
        <v>789</v>
      </c>
      <c r="C931" s="13" t="s">
        <v>1715</v>
      </c>
      <c r="D931" s="13">
        <v>24</v>
      </c>
      <c r="E931" s="13">
        <v>48</v>
      </c>
      <c r="F931" s="13" t="s">
        <v>840</v>
      </c>
      <c r="G931" s="13">
        <v>2112</v>
      </c>
      <c r="H931" s="13">
        <v>1</v>
      </c>
      <c r="I931" t="s">
        <v>2490</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3" t="s">
        <v>789</v>
      </c>
      <c r="C932" s="13" t="s">
        <v>1715</v>
      </c>
      <c r="D932" s="13">
        <v>32</v>
      </c>
      <c r="E932" s="13">
        <v>64</v>
      </c>
      <c r="F932" s="13" t="s">
        <v>816</v>
      </c>
      <c r="G932" s="13">
        <v>2816</v>
      </c>
      <c r="H932" s="13">
        <v>1</v>
      </c>
      <c r="I932" t="s">
        <v>2491</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3" t="s">
        <v>789</v>
      </c>
      <c r="C933" s="13" t="s">
        <v>1715</v>
      </c>
      <c r="D933" s="13">
        <v>48</v>
      </c>
      <c r="E933" s="13">
        <v>96</v>
      </c>
      <c r="F933" s="13" t="s">
        <v>823</v>
      </c>
      <c r="G933" s="13">
        <v>4224</v>
      </c>
      <c r="H933" s="13">
        <v>1</v>
      </c>
      <c r="I933" t="s">
        <v>2492</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3" t="s">
        <v>789</v>
      </c>
      <c r="C934" s="13" t="s">
        <v>1734</v>
      </c>
      <c r="D934" s="13">
        <v>16</v>
      </c>
      <c r="E934" s="13">
        <v>64</v>
      </c>
      <c r="F934" s="13" t="s">
        <v>815</v>
      </c>
      <c r="G934" s="13">
        <v>2608</v>
      </c>
      <c r="H934" s="13">
        <v>1</v>
      </c>
      <c r="I934" t="s">
        <v>2493</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3" t="s">
        <v>789</v>
      </c>
      <c r="C935" s="13" t="s">
        <v>1734</v>
      </c>
      <c r="D935" s="13">
        <v>32</v>
      </c>
      <c r="E935" s="13">
        <v>128</v>
      </c>
      <c r="F935" s="13" t="s">
        <v>820</v>
      </c>
      <c r="G935" s="13">
        <v>5216</v>
      </c>
      <c r="H935" s="13">
        <v>1</v>
      </c>
      <c r="I935" t="s">
        <v>2494</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3" t="s">
        <v>789</v>
      </c>
      <c r="C936" s="13" t="s">
        <v>1734</v>
      </c>
      <c r="D936" s="13">
        <v>64</v>
      </c>
      <c r="E936" s="13">
        <v>256</v>
      </c>
      <c r="F936" s="13" t="s">
        <v>827</v>
      </c>
      <c r="G936" s="13">
        <v>10432</v>
      </c>
      <c r="H936" s="13">
        <v>1</v>
      </c>
      <c r="I936" t="s">
        <v>2495</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3" t="s">
        <v>789</v>
      </c>
      <c r="C937" s="13" t="s">
        <v>1739</v>
      </c>
      <c r="D937" s="13">
        <v>8</v>
      </c>
      <c r="E937" s="13">
        <v>32</v>
      </c>
      <c r="F937" s="13" t="s">
        <v>813</v>
      </c>
      <c r="G937" s="13">
        <v>1652</v>
      </c>
      <c r="H937" s="13">
        <v>1</v>
      </c>
      <c r="I937" t="s">
        <v>2496</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3" t="s">
        <v>789</v>
      </c>
      <c r="C938" s="13" t="s">
        <v>1739</v>
      </c>
      <c r="D938" s="13">
        <v>16</v>
      </c>
      <c r="E938" s="13">
        <v>64</v>
      </c>
      <c r="F938" s="13" t="s">
        <v>815</v>
      </c>
      <c r="G938" s="13">
        <v>2804</v>
      </c>
      <c r="H938" s="13">
        <v>1</v>
      </c>
      <c r="I938" t="s">
        <v>2497</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3" t="s">
        <v>789</v>
      </c>
      <c r="C939" s="13" t="s">
        <v>1739</v>
      </c>
      <c r="D939" s="13">
        <v>32</v>
      </c>
      <c r="E939" s="13">
        <v>128</v>
      </c>
      <c r="F939" s="13" t="s">
        <v>820</v>
      </c>
      <c r="G939" s="13">
        <v>5608</v>
      </c>
      <c r="H939" s="13">
        <v>1</v>
      </c>
      <c r="I939" t="s">
        <v>2498</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3" t="s">
        <v>789</v>
      </c>
      <c r="C940" s="13" t="s">
        <v>1739</v>
      </c>
      <c r="D940" s="13">
        <v>64</v>
      </c>
      <c r="E940" s="13">
        <v>256</v>
      </c>
      <c r="F940" s="13" t="s">
        <v>827</v>
      </c>
      <c r="G940" s="13">
        <v>11216</v>
      </c>
      <c r="H940" s="13">
        <v>1</v>
      </c>
      <c r="I940" t="s">
        <v>2499</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3" t="s">
        <v>789</v>
      </c>
      <c r="C941" s="13" t="s">
        <v>1743</v>
      </c>
      <c r="D941" s="13">
        <v>8</v>
      </c>
      <c r="E941" s="13">
        <v>32</v>
      </c>
      <c r="F941" s="13" t="s">
        <v>813</v>
      </c>
      <c r="G941" s="13">
        <v>1404</v>
      </c>
      <c r="H941" s="13">
        <v>1</v>
      </c>
      <c r="I941" t="s">
        <v>2500</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3" t="s">
        <v>789</v>
      </c>
      <c r="C942" s="13" t="s">
        <v>1743</v>
      </c>
      <c r="D942" s="13">
        <v>16</v>
      </c>
      <c r="E942" s="13">
        <v>64</v>
      </c>
      <c r="F942" s="13" t="s">
        <v>815</v>
      </c>
      <c r="G942" s="13">
        <v>2808</v>
      </c>
      <c r="H942" s="13">
        <v>1</v>
      </c>
      <c r="I942" t="s">
        <v>2501</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3" t="s">
        <v>789</v>
      </c>
      <c r="C943" s="13" t="s">
        <v>1743</v>
      </c>
      <c r="D943" s="13">
        <v>24</v>
      </c>
      <c r="E943" s="13">
        <v>96</v>
      </c>
      <c r="F943" s="13" t="s">
        <v>841</v>
      </c>
      <c r="G943" s="13">
        <v>4512</v>
      </c>
      <c r="H943" s="13">
        <v>1</v>
      </c>
      <c r="I943" t="s">
        <v>2502</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3" t="s">
        <v>789</v>
      </c>
      <c r="C944" s="13" t="s">
        <v>1743</v>
      </c>
      <c r="D944" s="13">
        <v>32</v>
      </c>
      <c r="E944" s="13">
        <v>128</v>
      </c>
      <c r="F944" s="13" t="s">
        <v>820</v>
      </c>
      <c r="G944" s="13">
        <v>6216</v>
      </c>
      <c r="H944" s="13">
        <v>1</v>
      </c>
      <c r="I944" t="s">
        <v>2503</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3" t="s">
        <v>789</v>
      </c>
      <c r="C945" s="13" t="s">
        <v>1743</v>
      </c>
      <c r="D945" s="13">
        <v>64</v>
      </c>
      <c r="E945" s="13">
        <v>256</v>
      </c>
      <c r="F945" s="13" t="s">
        <v>827</v>
      </c>
      <c r="G945" s="13">
        <v>11232</v>
      </c>
      <c r="H945" s="13">
        <v>1</v>
      </c>
      <c r="I945" t="s">
        <v>2504</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3" t="s">
        <v>789</v>
      </c>
      <c r="C946" s="13" t="s">
        <v>1743</v>
      </c>
      <c r="D946" s="13">
        <v>76</v>
      </c>
      <c r="E946" s="13">
        <v>320</v>
      </c>
      <c r="F946" s="13" t="s">
        <v>942</v>
      </c>
      <c r="G946" s="13">
        <v>14456</v>
      </c>
      <c r="H946" s="13">
        <v>1</v>
      </c>
      <c r="I946" t="s">
        <v>2505</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3" t="s">
        <v>789</v>
      </c>
      <c r="C947" s="13" t="s">
        <v>1749</v>
      </c>
      <c r="D947" s="13">
        <v>1</v>
      </c>
      <c r="E947" s="13">
        <v>8</v>
      </c>
      <c r="F947" s="13" t="s">
        <v>886</v>
      </c>
      <c r="G947" s="13">
        <v>166.32</v>
      </c>
      <c r="H947" s="13">
        <v>1</v>
      </c>
      <c r="I947" t="s">
        <v>2506</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3" t="s">
        <v>789</v>
      </c>
      <c r="C948" s="13" t="s">
        <v>1749</v>
      </c>
      <c r="D948" s="13">
        <v>2</v>
      </c>
      <c r="E948" s="13">
        <v>12</v>
      </c>
      <c r="F948" s="13" t="s">
        <v>887</v>
      </c>
      <c r="G948" s="13">
        <v>272.16000000000003</v>
      </c>
      <c r="H948" s="13">
        <v>1</v>
      </c>
      <c r="I948" t="s">
        <v>2507</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3" t="s">
        <v>789</v>
      </c>
      <c r="C949" s="13" t="s">
        <v>1749</v>
      </c>
      <c r="D949" s="13">
        <v>4</v>
      </c>
      <c r="E949" s="13">
        <v>32</v>
      </c>
      <c r="F949" s="13" t="s">
        <v>888</v>
      </c>
      <c r="G949" s="13">
        <v>665.28</v>
      </c>
      <c r="H949" s="13">
        <v>1</v>
      </c>
      <c r="I949" t="s">
        <v>2508</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3" t="s">
        <v>789</v>
      </c>
      <c r="C950" s="13" t="s">
        <v>1749</v>
      </c>
      <c r="D950" s="13">
        <v>8</v>
      </c>
      <c r="E950" s="13">
        <v>64</v>
      </c>
      <c r="F950" s="13" t="s">
        <v>889</v>
      </c>
      <c r="G950" s="13">
        <v>1330.56</v>
      </c>
      <c r="H950" s="13">
        <v>1</v>
      </c>
      <c r="I950" t="s">
        <v>2509</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3" t="s">
        <v>789</v>
      </c>
      <c r="C951" s="13" t="s">
        <v>1749</v>
      </c>
      <c r="D951" s="13">
        <v>16</v>
      </c>
      <c r="E951" s="13">
        <v>128</v>
      </c>
      <c r="F951" s="13" t="s">
        <v>890</v>
      </c>
      <c r="G951" s="13">
        <v>2661.12</v>
      </c>
      <c r="H951" s="13">
        <v>1</v>
      </c>
      <c r="I951" t="s">
        <v>2510</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3" t="s">
        <v>789</v>
      </c>
      <c r="C952" s="13" t="s">
        <v>1749</v>
      </c>
      <c r="D952" s="13">
        <v>32</v>
      </c>
      <c r="E952" s="13">
        <v>256</v>
      </c>
      <c r="F952" s="13" t="s">
        <v>891</v>
      </c>
      <c r="G952" s="13">
        <v>5322.24</v>
      </c>
      <c r="H952" s="13">
        <v>1</v>
      </c>
      <c r="I952" t="s">
        <v>2511</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3" t="s">
        <v>789</v>
      </c>
      <c r="C953" s="13" t="s">
        <v>1749</v>
      </c>
      <c r="D953" s="13">
        <v>62</v>
      </c>
      <c r="E953" s="13">
        <v>470</v>
      </c>
      <c r="F953" s="13" t="s">
        <v>892</v>
      </c>
      <c r="G953" s="13">
        <v>9918.7199999999993</v>
      </c>
      <c r="H953" s="13">
        <v>1</v>
      </c>
      <c r="I953" t="s">
        <v>2512</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3" t="s">
        <v>789</v>
      </c>
      <c r="C954" s="13" t="s">
        <v>1749</v>
      </c>
      <c r="D954" s="13">
        <v>64</v>
      </c>
      <c r="E954" s="13">
        <v>512</v>
      </c>
      <c r="F954" s="13" t="s">
        <v>893</v>
      </c>
      <c r="G954" s="13">
        <v>10644.48</v>
      </c>
      <c r="H954" s="13">
        <v>1</v>
      </c>
      <c r="I954" t="s">
        <v>2513</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3" t="s">
        <v>789</v>
      </c>
      <c r="C955" s="13" t="s">
        <v>1749</v>
      </c>
      <c r="D955" s="13">
        <v>124</v>
      </c>
      <c r="E955" s="13">
        <v>940</v>
      </c>
      <c r="F955" s="13" t="s">
        <v>894</v>
      </c>
      <c r="G955" s="13">
        <v>19837.439999999999</v>
      </c>
      <c r="H955" s="13">
        <v>1</v>
      </c>
      <c r="I955" t="s">
        <v>2514</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3" t="s">
        <v>789</v>
      </c>
      <c r="C956" s="13" t="s">
        <v>1759</v>
      </c>
      <c r="D956" s="13">
        <v>1</v>
      </c>
      <c r="E956" s="13">
        <v>8</v>
      </c>
      <c r="F956" s="13" t="s">
        <v>886</v>
      </c>
      <c r="G956" s="13">
        <v>123.2</v>
      </c>
      <c r="H956" s="13">
        <v>1</v>
      </c>
      <c r="I956" t="s">
        <v>2515</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3" t="s">
        <v>789</v>
      </c>
      <c r="C957" s="13" t="s">
        <v>1759</v>
      </c>
      <c r="D957" s="13">
        <v>4</v>
      </c>
      <c r="E957" s="13">
        <v>32</v>
      </c>
      <c r="F957" s="13" t="s">
        <v>888</v>
      </c>
      <c r="G957" s="13">
        <v>492.8</v>
      </c>
      <c r="H957" s="13">
        <v>1</v>
      </c>
      <c r="I957" t="s">
        <v>2516</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3" t="s">
        <v>789</v>
      </c>
      <c r="C958" s="13" t="s">
        <v>1759</v>
      </c>
      <c r="D958" s="13">
        <v>8</v>
      </c>
      <c r="E958" s="13">
        <v>64</v>
      </c>
      <c r="F958" s="13" t="s">
        <v>889</v>
      </c>
      <c r="G958" s="13">
        <v>985.6</v>
      </c>
      <c r="H958" s="13">
        <v>1</v>
      </c>
      <c r="I958" t="s">
        <v>2517</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3" t="s">
        <v>789</v>
      </c>
      <c r="C959" s="13" t="s">
        <v>1759</v>
      </c>
      <c r="D959" s="13">
        <v>16</v>
      </c>
      <c r="E959" s="13">
        <v>128</v>
      </c>
      <c r="F959" s="13" t="s">
        <v>890</v>
      </c>
      <c r="G959" s="13">
        <v>1971.2</v>
      </c>
      <c r="H959" s="13">
        <v>1</v>
      </c>
      <c r="I959" t="s">
        <v>2518</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3" t="s">
        <v>789</v>
      </c>
      <c r="C960" s="13" t="s">
        <v>1759</v>
      </c>
      <c r="D960" s="13">
        <v>32</v>
      </c>
      <c r="E960" s="13">
        <v>256</v>
      </c>
      <c r="F960" s="13" t="s">
        <v>891</v>
      </c>
      <c r="G960" s="13">
        <v>3942.4</v>
      </c>
      <c r="H960" s="13">
        <v>1</v>
      </c>
      <c r="I960" t="s">
        <v>2519</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3" t="s">
        <v>789</v>
      </c>
      <c r="C961" s="13" t="s">
        <v>1759</v>
      </c>
      <c r="D961" s="13">
        <v>48</v>
      </c>
      <c r="E961" s="13">
        <v>384</v>
      </c>
      <c r="F961" s="13" t="s">
        <v>895</v>
      </c>
      <c r="G961" s="13">
        <v>5913.6</v>
      </c>
      <c r="H961" s="13">
        <v>1</v>
      </c>
      <c r="I961" t="s">
        <v>2520</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3" t="s">
        <v>789</v>
      </c>
      <c r="C962" s="13" t="s">
        <v>1766</v>
      </c>
      <c r="D962" s="13">
        <v>1</v>
      </c>
      <c r="E962" s="13">
        <v>8</v>
      </c>
      <c r="F962" s="13" t="s">
        <v>886</v>
      </c>
      <c r="G962" s="13">
        <v>176</v>
      </c>
      <c r="H962" s="13">
        <v>1</v>
      </c>
      <c r="I962" t="s">
        <v>2521</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3" t="s">
        <v>789</v>
      </c>
      <c r="C963" s="13" t="s">
        <v>1766</v>
      </c>
      <c r="D963" s="13">
        <v>2</v>
      </c>
      <c r="E963" s="13">
        <v>16</v>
      </c>
      <c r="F963" s="13" t="s">
        <v>896</v>
      </c>
      <c r="G963" s="13">
        <v>352</v>
      </c>
      <c r="H963" s="13">
        <v>1</v>
      </c>
      <c r="I963" t="s">
        <v>2522</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3" t="s">
        <v>789</v>
      </c>
      <c r="C964" s="13" t="s">
        <v>1766</v>
      </c>
      <c r="D964" s="13">
        <v>4</v>
      </c>
      <c r="E964" s="13">
        <v>32</v>
      </c>
      <c r="F964" s="13" t="s">
        <v>888</v>
      </c>
      <c r="G964" s="13">
        <v>704</v>
      </c>
      <c r="H964" s="13">
        <v>1</v>
      </c>
      <c r="I964" t="s">
        <v>2523</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3" t="s">
        <v>789</v>
      </c>
      <c r="C965" s="13" t="s">
        <v>1766</v>
      </c>
      <c r="D965" s="13">
        <v>8</v>
      </c>
      <c r="E965" s="13">
        <v>64</v>
      </c>
      <c r="F965" s="13" t="s">
        <v>889</v>
      </c>
      <c r="G965" s="13">
        <v>1408</v>
      </c>
      <c r="H965" s="13">
        <v>1</v>
      </c>
      <c r="I965" t="s">
        <v>2524</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3" t="s">
        <v>789</v>
      </c>
      <c r="C966" s="13" t="s">
        <v>1766</v>
      </c>
      <c r="D966" s="13">
        <v>12</v>
      </c>
      <c r="E966" s="13">
        <v>96</v>
      </c>
      <c r="F966" s="13" t="s">
        <v>897</v>
      </c>
      <c r="G966" s="13">
        <v>2112</v>
      </c>
      <c r="H966" s="13">
        <v>1</v>
      </c>
      <c r="I966" t="s">
        <v>2525</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3" t="s">
        <v>789</v>
      </c>
      <c r="C967" s="13" t="s">
        <v>1766</v>
      </c>
      <c r="D967" s="13">
        <v>16</v>
      </c>
      <c r="E967" s="13">
        <v>128</v>
      </c>
      <c r="F967" s="13" t="s">
        <v>890</v>
      </c>
      <c r="G967" s="13">
        <v>2816</v>
      </c>
      <c r="H967" s="13">
        <v>1</v>
      </c>
      <c r="I967" t="s">
        <v>2526</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3" t="s">
        <v>789</v>
      </c>
      <c r="C968" s="13" t="s">
        <v>1766</v>
      </c>
      <c r="D968" s="13">
        <v>24</v>
      </c>
      <c r="E968" s="13">
        <v>192</v>
      </c>
      <c r="F968" s="13" t="s">
        <v>904</v>
      </c>
      <c r="G968" s="13">
        <v>4224</v>
      </c>
      <c r="H968" s="13">
        <v>1</v>
      </c>
      <c r="I968" t="s">
        <v>2527</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3" t="s">
        <v>789</v>
      </c>
      <c r="C969" s="13" t="s">
        <v>1766</v>
      </c>
      <c r="D969" s="13">
        <v>32</v>
      </c>
      <c r="E969" s="13">
        <v>256</v>
      </c>
      <c r="F969" s="13" t="s">
        <v>891</v>
      </c>
      <c r="G969" s="13">
        <v>5632</v>
      </c>
      <c r="H969" s="13">
        <v>1</v>
      </c>
      <c r="I969" t="s">
        <v>2528</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3" t="s">
        <v>789</v>
      </c>
      <c r="C970" s="13" t="s">
        <v>1766</v>
      </c>
      <c r="D970" s="13">
        <v>64</v>
      </c>
      <c r="E970" s="13">
        <v>512</v>
      </c>
      <c r="F970" s="13" t="s">
        <v>893</v>
      </c>
      <c r="G970" s="13">
        <v>11264</v>
      </c>
      <c r="H970" s="13">
        <v>1</v>
      </c>
      <c r="I970" t="s">
        <v>2529</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3" t="s">
        <v>789</v>
      </c>
      <c r="C971" s="13" t="s">
        <v>1766</v>
      </c>
      <c r="D971" s="13">
        <v>84</v>
      </c>
      <c r="E971" s="13">
        <v>700</v>
      </c>
      <c r="F971" s="13" t="s">
        <v>954</v>
      </c>
      <c r="G971" s="13">
        <v>15232</v>
      </c>
      <c r="H971" s="13">
        <v>1</v>
      </c>
      <c r="I971" t="s">
        <v>2530</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3" t="s">
        <v>789</v>
      </c>
      <c r="C972" s="13" t="s">
        <v>1775</v>
      </c>
      <c r="D972" s="13">
        <v>1</v>
      </c>
      <c r="E972" s="13">
        <v>8</v>
      </c>
      <c r="F972" s="13" t="s">
        <v>886</v>
      </c>
      <c r="G972" s="13">
        <v>176</v>
      </c>
      <c r="H972" s="13">
        <v>1</v>
      </c>
      <c r="I972" t="s">
        <v>2531</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3" t="s">
        <v>789</v>
      </c>
      <c r="C973" s="13" t="s">
        <v>1775</v>
      </c>
      <c r="D973" s="13">
        <v>2</v>
      </c>
      <c r="E973" s="13">
        <v>16</v>
      </c>
      <c r="F973" s="13" t="s">
        <v>896</v>
      </c>
      <c r="G973" s="13">
        <v>352</v>
      </c>
      <c r="H973" s="13">
        <v>1</v>
      </c>
      <c r="I973" t="s">
        <v>2532</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3" t="s">
        <v>789</v>
      </c>
      <c r="C974" s="13" t="s">
        <v>1775</v>
      </c>
      <c r="D974" s="13">
        <v>4</v>
      </c>
      <c r="E974" s="13">
        <v>32</v>
      </c>
      <c r="F974" s="13" t="s">
        <v>888</v>
      </c>
      <c r="G974" s="13">
        <v>704</v>
      </c>
      <c r="H974" s="13">
        <v>1</v>
      </c>
      <c r="I974" t="s">
        <v>2533</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3" t="s">
        <v>789</v>
      </c>
      <c r="C975" s="13" t="s">
        <v>1775</v>
      </c>
      <c r="D975" s="13">
        <v>8</v>
      </c>
      <c r="E975" s="13">
        <v>64</v>
      </c>
      <c r="F975" s="13" t="s">
        <v>889</v>
      </c>
      <c r="G975" s="13">
        <v>1408</v>
      </c>
      <c r="H975" s="13">
        <v>1</v>
      </c>
      <c r="I975" t="s">
        <v>2534</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3" t="s">
        <v>789</v>
      </c>
      <c r="C976" s="13" t="s">
        <v>1775</v>
      </c>
      <c r="D976" s="13">
        <v>12</v>
      </c>
      <c r="E976" s="13">
        <v>96</v>
      </c>
      <c r="F976" s="13" t="s">
        <v>897</v>
      </c>
      <c r="G976" s="13">
        <v>2112</v>
      </c>
      <c r="H976" s="13">
        <v>1</v>
      </c>
      <c r="I976" t="s">
        <v>2535</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3" t="s">
        <v>789</v>
      </c>
      <c r="C977" s="13" t="s">
        <v>1775</v>
      </c>
      <c r="D977" s="13">
        <v>12</v>
      </c>
      <c r="E977" s="13">
        <v>144</v>
      </c>
      <c r="F977" s="13" t="s">
        <v>898</v>
      </c>
      <c r="G977" s="13">
        <v>2880</v>
      </c>
      <c r="H977" s="13">
        <v>1</v>
      </c>
      <c r="I977" t="s">
        <v>2536</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3" t="s">
        <v>789</v>
      </c>
      <c r="C978" s="13" t="s">
        <v>1775</v>
      </c>
      <c r="D978" s="13">
        <v>16</v>
      </c>
      <c r="E978" s="13">
        <v>128</v>
      </c>
      <c r="F978" s="13" t="s">
        <v>890</v>
      </c>
      <c r="G978" s="13">
        <v>2816</v>
      </c>
      <c r="H978" s="13">
        <v>1</v>
      </c>
      <c r="I978" t="s">
        <v>2537</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3" t="s">
        <v>789</v>
      </c>
      <c r="C979" s="13" t="s">
        <v>1775</v>
      </c>
      <c r="D979" s="13">
        <v>16</v>
      </c>
      <c r="E979" s="13">
        <v>192</v>
      </c>
      <c r="F979" s="13" t="s">
        <v>899</v>
      </c>
      <c r="G979" s="13">
        <v>3840</v>
      </c>
      <c r="H979" s="13">
        <v>1</v>
      </c>
      <c r="I979" t="s">
        <v>2538</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3" t="s">
        <v>789</v>
      </c>
      <c r="C980" s="13" t="s">
        <v>1775</v>
      </c>
      <c r="D980" s="13">
        <v>32</v>
      </c>
      <c r="E980" s="13">
        <v>256</v>
      </c>
      <c r="F980" s="13" t="s">
        <v>891</v>
      </c>
      <c r="G980" s="13">
        <v>5632</v>
      </c>
      <c r="H980" s="13">
        <v>1</v>
      </c>
      <c r="I980" t="s">
        <v>2539</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3" t="s">
        <v>789</v>
      </c>
      <c r="C981" s="13" t="s">
        <v>1775</v>
      </c>
      <c r="D981" s="13">
        <v>32</v>
      </c>
      <c r="E981" s="13">
        <v>384</v>
      </c>
      <c r="F981" s="13" t="s">
        <v>900</v>
      </c>
      <c r="G981" s="13">
        <v>7680</v>
      </c>
      <c r="H981" s="13">
        <v>1</v>
      </c>
      <c r="I981" t="s">
        <v>2540</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3" t="s">
        <v>789</v>
      </c>
      <c r="C982" s="13" t="s">
        <v>1775</v>
      </c>
      <c r="D982" s="13">
        <v>64</v>
      </c>
      <c r="E982" s="13">
        <v>512</v>
      </c>
      <c r="F982" s="13" t="s">
        <v>893</v>
      </c>
      <c r="G982" s="13">
        <v>11264</v>
      </c>
      <c r="H982" s="13">
        <v>1</v>
      </c>
      <c r="I982" t="s">
        <v>2541</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3" t="s">
        <v>789</v>
      </c>
      <c r="C983" s="13" t="s">
        <v>1775</v>
      </c>
      <c r="D983" s="13">
        <v>72</v>
      </c>
      <c r="E983" s="13">
        <v>648</v>
      </c>
      <c r="F983" s="13" t="s">
        <v>901</v>
      </c>
      <c r="G983" s="13">
        <v>13824</v>
      </c>
      <c r="H983" s="13">
        <v>1</v>
      </c>
      <c r="I983" t="s">
        <v>2542</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3" t="s">
        <v>789</v>
      </c>
      <c r="C984" s="13" t="s">
        <v>1800</v>
      </c>
      <c r="D984" s="13">
        <v>1</v>
      </c>
      <c r="E984" s="13">
        <v>8</v>
      </c>
      <c r="F984" s="13" t="s">
        <v>886</v>
      </c>
      <c r="G984" s="13">
        <v>176</v>
      </c>
      <c r="H984" s="13">
        <v>1</v>
      </c>
      <c r="I984" t="s">
        <v>2543</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3" t="s">
        <v>789</v>
      </c>
      <c r="C985" s="13" t="s">
        <v>1800</v>
      </c>
      <c r="D985" s="13">
        <v>2</v>
      </c>
      <c r="E985" s="13">
        <v>16</v>
      </c>
      <c r="F985" s="13" t="s">
        <v>896</v>
      </c>
      <c r="G985" s="13">
        <v>352</v>
      </c>
      <c r="H985" s="13">
        <v>1</v>
      </c>
      <c r="I985" t="s">
        <v>2544</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3" t="s">
        <v>789</v>
      </c>
      <c r="C986" s="13" t="s">
        <v>1800</v>
      </c>
      <c r="D986" s="13">
        <v>4</v>
      </c>
      <c r="E986" s="13">
        <v>32</v>
      </c>
      <c r="F986" s="13" t="s">
        <v>888</v>
      </c>
      <c r="G986" s="13">
        <v>704</v>
      </c>
      <c r="H986" s="13">
        <v>1</v>
      </c>
      <c r="I986" t="s">
        <v>2545</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3" t="s">
        <v>789</v>
      </c>
      <c r="C987" s="13" t="s">
        <v>1800</v>
      </c>
      <c r="D987" s="13">
        <v>8</v>
      </c>
      <c r="E987" s="13">
        <v>64</v>
      </c>
      <c r="F987" s="13" t="s">
        <v>889</v>
      </c>
      <c r="G987" s="13">
        <v>1408</v>
      </c>
      <c r="H987" s="13">
        <v>1</v>
      </c>
      <c r="I987" t="s">
        <v>2546</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3" t="s">
        <v>789</v>
      </c>
      <c r="C988" s="13" t="s">
        <v>1800</v>
      </c>
      <c r="D988" s="13">
        <v>12</v>
      </c>
      <c r="E988" s="13">
        <v>96</v>
      </c>
      <c r="F988" s="13" t="s">
        <v>897</v>
      </c>
      <c r="G988" s="13">
        <v>2112</v>
      </c>
      <c r="H988" s="13">
        <v>1</v>
      </c>
      <c r="I988" t="s">
        <v>2547</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3" t="s">
        <v>789</v>
      </c>
      <c r="C989" s="13" t="s">
        <v>1800</v>
      </c>
      <c r="D989" s="13">
        <v>16</v>
      </c>
      <c r="E989" s="13">
        <v>128</v>
      </c>
      <c r="F989" s="13" t="s">
        <v>890</v>
      </c>
      <c r="G989" s="13">
        <v>2816</v>
      </c>
      <c r="H989" s="13">
        <v>1</v>
      </c>
      <c r="I989" t="s">
        <v>2548</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3" t="s">
        <v>789</v>
      </c>
      <c r="C990" s="13" t="s">
        <v>1800</v>
      </c>
      <c r="D990" s="13">
        <v>24</v>
      </c>
      <c r="E990" s="13">
        <v>192</v>
      </c>
      <c r="F990" s="13" t="s">
        <v>904</v>
      </c>
      <c r="G990" s="13">
        <v>4224</v>
      </c>
      <c r="H990" s="13">
        <v>1</v>
      </c>
      <c r="I990" t="s">
        <v>2549</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3" t="s">
        <v>789</v>
      </c>
      <c r="C991" s="13" t="s">
        <v>1800</v>
      </c>
      <c r="D991" s="13">
        <v>32</v>
      </c>
      <c r="E991" s="13">
        <v>256</v>
      </c>
      <c r="F991" s="13" t="s">
        <v>891</v>
      </c>
      <c r="G991" s="13">
        <v>5632</v>
      </c>
      <c r="H991" s="13">
        <v>1</v>
      </c>
      <c r="I991" t="s">
        <v>2550</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3" t="s">
        <v>789</v>
      </c>
      <c r="C992" s="13" t="s">
        <v>1800</v>
      </c>
      <c r="D992" s="13">
        <v>48</v>
      </c>
      <c r="E992" s="13">
        <v>384</v>
      </c>
      <c r="F992" s="13" t="s">
        <v>895</v>
      </c>
      <c r="G992" s="13">
        <v>8448</v>
      </c>
      <c r="H992" s="13">
        <v>1</v>
      </c>
      <c r="I992" t="s">
        <v>2551</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3" t="s">
        <v>789</v>
      </c>
      <c r="C993" s="13" t="s">
        <v>1800</v>
      </c>
      <c r="D993" s="13">
        <v>56</v>
      </c>
      <c r="E993" s="13">
        <v>448</v>
      </c>
      <c r="F993" s="13" t="s">
        <v>906</v>
      </c>
      <c r="G993" s="13">
        <v>9856</v>
      </c>
      <c r="H993" s="13">
        <v>1</v>
      </c>
      <c r="I993" t="s">
        <v>2552</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3" t="s">
        <v>789</v>
      </c>
      <c r="C994" s="13" t="s">
        <v>1811</v>
      </c>
      <c r="D994" s="13">
        <v>1</v>
      </c>
      <c r="E994" s="13">
        <v>8</v>
      </c>
      <c r="F994" s="13" t="s">
        <v>886</v>
      </c>
      <c r="G994" s="13">
        <v>165</v>
      </c>
      <c r="H994" s="13">
        <v>1</v>
      </c>
      <c r="I994" t="s">
        <v>2553</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3" t="s">
        <v>789</v>
      </c>
      <c r="C995" s="13" t="s">
        <v>1811</v>
      </c>
      <c r="D995" s="13">
        <v>2</v>
      </c>
      <c r="E995" s="13">
        <v>16</v>
      </c>
      <c r="F995" s="13" t="s">
        <v>896</v>
      </c>
      <c r="G995" s="13">
        <v>330</v>
      </c>
      <c r="H995" s="13">
        <v>1</v>
      </c>
      <c r="I995" t="s">
        <v>2554</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3" t="s">
        <v>789</v>
      </c>
      <c r="C996" s="13" t="s">
        <v>1811</v>
      </c>
      <c r="D996" s="13">
        <v>4</v>
      </c>
      <c r="E996" s="13">
        <v>32</v>
      </c>
      <c r="F996" s="13" t="s">
        <v>888</v>
      </c>
      <c r="G996" s="13">
        <v>660</v>
      </c>
      <c r="H996" s="13">
        <v>1</v>
      </c>
      <c r="I996" t="s">
        <v>2555</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3" t="s">
        <v>789</v>
      </c>
      <c r="C997" s="13" t="s">
        <v>1811</v>
      </c>
      <c r="D997" s="13">
        <v>8</v>
      </c>
      <c r="E997" s="13">
        <v>64</v>
      </c>
      <c r="F997" s="13" t="s">
        <v>889</v>
      </c>
      <c r="G997" s="13">
        <v>1320</v>
      </c>
      <c r="H997" s="13">
        <v>1</v>
      </c>
      <c r="I997" t="s">
        <v>2556</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3" t="s">
        <v>789</v>
      </c>
      <c r="C998" s="13" t="s">
        <v>1811</v>
      </c>
      <c r="D998" s="13">
        <v>12</v>
      </c>
      <c r="E998" s="13">
        <v>96</v>
      </c>
      <c r="F998" s="13" t="s">
        <v>897</v>
      </c>
      <c r="G998" s="13">
        <v>1980</v>
      </c>
      <c r="H998" s="13">
        <v>1</v>
      </c>
      <c r="I998" t="s">
        <v>2557</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3" t="s">
        <v>789</v>
      </c>
      <c r="C999" s="13" t="s">
        <v>1811</v>
      </c>
      <c r="D999" s="13">
        <v>16</v>
      </c>
      <c r="E999" s="13">
        <v>128</v>
      </c>
      <c r="F999" s="13" t="s">
        <v>890</v>
      </c>
      <c r="G999" s="13">
        <v>2640</v>
      </c>
      <c r="H999" s="13">
        <v>1</v>
      </c>
      <c r="I999" t="s">
        <v>2558</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3" t="s">
        <v>789</v>
      </c>
      <c r="C1000" s="13" t="s">
        <v>1811</v>
      </c>
      <c r="D1000" s="13">
        <v>24</v>
      </c>
      <c r="E1000" s="13">
        <v>192</v>
      </c>
      <c r="F1000" s="13" t="s">
        <v>904</v>
      </c>
      <c r="G1000" s="13">
        <v>3960</v>
      </c>
      <c r="H1000" s="13">
        <v>1</v>
      </c>
      <c r="I1000" t="s">
        <v>2559</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3" t="s">
        <v>789</v>
      </c>
      <c r="C1001" s="13" t="s">
        <v>1811</v>
      </c>
      <c r="D1001" s="13">
        <v>32</v>
      </c>
      <c r="E1001" s="13">
        <v>256</v>
      </c>
      <c r="F1001" s="13" t="s">
        <v>891</v>
      </c>
      <c r="G1001" s="13">
        <v>5280</v>
      </c>
      <c r="H1001" s="13">
        <v>1</v>
      </c>
      <c r="I1001" t="s">
        <v>2560</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3" t="s">
        <v>789</v>
      </c>
      <c r="C1002" s="13" t="s">
        <v>1820</v>
      </c>
      <c r="D1002" s="13">
        <v>4</v>
      </c>
      <c r="E1002" s="13">
        <v>8</v>
      </c>
      <c r="F1002" s="13" t="s">
        <v>809</v>
      </c>
      <c r="G1002" s="13">
        <v>376</v>
      </c>
      <c r="H1002" s="13">
        <v>1</v>
      </c>
      <c r="I1002" t="s">
        <v>2561</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3" t="s">
        <v>789</v>
      </c>
      <c r="C1003" s="13" t="s">
        <v>1820</v>
      </c>
      <c r="D1003" s="13">
        <v>4</v>
      </c>
      <c r="E1003" s="13">
        <v>16</v>
      </c>
      <c r="F1003" s="13" t="s">
        <v>810</v>
      </c>
      <c r="G1003" s="13">
        <v>564</v>
      </c>
      <c r="H1003" s="13">
        <v>1</v>
      </c>
      <c r="I1003" t="s">
        <v>2562</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3" t="s">
        <v>789</v>
      </c>
      <c r="C1004" s="13" t="s">
        <v>1820</v>
      </c>
      <c r="D1004" s="13">
        <v>8</v>
      </c>
      <c r="E1004" s="13">
        <v>16</v>
      </c>
      <c r="F1004" s="13" t="s">
        <v>812</v>
      </c>
      <c r="G1004" s="13">
        <v>752</v>
      </c>
      <c r="H1004" s="13">
        <v>1</v>
      </c>
      <c r="I1004" t="s">
        <v>2563</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3" t="s">
        <v>789</v>
      </c>
      <c r="C1005" s="13" t="s">
        <v>1820</v>
      </c>
      <c r="D1005" s="13">
        <v>8</v>
      </c>
      <c r="E1005" s="13">
        <v>32</v>
      </c>
      <c r="F1005" s="13" t="s">
        <v>813</v>
      </c>
      <c r="G1005" s="13">
        <v>1128</v>
      </c>
      <c r="H1005" s="13">
        <v>1</v>
      </c>
      <c r="I1005" t="s">
        <v>2564</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3" t="s">
        <v>789</v>
      </c>
      <c r="C1006" s="13" t="s">
        <v>1820</v>
      </c>
      <c r="D1006" s="13">
        <v>16</v>
      </c>
      <c r="E1006" s="13">
        <v>32</v>
      </c>
      <c r="F1006" s="13" t="s">
        <v>814</v>
      </c>
      <c r="G1006" s="13">
        <v>1504</v>
      </c>
      <c r="H1006" s="13">
        <v>1</v>
      </c>
      <c r="I1006" t="s">
        <v>2565</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3" t="s">
        <v>789</v>
      </c>
      <c r="C1007" s="13" t="s">
        <v>1820</v>
      </c>
      <c r="D1007" s="13">
        <v>16</v>
      </c>
      <c r="E1007" s="13">
        <v>64</v>
      </c>
      <c r="F1007" s="13" t="s">
        <v>815</v>
      </c>
      <c r="G1007" s="13">
        <v>2256</v>
      </c>
      <c r="H1007" s="13">
        <v>1</v>
      </c>
      <c r="I1007" t="s">
        <v>2566</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3" t="s">
        <v>789</v>
      </c>
      <c r="C1008" s="13" t="s">
        <v>1820</v>
      </c>
      <c r="D1008" s="13">
        <v>32</v>
      </c>
      <c r="E1008" s="13">
        <v>128</v>
      </c>
      <c r="F1008" s="13" t="s">
        <v>820</v>
      </c>
      <c r="G1008" s="13">
        <v>4512</v>
      </c>
      <c r="H1008" s="13">
        <v>1</v>
      </c>
      <c r="I1008" t="s">
        <v>2567</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3" t="s">
        <v>789</v>
      </c>
      <c r="C1009" s="13" t="s">
        <v>1820</v>
      </c>
      <c r="D1009" s="13">
        <v>46</v>
      </c>
      <c r="E1009" s="13">
        <v>216</v>
      </c>
      <c r="F1009" s="13" t="s">
        <v>910</v>
      </c>
      <c r="G1009" s="13">
        <v>7238</v>
      </c>
      <c r="H1009" s="13">
        <v>1</v>
      </c>
      <c r="I1009" t="s">
        <v>2568</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3" t="s">
        <v>789</v>
      </c>
      <c r="C1010" s="13" t="s">
        <v>1820</v>
      </c>
      <c r="D1010" s="13">
        <v>64</v>
      </c>
      <c r="E1010" s="13">
        <v>256</v>
      </c>
      <c r="F1010" s="13" t="s">
        <v>827</v>
      </c>
      <c r="G1010" s="13">
        <v>9024</v>
      </c>
      <c r="H1010" s="13">
        <v>1</v>
      </c>
      <c r="I1010" t="s">
        <v>2569</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3" t="s">
        <v>789</v>
      </c>
      <c r="C1011" s="13" t="s">
        <v>1820</v>
      </c>
      <c r="D1011" s="13">
        <v>80</v>
      </c>
      <c r="E1011" s="13">
        <v>320</v>
      </c>
      <c r="F1011" s="13" t="s">
        <v>849</v>
      </c>
      <c r="G1011" s="13">
        <v>11280</v>
      </c>
      <c r="H1011" s="13">
        <v>1</v>
      </c>
      <c r="I1011" t="s">
        <v>2570</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3" t="s">
        <v>789</v>
      </c>
      <c r="C1012" s="13" t="s">
        <v>1820</v>
      </c>
      <c r="D1012" s="13">
        <v>92</v>
      </c>
      <c r="E1012" s="13">
        <v>432</v>
      </c>
      <c r="F1012" s="13" t="s">
        <v>911</v>
      </c>
      <c r="G1012" s="13">
        <v>14476</v>
      </c>
      <c r="H1012" s="13">
        <v>1</v>
      </c>
      <c r="I1012" t="s">
        <v>2571</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3" t="s">
        <v>789</v>
      </c>
      <c r="C1013" s="13" t="s">
        <v>1832</v>
      </c>
      <c r="D1013" s="13">
        <v>4</v>
      </c>
      <c r="E1013" s="13">
        <v>8</v>
      </c>
      <c r="F1013" s="13" t="s">
        <v>809</v>
      </c>
      <c r="G1013" s="13">
        <v>400</v>
      </c>
      <c r="H1013" s="13">
        <v>1</v>
      </c>
      <c r="I1013" t="s">
        <v>2572</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3" t="s">
        <v>789</v>
      </c>
      <c r="C1014" s="13" t="s">
        <v>1832</v>
      </c>
      <c r="D1014" s="13">
        <v>4</v>
      </c>
      <c r="E1014" s="13">
        <v>16</v>
      </c>
      <c r="F1014" s="13" t="s">
        <v>810</v>
      </c>
      <c r="G1014" s="13">
        <v>600</v>
      </c>
      <c r="H1014" s="13">
        <v>1</v>
      </c>
      <c r="I1014" t="s">
        <v>2573</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3" t="s">
        <v>789</v>
      </c>
      <c r="C1015" s="13" t="s">
        <v>1832</v>
      </c>
      <c r="D1015" s="13">
        <v>8</v>
      </c>
      <c r="E1015" s="13">
        <v>16</v>
      </c>
      <c r="F1015" s="13" t="s">
        <v>812</v>
      </c>
      <c r="G1015" s="13">
        <v>800</v>
      </c>
      <c r="H1015" s="13">
        <v>1</v>
      </c>
      <c r="I1015" t="s">
        <v>2574</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3" t="s">
        <v>789</v>
      </c>
      <c r="C1016" s="13" t="s">
        <v>1832</v>
      </c>
      <c r="D1016" s="13">
        <v>8</v>
      </c>
      <c r="E1016" s="13">
        <v>32</v>
      </c>
      <c r="F1016" s="13" t="s">
        <v>813</v>
      </c>
      <c r="G1016" s="13">
        <v>1200</v>
      </c>
      <c r="H1016" s="13">
        <v>1</v>
      </c>
      <c r="I1016" t="s">
        <v>2575</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3" t="s">
        <v>789</v>
      </c>
      <c r="C1017" s="13" t="s">
        <v>1832</v>
      </c>
      <c r="D1017" s="13">
        <v>16</v>
      </c>
      <c r="E1017" s="13">
        <v>32</v>
      </c>
      <c r="F1017" s="13" t="s">
        <v>814</v>
      </c>
      <c r="G1017" s="13">
        <v>1600</v>
      </c>
      <c r="H1017" s="13">
        <v>1</v>
      </c>
      <c r="I1017" t="s">
        <v>2576</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3" t="s">
        <v>789</v>
      </c>
      <c r="C1018" s="13" t="s">
        <v>1832</v>
      </c>
      <c r="D1018" s="13">
        <v>16</v>
      </c>
      <c r="E1018" s="13">
        <v>64</v>
      </c>
      <c r="F1018" s="13" t="s">
        <v>815</v>
      </c>
      <c r="G1018" s="13">
        <v>2400</v>
      </c>
      <c r="H1018" s="13">
        <v>1</v>
      </c>
      <c r="I1018" t="s">
        <v>2577</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3" t="s">
        <v>789</v>
      </c>
      <c r="C1019" s="13" t="s">
        <v>1832</v>
      </c>
      <c r="D1019" s="13">
        <v>32</v>
      </c>
      <c r="E1019" s="13">
        <v>64</v>
      </c>
      <c r="F1019" s="13" t="s">
        <v>816</v>
      </c>
      <c r="G1019" s="13">
        <v>3200</v>
      </c>
      <c r="H1019" s="13">
        <v>1</v>
      </c>
      <c r="I1019" t="s">
        <v>2578</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3" t="s">
        <v>789</v>
      </c>
      <c r="C1020" s="13" t="s">
        <v>1832</v>
      </c>
      <c r="D1020" s="13">
        <v>32</v>
      </c>
      <c r="E1020" s="13">
        <v>128</v>
      </c>
      <c r="F1020" s="13" t="s">
        <v>820</v>
      </c>
      <c r="G1020" s="13">
        <v>4800</v>
      </c>
      <c r="H1020" s="13">
        <v>1</v>
      </c>
      <c r="I1020" t="s">
        <v>2579</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3" t="s">
        <v>789</v>
      </c>
      <c r="C1021" s="13" t="s">
        <v>1832</v>
      </c>
      <c r="D1021" s="13">
        <v>48</v>
      </c>
      <c r="E1021" s="13">
        <v>96</v>
      </c>
      <c r="F1021" s="13" t="s">
        <v>823</v>
      </c>
      <c r="G1021" s="13">
        <v>4800</v>
      </c>
      <c r="H1021" s="13">
        <v>1</v>
      </c>
      <c r="I1021" t="s">
        <v>2580</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3" t="s">
        <v>789</v>
      </c>
      <c r="C1022" s="13" t="s">
        <v>1832</v>
      </c>
      <c r="D1022" s="13">
        <v>48</v>
      </c>
      <c r="E1022" s="13">
        <v>192</v>
      </c>
      <c r="F1022" s="13" t="s">
        <v>824</v>
      </c>
      <c r="G1022" s="13">
        <v>7200</v>
      </c>
      <c r="H1022" s="13">
        <v>1</v>
      </c>
      <c r="I1022" t="s">
        <v>2581</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3" t="s">
        <v>789</v>
      </c>
      <c r="C1023" s="13" t="s">
        <v>1832</v>
      </c>
      <c r="D1023" s="13">
        <v>52</v>
      </c>
      <c r="E1023" s="13">
        <v>184</v>
      </c>
      <c r="F1023" s="13" t="s">
        <v>913</v>
      </c>
      <c r="G1023" s="13">
        <v>7200</v>
      </c>
      <c r="H1023" s="13">
        <v>1</v>
      </c>
      <c r="I1023" t="s">
        <v>2582</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3" t="s">
        <v>789</v>
      </c>
      <c r="C1024" s="13" t="s">
        <v>1832</v>
      </c>
      <c r="D1024" s="13">
        <v>64</v>
      </c>
      <c r="E1024" s="13">
        <v>128</v>
      </c>
      <c r="F1024" s="13" t="s">
        <v>832</v>
      </c>
      <c r="G1024" s="13">
        <v>6400</v>
      </c>
      <c r="H1024" s="13">
        <v>1</v>
      </c>
      <c r="I1024" t="s">
        <v>2583</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3" t="s">
        <v>789</v>
      </c>
      <c r="C1025" s="13" t="s">
        <v>1832</v>
      </c>
      <c r="D1025" s="13">
        <v>64</v>
      </c>
      <c r="E1025" s="13">
        <v>256</v>
      </c>
      <c r="F1025" s="13" t="s">
        <v>827</v>
      </c>
      <c r="G1025" s="13">
        <v>9600</v>
      </c>
      <c r="H1025" s="13">
        <v>1</v>
      </c>
      <c r="I1025" t="s">
        <v>2584</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3" t="s">
        <v>789</v>
      </c>
      <c r="C1026" s="13" t="s">
        <v>1832</v>
      </c>
      <c r="D1026" s="13">
        <v>104</v>
      </c>
      <c r="E1026" s="13">
        <v>368</v>
      </c>
      <c r="F1026" s="13" t="s">
        <v>915</v>
      </c>
      <c r="G1026" s="13">
        <v>14400</v>
      </c>
      <c r="H1026" s="13">
        <v>1</v>
      </c>
      <c r="I1026" t="s">
        <v>2585</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3" t="s">
        <v>789</v>
      </c>
      <c r="C1027" s="13" t="s">
        <v>1847</v>
      </c>
      <c r="D1027" s="13">
        <v>4</v>
      </c>
      <c r="E1027" s="13">
        <v>8</v>
      </c>
      <c r="F1027" s="13" t="s">
        <v>809</v>
      </c>
      <c r="G1027" s="13">
        <v>452</v>
      </c>
      <c r="H1027" s="13">
        <v>1</v>
      </c>
      <c r="I1027" t="s">
        <v>2586</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3" t="s">
        <v>789</v>
      </c>
      <c r="C1028" s="13" t="s">
        <v>1847</v>
      </c>
      <c r="D1028" s="13">
        <v>4</v>
      </c>
      <c r="E1028" s="13">
        <v>16</v>
      </c>
      <c r="F1028" s="13" t="s">
        <v>810</v>
      </c>
      <c r="G1028" s="13">
        <v>678</v>
      </c>
      <c r="H1028" s="13">
        <v>1</v>
      </c>
      <c r="I1028" t="s">
        <v>2587</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3" t="s">
        <v>789</v>
      </c>
      <c r="C1029" s="13" t="s">
        <v>1847</v>
      </c>
      <c r="D1029" s="13">
        <v>8</v>
      </c>
      <c r="E1029" s="13">
        <v>16</v>
      </c>
      <c r="F1029" s="13" t="s">
        <v>812</v>
      </c>
      <c r="G1029" s="13">
        <v>904</v>
      </c>
      <c r="H1029" s="13">
        <v>1</v>
      </c>
      <c r="I1029" t="s">
        <v>2588</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3" t="s">
        <v>789</v>
      </c>
      <c r="C1030" s="13" t="s">
        <v>1847</v>
      </c>
      <c r="D1030" s="13">
        <v>8</v>
      </c>
      <c r="E1030" s="13">
        <v>32</v>
      </c>
      <c r="F1030" s="13" t="s">
        <v>813</v>
      </c>
      <c r="G1030" s="13">
        <v>1356</v>
      </c>
      <c r="H1030" s="13">
        <v>1</v>
      </c>
      <c r="I1030" t="s">
        <v>2589</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3" t="s">
        <v>789</v>
      </c>
      <c r="C1031" s="13" t="s">
        <v>1847</v>
      </c>
      <c r="D1031" s="13">
        <v>16</v>
      </c>
      <c r="E1031" s="13">
        <v>32</v>
      </c>
      <c r="F1031" s="13" t="s">
        <v>814</v>
      </c>
      <c r="G1031" s="13">
        <v>1808</v>
      </c>
      <c r="H1031" s="13">
        <v>1</v>
      </c>
      <c r="I1031" t="s">
        <v>2590</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3" t="s">
        <v>789</v>
      </c>
      <c r="C1032" s="13" t="s">
        <v>1847</v>
      </c>
      <c r="D1032" s="13">
        <v>16</v>
      </c>
      <c r="E1032" s="13">
        <v>64</v>
      </c>
      <c r="F1032" s="13" t="s">
        <v>815</v>
      </c>
      <c r="G1032" s="13">
        <v>2712</v>
      </c>
      <c r="H1032" s="13">
        <v>1</v>
      </c>
      <c r="I1032" t="s">
        <v>2591</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3" t="s">
        <v>789</v>
      </c>
      <c r="C1033" s="13" t="s">
        <v>1847</v>
      </c>
      <c r="D1033" s="13">
        <v>32</v>
      </c>
      <c r="E1033" s="13">
        <v>174</v>
      </c>
      <c r="F1033" s="13" t="s">
        <v>917</v>
      </c>
      <c r="G1033" s="13">
        <v>6723.5</v>
      </c>
      <c r="H1033" s="13">
        <v>1</v>
      </c>
      <c r="I1033" t="s">
        <v>2592</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3" t="s">
        <v>789</v>
      </c>
      <c r="C1034" s="13" t="s">
        <v>1847</v>
      </c>
      <c r="D1034" s="13">
        <v>64</v>
      </c>
      <c r="E1034" s="13">
        <v>348</v>
      </c>
      <c r="F1034" s="13" t="s">
        <v>918</v>
      </c>
      <c r="G1034" s="13">
        <v>13447</v>
      </c>
      <c r="H1034" s="13">
        <v>1</v>
      </c>
      <c r="I1034" t="s">
        <v>2593</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3" t="s">
        <v>789</v>
      </c>
      <c r="C1035" s="13" t="s">
        <v>1856</v>
      </c>
      <c r="D1035" s="13">
        <v>4</v>
      </c>
      <c r="E1035" s="13">
        <v>8</v>
      </c>
      <c r="F1035" s="13" t="s">
        <v>809</v>
      </c>
      <c r="G1035" s="13">
        <v>452</v>
      </c>
      <c r="H1035" s="13">
        <v>1</v>
      </c>
      <c r="I1035" t="s">
        <v>2594</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3" t="s">
        <v>789</v>
      </c>
      <c r="C1036" s="13" t="s">
        <v>1856</v>
      </c>
      <c r="D1036" s="13">
        <v>4</v>
      </c>
      <c r="E1036" s="13">
        <v>16</v>
      </c>
      <c r="F1036" s="13" t="s">
        <v>810</v>
      </c>
      <c r="G1036" s="13">
        <v>678</v>
      </c>
      <c r="H1036" s="13">
        <v>1</v>
      </c>
      <c r="I1036" t="s">
        <v>2595</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3" t="s">
        <v>789</v>
      </c>
      <c r="C1037" s="13" t="s">
        <v>1856</v>
      </c>
      <c r="D1037" s="13">
        <v>8</v>
      </c>
      <c r="E1037" s="13">
        <v>16</v>
      </c>
      <c r="F1037" s="13" t="s">
        <v>812</v>
      </c>
      <c r="G1037" s="13">
        <v>904</v>
      </c>
      <c r="H1037" s="13">
        <v>1</v>
      </c>
      <c r="I1037" t="s">
        <v>2596</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3" t="s">
        <v>789</v>
      </c>
      <c r="C1038" s="13" t="s">
        <v>1856</v>
      </c>
      <c r="D1038" s="13">
        <v>8</v>
      </c>
      <c r="E1038" s="13">
        <v>32</v>
      </c>
      <c r="F1038" s="13" t="s">
        <v>813</v>
      </c>
      <c r="G1038" s="13">
        <v>1356</v>
      </c>
      <c r="H1038" s="13">
        <v>1</v>
      </c>
      <c r="I1038" t="s">
        <v>2597</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3" t="s">
        <v>789</v>
      </c>
      <c r="C1039" s="13" t="s">
        <v>1856</v>
      </c>
      <c r="D1039" s="13">
        <v>16</v>
      </c>
      <c r="E1039" s="13">
        <v>32</v>
      </c>
      <c r="F1039" s="13" t="s">
        <v>814</v>
      </c>
      <c r="G1039" s="13">
        <v>1808</v>
      </c>
      <c r="H1039" s="13">
        <v>1</v>
      </c>
      <c r="I1039" t="s">
        <v>2598</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3" t="s">
        <v>789</v>
      </c>
      <c r="C1040" s="13" t="s">
        <v>1856</v>
      </c>
      <c r="D1040" s="13">
        <v>16</v>
      </c>
      <c r="E1040" s="13">
        <v>64</v>
      </c>
      <c r="F1040" s="13" t="s">
        <v>815</v>
      </c>
      <c r="G1040" s="13">
        <v>2712</v>
      </c>
      <c r="H1040" s="13">
        <v>1</v>
      </c>
      <c r="I1040" t="s">
        <v>2599</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3" t="s">
        <v>789</v>
      </c>
      <c r="C1041" s="13" t="s">
        <v>1856</v>
      </c>
      <c r="D1041" s="13">
        <v>32</v>
      </c>
      <c r="E1041" s="13">
        <v>64</v>
      </c>
      <c r="F1041" s="13" t="s">
        <v>816</v>
      </c>
      <c r="G1041" s="13">
        <v>3616</v>
      </c>
      <c r="H1041" s="13">
        <v>1</v>
      </c>
      <c r="I1041" t="s">
        <v>2600</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3" t="s">
        <v>789</v>
      </c>
      <c r="C1042" s="13" t="s">
        <v>1856</v>
      </c>
      <c r="D1042" s="13">
        <v>32</v>
      </c>
      <c r="E1042" s="13">
        <v>128</v>
      </c>
      <c r="F1042" s="13" t="s">
        <v>820</v>
      </c>
      <c r="G1042" s="13">
        <v>5424</v>
      </c>
      <c r="H1042" s="13">
        <v>1</v>
      </c>
      <c r="I1042" t="s">
        <v>2601</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3" t="s">
        <v>789</v>
      </c>
      <c r="C1043" s="13" t="s">
        <v>1865</v>
      </c>
      <c r="D1043" s="13">
        <v>4</v>
      </c>
      <c r="E1043" s="13">
        <v>8</v>
      </c>
      <c r="F1043" s="13" t="s">
        <v>809</v>
      </c>
      <c r="G1043" s="13">
        <v>560</v>
      </c>
      <c r="H1043" s="13">
        <v>1</v>
      </c>
      <c r="I1043" t="s">
        <v>2602</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3" t="s">
        <v>789</v>
      </c>
      <c r="C1044" s="13" t="s">
        <v>1865</v>
      </c>
      <c r="D1044" s="13">
        <v>4</v>
      </c>
      <c r="E1044" s="13">
        <v>16</v>
      </c>
      <c r="F1044" s="13" t="s">
        <v>810</v>
      </c>
      <c r="G1044" s="13">
        <v>840</v>
      </c>
      <c r="H1044" s="13">
        <v>1</v>
      </c>
      <c r="I1044" t="s">
        <v>2603</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3" t="s">
        <v>789</v>
      </c>
      <c r="C1045" s="13" t="s">
        <v>1865</v>
      </c>
      <c r="D1045" s="13">
        <v>8</v>
      </c>
      <c r="E1045" s="13">
        <v>16</v>
      </c>
      <c r="F1045" s="13" t="s">
        <v>812</v>
      </c>
      <c r="G1045" s="13">
        <v>1120</v>
      </c>
      <c r="H1045" s="13">
        <v>1</v>
      </c>
      <c r="I1045" t="s">
        <v>2604</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3" t="s">
        <v>789</v>
      </c>
      <c r="C1046" s="13" t="s">
        <v>1865</v>
      </c>
      <c r="D1046" s="13">
        <v>8</v>
      </c>
      <c r="E1046" s="13">
        <v>32</v>
      </c>
      <c r="F1046" s="13" t="s">
        <v>813</v>
      </c>
      <c r="G1046" s="13">
        <v>1680</v>
      </c>
      <c r="H1046" s="13">
        <v>1</v>
      </c>
      <c r="I1046" t="s">
        <v>2605</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3" t="s">
        <v>789</v>
      </c>
      <c r="C1047" s="13" t="s">
        <v>1865</v>
      </c>
      <c r="D1047" s="13">
        <v>16</v>
      </c>
      <c r="E1047" s="13">
        <v>32</v>
      </c>
      <c r="F1047" s="13" t="s">
        <v>814</v>
      </c>
      <c r="G1047" s="13">
        <v>2240</v>
      </c>
      <c r="H1047" s="13">
        <v>1</v>
      </c>
      <c r="I1047" t="s">
        <v>2606</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3" t="s">
        <v>789</v>
      </c>
      <c r="C1048" s="13" t="s">
        <v>1865</v>
      </c>
      <c r="D1048" s="13">
        <v>16</v>
      </c>
      <c r="E1048" s="13">
        <v>64</v>
      </c>
      <c r="F1048" s="13" t="s">
        <v>815</v>
      </c>
      <c r="G1048" s="13">
        <v>3360</v>
      </c>
      <c r="H1048" s="13">
        <v>1</v>
      </c>
      <c r="I1048" t="s">
        <v>2607</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3" t="s">
        <v>789</v>
      </c>
      <c r="C1049" s="13" t="s">
        <v>1865</v>
      </c>
      <c r="D1049" s="13">
        <v>32</v>
      </c>
      <c r="E1049" s="13">
        <v>64</v>
      </c>
      <c r="F1049" s="13" t="s">
        <v>816</v>
      </c>
      <c r="G1049" s="13">
        <v>4480</v>
      </c>
      <c r="H1049" s="13">
        <v>1</v>
      </c>
      <c r="I1049" t="s">
        <v>2608</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3" t="s">
        <v>789</v>
      </c>
      <c r="C1050" s="13" t="s">
        <v>1865</v>
      </c>
      <c r="D1050" s="13">
        <v>32</v>
      </c>
      <c r="E1050" s="13">
        <v>128</v>
      </c>
      <c r="F1050" s="13" t="s">
        <v>820</v>
      </c>
      <c r="G1050" s="13">
        <v>6720</v>
      </c>
      <c r="H1050" s="13">
        <v>1</v>
      </c>
      <c r="I1050" t="s">
        <v>2609</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3" t="s">
        <v>789</v>
      </c>
      <c r="C1051" s="13" t="s">
        <v>1874</v>
      </c>
      <c r="D1051" s="13">
        <v>4</v>
      </c>
      <c r="E1051" s="13">
        <v>8</v>
      </c>
      <c r="F1051" s="13" t="s">
        <v>809</v>
      </c>
      <c r="G1051" s="13">
        <v>528</v>
      </c>
      <c r="H1051" s="13">
        <v>1</v>
      </c>
      <c r="I1051" t="s">
        <v>2610</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3" t="s">
        <v>789</v>
      </c>
      <c r="C1052" s="13" t="s">
        <v>1874</v>
      </c>
      <c r="D1052" s="13">
        <v>4</v>
      </c>
      <c r="E1052" s="13">
        <v>16</v>
      </c>
      <c r="F1052" s="13" t="s">
        <v>810</v>
      </c>
      <c r="G1052" s="13">
        <v>792</v>
      </c>
      <c r="H1052" s="13">
        <v>1</v>
      </c>
      <c r="I1052" t="s">
        <v>2611</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3" t="s">
        <v>789</v>
      </c>
      <c r="C1053" s="13" t="s">
        <v>1874</v>
      </c>
      <c r="D1053" s="13">
        <v>8</v>
      </c>
      <c r="E1053" s="13">
        <v>16</v>
      </c>
      <c r="F1053" s="13" t="s">
        <v>812</v>
      </c>
      <c r="G1053" s="13">
        <v>1056</v>
      </c>
      <c r="H1053" s="13">
        <v>1</v>
      </c>
      <c r="I1053" t="s">
        <v>2612</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3" t="s">
        <v>789</v>
      </c>
      <c r="C1054" s="13" t="s">
        <v>1874</v>
      </c>
      <c r="D1054" s="13">
        <v>8</v>
      </c>
      <c r="E1054" s="13">
        <v>32</v>
      </c>
      <c r="F1054" s="13" t="s">
        <v>813</v>
      </c>
      <c r="G1054" s="13">
        <v>1584</v>
      </c>
      <c r="H1054" s="13">
        <v>1</v>
      </c>
      <c r="I1054" t="s">
        <v>2613</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3" t="s">
        <v>789</v>
      </c>
      <c r="C1055" s="13" t="s">
        <v>1874</v>
      </c>
      <c r="D1055" s="13">
        <v>16</v>
      </c>
      <c r="E1055" s="13">
        <v>32</v>
      </c>
      <c r="F1055" s="13" t="s">
        <v>814</v>
      </c>
      <c r="G1055" s="13">
        <v>2112</v>
      </c>
      <c r="H1055" s="13">
        <v>1</v>
      </c>
      <c r="I1055" t="s">
        <v>2614</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3" t="s">
        <v>789</v>
      </c>
      <c r="C1056" s="13" t="s">
        <v>1874</v>
      </c>
      <c r="D1056" s="13">
        <v>16</v>
      </c>
      <c r="E1056" s="13">
        <v>64</v>
      </c>
      <c r="F1056" s="13" t="s">
        <v>815</v>
      </c>
      <c r="G1056" s="13">
        <v>3168</v>
      </c>
      <c r="H1056" s="13">
        <v>1</v>
      </c>
      <c r="I1056" t="s">
        <v>2615</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3" t="s">
        <v>789</v>
      </c>
      <c r="C1057" s="13" t="s">
        <v>1874</v>
      </c>
      <c r="D1057" s="13">
        <v>32</v>
      </c>
      <c r="E1057" s="13">
        <v>96</v>
      </c>
      <c r="F1057" s="13" t="s">
        <v>921</v>
      </c>
      <c r="G1057" s="13">
        <v>5280</v>
      </c>
      <c r="H1057" s="13">
        <v>1</v>
      </c>
      <c r="I1057" t="s">
        <v>2616</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3" t="s">
        <v>789</v>
      </c>
      <c r="C1058" s="13" t="s">
        <v>2617</v>
      </c>
      <c r="D1058" s="13">
        <v>28</v>
      </c>
      <c r="E1058" s="13">
        <v>48</v>
      </c>
      <c r="F1058" s="13" t="s">
        <v>955</v>
      </c>
      <c r="G1058" s="13">
        <v>2600</v>
      </c>
      <c r="H1058" s="13">
        <v>1</v>
      </c>
      <c r="I1058" t="s">
        <v>2618</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3" t="s">
        <v>789</v>
      </c>
      <c r="C1059" s="13" t="s">
        <v>2617</v>
      </c>
      <c r="D1059" s="13">
        <v>56</v>
      </c>
      <c r="E1059" s="13">
        <v>96</v>
      </c>
      <c r="F1059" s="13" t="s">
        <v>956</v>
      </c>
      <c r="G1059" s="13">
        <v>5200</v>
      </c>
      <c r="H1059" s="13">
        <v>1</v>
      </c>
      <c r="I1059" t="s">
        <v>2619</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3" t="s">
        <v>789</v>
      </c>
      <c r="C1060" s="13" t="s">
        <v>1883</v>
      </c>
      <c r="D1060" s="13">
        <v>4</v>
      </c>
      <c r="E1060" s="13">
        <v>20</v>
      </c>
      <c r="F1060" s="13" t="s">
        <v>922</v>
      </c>
      <c r="G1060" s="13">
        <v>2000</v>
      </c>
      <c r="H1060" s="13">
        <v>1</v>
      </c>
      <c r="I1060" t="s">
        <v>2620</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3" t="s">
        <v>789</v>
      </c>
      <c r="C1061" s="13" t="s">
        <v>1883</v>
      </c>
      <c r="D1061" s="13">
        <v>8</v>
      </c>
      <c r="E1061" s="13">
        <v>40</v>
      </c>
      <c r="F1061" s="13" t="s">
        <v>923</v>
      </c>
      <c r="G1061" s="13">
        <v>4000</v>
      </c>
      <c r="H1061" s="13">
        <v>1</v>
      </c>
      <c r="I1061" t="s">
        <v>2621</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3" t="s">
        <v>789</v>
      </c>
      <c r="C1062" s="13" t="s">
        <v>1886</v>
      </c>
      <c r="D1062" s="13">
        <v>4</v>
      </c>
      <c r="E1062" s="13">
        <v>20</v>
      </c>
      <c r="F1062" s="13" t="s">
        <v>922</v>
      </c>
      <c r="G1062" s="13">
        <v>975</v>
      </c>
      <c r="H1062" s="13">
        <v>1</v>
      </c>
      <c r="I1062" t="s">
        <v>2622</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3" t="s">
        <v>789</v>
      </c>
      <c r="C1063" s="13" t="s">
        <v>1886</v>
      </c>
      <c r="D1063" s="13">
        <v>8</v>
      </c>
      <c r="E1063" s="13">
        <v>32</v>
      </c>
      <c r="F1063" s="13" t="s">
        <v>813</v>
      </c>
      <c r="G1063" s="13">
        <v>2500</v>
      </c>
      <c r="H1063" s="13">
        <v>1</v>
      </c>
      <c r="I1063" t="s">
        <v>2623</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3" t="s">
        <v>789</v>
      </c>
      <c r="C1064" s="13" t="s">
        <v>1886</v>
      </c>
      <c r="D1064" s="13">
        <v>10</v>
      </c>
      <c r="E1064" s="13">
        <v>40</v>
      </c>
      <c r="F1064" s="13" t="s">
        <v>924</v>
      </c>
      <c r="G1064" s="13">
        <v>2000</v>
      </c>
      <c r="H1064" s="13">
        <v>1</v>
      </c>
      <c r="I1064" t="s">
        <v>2624</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3" t="s">
        <v>789</v>
      </c>
      <c r="C1065" s="13" t="s">
        <v>1886</v>
      </c>
      <c r="D1065" s="13">
        <v>20</v>
      </c>
      <c r="E1065" s="13">
        <v>80</v>
      </c>
      <c r="F1065" s="13" t="s">
        <v>925</v>
      </c>
      <c r="G1065" s="13">
        <v>4000</v>
      </c>
      <c r="H1065" s="13">
        <v>1</v>
      </c>
      <c r="I1065" t="s">
        <v>2625</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3" t="s">
        <v>789</v>
      </c>
      <c r="C1066" s="13" t="s">
        <v>1886</v>
      </c>
      <c r="D1066" s="13">
        <v>32</v>
      </c>
      <c r="E1066" s="13">
        <v>128</v>
      </c>
      <c r="F1066" s="13" t="s">
        <v>820</v>
      </c>
      <c r="G1066" s="13">
        <v>5500</v>
      </c>
      <c r="H1066" s="13">
        <v>1</v>
      </c>
      <c r="I1066" t="s">
        <v>2626</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3" t="s">
        <v>789</v>
      </c>
      <c r="C1067" s="13" t="s">
        <v>1886</v>
      </c>
      <c r="D1067" s="13">
        <v>40</v>
      </c>
      <c r="E1067" s="13">
        <v>160</v>
      </c>
      <c r="F1067" s="13" t="s">
        <v>926</v>
      </c>
      <c r="G1067" s="13">
        <v>8000</v>
      </c>
      <c r="H1067" s="13">
        <v>1</v>
      </c>
      <c r="I1067" t="s">
        <v>2627</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3" t="s">
        <v>789</v>
      </c>
      <c r="C1068" s="13" t="s">
        <v>1886</v>
      </c>
      <c r="D1068" s="13">
        <v>80</v>
      </c>
      <c r="E1068" s="13">
        <v>320</v>
      </c>
      <c r="F1068" s="13" t="s">
        <v>849</v>
      </c>
      <c r="G1068" s="13">
        <v>16000</v>
      </c>
      <c r="H1068" s="13">
        <v>1</v>
      </c>
      <c r="I1068" t="s">
        <v>2628</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3" t="s">
        <v>789</v>
      </c>
      <c r="C1069" s="13" t="s">
        <v>1894</v>
      </c>
      <c r="D1069" s="13">
        <v>6</v>
      </c>
      <c r="E1069" s="13">
        <v>56</v>
      </c>
      <c r="F1069" s="13" t="s">
        <v>927</v>
      </c>
      <c r="G1069" s="13">
        <v>4400</v>
      </c>
      <c r="H1069" s="13">
        <v>1</v>
      </c>
      <c r="I1069" t="s">
        <v>2629</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3" t="s">
        <v>789</v>
      </c>
      <c r="C1070" s="13" t="s">
        <v>1894</v>
      </c>
      <c r="D1070" s="13">
        <v>14</v>
      </c>
      <c r="E1070" s="13">
        <v>112</v>
      </c>
      <c r="F1070" s="13" t="s">
        <v>928</v>
      </c>
      <c r="G1070" s="13">
        <v>9000</v>
      </c>
      <c r="H1070" s="13">
        <v>1</v>
      </c>
      <c r="I1070" t="s">
        <v>2630</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3" t="s">
        <v>789</v>
      </c>
      <c r="C1071" s="13" t="s">
        <v>1894</v>
      </c>
      <c r="D1071" s="13">
        <v>28</v>
      </c>
      <c r="E1071" s="13">
        <v>224</v>
      </c>
      <c r="F1071" s="13" t="s">
        <v>929</v>
      </c>
      <c r="G1071" s="13">
        <v>18000</v>
      </c>
      <c r="H1071" s="13">
        <v>1</v>
      </c>
      <c r="I1071" t="s">
        <v>2631</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3" t="s">
        <v>789</v>
      </c>
      <c r="C1072" s="13" t="s">
        <v>1894</v>
      </c>
      <c r="D1072" s="13">
        <v>56</v>
      </c>
      <c r="E1072" s="13">
        <v>448</v>
      </c>
      <c r="F1072" s="13" t="s">
        <v>906</v>
      </c>
      <c r="G1072" s="13">
        <v>36000</v>
      </c>
      <c r="H1072" s="13">
        <v>1</v>
      </c>
      <c r="I1072" t="s">
        <v>2632</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3" t="s">
        <v>789</v>
      </c>
      <c r="C1073" s="13" t="s">
        <v>1899</v>
      </c>
      <c r="D1073" s="13">
        <v>8</v>
      </c>
      <c r="E1073" s="13">
        <v>40</v>
      </c>
      <c r="F1073" s="13" t="s">
        <v>923</v>
      </c>
      <c r="G1073" s="13">
        <v>5190</v>
      </c>
      <c r="H1073" s="13">
        <v>1</v>
      </c>
      <c r="I1073" t="s">
        <v>2633</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3" t="s">
        <v>789</v>
      </c>
      <c r="C1074" s="13" t="s">
        <v>1899</v>
      </c>
      <c r="D1074" s="13">
        <v>36</v>
      </c>
      <c r="E1074" s="13">
        <v>160</v>
      </c>
      <c r="F1074" s="13" t="s">
        <v>931</v>
      </c>
      <c r="G1074" s="13">
        <v>21000</v>
      </c>
      <c r="H1074" s="13">
        <v>1</v>
      </c>
      <c r="I1074" t="s">
        <v>2634</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3" t="s">
        <v>789</v>
      </c>
      <c r="C1075" s="13" t="s">
        <v>1899</v>
      </c>
      <c r="D1075" s="13">
        <v>72</v>
      </c>
      <c r="E1075" s="13">
        <v>320</v>
      </c>
      <c r="F1075" s="13" t="s">
        <v>932</v>
      </c>
      <c r="G1075" s="13">
        <v>42000</v>
      </c>
      <c r="H1075" s="13">
        <v>1</v>
      </c>
      <c r="I1075" t="s">
        <v>2635</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3" t="s">
        <v>789</v>
      </c>
      <c r="C1076" s="13" t="s">
        <v>1904</v>
      </c>
      <c r="D1076" s="13">
        <v>10</v>
      </c>
      <c r="E1076" s="13">
        <v>40</v>
      </c>
      <c r="F1076" s="13" t="s">
        <v>924</v>
      </c>
      <c r="G1076" s="13">
        <v>5750</v>
      </c>
      <c r="H1076" s="13">
        <v>1</v>
      </c>
      <c r="I1076" t="s">
        <v>2636</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3" t="s">
        <v>789</v>
      </c>
      <c r="C1077" s="13" t="s">
        <v>1904</v>
      </c>
      <c r="D1077" s="13">
        <v>20</v>
      </c>
      <c r="E1077" s="13">
        <v>80</v>
      </c>
      <c r="F1077" s="13" t="s">
        <v>925</v>
      </c>
      <c r="G1077" s="13">
        <v>11500</v>
      </c>
      <c r="H1077" s="13">
        <v>1</v>
      </c>
      <c r="I1077" t="s">
        <v>2637</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3" t="s">
        <v>789</v>
      </c>
      <c r="C1078" s="13" t="s">
        <v>1904</v>
      </c>
      <c r="D1078" s="13">
        <v>40</v>
      </c>
      <c r="E1078" s="13">
        <v>160</v>
      </c>
      <c r="F1078" s="13" t="s">
        <v>926</v>
      </c>
      <c r="G1078" s="13">
        <v>23000</v>
      </c>
      <c r="H1078" s="13">
        <v>1</v>
      </c>
      <c r="I1078" t="s">
        <v>2638</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3" t="s">
        <v>789</v>
      </c>
      <c r="C1079" s="13" t="s">
        <v>1904</v>
      </c>
      <c r="D1079" s="13">
        <v>80</v>
      </c>
      <c r="E1079" s="13">
        <v>320</v>
      </c>
      <c r="F1079" s="13" t="s">
        <v>849</v>
      </c>
      <c r="G1079" s="13">
        <v>46000</v>
      </c>
      <c r="H1079" s="13">
        <v>1</v>
      </c>
      <c r="I1079" t="s">
        <v>2639</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3" t="s">
        <v>789</v>
      </c>
      <c r="C1080" s="13" t="s">
        <v>1909</v>
      </c>
      <c r="D1080" s="13">
        <v>32</v>
      </c>
      <c r="E1080" s="13">
        <v>64</v>
      </c>
      <c r="F1080" s="13" t="s">
        <v>816</v>
      </c>
      <c r="G1080" s="13">
        <v>4600</v>
      </c>
      <c r="H1080" s="13">
        <v>1</v>
      </c>
      <c r="I1080" t="s">
        <v>2640</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3" t="s">
        <v>789</v>
      </c>
      <c r="C1081" s="13" t="s">
        <v>1909</v>
      </c>
      <c r="D1081" s="13">
        <v>90</v>
      </c>
      <c r="E1081" s="13">
        <v>226</v>
      </c>
      <c r="F1081" s="13" t="s">
        <v>933</v>
      </c>
      <c r="G1081" s="13">
        <v>9200</v>
      </c>
      <c r="H1081" s="13">
        <v>1</v>
      </c>
      <c r="I1081" t="s">
        <v>2641</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3" t="s">
        <v>789</v>
      </c>
      <c r="C1082" s="13" t="s">
        <v>1909</v>
      </c>
      <c r="D1082" s="13">
        <v>180</v>
      </c>
      <c r="E1082" s="13">
        <v>452</v>
      </c>
      <c r="F1082" s="13" t="s">
        <v>934</v>
      </c>
      <c r="G1082" s="13">
        <v>18400</v>
      </c>
      <c r="H1082" s="13">
        <v>1</v>
      </c>
      <c r="I1082" t="s">
        <v>2642</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3" t="s">
        <v>789</v>
      </c>
      <c r="C1083" s="13" t="s">
        <v>1913</v>
      </c>
      <c r="D1083" s="13">
        <v>16</v>
      </c>
      <c r="E1083" s="13">
        <v>96</v>
      </c>
      <c r="F1083" s="13" t="s">
        <v>935</v>
      </c>
      <c r="G1083" s="13">
        <v>13748</v>
      </c>
      <c r="H1083" s="13">
        <v>1</v>
      </c>
      <c r="I1083" t="s">
        <v>2643</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3" t="s">
        <v>789</v>
      </c>
      <c r="C1084" s="13" t="s">
        <v>1913</v>
      </c>
      <c r="D1084" s="13">
        <v>32</v>
      </c>
      <c r="E1084" s="13">
        <v>192</v>
      </c>
      <c r="F1084" s="13" t="s">
        <v>936</v>
      </c>
      <c r="G1084" s="13">
        <v>27496</v>
      </c>
      <c r="H1084" s="13">
        <v>1</v>
      </c>
      <c r="I1084" t="s">
        <v>2644</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3" t="s">
        <v>789</v>
      </c>
      <c r="C1085" s="13" t="s">
        <v>1913</v>
      </c>
      <c r="D1085" s="13">
        <v>82</v>
      </c>
      <c r="E1085" s="13">
        <v>474</v>
      </c>
      <c r="F1085" s="13" t="s">
        <v>937</v>
      </c>
      <c r="G1085" s="13">
        <v>57008</v>
      </c>
      <c r="H1085" s="13">
        <v>1</v>
      </c>
      <c r="I1085" t="s">
        <v>2645</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3" t="s">
        <v>789</v>
      </c>
      <c r="C1086" s="13" t="s">
        <v>1913</v>
      </c>
      <c r="D1086" s="13">
        <v>164</v>
      </c>
      <c r="E1086" s="13">
        <v>948</v>
      </c>
      <c r="F1086" s="13" t="s">
        <v>938</v>
      </c>
      <c r="G1086" s="13">
        <v>114016</v>
      </c>
      <c r="H1086" s="13">
        <v>1</v>
      </c>
      <c r="I1086" t="s">
        <v>2646</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3" t="s">
        <v>789</v>
      </c>
      <c r="C1087" s="13" t="s">
        <v>1918</v>
      </c>
      <c r="D1087" s="13">
        <v>10</v>
      </c>
      <c r="E1087" s="13">
        <v>88</v>
      </c>
      <c r="F1087" s="13" t="s">
        <v>939</v>
      </c>
      <c r="G1087" s="13">
        <v>5225</v>
      </c>
      <c r="H1087" s="13">
        <v>1</v>
      </c>
      <c r="I1087" t="s">
        <v>2647</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3" t="s">
        <v>789</v>
      </c>
      <c r="C1088" s="13" t="s">
        <v>1918</v>
      </c>
      <c r="D1088" s="13">
        <v>22</v>
      </c>
      <c r="E1088" s="13">
        <v>176</v>
      </c>
      <c r="F1088" s="13" t="s">
        <v>940</v>
      </c>
      <c r="G1088" s="13">
        <v>10500</v>
      </c>
      <c r="H1088" s="13">
        <v>1</v>
      </c>
      <c r="I1088" t="s">
        <v>2648</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3" t="s">
        <v>789</v>
      </c>
      <c r="C1089" s="13" t="s">
        <v>1918</v>
      </c>
      <c r="D1089" s="13">
        <v>44</v>
      </c>
      <c r="E1089" s="13">
        <v>352</v>
      </c>
      <c r="F1089" s="13" t="s">
        <v>941</v>
      </c>
      <c r="G1089" s="13">
        <v>21000</v>
      </c>
      <c r="H1089" s="13">
        <v>1</v>
      </c>
      <c r="I1089" t="s">
        <v>2649</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3" t="s">
        <v>789</v>
      </c>
      <c r="C1090" s="13" t="s">
        <v>1922</v>
      </c>
      <c r="D1090" s="13">
        <v>8</v>
      </c>
      <c r="E1090" s="13">
        <v>32</v>
      </c>
      <c r="F1090" s="13" t="s">
        <v>813</v>
      </c>
      <c r="G1090" s="13">
        <v>1584</v>
      </c>
      <c r="H1090" s="13">
        <v>1</v>
      </c>
      <c r="I1090" t="s">
        <v>2650</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3" t="s">
        <v>789</v>
      </c>
      <c r="C1091" s="13" t="s">
        <v>1922</v>
      </c>
      <c r="D1091" s="13">
        <v>16</v>
      </c>
      <c r="E1091" s="13">
        <v>64</v>
      </c>
      <c r="F1091" s="13" t="s">
        <v>815</v>
      </c>
      <c r="G1091" s="13">
        <v>3168</v>
      </c>
      <c r="H1091" s="13">
        <v>1</v>
      </c>
      <c r="I1091" t="s">
        <v>2651</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3" t="s">
        <v>789</v>
      </c>
      <c r="C1092" s="13" t="s">
        <v>1922</v>
      </c>
      <c r="D1092" s="13">
        <v>32</v>
      </c>
      <c r="E1092" s="13">
        <v>128</v>
      </c>
      <c r="F1092" s="13" t="s">
        <v>820</v>
      </c>
      <c r="G1092" s="13">
        <v>5856</v>
      </c>
      <c r="H1092" s="13">
        <v>1</v>
      </c>
      <c r="I1092" t="s">
        <v>2652</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3" t="s">
        <v>789</v>
      </c>
      <c r="C1093" s="13" t="s">
        <v>1922</v>
      </c>
      <c r="D1093" s="13">
        <v>64</v>
      </c>
      <c r="E1093" s="13">
        <v>256</v>
      </c>
      <c r="F1093" s="13" t="s">
        <v>827</v>
      </c>
      <c r="G1093" s="13">
        <v>11712</v>
      </c>
      <c r="H1093" s="13">
        <v>1</v>
      </c>
      <c r="I1093" t="s">
        <v>2653</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3" t="s">
        <v>789</v>
      </c>
      <c r="C1094" s="13" t="s">
        <v>1922</v>
      </c>
      <c r="D1094" s="13">
        <v>84</v>
      </c>
      <c r="E1094" s="13">
        <v>320</v>
      </c>
      <c r="F1094" s="13" t="s">
        <v>885</v>
      </c>
      <c r="G1094" s="13">
        <v>14104</v>
      </c>
      <c r="H1094" s="13">
        <v>1</v>
      </c>
      <c r="I1094" t="s">
        <v>2654</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3" t="s">
        <v>789</v>
      </c>
      <c r="C1095" s="13" t="s">
        <v>1928</v>
      </c>
      <c r="D1095" s="13">
        <v>8</v>
      </c>
      <c r="E1095" s="13">
        <v>32</v>
      </c>
      <c r="F1095" s="13" t="s">
        <v>813</v>
      </c>
      <c r="G1095" s="13">
        <v>1404</v>
      </c>
      <c r="H1095" s="13">
        <v>1</v>
      </c>
      <c r="I1095" t="s">
        <v>2655</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3" t="s">
        <v>789</v>
      </c>
      <c r="C1096" s="13" t="s">
        <v>1928</v>
      </c>
      <c r="D1096" s="13">
        <v>16</v>
      </c>
      <c r="E1096" s="13">
        <v>64</v>
      </c>
      <c r="F1096" s="13" t="s">
        <v>815</v>
      </c>
      <c r="G1096" s="13">
        <v>2808</v>
      </c>
      <c r="H1096" s="13">
        <v>1</v>
      </c>
      <c r="I1096" t="s">
        <v>2656</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3" t="s">
        <v>789</v>
      </c>
      <c r="C1097" s="13" t="s">
        <v>1928</v>
      </c>
      <c r="D1097" s="13">
        <v>24</v>
      </c>
      <c r="E1097" s="13">
        <v>96</v>
      </c>
      <c r="F1097" s="13" t="s">
        <v>841</v>
      </c>
      <c r="G1097" s="13">
        <v>4212</v>
      </c>
      <c r="H1097" s="13">
        <v>1</v>
      </c>
      <c r="I1097" t="s">
        <v>2657</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3" t="s">
        <v>789</v>
      </c>
      <c r="C1098" s="13" t="s">
        <v>1928</v>
      </c>
      <c r="D1098" s="13">
        <v>32</v>
      </c>
      <c r="E1098" s="13">
        <v>128</v>
      </c>
      <c r="F1098" s="13" t="s">
        <v>820</v>
      </c>
      <c r="G1098" s="13">
        <v>5616</v>
      </c>
      <c r="H1098" s="13">
        <v>1</v>
      </c>
      <c r="I1098" t="s">
        <v>2658</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3" t="s">
        <v>789</v>
      </c>
      <c r="C1099" s="13" t="s">
        <v>1928</v>
      </c>
      <c r="D1099" s="13">
        <v>64</v>
      </c>
      <c r="E1099" s="13">
        <v>256</v>
      </c>
      <c r="F1099" s="13" t="s">
        <v>827</v>
      </c>
      <c r="G1099" s="13">
        <v>11232</v>
      </c>
      <c r="H1099" s="13">
        <v>1</v>
      </c>
      <c r="I1099" t="s">
        <v>2659</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3" t="s">
        <v>789</v>
      </c>
      <c r="C1100" s="13" t="s">
        <v>1928</v>
      </c>
      <c r="D1100" s="13">
        <v>76</v>
      </c>
      <c r="E1100" s="13">
        <v>320</v>
      </c>
      <c r="F1100" s="13" t="s">
        <v>942</v>
      </c>
      <c r="G1100" s="13">
        <v>14456</v>
      </c>
      <c r="H1100" s="13">
        <v>1</v>
      </c>
      <c r="I1100" t="s">
        <v>2660</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3" t="s">
        <v>789</v>
      </c>
      <c r="C1101" s="13" t="s">
        <v>2297</v>
      </c>
      <c r="D1101" s="13">
        <v>56</v>
      </c>
      <c r="E1101" s="13">
        <v>224</v>
      </c>
      <c r="F1101" s="13" t="s">
        <v>881</v>
      </c>
      <c r="G1101" s="13">
        <v>8160</v>
      </c>
      <c r="H1101" s="13">
        <v>1</v>
      </c>
      <c r="I1101" t="s">
        <v>2661</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3" t="s">
        <v>789</v>
      </c>
      <c r="C1102" s="13" t="s">
        <v>1935</v>
      </c>
      <c r="D1102" s="13">
        <v>80</v>
      </c>
      <c r="E1102" s="13">
        <v>384</v>
      </c>
      <c r="F1102" s="13" t="s">
        <v>943</v>
      </c>
      <c r="G1102" s="13">
        <v>14096</v>
      </c>
      <c r="H1102" s="13">
        <v>1</v>
      </c>
      <c r="I1102" t="s">
        <v>2662</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3" t="s">
        <v>789</v>
      </c>
      <c r="C1103" s="13" t="s">
        <v>1937</v>
      </c>
      <c r="D1103" s="13">
        <v>80</v>
      </c>
      <c r="E1103" s="13">
        <v>384</v>
      </c>
      <c r="F1103" s="13" t="s">
        <v>943</v>
      </c>
      <c r="G1103" s="13">
        <v>16376</v>
      </c>
      <c r="H1103" s="13">
        <v>1</v>
      </c>
      <c r="I1103" t="s">
        <v>2663</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3" t="s">
        <v>789</v>
      </c>
      <c r="C1104" s="13" t="s">
        <v>2305</v>
      </c>
      <c r="D1104" s="13">
        <v>96</v>
      </c>
      <c r="E1104" s="13">
        <v>192</v>
      </c>
      <c r="F1104" s="13" t="s">
        <v>850</v>
      </c>
      <c r="G1104" s="13">
        <v>18500</v>
      </c>
      <c r="H1104" s="13">
        <v>1</v>
      </c>
      <c r="I1104" t="s">
        <v>2664</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3" t="s">
        <v>789</v>
      </c>
      <c r="C1105" s="13" t="s">
        <v>1939</v>
      </c>
      <c r="D1105" s="13">
        <v>96</v>
      </c>
      <c r="E1105" s="13">
        <v>384</v>
      </c>
      <c r="F1105" s="13" t="s">
        <v>851</v>
      </c>
      <c r="G1105" s="13">
        <v>12884</v>
      </c>
      <c r="H1105" s="13">
        <v>1</v>
      </c>
      <c r="I1105" t="s">
        <v>2665</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3" t="s">
        <v>789</v>
      </c>
      <c r="C1106" s="13" t="s">
        <v>1941</v>
      </c>
      <c r="D1106" s="13">
        <v>96</v>
      </c>
      <c r="E1106" s="13">
        <v>384</v>
      </c>
      <c r="F1106" s="13" t="s">
        <v>851</v>
      </c>
      <c r="G1106" s="13">
        <v>25248</v>
      </c>
      <c r="H1106" s="13">
        <v>1</v>
      </c>
      <c r="I1106" t="s">
        <v>2666</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3" t="s">
        <v>789</v>
      </c>
      <c r="C1107" s="13" t="s">
        <v>2667</v>
      </c>
      <c r="D1107" s="13">
        <v>96</v>
      </c>
      <c r="E1107" s="13">
        <v>384</v>
      </c>
      <c r="F1107" s="13" t="s">
        <v>851</v>
      </c>
      <c r="G1107" s="13">
        <v>50200</v>
      </c>
      <c r="H1107" s="13">
        <v>1</v>
      </c>
      <c r="I1107" t="s">
        <v>2668</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G59"/>
  <sheetViews>
    <sheetView topLeftCell="A37" zoomScaleNormal="100" workbookViewId="0">
      <selection activeCell="A57" sqref="A57"/>
    </sheetView>
  </sheetViews>
  <sheetFormatPr defaultRowHeight="13.9" x14ac:dyDescent="0.4"/>
  <cols>
    <col min="1" max="1" width="15.73046875" customWidth="1"/>
    <col min="2" max="2" width="15.06640625" customWidth="1"/>
    <col min="3" max="3" width="12.9296875" customWidth="1"/>
    <col min="4" max="4" width="8.796875" bestFit="1" customWidth="1"/>
    <col min="5" max="5" width="15" bestFit="1" customWidth="1"/>
    <col min="6" max="6" width="18.06640625" bestFit="1" customWidth="1"/>
    <col min="7" max="7" width="13.6640625" bestFit="1" customWidth="1"/>
    <col min="8" max="8" width="18" bestFit="1" customWidth="1"/>
    <col min="9" max="10" width="13.6640625" bestFit="1" customWidth="1"/>
    <col min="11" max="11" width="13.9296875" bestFit="1" customWidth="1"/>
    <col min="12" max="12" width="4.9296875" bestFit="1" customWidth="1"/>
    <col min="13" max="13" width="7.1328125" customWidth="1"/>
  </cols>
  <sheetData>
    <row r="1" spans="1:7" x14ac:dyDescent="0.4">
      <c r="A1" t="s">
        <v>0</v>
      </c>
      <c r="B1" t="s">
        <v>2670</v>
      </c>
      <c r="C1" t="s">
        <v>2671</v>
      </c>
      <c r="D1" t="s">
        <v>957</v>
      </c>
      <c r="E1" t="s">
        <v>958</v>
      </c>
      <c r="F1" t="s">
        <v>959</v>
      </c>
      <c r="G1" s="8" t="s">
        <v>2690</v>
      </c>
    </row>
    <row r="2" spans="1:7" x14ac:dyDescent="0.4">
      <c r="A2" s="13" t="s">
        <v>789</v>
      </c>
      <c r="B2" s="13" t="s">
        <v>2672</v>
      </c>
      <c r="C2" s="13" t="s">
        <v>2672</v>
      </c>
      <c r="D2" s="13" t="s">
        <v>960</v>
      </c>
      <c r="E2" s="13" t="s">
        <v>961</v>
      </c>
      <c r="F2" s="13" t="s">
        <v>962</v>
      </c>
      <c r="G2" s="15">
        <v>51</v>
      </c>
    </row>
    <row r="3" spans="1:7" x14ac:dyDescent="0.4">
      <c r="A3" s="13" t="s">
        <v>789</v>
      </c>
      <c r="B3" s="13" t="s">
        <v>2672</v>
      </c>
      <c r="C3" s="13" t="s">
        <v>2673</v>
      </c>
      <c r="D3" s="13" t="s">
        <v>960</v>
      </c>
      <c r="E3" s="13" t="s">
        <v>961</v>
      </c>
      <c r="F3" s="13" t="s">
        <v>963</v>
      </c>
      <c r="G3" s="15">
        <v>102</v>
      </c>
    </row>
    <row r="4" spans="1:7" x14ac:dyDescent="0.4">
      <c r="A4" s="13" t="s">
        <v>789</v>
      </c>
      <c r="B4" s="13" t="s">
        <v>2673</v>
      </c>
      <c r="C4" s="13" t="s">
        <v>2674</v>
      </c>
      <c r="D4" s="13" t="s">
        <v>960</v>
      </c>
      <c r="E4" s="13" t="s">
        <v>961</v>
      </c>
      <c r="F4" s="13" t="s">
        <v>964</v>
      </c>
      <c r="G4" s="15">
        <v>204</v>
      </c>
    </row>
    <row r="5" spans="1:7" x14ac:dyDescent="0.4">
      <c r="A5" s="13" t="s">
        <v>789</v>
      </c>
      <c r="B5" s="13" t="s">
        <v>2674</v>
      </c>
      <c r="C5" s="13" t="s">
        <v>2675</v>
      </c>
      <c r="D5" s="13" t="s">
        <v>960</v>
      </c>
      <c r="E5" s="13" t="s">
        <v>961</v>
      </c>
      <c r="F5" s="13" t="s">
        <v>4</v>
      </c>
      <c r="G5" s="15">
        <v>408</v>
      </c>
    </row>
    <row r="6" spans="1:7" x14ac:dyDescent="0.4">
      <c r="A6" s="13" t="s">
        <v>789</v>
      </c>
      <c r="B6" s="13" t="s">
        <v>2675</v>
      </c>
      <c r="C6" s="13" t="s">
        <v>2676</v>
      </c>
      <c r="D6" s="13" t="s">
        <v>960</v>
      </c>
      <c r="E6" s="13" t="s">
        <v>961</v>
      </c>
      <c r="F6" s="13" t="s">
        <v>965</v>
      </c>
      <c r="G6" s="15">
        <v>974</v>
      </c>
    </row>
    <row r="7" spans="1:7" x14ac:dyDescent="0.4">
      <c r="A7" s="13" t="s">
        <v>789</v>
      </c>
      <c r="B7" s="13" t="s">
        <v>2674</v>
      </c>
      <c r="C7" s="13" t="s">
        <v>2676</v>
      </c>
      <c r="D7" s="13" t="s">
        <v>960</v>
      </c>
      <c r="E7" s="13" t="s">
        <v>961</v>
      </c>
      <c r="F7" s="13" t="s">
        <v>966</v>
      </c>
      <c r="G7" s="15">
        <v>816</v>
      </c>
    </row>
    <row r="8" spans="1:7" x14ac:dyDescent="0.4">
      <c r="A8" s="13" t="s">
        <v>789</v>
      </c>
      <c r="B8" s="13" t="s">
        <v>2675</v>
      </c>
      <c r="C8" s="13" t="s">
        <v>2677</v>
      </c>
      <c r="D8" s="13" t="s">
        <v>960</v>
      </c>
      <c r="E8" s="13" t="s">
        <v>961</v>
      </c>
      <c r="F8" s="13" t="s">
        <v>967</v>
      </c>
      <c r="G8" s="15">
        <v>1632</v>
      </c>
    </row>
    <row r="9" spans="1:7" x14ac:dyDescent="0.4">
      <c r="A9" s="13" t="s">
        <v>789</v>
      </c>
      <c r="B9" s="13" t="s">
        <v>2676</v>
      </c>
      <c r="C9" s="13" t="s">
        <v>2677</v>
      </c>
      <c r="D9" s="13" t="s">
        <v>960</v>
      </c>
      <c r="E9" s="13" t="s">
        <v>961</v>
      </c>
      <c r="F9" s="13" t="s">
        <v>968</v>
      </c>
      <c r="G9" s="15">
        <v>2148</v>
      </c>
    </row>
    <row r="10" spans="1:7" x14ac:dyDescent="0.4">
      <c r="A10" s="13" t="s">
        <v>789</v>
      </c>
      <c r="B10" s="13" t="s">
        <v>2676</v>
      </c>
      <c r="C10" s="13" t="s">
        <v>2678</v>
      </c>
      <c r="D10" s="13" t="s">
        <v>960</v>
      </c>
      <c r="E10" s="13" t="s">
        <v>961</v>
      </c>
      <c r="F10" s="13" t="s">
        <v>969</v>
      </c>
      <c r="G10" s="15">
        <v>3264</v>
      </c>
    </row>
    <row r="11" spans="1:7" x14ac:dyDescent="0.4">
      <c r="A11" s="13" t="s">
        <v>789</v>
      </c>
      <c r="B11" s="13" t="s">
        <v>2676</v>
      </c>
      <c r="C11" s="13" t="s">
        <v>2679</v>
      </c>
      <c r="D11" s="13" t="s">
        <v>960</v>
      </c>
      <c r="E11" s="13" t="s">
        <v>961</v>
      </c>
      <c r="F11" s="13" t="s">
        <v>970</v>
      </c>
      <c r="G11" s="15">
        <v>4342</v>
      </c>
    </row>
    <row r="12" spans="1:7" x14ac:dyDescent="0.4">
      <c r="A12" s="13" t="s">
        <v>789</v>
      </c>
      <c r="B12" s="13" t="s">
        <v>2676</v>
      </c>
      <c r="C12" s="13" t="s">
        <v>2680</v>
      </c>
      <c r="D12" s="13" t="s">
        <v>960</v>
      </c>
      <c r="E12" s="13" t="s">
        <v>961</v>
      </c>
      <c r="F12" s="13" t="s">
        <v>971</v>
      </c>
      <c r="G12" s="15">
        <v>6528</v>
      </c>
    </row>
    <row r="13" spans="1:7" x14ac:dyDescent="0.4">
      <c r="A13" s="13" t="s">
        <v>789</v>
      </c>
      <c r="B13" s="13" t="s">
        <v>2681</v>
      </c>
      <c r="C13" s="13" t="s">
        <v>2682</v>
      </c>
      <c r="D13" s="13" t="s">
        <v>960</v>
      </c>
      <c r="E13" s="13" t="s">
        <v>961</v>
      </c>
      <c r="F13" s="13" t="s">
        <v>972</v>
      </c>
      <c r="G13" s="15">
        <v>12444</v>
      </c>
    </row>
    <row r="14" spans="1:7" x14ac:dyDescent="0.4">
      <c r="A14" s="13" t="s">
        <v>789</v>
      </c>
      <c r="B14" s="13" t="s">
        <v>2683</v>
      </c>
      <c r="C14" s="13" t="s">
        <v>2684</v>
      </c>
      <c r="D14" s="13" t="s">
        <v>960</v>
      </c>
      <c r="E14" s="13" t="s">
        <v>961</v>
      </c>
      <c r="F14" s="13" t="s">
        <v>973</v>
      </c>
      <c r="G14" s="15">
        <v>24888</v>
      </c>
    </row>
    <row r="15" spans="1:7" x14ac:dyDescent="0.4">
      <c r="A15" s="13" t="s">
        <v>788</v>
      </c>
      <c r="B15" s="13" t="s">
        <v>2672</v>
      </c>
      <c r="C15" s="13" t="s">
        <v>2672</v>
      </c>
      <c r="D15" s="13" t="s">
        <v>960</v>
      </c>
      <c r="E15" s="13" t="s">
        <v>961</v>
      </c>
      <c r="F15" s="13" t="s">
        <v>962</v>
      </c>
      <c r="G15" s="15">
        <v>51</v>
      </c>
    </row>
    <row r="16" spans="1:7" x14ac:dyDescent="0.4">
      <c r="A16" s="13" t="s">
        <v>788</v>
      </c>
      <c r="B16" s="13" t="s">
        <v>2672</v>
      </c>
      <c r="C16" s="13" t="s">
        <v>2673</v>
      </c>
      <c r="D16" s="13" t="s">
        <v>960</v>
      </c>
      <c r="E16" s="13" t="s">
        <v>961</v>
      </c>
      <c r="F16" s="13" t="s">
        <v>963</v>
      </c>
      <c r="G16" s="15">
        <v>102</v>
      </c>
    </row>
    <row r="17" spans="1:7" x14ac:dyDescent="0.4">
      <c r="A17" s="13" t="s">
        <v>788</v>
      </c>
      <c r="B17" s="13" t="s">
        <v>2673</v>
      </c>
      <c r="C17" s="13" t="s">
        <v>2674</v>
      </c>
      <c r="D17" s="13" t="s">
        <v>960</v>
      </c>
      <c r="E17" s="13" t="s">
        <v>961</v>
      </c>
      <c r="F17" s="13" t="s">
        <v>964</v>
      </c>
      <c r="G17" s="15">
        <v>204</v>
      </c>
    </row>
    <row r="18" spans="1:7" x14ac:dyDescent="0.4">
      <c r="A18" s="13" t="s">
        <v>788</v>
      </c>
      <c r="B18" s="13" t="s">
        <v>2674</v>
      </c>
      <c r="C18" s="13" t="s">
        <v>2675</v>
      </c>
      <c r="D18" s="13" t="s">
        <v>960</v>
      </c>
      <c r="E18" s="13" t="s">
        <v>961</v>
      </c>
      <c r="F18" s="13" t="s">
        <v>4</v>
      </c>
      <c r="G18" s="15">
        <v>408</v>
      </c>
    </row>
    <row r="19" spans="1:7" x14ac:dyDescent="0.4">
      <c r="A19" s="13" t="s">
        <v>788</v>
      </c>
      <c r="B19" s="13" t="s">
        <v>2675</v>
      </c>
      <c r="C19" s="13" t="s">
        <v>2676</v>
      </c>
      <c r="D19" s="13" t="s">
        <v>960</v>
      </c>
      <c r="E19" s="13" t="s">
        <v>961</v>
      </c>
      <c r="F19" s="13" t="s">
        <v>965</v>
      </c>
      <c r="G19" s="15">
        <v>974</v>
      </c>
    </row>
    <row r="20" spans="1:7" x14ac:dyDescent="0.4">
      <c r="A20" s="13" t="s">
        <v>788</v>
      </c>
      <c r="B20" s="13" t="s">
        <v>2674</v>
      </c>
      <c r="C20" s="13" t="s">
        <v>2676</v>
      </c>
      <c r="D20" s="13" t="s">
        <v>960</v>
      </c>
      <c r="E20" s="13" t="s">
        <v>961</v>
      </c>
      <c r="F20" s="13" t="s">
        <v>966</v>
      </c>
      <c r="G20" s="15">
        <v>816</v>
      </c>
    </row>
    <row r="21" spans="1:7" x14ac:dyDescent="0.4">
      <c r="A21" s="13" t="s">
        <v>788</v>
      </c>
      <c r="B21" s="13" t="s">
        <v>2675</v>
      </c>
      <c r="C21" s="13" t="s">
        <v>2677</v>
      </c>
      <c r="D21" s="13" t="s">
        <v>960</v>
      </c>
      <c r="E21" s="13" t="s">
        <v>961</v>
      </c>
      <c r="F21" s="13" t="s">
        <v>967</v>
      </c>
      <c r="G21" s="15">
        <v>1632</v>
      </c>
    </row>
    <row r="22" spans="1:7" x14ac:dyDescent="0.4">
      <c r="A22" s="13" t="s">
        <v>788</v>
      </c>
      <c r="B22" s="13" t="s">
        <v>2676</v>
      </c>
      <c r="C22" s="13" t="s">
        <v>2677</v>
      </c>
      <c r="D22" s="13" t="s">
        <v>960</v>
      </c>
      <c r="E22" s="13" t="s">
        <v>961</v>
      </c>
      <c r="F22" s="13" t="s">
        <v>968</v>
      </c>
      <c r="G22" s="15">
        <v>2148</v>
      </c>
    </row>
    <row r="23" spans="1:7" x14ac:dyDescent="0.4">
      <c r="A23" s="13" t="s">
        <v>788</v>
      </c>
      <c r="B23" s="13" t="s">
        <v>2676</v>
      </c>
      <c r="C23" s="13" t="s">
        <v>2678</v>
      </c>
      <c r="D23" s="13" t="s">
        <v>960</v>
      </c>
      <c r="E23" s="13" t="s">
        <v>961</v>
      </c>
      <c r="F23" s="13" t="s">
        <v>969</v>
      </c>
      <c r="G23" s="15">
        <v>3264</v>
      </c>
    </row>
    <row r="24" spans="1:7" x14ac:dyDescent="0.4">
      <c r="A24" s="13" t="s">
        <v>788</v>
      </c>
      <c r="B24" s="13" t="s">
        <v>2676</v>
      </c>
      <c r="C24" s="13" t="s">
        <v>2679</v>
      </c>
      <c r="D24" s="13" t="s">
        <v>960</v>
      </c>
      <c r="E24" s="13" t="s">
        <v>961</v>
      </c>
      <c r="F24" s="13" t="s">
        <v>970</v>
      </c>
      <c r="G24" s="15">
        <v>4342</v>
      </c>
    </row>
    <row r="25" spans="1:7" x14ac:dyDescent="0.4">
      <c r="A25" s="13" t="s">
        <v>788</v>
      </c>
      <c r="B25" s="13" t="s">
        <v>2676</v>
      </c>
      <c r="C25" s="13" t="s">
        <v>2680</v>
      </c>
      <c r="D25" s="13" t="s">
        <v>960</v>
      </c>
      <c r="E25" s="13" t="s">
        <v>961</v>
      </c>
      <c r="F25" s="13" t="s">
        <v>971</v>
      </c>
      <c r="G25" s="15">
        <v>6528</v>
      </c>
    </row>
    <row r="26" spans="1:7" x14ac:dyDescent="0.4">
      <c r="A26" s="13" t="s">
        <v>788</v>
      </c>
      <c r="B26" s="13" t="s">
        <v>2681</v>
      </c>
      <c r="C26" s="13" t="s">
        <v>2682</v>
      </c>
      <c r="D26" s="13" t="s">
        <v>960</v>
      </c>
      <c r="E26" s="13" t="s">
        <v>961</v>
      </c>
      <c r="F26" s="13" t="s">
        <v>972</v>
      </c>
      <c r="G26" s="15">
        <v>12444</v>
      </c>
    </row>
    <row r="27" spans="1:7" x14ac:dyDescent="0.4">
      <c r="A27" s="13" t="s">
        <v>788</v>
      </c>
      <c r="B27" s="13" t="s">
        <v>2683</v>
      </c>
      <c r="C27" s="13" t="s">
        <v>2684</v>
      </c>
      <c r="D27" s="13" t="s">
        <v>960</v>
      </c>
      <c r="E27" s="13" t="s">
        <v>961</v>
      </c>
      <c r="F27" s="13" t="s">
        <v>973</v>
      </c>
      <c r="G27" s="15">
        <v>24888</v>
      </c>
    </row>
    <row r="28" spans="1:7" x14ac:dyDescent="0.4">
      <c r="A28" s="13" t="s">
        <v>1</v>
      </c>
      <c r="B28" s="13" t="s">
        <v>2672</v>
      </c>
      <c r="C28" s="13" t="s">
        <v>2672</v>
      </c>
      <c r="D28" s="13" t="s">
        <v>960</v>
      </c>
      <c r="E28" s="13" t="s">
        <v>961</v>
      </c>
      <c r="F28" s="13" t="s">
        <v>962</v>
      </c>
      <c r="G28" s="15">
        <v>51</v>
      </c>
    </row>
    <row r="29" spans="1:7" x14ac:dyDescent="0.4">
      <c r="A29" s="13" t="s">
        <v>1</v>
      </c>
      <c r="B29" s="13" t="s">
        <v>2672</v>
      </c>
      <c r="C29" s="13" t="s">
        <v>2673</v>
      </c>
      <c r="D29" s="13" t="s">
        <v>960</v>
      </c>
      <c r="E29" s="13" t="s">
        <v>961</v>
      </c>
      <c r="F29" s="13" t="s">
        <v>963</v>
      </c>
      <c r="G29" s="15">
        <v>102</v>
      </c>
    </row>
    <row r="30" spans="1:7" x14ac:dyDescent="0.4">
      <c r="A30" s="13" t="s">
        <v>1</v>
      </c>
      <c r="B30" s="13" t="s">
        <v>2673</v>
      </c>
      <c r="C30" s="13" t="s">
        <v>2674</v>
      </c>
      <c r="D30" s="13" t="s">
        <v>960</v>
      </c>
      <c r="E30" s="13" t="s">
        <v>961</v>
      </c>
      <c r="F30" s="13" t="s">
        <v>964</v>
      </c>
      <c r="G30" s="15">
        <v>204</v>
      </c>
    </row>
    <row r="31" spans="1:7" x14ac:dyDescent="0.4">
      <c r="A31" s="13" t="s">
        <v>1</v>
      </c>
      <c r="B31" s="13" t="s">
        <v>2674</v>
      </c>
      <c r="C31" s="13" t="s">
        <v>2675</v>
      </c>
      <c r="D31" s="13" t="s">
        <v>960</v>
      </c>
      <c r="E31" s="13" t="s">
        <v>961</v>
      </c>
      <c r="F31" s="13" t="s">
        <v>4</v>
      </c>
      <c r="G31" s="15">
        <v>408</v>
      </c>
    </row>
    <row r="32" spans="1:7" x14ac:dyDescent="0.4">
      <c r="A32" s="13" t="s">
        <v>1</v>
      </c>
      <c r="B32" s="13" t="s">
        <v>2675</v>
      </c>
      <c r="C32" s="13" t="s">
        <v>2676</v>
      </c>
      <c r="D32" s="13" t="s">
        <v>960</v>
      </c>
      <c r="E32" s="13" t="s">
        <v>961</v>
      </c>
      <c r="F32" s="13" t="s">
        <v>965</v>
      </c>
      <c r="G32" s="15">
        <v>974</v>
      </c>
    </row>
    <row r="33" spans="1:7" x14ac:dyDescent="0.4">
      <c r="A33" s="13" t="s">
        <v>1</v>
      </c>
      <c r="B33" s="13" t="s">
        <v>2674</v>
      </c>
      <c r="C33" s="13" t="s">
        <v>2676</v>
      </c>
      <c r="D33" s="13" t="s">
        <v>960</v>
      </c>
      <c r="E33" s="13" t="s">
        <v>961</v>
      </c>
      <c r="F33" s="13" t="s">
        <v>966</v>
      </c>
      <c r="G33" s="15">
        <v>816</v>
      </c>
    </row>
    <row r="34" spans="1:7" x14ac:dyDescent="0.4">
      <c r="A34" s="13" t="s">
        <v>1</v>
      </c>
      <c r="B34" s="13" t="s">
        <v>2675</v>
      </c>
      <c r="C34" s="13" t="s">
        <v>2677</v>
      </c>
      <c r="D34" s="13" t="s">
        <v>960</v>
      </c>
      <c r="E34" s="13" t="s">
        <v>961</v>
      </c>
      <c r="F34" s="13" t="s">
        <v>967</v>
      </c>
      <c r="G34" s="15">
        <v>1632</v>
      </c>
    </row>
    <row r="35" spans="1:7" x14ac:dyDescent="0.4">
      <c r="A35" s="13" t="s">
        <v>1</v>
      </c>
      <c r="B35" s="13" t="s">
        <v>2676</v>
      </c>
      <c r="C35" s="13" t="s">
        <v>2677</v>
      </c>
      <c r="D35" s="13" t="s">
        <v>960</v>
      </c>
      <c r="E35" s="13" t="s">
        <v>961</v>
      </c>
      <c r="F35" s="13" t="s">
        <v>968</v>
      </c>
      <c r="G35" s="15">
        <v>2148</v>
      </c>
    </row>
    <row r="36" spans="1:7" x14ac:dyDescent="0.4">
      <c r="A36" s="13" t="s">
        <v>1</v>
      </c>
      <c r="B36" s="13" t="s">
        <v>2676</v>
      </c>
      <c r="C36" s="13" t="s">
        <v>2678</v>
      </c>
      <c r="D36" s="13" t="s">
        <v>960</v>
      </c>
      <c r="E36" s="13" t="s">
        <v>961</v>
      </c>
      <c r="F36" s="13" t="s">
        <v>969</v>
      </c>
      <c r="G36" s="15">
        <v>3264</v>
      </c>
    </row>
    <row r="37" spans="1:7" x14ac:dyDescent="0.4">
      <c r="A37" s="13" t="s">
        <v>1</v>
      </c>
      <c r="B37" s="13" t="s">
        <v>2676</v>
      </c>
      <c r="C37" s="13" t="s">
        <v>2679</v>
      </c>
      <c r="D37" s="13" t="s">
        <v>960</v>
      </c>
      <c r="E37" s="13" t="s">
        <v>961</v>
      </c>
      <c r="F37" s="13" t="s">
        <v>970</v>
      </c>
      <c r="G37" s="15">
        <v>4342</v>
      </c>
    </row>
    <row r="38" spans="1:7" x14ac:dyDescent="0.4">
      <c r="A38" s="13" t="s">
        <v>1</v>
      </c>
      <c r="B38" s="13" t="s">
        <v>2676</v>
      </c>
      <c r="C38" s="13" t="s">
        <v>2680</v>
      </c>
      <c r="D38" s="13" t="s">
        <v>960</v>
      </c>
      <c r="E38" s="13" t="s">
        <v>961</v>
      </c>
      <c r="F38" s="13" t="s">
        <v>971</v>
      </c>
      <c r="G38" s="15">
        <v>6528</v>
      </c>
    </row>
    <row r="39" spans="1:7" x14ac:dyDescent="0.4">
      <c r="A39" s="13" t="s">
        <v>1</v>
      </c>
      <c r="B39" s="13" t="s">
        <v>2681</v>
      </c>
      <c r="C39" s="13" t="s">
        <v>2682</v>
      </c>
      <c r="D39" s="13" t="s">
        <v>960</v>
      </c>
      <c r="E39" s="13" t="s">
        <v>961</v>
      </c>
      <c r="F39" s="13" t="s">
        <v>972</v>
      </c>
      <c r="G39" s="15">
        <v>12444</v>
      </c>
    </row>
    <row r="40" spans="1:7" x14ac:dyDescent="0.4">
      <c r="A40" s="13" t="s">
        <v>1</v>
      </c>
      <c r="B40" s="13" t="s">
        <v>2683</v>
      </c>
      <c r="C40" s="13" t="s">
        <v>2684</v>
      </c>
      <c r="D40" s="13" t="s">
        <v>960</v>
      </c>
      <c r="E40" s="13" t="s">
        <v>961</v>
      </c>
      <c r="F40" s="13" t="s">
        <v>973</v>
      </c>
      <c r="G40" s="15">
        <v>24888</v>
      </c>
    </row>
    <row r="56" spans="1:3" x14ac:dyDescent="0.4">
      <c r="A56" t="s">
        <v>2685</v>
      </c>
      <c r="B56" t="s">
        <v>958</v>
      </c>
      <c r="C56" t="s">
        <v>2689</v>
      </c>
    </row>
    <row r="57" spans="1:3" x14ac:dyDescent="0.4">
      <c r="A57" t="s">
        <v>2686</v>
      </c>
      <c r="B57" t="s">
        <v>961</v>
      </c>
      <c r="C57">
        <v>0.36</v>
      </c>
    </row>
    <row r="58" spans="1:3" x14ac:dyDescent="0.4">
      <c r="A58" t="s">
        <v>2687</v>
      </c>
      <c r="B58" t="s">
        <v>961</v>
      </c>
      <c r="C58">
        <v>0.36</v>
      </c>
    </row>
    <row r="59" spans="1:3" x14ac:dyDescent="0.4">
      <c r="A59" t="s">
        <v>2688</v>
      </c>
      <c r="B59" t="s">
        <v>961</v>
      </c>
      <c r="C59">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2:AK52"/>
  <sheetViews>
    <sheetView tabSelected="1" topLeftCell="A22" zoomScale="70" zoomScaleNormal="70" workbookViewId="0">
      <selection activeCell="E14" sqref="E14"/>
    </sheetView>
  </sheetViews>
  <sheetFormatPr defaultRowHeight="13.9" x14ac:dyDescent="0.4"/>
  <cols>
    <col min="1" max="1" width="31.19921875" customWidth="1"/>
    <col min="2" max="2" width="12.796875" bestFit="1" customWidth="1"/>
    <col min="3" max="3" width="20.1328125" bestFit="1" customWidth="1"/>
    <col min="4" max="4" width="27.86328125" bestFit="1" customWidth="1"/>
    <col min="5" max="5" width="17.1328125" bestFit="1" customWidth="1"/>
    <col min="6" max="6" width="8.46484375" bestFit="1" customWidth="1"/>
    <col min="7" max="7" width="20.1328125" bestFit="1" customWidth="1"/>
  </cols>
  <sheetData>
    <row r="2" spans="1:37" x14ac:dyDescent="0.4">
      <c r="A2" t="s">
        <v>0</v>
      </c>
      <c r="B2" t="s">
        <v>2694</v>
      </c>
      <c r="C2" t="s">
        <v>974</v>
      </c>
      <c r="G2" s="4"/>
      <c r="X2" s="4" t="s">
        <v>975</v>
      </c>
    </row>
    <row r="3" spans="1:37" x14ac:dyDescent="0.4">
      <c r="A3" t="s">
        <v>789</v>
      </c>
      <c r="B3">
        <v>42</v>
      </c>
      <c r="C3" t="s">
        <v>976</v>
      </c>
      <c r="X3" cm="1">
        <f t="array" ref="X3">{1}</f>
        <v>1</v>
      </c>
    </row>
    <row r="4" spans="1:37" x14ac:dyDescent="0.4">
      <c r="A4" t="s">
        <v>1</v>
      </c>
      <c r="B4">
        <v>42</v>
      </c>
      <c r="C4" t="s">
        <v>976</v>
      </c>
      <c r="X4" cm="1">
        <f t="array" ref="X4:AK4">{1,3,5,8,12,16,24,32,40,48,64,80,96,128}</f>
        <v>1</v>
      </c>
      <c r="Y4">
        <v>3</v>
      </c>
      <c r="Z4">
        <v>5</v>
      </c>
      <c r="AA4">
        <v>8</v>
      </c>
      <c r="AB4">
        <v>12</v>
      </c>
      <c r="AC4">
        <v>16</v>
      </c>
      <c r="AD4">
        <v>24</v>
      </c>
      <c r="AE4">
        <v>32</v>
      </c>
      <c r="AF4">
        <v>40</v>
      </c>
      <c r="AG4">
        <v>48</v>
      </c>
      <c r="AH4">
        <v>64</v>
      </c>
      <c r="AI4">
        <v>80</v>
      </c>
      <c r="AJ4">
        <v>96</v>
      </c>
      <c r="AK4">
        <v>128</v>
      </c>
    </row>
    <row r="5" spans="1:37" x14ac:dyDescent="0.4">
      <c r="A5" t="s">
        <v>788</v>
      </c>
      <c r="B5">
        <v>42</v>
      </c>
      <c r="C5" t="s">
        <v>976</v>
      </c>
    </row>
    <row r="6" spans="1:37" x14ac:dyDescent="0.4">
      <c r="A6" t="s">
        <v>789</v>
      </c>
      <c r="B6">
        <v>38</v>
      </c>
      <c r="C6" t="s">
        <v>3</v>
      </c>
    </row>
    <row r="7" spans="1:37" x14ac:dyDescent="0.4">
      <c r="A7" t="s">
        <v>1</v>
      </c>
      <c r="B7">
        <v>38</v>
      </c>
      <c r="C7" t="s">
        <v>3</v>
      </c>
    </row>
    <row r="8" spans="1:37" x14ac:dyDescent="0.4">
      <c r="A8" t="s">
        <v>788</v>
      </c>
      <c r="B8">
        <v>38</v>
      </c>
      <c r="C8" t="s">
        <v>3</v>
      </c>
    </row>
    <row r="26" spans="1:2" x14ac:dyDescent="0.4">
      <c r="A26" t="s">
        <v>2693</v>
      </c>
      <c r="B26" t="s">
        <v>2692</v>
      </c>
    </row>
    <row r="27" spans="1:2" x14ac:dyDescent="0.4">
      <c r="A27" t="s">
        <v>3</v>
      </c>
      <c r="B27">
        <v>1</v>
      </c>
    </row>
    <row r="28" spans="1:2" x14ac:dyDescent="0.4">
      <c r="A28" t="s">
        <v>3</v>
      </c>
      <c r="B28">
        <v>2</v>
      </c>
    </row>
    <row r="29" spans="1:2" x14ac:dyDescent="0.4">
      <c r="A29" t="s">
        <v>3</v>
      </c>
      <c r="B29">
        <v>4</v>
      </c>
    </row>
    <row r="30" spans="1:2" x14ac:dyDescent="0.4">
      <c r="A30" t="s">
        <v>3</v>
      </c>
      <c r="B30">
        <v>8</v>
      </c>
    </row>
    <row r="31" spans="1:2" x14ac:dyDescent="0.4">
      <c r="A31" t="s">
        <v>3</v>
      </c>
      <c r="B31">
        <v>12</v>
      </c>
    </row>
    <row r="32" spans="1:2" x14ac:dyDescent="0.4">
      <c r="A32" t="s">
        <v>3</v>
      </c>
      <c r="B32">
        <v>16</v>
      </c>
    </row>
    <row r="33" spans="1:2" x14ac:dyDescent="0.4">
      <c r="A33" t="s">
        <v>3</v>
      </c>
      <c r="B33">
        <v>20</v>
      </c>
    </row>
    <row r="34" spans="1:2" x14ac:dyDescent="0.4">
      <c r="A34" t="s">
        <v>3</v>
      </c>
      <c r="B34">
        <v>24</v>
      </c>
    </row>
    <row r="35" spans="1:2" x14ac:dyDescent="0.4">
      <c r="A35" t="s">
        <v>3</v>
      </c>
      <c r="B35">
        <v>32</v>
      </c>
    </row>
    <row r="36" spans="1:2" x14ac:dyDescent="0.4">
      <c r="A36" t="s">
        <v>3</v>
      </c>
      <c r="B36">
        <v>40</v>
      </c>
    </row>
    <row r="37" spans="1:2" x14ac:dyDescent="0.4">
      <c r="A37" t="s">
        <v>3</v>
      </c>
      <c r="B37">
        <v>48</v>
      </c>
    </row>
    <row r="38" spans="1:2" x14ac:dyDescent="0.4">
      <c r="A38" t="s">
        <v>3</v>
      </c>
      <c r="B38">
        <v>64</v>
      </c>
    </row>
    <row r="39" spans="1:2" x14ac:dyDescent="0.4">
      <c r="A39" t="s">
        <v>976</v>
      </c>
      <c r="B39">
        <v>4</v>
      </c>
    </row>
    <row r="40" spans="1:2" x14ac:dyDescent="0.4">
      <c r="A40" t="s">
        <v>976</v>
      </c>
      <c r="B40">
        <v>12</v>
      </c>
    </row>
    <row r="41" spans="1:2" x14ac:dyDescent="0.4">
      <c r="A41" t="s">
        <v>976</v>
      </c>
      <c r="B41">
        <v>20</v>
      </c>
    </row>
    <row r="42" spans="1:2" x14ac:dyDescent="0.4">
      <c r="A42" t="s">
        <v>976</v>
      </c>
      <c r="B42">
        <v>32</v>
      </c>
    </row>
    <row r="43" spans="1:2" x14ac:dyDescent="0.4">
      <c r="A43" t="s">
        <v>976</v>
      </c>
      <c r="B43">
        <v>64</v>
      </c>
    </row>
    <row r="44" spans="1:2" x14ac:dyDescent="0.4">
      <c r="A44" t="s">
        <v>976</v>
      </c>
      <c r="B44">
        <v>96</v>
      </c>
    </row>
    <row r="45" spans="1:2" x14ac:dyDescent="0.4">
      <c r="A45" t="s">
        <v>976</v>
      </c>
      <c r="B45">
        <v>128</v>
      </c>
    </row>
    <row r="46" spans="1:2" x14ac:dyDescent="0.4">
      <c r="A46" t="s">
        <v>976</v>
      </c>
      <c r="B46">
        <v>256</v>
      </c>
    </row>
    <row r="47" spans="1:2" x14ac:dyDescent="0.4">
      <c r="A47" t="s">
        <v>976</v>
      </c>
      <c r="B47">
        <v>384</v>
      </c>
    </row>
    <row r="48" spans="1:2" x14ac:dyDescent="0.4">
      <c r="A48" t="s">
        <v>976</v>
      </c>
      <c r="B48">
        <v>512</v>
      </c>
    </row>
    <row r="49" spans="1:2" x14ac:dyDescent="0.4">
      <c r="A49" t="s">
        <v>976</v>
      </c>
      <c r="B49">
        <v>1024</v>
      </c>
    </row>
    <row r="50" spans="1:2" x14ac:dyDescent="0.4">
      <c r="A50" t="s">
        <v>976</v>
      </c>
      <c r="B50">
        <v>2048</v>
      </c>
    </row>
    <row r="51" spans="1:2" x14ac:dyDescent="0.4">
      <c r="A51" t="s">
        <v>976</v>
      </c>
      <c r="B51">
        <v>3072</v>
      </c>
    </row>
    <row r="52" spans="1:2" x14ac:dyDescent="0.4">
      <c r="A52" t="s">
        <v>976</v>
      </c>
      <c r="B52">
        <v>4096</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0A9C-CA43-4D7B-8D3C-9DC326612995}">
  <dimension ref="A1"/>
  <sheetViews>
    <sheetView workbookViewId="0"/>
  </sheetViews>
  <sheetFormatPr defaultRowHeight="13.9" x14ac:dyDescent="0.4"/>
  <sheetData>
    <row r="1" spans="1:1" x14ac:dyDescent="0.4">
      <c r="A1" t="s">
        <v>2691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zoomScale="85" zoomScaleNormal="85" workbookViewId="0">
      <selection activeCell="J1" sqref="J1:L19"/>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977</v>
      </c>
      <c r="C1" t="s">
        <v>978</v>
      </c>
      <c r="D1" t="s">
        <v>0</v>
      </c>
      <c r="E1" t="s">
        <v>979</v>
      </c>
      <c r="F1" t="s">
        <v>793</v>
      </c>
      <c r="G1" t="s">
        <v>796</v>
      </c>
      <c r="J1" t="s">
        <v>790</v>
      </c>
      <c r="K1" t="s">
        <v>0</v>
      </c>
      <c r="L1" t="s">
        <v>795</v>
      </c>
      <c r="O1" t="s">
        <v>980</v>
      </c>
      <c r="Q1" s="1" t="s">
        <v>981</v>
      </c>
      <c r="S1" s="1" t="s">
        <v>982</v>
      </c>
      <c r="T1" s="1" t="s">
        <v>983</v>
      </c>
    </row>
    <row r="2" spans="1:25" x14ac:dyDescent="0.4">
      <c r="A2" t="s">
        <v>839</v>
      </c>
      <c r="B2">
        <v>2</v>
      </c>
      <c r="C2">
        <v>4</v>
      </c>
      <c r="D2" t="s">
        <v>789</v>
      </c>
      <c r="E2">
        <v>211.6</v>
      </c>
      <c r="F2" t="s">
        <v>806</v>
      </c>
      <c r="G2" t="s">
        <v>984</v>
      </c>
      <c r="J2" t="s">
        <v>839</v>
      </c>
      <c r="K2" t="s">
        <v>789</v>
      </c>
      <c r="L2">
        <v>18</v>
      </c>
      <c r="O2" t="s">
        <v>985</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839</v>
      </c>
      <c r="B3">
        <v>2</v>
      </c>
      <c r="C3">
        <v>4</v>
      </c>
      <c r="D3" t="s">
        <v>1</v>
      </c>
      <c r="E3">
        <v>211.6</v>
      </c>
      <c r="F3" t="s">
        <v>806</v>
      </c>
      <c r="G3" t="s">
        <v>984</v>
      </c>
      <c r="J3" t="s">
        <v>839</v>
      </c>
      <c r="K3" t="s">
        <v>1</v>
      </c>
      <c r="L3">
        <v>18</v>
      </c>
      <c r="O3" t="s">
        <v>986</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839</v>
      </c>
      <c r="B4">
        <v>2</v>
      </c>
      <c r="C4">
        <v>4</v>
      </c>
      <c r="D4" t="s">
        <v>788</v>
      </c>
      <c r="E4">
        <v>211.6</v>
      </c>
      <c r="F4" t="s">
        <v>806</v>
      </c>
      <c r="G4" t="s">
        <v>984</v>
      </c>
      <c r="J4" t="s">
        <v>839</v>
      </c>
      <c r="K4" t="s">
        <v>788</v>
      </c>
      <c r="L4">
        <v>18</v>
      </c>
      <c r="O4" t="s">
        <v>987</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839</v>
      </c>
      <c r="B5">
        <v>2</v>
      </c>
      <c r="C5">
        <v>8</v>
      </c>
      <c r="D5" t="s">
        <v>789</v>
      </c>
      <c r="E5">
        <v>317.39999999999998</v>
      </c>
      <c r="F5" t="s">
        <v>808</v>
      </c>
      <c r="G5" t="s">
        <v>989</v>
      </c>
      <c r="J5" t="s">
        <v>2</v>
      </c>
      <c r="K5" t="s">
        <v>789</v>
      </c>
      <c r="L5">
        <v>26</v>
      </c>
      <c r="O5" t="s">
        <v>988</v>
      </c>
      <c r="Q5" t="str">
        <v>Common节点</v>
      </c>
    </row>
    <row r="6" spans="1:25" x14ac:dyDescent="0.4">
      <c r="A6" t="s">
        <v>839</v>
      </c>
      <c r="B6">
        <v>2</v>
      </c>
      <c r="C6">
        <v>8</v>
      </c>
      <c r="D6" t="s">
        <v>1</v>
      </c>
      <c r="E6">
        <v>317.39999999999998</v>
      </c>
      <c r="F6" t="s">
        <v>808</v>
      </c>
      <c r="G6" t="s">
        <v>989</v>
      </c>
      <c r="J6" t="s">
        <v>2</v>
      </c>
      <c r="K6" t="s">
        <v>1</v>
      </c>
      <c r="L6">
        <v>26</v>
      </c>
    </row>
    <row r="7" spans="1:25" x14ac:dyDescent="0.4">
      <c r="A7" t="s">
        <v>839</v>
      </c>
      <c r="B7">
        <v>2</v>
      </c>
      <c r="C7">
        <v>8</v>
      </c>
      <c r="D7" t="s">
        <v>788</v>
      </c>
      <c r="E7">
        <v>317.39999999999998</v>
      </c>
      <c r="F7" t="s">
        <v>808</v>
      </c>
      <c r="G7" t="s">
        <v>989</v>
      </c>
      <c r="J7" t="s">
        <v>2</v>
      </c>
      <c r="K7" t="s">
        <v>788</v>
      </c>
      <c r="L7">
        <v>26</v>
      </c>
    </row>
    <row r="8" spans="1:25" x14ac:dyDescent="0.4">
      <c r="A8" t="s">
        <v>839</v>
      </c>
      <c r="B8">
        <v>4</v>
      </c>
      <c r="C8">
        <v>8</v>
      </c>
      <c r="D8" t="s">
        <v>789</v>
      </c>
      <c r="E8">
        <v>423.2</v>
      </c>
      <c r="F8" t="s">
        <v>809</v>
      </c>
      <c r="G8" t="s">
        <v>991</v>
      </c>
      <c r="J8" t="s">
        <v>829</v>
      </c>
      <c r="K8" t="s">
        <v>789</v>
      </c>
      <c r="L8">
        <v>13</v>
      </c>
    </row>
    <row r="9" spans="1:25" x14ac:dyDescent="0.4">
      <c r="A9" t="s">
        <v>839</v>
      </c>
      <c r="B9">
        <v>4</v>
      </c>
      <c r="C9">
        <v>8</v>
      </c>
      <c r="D9" t="s">
        <v>1</v>
      </c>
      <c r="E9">
        <v>423.2</v>
      </c>
      <c r="F9" t="s">
        <v>809</v>
      </c>
      <c r="G9" t="s">
        <v>991</v>
      </c>
      <c r="J9" t="s">
        <v>829</v>
      </c>
      <c r="K9" t="s">
        <v>1</v>
      </c>
      <c r="L9">
        <v>13</v>
      </c>
    </row>
    <row r="10" spans="1:25" x14ac:dyDescent="0.4">
      <c r="A10" t="s">
        <v>839</v>
      </c>
      <c r="B10">
        <v>4</v>
      </c>
      <c r="C10">
        <v>8</v>
      </c>
      <c r="D10" t="s">
        <v>788</v>
      </c>
      <c r="E10">
        <v>423.2</v>
      </c>
      <c r="F10" t="s">
        <v>809</v>
      </c>
      <c r="G10" t="s">
        <v>991</v>
      </c>
      <c r="J10" t="s">
        <v>829</v>
      </c>
      <c r="K10" t="s">
        <v>788</v>
      </c>
      <c r="L10">
        <v>13</v>
      </c>
    </row>
    <row r="11" spans="1:25" x14ac:dyDescent="0.4">
      <c r="A11" t="s">
        <v>839</v>
      </c>
      <c r="B11">
        <v>4</v>
      </c>
      <c r="C11">
        <v>16</v>
      </c>
      <c r="D11" t="s">
        <v>789</v>
      </c>
      <c r="E11">
        <v>634.79999999999995</v>
      </c>
      <c r="F11" t="s">
        <v>810</v>
      </c>
      <c r="G11" t="s">
        <v>992</v>
      </c>
      <c r="J11" t="s">
        <v>990</v>
      </c>
      <c r="K11" t="s">
        <v>789</v>
      </c>
      <c r="L11">
        <v>3</v>
      </c>
    </row>
    <row r="12" spans="1:25" x14ac:dyDescent="0.4">
      <c r="A12" t="s">
        <v>839</v>
      </c>
      <c r="B12">
        <v>4</v>
      </c>
      <c r="C12">
        <v>16</v>
      </c>
      <c r="D12" t="s">
        <v>1</v>
      </c>
      <c r="E12">
        <v>634.79999999999995</v>
      </c>
      <c r="F12" t="s">
        <v>810</v>
      </c>
      <c r="G12" t="s">
        <v>992</v>
      </c>
      <c r="J12" t="s">
        <v>990</v>
      </c>
      <c r="K12" t="s">
        <v>1</v>
      </c>
      <c r="L12">
        <v>3</v>
      </c>
    </row>
    <row r="13" spans="1:25" x14ac:dyDescent="0.4">
      <c r="A13" t="s">
        <v>839</v>
      </c>
      <c r="B13">
        <v>4</v>
      </c>
      <c r="C13">
        <v>16</v>
      </c>
      <c r="D13" t="s">
        <v>788</v>
      </c>
      <c r="E13">
        <v>634.79999999999995</v>
      </c>
      <c r="F13" t="s">
        <v>810</v>
      </c>
      <c r="G13" t="s">
        <v>992</v>
      </c>
      <c r="J13" t="s">
        <v>990</v>
      </c>
      <c r="K13" t="s">
        <v>788</v>
      </c>
      <c r="L13">
        <v>3</v>
      </c>
    </row>
    <row r="14" spans="1:25" x14ac:dyDescent="0.4">
      <c r="A14" t="s">
        <v>839</v>
      </c>
      <c r="B14">
        <v>8</v>
      </c>
      <c r="C14">
        <v>16</v>
      </c>
      <c r="D14" t="s">
        <v>789</v>
      </c>
      <c r="E14">
        <v>846.4</v>
      </c>
      <c r="F14" t="s">
        <v>812</v>
      </c>
      <c r="G14" t="s">
        <v>993</v>
      </c>
      <c r="J14" t="s">
        <v>803</v>
      </c>
      <c r="K14" t="s">
        <v>789</v>
      </c>
      <c r="L14">
        <v>5</v>
      </c>
    </row>
    <row r="15" spans="1:25" x14ac:dyDescent="0.4">
      <c r="A15" t="s">
        <v>839</v>
      </c>
      <c r="B15">
        <v>8</v>
      </c>
      <c r="C15">
        <v>16</v>
      </c>
      <c r="D15" t="s">
        <v>1</v>
      </c>
      <c r="E15">
        <v>846.4</v>
      </c>
      <c r="F15" t="s">
        <v>812</v>
      </c>
      <c r="G15" t="s">
        <v>993</v>
      </c>
      <c r="J15" t="s">
        <v>803</v>
      </c>
      <c r="K15" t="s">
        <v>1</v>
      </c>
      <c r="L15">
        <v>5</v>
      </c>
    </row>
    <row r="16" spans="1:25" x14ac:dyDescent="0.4">
      <c r="A16" t="s">
        <v>839</v>
      </c>
      <c r="B16">
        <v>8</v>
      </c>
      <c r="C16">
        <v>16</v>
      </c>
      <c r="D16" t="s">
        <v>788</v>
      </c>
      <c r="E16">
        <v>846.4</v>
      </c>
      <c r="F16" t="s">
        <v>812</v>
      </c>
      <c r="G16" t="s">
        <v>993</v>
      </c>
      <c r="J16" t="s">
        <v>803</v>
      </c>
      <c r="K16" t="s">
        <v>788</v>
      </c>
      <c r="L16">
        <v>5</v>
      </c>
    </row>
    <row r="17" spans="1:12" x14ac:dyDescent="0.4">
      <c r="A17" t="s">
        <v>839</v>
      </c>
      <c r="B17">
        <v>8</v>
      </c>
      <c r="C17">
        <v>32</v>
      </c>
      <c r="D17" t="s">
        <v>789</v>
      </c>
      <c r="E17">
        <v>1269.5999999999999</v>
      </c>
      <c r="F17" t="s">
        <v>813</v>
      </c>
      <c r="G17" t="s">
        <v>994</v>
      </c>
      <c r="J17" t="s">
        <v>811</v>
      </c>
      <c r="K17" t="s">
        <v>789</v>
      </c>
      <c r="L17">
        <v>5</v>
      </c>
    </row>
    <row r="18" spans="1:12" x14ac:dyDescent="0.4">
      <c r="A18" t="s">
        <v>839</v>
      </c>
      <c r="B18">
        <v>8</v>
      </c>
      <c r="C18">
        <v>32</v>
      </c>
      <c r="D18" t="s">
        <v>1</v>
      </c>
      <c r="E18">
        <v>1269.5999999999999</v>
      </c>
      <c r="F18" t="s">
        <v>813</v>
      </c>
      <c r="G18" t="s">
        <v>994</v>
      </c>
      <c r="J18" t="s">
        <v>811</v>
      </c>
      <c r="K18" t="s">
        <v>1</v>
      </c>
      <c r="L18">
        <v>5</v>
      </c>
    </row>
    <row r="19" spans="1:12" x14ac:dyDescent="0.4">
      <c r="A19" t="s">
        <v>839</v>
      </c>
      <c r="B19">
        <v>8</v>
      </c>
      <c r="C19">
        <v>32</v>
      </c>
      <c r="D19" t="s">
        <v>788</v>
      </c>
      <c r="E19">
        <v>1269.5999999999999</v>
      </c>
      <c r="F19" t="s">
        <v>813</v>
      </c>
      <c r="G19" t="s">
        <v>994</v>
      </c>
      <c r="J19" t="s">
        <v>811</v>
      </c>
      <c r="K19" t="s">
        <v>788</v>
      </c>
      <c r="L19">
        <v>5</v>
      </c>
    </row>
    <row r="20" spans="1:12" x14ac:dyDescent="0.4">
      <c r="A20" t="s">
        <v>839</v>
      </c>
      <c r="B20">
        <v>16</v>
      </c>
      <c r="C20">
        <v>32</v>
      </c>
      <c r="D20" t="s">
        <v>789</v>
      </c>
      <c r="E20">
        <v>1692.8</v>
      </c>
      <c r="F20" t="s">
        <v>814</v>
      </c>
      <c r="G20" t="s">
        <v>995</v>
      </c>
    </row>
    <row r="21" spans="1:12" x14ac:dyDescent="0.4">
      <c r="A21" t="s">
        <v>839</v>
      </c>
      <c r="B21">
        <v>16</v>
      </c>
      <c r="C21">
        <v>32</v>
      </c>
      <c r="D21" t="s">
        <v>1</v>
      </c>
      <c r="E21">
        <v>1692.8</v>
      </c>
      <c r="F21" t="s">
        <v>814</v>
      </c>
      <c r="G21" t="s">
        <v>995</v>
      </c>
    </row>
    <row r="22" spans="1:12" x14ac:dyDescent="0.4">
      <c r="A22" t="s">
        <v>839</v>
      </c>
      <c r="B22">
        <v>16</v>
      </c>
      <c r="C22">
        <v>32</v>
      </c>
      <c r="D22" t="s">
        <v>788</v>
      </c>
      <c r="E22">
        <v>1692.8</v>
      </c>
      <c r="F22" t="s">
        <v>814</v>
      </c>
      <c r="G22" t="s">
        <v>995</v>
      </c>
    </row>
    <row r="23" spans="1:12" x14ac:dyDescent="0.4">
      <c r="A23" t="s">
        <v>839</v>
      </c>
      <c r="B23">
        <v>16</v>
      </c>
      <c r="C23">
        <v>64</v>
      </c>
      <c r="D23" t="s">
        <v>789</v>
      </c>
      <c r="E23">
        <v>2539.1999999999998</v>
      </c>
      <c r="F23" t="s">
        <v>815</v>
      </c>
      <c r="G23" t="s">
        <v>996</v>
      </c>
    </row>
    <row r="24" spans="1:12" x14ac:dyDescent="0.4">
      <c r="A24" t="s">
        <v>839</v>
      </c>
      <c r="B24">
        <v>16</v>
      </c>
      <c r="C24">
        <v>64</v>
      </c>
      <c r="D24" t="s">
        <v>1</v>
      </c>
      <c r="E24">
        <v>2539.1999999999998</v>
      </c>
      <c r="F24" t="s">
        <v>815</v>
      </c>
      <c r="G24" t="s">
        <v>996</v>
      </c>
    </row>
    <row r="25" spans="1:12" x14ac:dyDescent="0.4">
      <c r="A25" t="s">
        <v>839</v>
      </c>
      <c r="B25">
        <v>16</v>
      </c>
      <c r="C25">
        <v>64</v>
      </c>
      <c r="D25" t="s">
        <v>788</v>
      </c>
      <c r="E25">
        <v>2539.1999999999998</v>
      </c>
      <c r="F25" t="s">
        <v>815</v>
      </c>
      <c r="G25" t="s">
        <v>996</v>
      </c>
    </row>
    <row r="26" spans="1:12" x14ac:dyDescent="0.4">
      <c r="A26" t="s">
        <v>839</v>
      </c>
      <c r="B26">
        <v>24</v>
      </c>
      <c r="C26">
        <v>48</v>
      </c>
      <c r="D26" t="s">
        <v>789</v>
      </c>
      <c r="E26">
        <v>2539.1999999999998</v>
      </c>
      <c r="F26" t="s">
        <v>840</v>
      </c>
      <c r="G26" t="s">
        <v>997</v>
      </c>
    </row>
    <row r="27" spans="1:12" x14ac:dyDescent="0.4">
      <c r="A27" t="s">
        <v>839</v>
      </c>
      <c r="B27">
        <v>24</v>
      </c>
      <c r="C27">
        <v>48</v>
      </c>
      <c r="D27" t="s">
        <v>1</v>
      </c>
      <c r="E27">
        <v>2539.1999999999998</v>
      </c>
      <c r="F27" t="s">
        <v>840</v>
      </c>
      <c r="G27" t="s">
        <v>997</v>
      </c>
    </row>
    <row r="28" spans="1:12" x14ac:dyDescent="0.4">
      <c r="A28" t="s">
        <v>839</v>
      </c>
      <c r="B28">
        <v>24</v>
      </c>
      <c r="C28">
        <v>48</v>
      </c>
      <c r="D28" t="s">
        <v>788</v>
      </c>
      <c r="E28">
        <v>2539.1999999999998</v>
      </c>
      <c r="F28" t="s">
        <v>840</v>
      </c>
      <c r="G28" t="s">
        <v>997</v>
      </c>
    </row>
    <row r="29" spans="1:12" x14ac:dyDescent="0.4">
      <c r="A29" t="s">
        <v>839</v>
      </c>
      <c r="B29">
        <v>24</v>
      </c>
      <c r="C29">
        <v>64</v>
      </c>
      <c r="D29" t="s">
        <v>789</v>
      </c>
      <c r="E29">
        <v>2962.4</v>
      </c>
      <c r="F29" t="s">
        <v>948</v>
      </c>
      <c r="G29" t="s">
        <v>998</v>
      </c>
    </row>
    <row r="30" spans="1:12" x14ac:dyDescent="0.4">
      <c r="A30" t="s">
        <v>839</v>
      </c>
      <c r="B30">
        <v>24</v>
      </c>
      <c r="C30">
        <v>64</v>
      </c>
      <c r="D30" t="s">
        <v>1</v>
      </c>
      <c r="E30">
        <v>2962.4</v>
      </c>
      <c r="F30" t="s">
        <v>948</v>
      </c>
      <c r="G30" t="s">
        <v>998</v>
      </c>
    </row>
    <row r="31" spans="1:12" x14ac:dyDescent="0.4">
      <c r="A31" t="s">
        <v>839</v>
      </c>
      <c r="B31">
        <v>24</v>
      </c>
      <c r="C31">
        <v>64</v>
      </c>
      <c r="D31" t="s">
        <v>788</v>
      </c>
      <c r="E31">
        <v>2962.4</v>
      </c>
      <c r="F31" t="s">
        <v>948</v>
      </c>
      <c r="G31" t="s">
        <v>998</v>
      </c>
    </row>
    <row r="32" spans="1:12" x14ac:dyDescent="0.4">
      <c r="A32" t="s">
        <v>839</v>
      </c>
      <c r="B32">
        <v>24</v>
      </c>
      <c r="C32">
        <v>96</v>
      </c>
      <c r="D32" t="s">
        <v>789</v>
      </c>
      <c r="E32">
        <v>3808.8</v>
      </c>
      <c r="F32" t="s">
        <v>841</v>
      </c>
      <c r="G32" t="s">
        <v>999</v>
      </c>
    </row>
    <row r="33" spans="1:7" x14ac:dyDescent="0.4">
      <c r="A33" t="s">
        <v>839</v>
      </c>
      <c r="B33">
        <v>24</v>
      </c>
      <c r="C33">
        <v>96</v>
      </c>
      <c r="D33" t="s">
        <v>1</v>
      </c>
      <c r="E33">
        <v>3808.8</v>
      </c>
      <c r="F33" t="s">
        <v>841</v>
      </c>
      <c r="G33" t="s">
        <v>999</v>
      </c>
    </row>
    <row r="34" spans="1:7" x14ac:dyDescent="0.4">
      <c r="A34" t="s">
        <v>839</v>
      </c>
      <c r="B34">
        <v>24</v>
      </c>
      <c r="C34">
        <v>96</v>
      </c>
      <c r="D34" t="s">
        <v>788</v>
      </c>
      <c r="E34">
        <v>3808.8</v>
      </c>
      <c r="F34" t="s">
        <v>841</v>
      </c>
      <c r="G34" t="s">
        <v>999</v>
      </c>
    </row>
    <row r="35" spans="1:7" x14ac:dyDescent="0.4">
      <c r="A35" t="s">
        <v>839</v>
      </c>
      <c r="B35">
        <v>32</v>
      </c>
      <c r="C35">
        <v>64</v>
      </c>
      <c r="D35" t="s">
        <v>789</v>
      </c>
      <c r="E35">
        <v>3385.6</v>
      </c>
      <c r="F35" t="s">
        <v>816</v>
      </c>
      <c r="G35" t="s">
        <v>1000</v>
      </c>
    </row>
    <row r="36" spans="1:7" x14ac:dyDescent="0.4">
      <c r="A36" t="s">
        <v>839</v>
      </c>
      <c r="B36">
        <v>32</v>
      </c>
      <c r="C36">
        <v>64</v>
      </c>
      <c r="D36" t="s">
        <v>1</v>
      </c>
      <c r="E36">
        <v>3385.6</v>
      </c>
      <c r="F36" t="s">
        <v>816</v>
      </c>
      <c r="G36" t="s">
        <v>1000</v>
      </c>
    </row>
    <row r="37" spans="1:7" x14ac:dyDescent="0.4">
      <c r="A37" t="s">
        <v>839</v>
      </c>
      <c r="B37">
        <v>32</v>
      </c>
      <c r="C37">
        <v>64</v>
      </c>
      <c r="D37" t="s">
        <v>788</v>
      </c>
      <c r="E37">
        <v>3385.6</v>
      </c>
      <c r="F37" t="s">
        <v>816</v>
      </c>
      <c r="G37" t="s">
        <v>1000</v>
      </c>
    </row>
    <row r="38" spans="1:7" x14ac:dyDescent="0.4">
      <c r="A38" t="s">
        <v>839</v>
      </c>
      <c r="B38">
        <v>32</v>
      </c>
      <c r="C38">
        <v>128</v>
      </c>
      <c r="D38" t="s">
        <v>789</v>
      </c>
      <c r="E38">
        <v>5078.3999999999996</v>
      </c>
      <c r="F38" t="s">
        <v>820</v>
      </c>
      <c r="G38" t="s">
        <v>1001</v>
      </c>
    </row>
    <row r="39" spans="1:7" x14ac:dyDescent="0.4">
      <c r="A39" t="s">
        <v>839</v>
      </c>
      <c r="B39">
        <v>32</v>
      </c>
      <c r="C39">
        <v>128</v>
      </c>
      <c r="D39" t="s">
        <v>1</v>
      </c>
      <c r="E39">
        <v>5078.3999999999996</v>
      </c>
      <c r="F39" t="s">
        <v>820</v>
      </c>
      <c r="G39" t="s">
        <v>1001</v>
      </c>
    </row>
    <row r="40" spans="1:7" x14ac:dyDescent="0.4">
      <c r="A40" t="s">
        <v>839</v>
      </c>
      <c r="B40">
        <v>32</v>
      </c>
      <c r="C40">
        <v>128</v>
      </c>
      <c r="D40" t="s">
        <v>788</v>
      </c>
      <c r="E40">
        <v>5078.3999999999996</v>
      </c>
      <c r="F40" t="s">
        <v>820</v>
      </c>
      <c r="G40" t="s">
        <v>1001</v>
      </c>
    </row>
    <row r="41" spans="1:7" x14ac:dyDescent="0.4">
      <c r="A41" t="s">
        <v>839</v>
      </c>
      <c r="B41">
        <v>48</v>
      </c>
      <c r="C41">
        <v>96</v>
      </c>
      <c r="D41" t="s">
        <v>789</v>
      </c>
      <c r="E41">
        <v>5078.3999999999996</v>
      </c>
      <c r="F41" t="s">
        <v>823</v>
      </c>
      <c r="G41" t="s">
        <v>1002</v>
      </c>
    </row>
    <row r="42" spans="1:7" x14ac:dyDescent="0.4">
      <c r="A42" t="s">
        <v>839</v>
      </c>
      <c r="B42">
        <v>48</v>
      </c>
      <c r="C42">
        <v>96</v>
      </c>
      <c r="D42" t="s">
        <v>1</v>
      </c>
      <c r="E42">
        <v>5078.3999999999996</v>
      </c>
      <c r="F42" t="s">
        <v>823</v>
      </c>
      <c r="G42" t="s">
        <v>1002</v>
      </c>
    </row>
    <row r="43" spans="1:7" x14ac:dyDescent="0.4">
      <c r="A43" t="s">
        <v>839</v>
      </c>
      <c r="B43">
        <v>48</v>
      </c>
      <c r="C43">
        <v>96</v>
      </c>
      <c r="D43" t="s">
        <v>788</v>
      </c>
      <c r="E43">
        <v>5078.3999999999996</v>
      </c>
      <c r="F43" t="s">
        <v>823</v>
      </c>
      <c r="G43" t="s">
        <v>1002</v>
      </c>
    </row>
    <row r="44" spans="1:7" x14ac:dyDescent="0.4">
      <c r="A44" t="s">
        <v>839</v>
      </c>
      <c r="B44">
        <v>48</v>
      </c>
      <c r="C44">
        <v>192</v>
      </c>
      <c r="D44" t="s">
        <v>789</v>
      </c>
      <c r="E44">
        <v>7617.6</v>
      </c>
      <c r="F44" t="s">
        <v>824</v>
      </c>
      <c r="G44" t="s">
        <v>1003</v>
      </c>
    </row>
    <row r="45" spans="1:7" x14ac:dyDescent="0.4">
      <c r="A45" t="s">
        <v>839</v>
      </c>
      <c r="B45">
        <v>48</v>
      </c>
      <c r="C45">
        <v>192</v>
      </c>
      <c r="D45" t="s">
        <v>1</v>
      </c>
      <c r="E45">
        <v>7617.6</v>
      </c>
      <c r="F45" t="s">
        <v>824</v>
      </c>
      <c r="G45" t="s">
        <v>1003</v>
      </c>
    </row>
    <row r="46" spans="1:7" x14ac:dyDescent="0.4">
      <c r="A46" t="s">
        <v>839</v>
      </c>
      <c r="B46">
        <v>48</v>
      </c>
      <c r="C46">
        <v>192</v>
      </c>
      <c r="D46" t="s">
        <v>788</v>
      </c>
      <c r="E46">
        <v>7617.6</v>
      </c>
      <c r="F46" t="s">
        <v>824</v>
      </c>
      <c r="G46" t="s">
        <v>1003</v>
      </c>
    </row>
    <row r="47" spans="1:7" x14ac:dyDescent="0.4">
      <c r="A47" t="s">
        <v>839</v>
      </c>
      <c r="B47">
        <v>64</v>
      </c>
      <c r="C47">
        <v>192</v>
      </c>
      <c r="D47" t="s">
        <v>789</v>
      </c>
      <c r="E47">
        <v>8464</v>
      </c>
      <c r="F47" t="s">
        <v>862</v>
      </c>
      <c r="G47" t="s">
        <v>1004</v>
      </c>
    </row>
    <row r="48" spans="1:7" x14ac:dyDescent="0.4">
      <c r="A48" t="s">
        <v>839</v>
      </c>
      <c r="B48">
        <v>64</v>
      </c>
      <c r="C48">
        <v>192</v>
      </c>
      <c r="D48" t="s">
        <v>1</v>
      </c>
      <c r="E48">
        <v>8464</v>
      </c>
      <c r="F48" t="s">
        <v>862</v>
      </c>
      <c r="G48" t="s">
        <v>1004</v>
      </c>
    </row>
    <row r="49" spans="1:7" x14ac:dyDescent="0.4">
      <c r="A49" t="s">
        <v>839</v>
      </c>
      <c r="B49">
        <v>64</v>
      </c>
      <c r="C49">
        <v>192</v>
      </c>
      <c r="D49" t="s">
        <v>788</v>
      </c>
      <c r="E49">
        <v>8464</v>
      </c>
      <c r="F49" t="s">
        <v>862</v>
      </c>
      <c r="G49" t="s">
        <v>1004</v>
      </c>
    </row>
    <row r="50" spans="1:7" x14ac:dyDescent="0.4">
      <c r="A50" t="s">
        <v>839</v>
      </c>
      <c r="B50">
        <v>64</v>
      </c>
      <c r="C50">
        <v>256</v>
      </c>
      <c r="D50" t="s">
        <v>789</v>
      </c>
      <c r="E50">
        <v>10156.799999999999</v>
      </c>
      <c r="F50" t="s">
        <v>827</v>
      </c>
      <c r="G50" t="s">
        <v>1005</v>
      </c>
    </row>
    <row r="51" spans="1:7" x14ac:dyDescent="0.4">
      <c r="A51" t="s">
        <v>839</v>
      </c>
      <c r="B51">
        <v>64</v>
      </c>
      <c r="C51">
        <v>256</v>
      </c>
      <c r="D51" t="s">
        <v>1</v>
      </c>
      <c r="E51">
        <v>10156.799999999999</v>
      </c>
      <c r="F51" t="s">
        <v>827</v>
      </c>
      <c r="G51" t="s">
        <v>1005</v>
      </c>
    </row>
    <row r="52" spans="1:7" x14ac:dyDescent="0.4">
      <c r="A52" t="s">
        <v>839</v>
      </c>
      <c r="B52">
        <v>64</v>
      </c>
      <c r="C52">
        <v>256</v>
      </c>
      <c r="D52" t="s">
        <v>788</v>
      </c>
      <c r="E52">
        <v>10156.799999999999</v>
      </c>
      <c r="F52" t="s">
        <v>827</v>
      </c>
      <c r="G52" t="s">
        <v>1005</v>
      </c>
    </row>
    <row r="53" spans="1:7" x14ac:dyDescent="0.4">
      <c r="A53" t="s">
        <v>839</v>
      </c>
      <c r="B53">
        <v>76</v>
      </c>
      <c r="C53">
        <v>256</v>
      </c>
      <c r="D53" t="s">
        <v>789</v>
      </c>
      <c r="E53">
        <v>10791.6</v>
      </c>
      <c r="F53" t="s">
        <v>949</v>
      </c>
      <c r="G53" t="s">
        <v>1006</v>
      </c>
    </row>
    <row r="54" spans="1:7" x14ac:dyDescent="0.4">
      <c r="A54" t="s">
        <v>839</v>
      </c>
      <c r="B54">
        <v>76</v>
      </c>
      <c r="C54">
        <v>256</v>
      </c>
      <c r="D54" t="s">
        <v>1</v>
      </c>
      <c r="E54">
        <v>10791.6</v>
      </c>
      <c r="F54" t="s">
        <v>949</v>
      </c>
      <c r="G54" t="s">
        <v>1006</v>
      </c>
    </row>
    <row r="55" spans="1:7" x14ac:dyDescent="0.4">
      <c r="A55" t="s">
        <v>839</v>
      </c>
      <c r="B55">
        <v>76</v>
      </c>
      <c r="C55">
        <v>256</v>
      </c>
      <c r="D55" t="s">
        <v>788</v>
      </c>
      <c r="E55">
        <v>10791.6</v>
      </c>
      <c r="F55" t="s">
        <v>949</v>
      </c>
      <c r="G55" t="s">
        <v>1006</v>
      </c>
    </row>
    <row r="56" spans="1:7" x14ac:dyDescent="0.4">
      <c r="A56" t="s">
        <v>2</v>
      </c>
      <c r="B56">
        <v>2</v>
      </c>
      <c r="C56">
        <v>4</v>
      </c>
      <c r="D56" t="s">
        <v>789</v>
      </c>
      <c r="E56">
        <v>161.91999999999999</v>
      </c>
      <c r="F56" t="s">
        <v>806</v>
      </c>
      <c r="G56" t="s">
        <v>1007</v>
      </c>
    </row>
    <row r="57" spans="1:7" x14ac:dyDescent="0.4">
      <c r="A57" t="s">
        <v>2</v>
      </c>
      <c r="B57">
        <v>2</v>
      </c>
      <c r="C57">
        <v>4</v>
      </c>
      <c r="D57" t="s">
        <v>1</v>
      </c>
      <c r="E57">
        <v>161.91999999999999</v>
      </c>
      <c r="F57" t="s">
        <v>806</v>
      </c>
      <c r="G57" t="s">
        <v>1007</v>
      </c>
    </row>
    <row r="58" spans="1:7" x14ac:dyDescent="0.4">
      <c r="A58" t="s">
        <v>2</v>
      </c>
      <c r="B58">
        <v>2</v>
      </c>
      <c r="C58">
        <v>4</v>
      </c>
      <c r="D58" t="s">
        <v>788</v>
      </c>
      <c r="E58">
        <v>161.91999999999999</v>
      </c>
      <c r="F58" t="s">
        <v>806</v>
      </c>
      <c r="G58" t="s">
        <v>1007</v>
      </c>
    </row>
    <row r="59" spans="1:7" x14ac:dyDescent="0.4">
      <c r="A59" t="s">
        <v>2</v>
      </c>
      <c r="B59">
        <v>2</v>
      </c>
      <c r="C59">
        <v>8</v>
      </c>
      <c r="D59" t="s">
        <v>789</v>
      </c>
      <c r="E59">
        <v>242.88</v>
      </c>
      <c r="F59" t="s">
        <v>808</v>
      </c>
      <c r="G59" t="s">
        <v>1008</v>
      </c>
    </row>
    <row r="60" spans="1:7" x14ac:dyDescent="0.4">
      <c r="A60" t="s">
        <v>2</v>
      </c>
      <c r="B60">
        <v>2</v>
      </c>
      <c r="C60">
        <v>8</v>
      </c>
      <c r="D60" t="s">
        <v>1</v>
      </c>
      <c r="E60">
        <v>242.88</v>
      </c>
      <c r="F60" t="s">
        <v>808</v>
      </c>
      <c r="G60" t="s">
        <v>1008</v>
      </c>
    </row>
    <row r="61" spans="1:7" x14ac:dyDescent="0.4">
      <c r="A61" t="s">
        <v>2</v>
      </c>
      <c r="B61">
        <v>2</v>
      </c>
      <c r="C61">
        <v>8</v>
      </c>
      <c r="D61" t="s">
        <v>788</v>
      </c>
      <c r="E61">
        <v>242.88</v>
      </c>
      <c r="F61" t="s">
        <v>808</v>
      </c>
      <c r="G61" t="s">
        <v>1008</v>
      </c>
    </row>
    <row r="62" spans="1:7" x14ac:dyDescent="0.4">
      <c r="A62" t="s">
        <v>2</v>
      </c>
      <c r="B62">
        <v>4</v>
      </c>
      <c r="C62">
        <v>8</v>
      </c>
      <c r="D62" t="s">
        <v>789</v>
      </c>
      <c r="E62">
        <v>323.83999999999997</v>
      </c>
      <c r="F62" t="s">
        <v>809</v>
      </c>
      <c r="G62" t="s">
        <v>1009</v>
      </c>
    </row>
    <row r="63" spans="1:7" x14ac:dyDescent="0.4">
      <c r="A63" t="s">
        <v>2</v>
      </c>
      <c r="B63">
        <v>4</v>
      </c>
      <c r="C63">
        <v>8</v>
      </c>
      <c r="D63" t="s">
        <v>1</v>
      </c>
      <c r="E63">
        <v>323.83999999999997</v>
      </c>
      <c r="F63" t="s">
        <v>809</v>
      </c>
      <c r="G63" t="s">
        <v>1009</v>
      </c>
    </row>
    <row r="64" spans="1:7" x14ac:dyDescent="0.4">
      <c r="A64" t="s">
        <v>2</v>
      </c>
      <c r="B64">
        <v>4</v>
      </c>
      <c r="C64">
        <v>8</v>
      </c>
      <c r="D64" t="s">
        <v>788</v>
      </c>
      <c r="E64">
        <v>323.83999999999997</v>
      </c>
      <c r="F64" t="s">
        <v>809</v>
      </c>
      <c r="G64" t="s">
        <v>1009</v>
      </c>
    </row>
    <row r="65" spans="1:7" x14ac:dyDescent="0.4">
      <c r="A65" t="s">
        <v>2</v>
      </c>
      <c r="B65">
        <v>4</v>
      </c>
      <c r="C65">
        <v>16</v>
      </c>
      <c r="D65" t="s">
        <v>789</v>
      </c>
      <c r="E65">
        <v>485.76</v>
      </c>
      <c r="F65" t="s">
        <v>810</v>
      </c>
      <c r="G65" t="s">
        <v>1010</v>
      </c>
    </row>
    <row r="66" spans="1:7" x14ac:dyDescent="0.4">
      <c r="A66" t="s">
        <v>2</v>
      </c>
      <c r="B66">
        <v>4</v>
      </c>
      <c r="C66">
        <v>16</v>
      </c>
      <c r="D66" t="s">
        <v>1</v>
      </c>
      <c r="E66">
        <v>485.76</v>
      </c>
      <c r="F66" t="s">
        <v>810</v>
      </c>
      <c r="G66" t="s">
        <v>1010</v>
      </c>
    </row>
    <row r="67" spans="1:7" x14ac:dyDescent="0.4">
      <c r="A67" t="s">
        <v>2</v>
      </c>
      <c r="B67">
        <v>4</v>
      </c>
      <c r="C67">
        <v>16</v>
      </c>
      <c r="D67" t="s">
        <v>788</v>
      </c>
      <c r="E67">
        <v>485.76</v>
      </c>
      <c r="F67" t="s">
        <v>810</v>
      </c>
      <c r="G67" t="s">
        <v>1010</v>
      </c>
    </row>
    <row r="68" spans="1:7" x14ac:dyDescent="0.4">
      <c r="A68" t="s">
        <v>2</v>
      </c>
      <c r="B68">
        <v>8</v>
      </c>
      <c r="C68">
        <v>16</v>
      </c>
      <c r="D68" t="s">
        <v>789</v>
      </c>
      <c r="E68">
        <v>647.67999999999995</v>
      </c>
      <c r="F68" t="s">
        <v>812</v>
      </c>
      <c r="G68" t="s">
        <v>1011</v>
      </c>
    </row>
    <row r="69" spans="1:7" x14ac:dyDescent="0.4">
      <c r="A69" t="s">
        <v>2</v>
      </c>
      <c r="B69">
        <v>8</v>
      </c>
      <c r="C69">
        <v>16</v>
      </c>
      <c r="D69" t="s">
        <v>1</v>
      </c>
      <c r="E69">
        <v>647.67999999999995</v>
      </c>
      <c r="F69" t="s">
        <v>812</v>
      </c>
      <c r="G69" t="s">
        <v>1011</v>
      </c>
    </row>
    <row r="70" spans="1:7" x14ac:dyDescent="0.4">
      <c r="A70" t="s">
        <v>2</v>
      </c>
      <c r="B70">
        <v>8</v>
      </c>
      <c r="C70">
        <v>16</v>
      </c>
      <c r="D70" t="s">
        <v>788</v>
      </c>
      <c r="E70">
        <v>647.67999999999995</v>
      </c>
      <c r="F70" t="s">
        <v>812</v>
      </c>
      <c r="G70" t="s">
        <v>1011</v>
      </c>
    </row>
    <row r="71" spans="1:7" x14ac:dyDescent="0.4">
      <c r="A71" t="s">
        <v>2</v>
      </c>
      <c r="B71">
        <v>8</v>
      </c>
      <c r="C71">
        <v>32</v>
      </c>
      <c r="D71" t="s">
        <v>789</v>
      </c>
      <c r="E71">
        <v>971.52</v>
      </c>
      <c r="F71" t="s">
        <v>813</v>
      </c>
      <c r="G71" t="s">
        <v>1012</v>
      </c>
    </row>
    <row r="72" spans="1:7" x14ac:dyDescent="0.4">
      <c r="A72" t="s">
        <v>2</v>
      </c>
      <c r="B72">
        <v>8</v>
      </c>
      <c r="C72">
        <v>32</v>
      </c>
      <c r="D72" t="s">
        <v>1</v>
      </c>
      <c r="E72">
        <v>971.52</v>
      </c>
      <c r="F72" t="s">
        <v>813</v>
      </c>
      <c r="G72" t="s">
        <v>1012</v>
      </c>
    </row>
    <row r="73" spans="1:7" x14ac:dyDescent="0.4">
      <c r="A73" t="s">
        <v>2</v>
      </c>
      <c r="B73">
        <v>8</v>
      </c>
      <c r="C73">
        <v>32</v>
      </c>
      <c r="D73" t="s">
        <v>788</v>
      </c>
      <c r="E73">
        <v>971.52</v>
      </c>
      <c r="F73" t="s">
        <v>813</v>
      </c>
      <c r="G73" t="s">
        <v>1012</v>
      </c>
    </row>
    <row r="74" spans="1:7" x14ac:dyDescent="0.4">
      <c r="A74" t="s">
        <v>2</v>
      </c>
      <c r="B74">
        <v>16</v>
      </c>
      <c r="C74">
        <v>32</v>
      </c>
      <c r="D74" t="s">
        <v>789</v>
      </c>
      <c r="E74">
        <v>1295.3599999999999</v>
      </c>
      <c r="F74" t="s">
        <v>814</v>
      </c>
      <c r="G74" t="s">
        <v>1013</v>
      </c>
    </row>
    <row r="75" spans="1:7" x14ac:dyDescent="0.4">
      <c r="A75" t="s">
        <v>2</v>
      </c>
      <c r="B75">
        <v>16</v>
      </c>
      <c r="C75">
        <v>32</v>
      </c>
      <c r="D75" t="s">
        <v>1</v>
      </c>
      <c r="E75">
        <v>1295.3599999999999</v>
      </c>
      <c r="F75" t="s">
        <v>814</v>
      </c>
      <c r="G75" t="s">
        <v>1013</v>
      </c>
    </row>
    <row r="76" spans="1:7" x14ac:dyDescent="0.4">
      <c r="A76" t="s">
        <v>2</v>
      </c>
      <c r="B76">
        <v>16</v>
      </c>
      <c r="C76">
        <v>32</v>
      </c>
      <c r="D76" t="s">
        <v>788</v>
      </c>
      <c r="E76">
        <v>1295.3599999999999</v>
      </c>
      <c r="F76" t="s">
        <v>814</v>
      </c>
      <c r="G76" t="s">
        <v>1013</v>
      </c>
    </row>
    <row r="77" spans="1:7" x14ac:dyDescent="0.4">
      <c r="A77" t="s">
        <v>2</v>
      </c>
      <c r="B77">
        <v>16</v>
      </c>
      <c r="C77">
        <v>64</v>
      </c>
      <c r="D77" t="s">
        <v>789</v>
      </c>
      <c r="E77">
        <v>1943.04</v>
      </c>
      <c r="F77" t="s">
        <v>815</v>
      </c>
      <c r="G77" t="s">
        <v>1014</v>
      </c>
    </row>
    <row r="78" spans="1:7" x14ac:dyDescent="0.4">
      <c r="A78" t="s">
        <v>2</v>
      </c>
      <c r="B78">
        <v>16</v>
      </c>
      <c r="C78">
        <v>64</v>
      </c>
      <c r="D78" t="s">
        <v>1</v>
      </c>
      <c r="E78">
        <v>1943.04</v>
      </c>
      <c r="F78" t="s">
        <v>815</v>
      </c>
      <c r="G78" t="s">
        <v>1014</v>
      </c>
    </row>
    <row r="79" spans="1:7" x14ac:dyDescent="0.4">
      <c r="A79" t="s">
        <v>2</v>
      </c>
      <c r="B79">
        <v>16</v>
      </c>
      <c r="C79">
        <v>64</v>
      </c>
      <c r="D79" t="s">
        <v>788</v>
      </c>
      <c r="E79">
        <v>1943.04</v>
      </c>
      <c r="F79" t="s">
        <v>815</v>
      </c>
      <c r="G79" t="s">
        <v>1014</v>
      </c>
    </row>
    <row r="80" spans="1:7" x14ac:dyDescent="0.4">
      <c r="A80" t="s">
        <v>2</v>
      </c>
      <c r="B80">
        <v>32</v>
      </c>
      <c r="C80">
        <v>64</v>
      </c>
      <c r="D80" t="s">
        <v>789</v>
      </c>
      <c r="E80">
        <v>2590.7199999999998</v>
      </c>
      <c r="F80" t="s">
        <v>816</v>
      </c>
      <c r="G80" t="s">
        <v>1015</v>
      </c>
    </row>
    <row r="81" spans="1:7" x14ac:dyDescent="0.4">
      <c r="A81" t="s">
        <v>2</v>
      </c>
      <c r="B81">
        <v>32</v>
      </c>
      <c r="C81">
        <v>64</v>
      </c>
      <c r="D81" t="s">
        <v>1</v>
      </c>
      <c r="E81">
        <v>2590.7199999999998</v>
      </c>
      <c r="F81" t="s">
        <v>816</v>
      </c>
      <c r="G81" t="s">
        <v>1015</v>
      </c>
    </row>
    <row r="82" spans="1:7" x14ac:dyDescent="0.4">
      <c r="A82" t="s">
        <v>2</v>
      </c>
      <c r="B82">
        <v>32</v>
      </c>
      <c r="C82">
        <v>64</v>
      </c>
      <c r="D82" t="s">
        <v>788</v>
      </c>
      <c r="E82">
        <v>2590.7199999999998</v>
      </c>
      <c r="F82" t="s">
        <v>816</v>
      </c>
      <c r="G82" t="s">
        <v>1015</v>
      </c>
    </row>
    <row r="83" spans="1:7" x14ac:dyDescent="0.4">
      <c r="A83" t="s">
        <v>2</v>
      </c>
      <c r="B83">
        <v>32</v>
      </c>
      <c r="C83">
        <v>128</v>
      </c>
      <c r="D83" t="s">
        <v>789</v>
      </c>
      <c r="E83">
        <v>3886.08</v>
      </c>
      <c r="F83" t="s">
        <v>820</v>
      </c>
      <c r="G83" t="s">
        <v>1016</v>
      </c>
    </row>
    <row r="84" spans="1:7" x14ac:dyDescent="0.4">
      <c r="A84" t="s">
        <v>2</v>
      </c>
      <c r="B84">
        <v>32</v>
      </c>
      <c r="C84">
        <v>128</v>
      </c>
      <c r="D84" t="s">
        <v>1</v>
      </c>
      <c r="E84">
        <v>3886.08</v>
      </c>
      <c r="F84" t="s">
        <v>820</v>
      </c>
      <c r="G84" t="s">
        <v>1016</v>
      </c>
    </row>
    <row r="85" spans="1:7" x14ac:dyDescent="0.4">
      <c r="A85" t="s">
        <v>2</v>
      </c>
      <c r="B85">
        <v>32</v>
      </c>
      <c r="C85">
        <v>128</v>
      </c>
      <c r="D85" t="s">
        <v>788</v>
      </c>
      <c r="E85">
        <v>3886.08</v>
      </c>
      <c r="F85" t="s">
        <v>820</v>
      </c>
      <c r="G85" t="s">
        <v>1016</v>
      </c>
    </row>
    <row r="86" spans="1:7" x14ac:dyDescent="0.4">
      <c r="A86" t="s">
        <v>2</v>
      </c>
      <c r="B86">
        <v>48</v>
      </c>
      <c r="C86">
        <v>96</v>
      </c>
      <c r="D86" t="s">
        <v>789</v>
      </c>
      <c r="E86">
        <v>3886.08</v>
      </c>
      <c r="F86" t="s">
        <v>823</v>
      </c>
      <c r="G86" t="s">
        <v>1017</v>
      </c>
    </row>
    <row r="87" spans="1:7" x14ac:dyDescent="0.4">
      <c r="A87" t="s">
        <v>2</v>
      </c>
      <c r="B87">
        <v>48</v>
      </c>
      <c r="C87">
        <v>96</v>
      </c>
      <c r="D87" t="s">
        <v>1</v>
      </c>
      <c r="E87">
        <v>3886.08</v>
      </c>
      <c r="F87" t="s">
        <v>823</v>
      </c>
      <c r="G87" t="s">
        <v>1017</v>
      </c>
    </row>
    <row r="88" spans="1:7" x14ac:dyDescent="0.4">
      <c r="A88" t="s">
        <v>2</v>
      </c>
      <c r="B88">
        <v>48</v>
      </c>
      <c r="C88">
        <v>96</v>
      </c>
      <c r="D88" t="s">
        <v>788</v>
      </c>
      <c r="E88">
        <v>3886.08</v>
      </c>
      <c r="F88" t="s">
        <v>823</v>
      </c>
      <c r="G88" t="s">
        <v>1017</v>
      </c>
    </row>
    <row r="89" spans="1:7" x14ac:dyDescent="0.4">
      <c r="A89" t="s">
        <v>2</v>
      </c>
      <c r="B89">
        <v>48</v>
      </c>
      <c r="C89">
        <v>192</v>
      </c>
      <c r="D89" t="s">
        <v>789</v>
      </c>
      <c r="E89">
        <v>5829.12</v>
      </c>
      <c r="F89" t="s">
        <v>824</v>
      </c>
      <c r="G89" t="s">
        <v>1018</v>
      </c>
    </row>
    <row r="90" spans="1:7" x14ac:dyDescent="0.4">
      <c r="A90" t="s">
        <v>2</v>
      </c>
      <c r="B90">
        <v>48</v>
      </c>
      <c r="C90">
        <v>192</v>
      </c>
      <c r="D90" t="s">
        <v>1</v>
      </c>
      <c r="E90">
        <v>5829.12</v>
      </c>
      <c r="F90" t="s">
        <v>824</v>
      </c>
      <c r="G90" t="s">
        <v>1018</v>
      </c>
    </row>
    <row r="91" spans="1:7" x14ac:dyDescent="0.4">
      <c r="A91" t="s">
        <v>2</v>
      </c>
      <c r="B91">
        <v>48</v>
      </c>
      <c r="C91">
        <v>192</v>
      </c>
      <c r="D91" t="s">
        <v>788</v>
      </c>
      <c r="E91">
        <v>5829.12</v>
      </c>
      <c r="F91" t="s">
        <v>824</v>
      </c>
      <c r="G91" t="s">
        <v>1018</v>
      </c>
    </row>
    <row r="92" spans="1:7" x14ac:dyDescent="0.4">
      <c r="A92" t="s">
        <v>2</v>
      </c>
      <c r="B92">
        <v>64</v>
      </c>
      <c r="C92">
        <v>128</v>
      </c>
      <c r="D92" t="s">
        <v>789</v>
      </c>
      <c r="E92">
        <v>5181.4399999999996</v>
      </c>
      <c r="F92" t="s">
        <v>832</v>
      </c>
      <c r="G92" t="s">
        <v>1019</v>
      </c>
    </row>
    <row r="93" spans="1:7" x14ac:dyDescent="0.4">
      <c r="A93" t="s">
        <v>2</v>
      </c>
      <c r="B93">
        <v>64</v>
      </c>
      <c r="C93">
        <v>128</v>
      </c>
      <c r="D93" t="s">
        <v>1</v>
      </c>
      <c r="E93">
        <v>5181.4399999999996</v>
      </c>
      <c r="F93" t="s">
        <v>832</v>
      </c>
      <c r="G93" t="s">
        <v>1019</v>
      </c>
    </row>
    <row r="94" spans="1:7" x14ac:dyDescent="0.4">
      <c r="A94" t="s">
        <v>2</v>
      </c>
      <c r="B94">
        <v>64</v>
      </c>
      <c r="C94">
        <v>128</v>
      </c>
      <c r="D94" t="s">
        <v>788</v>
      </c>
      <c r="E94">
        <v>5181.4399999999996</v>
      </c>
      <c r="F94" t="s">
        <v>832</v>
      </c>
      <c r="G94" t="s">
        <v>1019</v>
      </c>
    </row>
    <row r="95" spans="1:7" x14ac:dyDescent="0.4">
      <c r="A95" t="s">
        <v>2</v>
      </c>
      <c r="B95">
        <v>64</v>
      </c>
      <c r="C95">
        <v>256</v>
      </c>
      <c r="D95" t="s">
        <v>789</v>
      </c>
      <c r="E95">
        <v>7772.16</v>
      </c>
      <c r="F95" t="s">
        <v>827</v>
      </c>
      <c r="G95" t="s">
        <v>1020</v>
      </c>
    </row>
    <row r="96" spans="1:7" x14ac:dyDescent="0.4">
      <c r="A96" t="s">
        <v>2</v>
      </c>
      <c r="B96">
        <v>64</v>
      </c>
      <c r="C96">
        <v>256</v>
      </c>
      <c r="D96" t="s">
        <v>1</v>
      </c>
      <c r="E96">
        <v>7772.16</v>
      </c>
      <c r="F96" t="s">
        <v>827</v>
      </c>
      <c r="G96" t="s">
        <v>1020</v>
      </c>
    </row>
    <row r="97" spans="1:7" x14ac:dyDescent="0.4">
      <c r="A97" t="s">
        <v>2</v>
      </c>
      <c r="B97">
        <v>64</v>
      </c>
      <c r="C97">
        <v>256</v>
      </c>
      <c r="D97" t="s">
        <v>788</v>
      </c>
      <c r="E97">
        <v>7772.16</v>
      </c>
      <c r="F97" t="s">
        <v>827</v>
      </c>
      <c r="G97" t="s">
        <v>1020</v>
      </c>
    </row>
    <row r="98" spans="1:7" x14ac:dyDescent="0.4">
      <c r="A98" t="s">
        <v>2</v>
      </c>
      <c r="B98">
        <v>80</v>
      </c>
      <c r="C98">
        <v>160</v>
      </c>
      <c r="D98" t="s">
        <v>789</v>
      </c>
      <c r="E98">
        <v>6476.8</v>
      </c>
      <c r="F98" t="s">
        <v>833</v>
      </c>
      <c r="G98" t="s">
        <v>1021</v>
      </c>
    </row>
    <row r="99" spans="1:7" x14ac:dyDescent="0.4">
      <c r="A99" t="s">
        <v>2</v>
      </c>
      <c r="B99">
        <v>80</v>
      </c>
      <c r="C99">
        <v>160</v>
      </c>
      <c r="D99" t="s">
        <v>1</v>
      </c>
      <c r="E99">
        <v>6476.8</v>
      </c>
      <c r="F99" t="s">
        <v>833</v>
      </c>
      <c r="G99" t="s">
        <v>1021</v>
      </c>
    </row>
    <row r="100" spans="1:7" x14ac:dyDescent="0.4">
      <c r="A100" t="s">
        <v>2</v>
      </c>
      <c r="B100">
        <v>80</v>
      </c>
      <c r="C100">
        <v>160</v>
      </c>
      <c r="D100" t="s">
        <v>788</v>
      </c>
      <c r="E100">
        <v>6476.8</v>
      </c>
      <c r="F100" t="s">
        <v>833</v>
      </c>
      <c r="G100" t="s">
        <v>1021</v>
      </c>
    </row>
    <row r="101" spans="1:7" x14ac:dyDescent="0.4">
      <c r="A101" t="s">
        <v>2</v>
      </c>
      <c r="B101">
        <v>80</v>
      </c>
      <c r="C101">
        <v>320</v>
      </c>
      <c r="D101" t="s">
        <v>789</v>
      </c>
      <c r="E101">
        <v>9715.2000000000007</v>
      </c>
      <c r="F101" t="s">
        <v>849</v>
      </c>
      <c r="G101" t="s">
        <v>1022</v>
      </c>
    </row>
    <row r="102" spans="1:7" x14ac:dyDescent="0.4">
      <c r="A102" t="s">
        <v>2</v>
      </c>
      <c r="B102">
        <v>80</v>
      </c>
      <c r="C102">
        <v>320</v>
      </c>
      <c r="D102" t="s">
        <v>1</v>
      </c>
      <c r="E102">
        <v>9715.2000000000007</v>
      </c>
      <c r="F102" t="s">
        <v>849</v>
      </c>
      <c r="G102" t="s">
        <v>1022</v>
      </c>
    </row>
    <row r="103" spans="1:7" x14ac:dyDescent="0.4">
      <c r="A103" t="s">
        <v>2</v>
      </c>
      <c r="B103">
        <v>80</v>
      </c>
      <c r="C103">
        <v>320</v>
      </c>
      <c r="D103" t="s">
        <v>788</v>
      </c>
      <c r="E103">
        <v>9715.2000000000007</v>
      </c>
      <c r="F103" t="s">
        <v>849</v>
      </c>
      <c r="G103" t="s">
        <v>1022</v>
      </c>
    </row>
    <row r="104" spans="1:7" x14ac:dyDescent="0.4">
      <c r="A104" t="s">
        <v>2</v>
      </c>
      <c r="B104">
        <v>96</v>
      </c>
      <c r="C104">
        <v>192</v>
      </c>
      <c r="D104" t="s">
        <v>789</v>
      </c>
      <c r="E104">
        <v>7772.16</v>
      </c>
      <c r="F104" t="s">
        <v>850</v>
      </c>
      <c r="G104" t="s">
        <v>1023</v>
      </c>
    </row>
    <row r="105" spans="1:7" x14ac:dyDescent="0.4">
      <c r="A105" t="s">
        <v>2</v>
      </c>
      <c r="B105">
        <v>96</v>
      </c>
      <c r="C105">
        <v>192</v>
      </c>
      <c r="D105" t="s">
        <v>1</v>
      </c>
      <c r="E105">
        <v>7772.16</v>
      </c>
      <c r="F105" t="s">
        <v>850</v>
      </c>
      <c r="G105" t="s">
        <v>1023</v>
      </c>
    </row>
    <row r="106" spans="1:7" x14ac:dyDescent="0.4">
      <c r="A106" t="s">
        <v>2</v>
      </c>
      <c r="B106">
        <v>96</v>
      </c>
      <c r="C106">
        <v>192</v>
      </c>
      <c r="D106" t="s">
        <v>788</v>
      </c>
      <c r="E106">
        <v>7772.16</v>
      </c>
      <c r="F106" t="s">
        <v>850</v>
      </c>
      <c r="G106" t="s">
        <v>1023</v>
      </c>
    </row>
    <row r="107" spans="1:7" x14ac:dyDescent="0.4">
      <c r="A107" t="s">
        <v>2</v>
      </c>
      <c r="B107">
        <v>96</v>
      </c>
      <c r="C107">
        <v>384</v>
      </c>
      <c r="D107" t="s">
        <v>789</v>
      </c>
      <c r="E107">
        <v>11658.24</v>
      </c>
      <c r="F107" t="s">
        <v>851</v>
      </c>
      <c r="G107" t="s">
        <v>1024</v>
      </c>
    </row>
    <row r="108" spans="1:7" x14ac:dyDescent="0.4">
      <c r="A108" t="s">
        <v>2</v>
      </c>
      <c r="B108">
        <v>96</v>
      </c>
      <c r="C108">
        <v>384</v>
      </c>
      <c r="D108" t="s">
        <v>1</v>
      </c>
      <c r="E108">
        <v>11658.24</v>
      </c>
      <c r="F108" t="s">
        <v>851</v>
      </c>
      <c r="G108" t="s">
        <v>1024</v>
      </c>
    </row>
    <row r="109" spans="1:7" x14ac:dyDescent="0.4">
      <c r="A109" t="s">
        <v>2</v>
      </c>
      <c r="B109">
        <v>96</v>
      </c>
      <c r="C109">
        <v>384</v>
      </c>
      <c r="D109" t="s">
        <v>788</v>
      </c>
      <c r="E109">
        <v>11658.24</v>
      </c>
      <c r="F109" t="s">
        <v>851</v>
      </c>
      <c r="G109" t="s">
        <v>1024</v>
      </c>
    </row>
    <row r="110" spans="1:7" x14ac:dyDescent="0.4">
      <c r="A110" t="s">
        <v>2</v>
      </c>
      <c r="B110">
        <v>116</v>
      </c>
      <c r="C110">
        <v>216</v>
      </c>
      <c r="D110" t="s">
        <v>789</v>
      </c>
      <c r="E110">
        <v>9067.52</v>
      </c>
      <c r="F110" t="s">
        <v>853</v>
      </c>
      <c r="G110" t="s">
        <v>1025</v>
      </c>
    </row>
    <row r="111" spans="1:7" x14ac:dyDescent="0.4">
      <c r="A111" t="s">
        <v>2</v>
      </c>
      <c r="B111">
        <v>116</v>
      </c>
      <c r="C111">
        <v>216</v>
      </c>
      <c r="D111" t="s">
        <v>1</v>
      </c>
      <c r="E111">
        <v>9067.52</v>
      </c>
      <c r="F111" t="s">
        <v>853</v>
      </c>
      <c r="G111" t="s">
        <v>1025</v>
      </c>
    </row>
    <row r="112" spans="1:7" x14ac:dyDescent="0.4">
      <c r="A112" t="s">
        <v>2</v>
      </c>
      <c r="B112">
        <v>116</v>
      </c>
      <c r="C112">
        <v>216</v>
      </c>
      <c r="D112" t="s">
        <v>788</v>
      </c>
      <c r="E112">
        <v>9067.52</v>
      </c>
      <c r="F112" t="s">
        <v>853</v>
      </c>
      <c r="G112" t="s">
        <v>1025</v>
      </c>
    </row>
    <row r="113" spans="1:7" x14ac:dyDescent="0.4">
      <c r="A113" t="s">
        <v>2</v>
      </c>
      <c r="B113">
        <v>116</v>
      </c>
      <c r="C113">
        <v>470</v>
      </c>
      <c r="D113" t="s">
        <v>789</v>
      </c>
      <c r="E113">
        <v>14208.48</v>
      </c>
      <c r="F113" t="s">
        <v>854</v>
      </c>
      <c r="G113" t="s">
        <v>1026</v>
      </c>
    </row>
    <row r="114" spans="1:7" x14ac:dyDescent="0.4">
      <c r="A114" t="s">
        <v>2</v>
      </c>
      <c r="B114">
        <v>116</v>
      </c>
      <c r="C114">
        <v>470</v>
      </c>
      <c r="D114" t="s">
        <v>1</v>
      </c>
      <c r="E114">
        <v>14208.48</v>
      </c>
      <c r="F114" t="s">
        <v>854</v>
      </c>
      <c r="G114" t="s">
        <v>1026</v>
      </c>
    </row>
    <row r="115" spans="1:7" x14ac:dyDescent="0.4">
      <c r="A115" t="s">
        <v>2</v>
      </c>
      <c r="B115">
        <v>116</v>
      </c>
      <c r="C115">
        <v>470</v>
      </c>
      <c r="D115" t="s">
        <v>788</v>
      </c>
      <c r="E115">
        <v>14208.48</v>
      </c>
      <c r="F115" t="s">
        <v>854</v>
      </c>
      <c r="G115" t="s">
        <v>1026</v>
      </c>
    </row>
    <row r="116" spans="1:7" x14ac:dyDescent="0.4">
      <c r="A116" t="s">
        <v>2</v>
      </c>
      <c r="B116">
        <v>128</v>
      </c>
      <c r="C116">
        <v>256</v>
      </c>
      <c r="D116" t="s">
        <v>789</v>
      </c>
      <c r="E116">
        <v>10362.879999999999</v>
      </c>
      <c r="F116" t="s">
        <v>835</v>
      </c>
      <c r="G116" t="s">
        <v>1027</v>
      </c>
    </row>
    <row r="117" spans="1:7" x14ac:dyDescent="0.4">
      <c r="A117" t="s">
        <v>2</v>
      </c>
      <c r="B117">
        <v>128</v>
      </c>
      <c r="C117">
        <v>256</v>
      </c>
      <c r="D117" t="s">
        <v>1</v>
      </c>
      <c r="E117">
        <v>10362.879999999999</v>
      </c>
      <c r="F117" t="s">
        <v>835</v>
      </c>
      <c r="G117" t="s">
        <v>1027</v>
      </c>
    </row>
    <row r="118" spans="1:7" x14ac:dyDescent="0.4">
      <c r="A118" t="s">
        <v>2</v>
      </c>
      <c r="B118">
        <v>128</v>
      </c>
      <c r="C118">
        <v>256</v>
      </c>
      <c r="D118" t="s">
        <v>788</v>
      </c>
      <c r="E118">
        <v>10362.879999999999</v>
      </c>
      <c r="F118" t="s">
        <v>835</v>
      </c>
      <c r="G118" t="s">
        <v>1027</v>
      </c>
    </row>
    <row r="119" spans="1:7" x14ac:dyDescent="0.4">
      <c r="A119" t="s">
        <v>2</v>
      </c>
      <c r="B119">
        <v>128</v>
      </c>
      <c r="C119">
        <v>512</v>
      </c>
      <c r="D119" t="s">
        <v>789</v>
      </c>
      <c r="E119">
        <v>15544.32</v>
      </c>
      <c r="F119" t="s">
        <v>1028</v>
      </c>
      <c r="G119" t="s">
        <v>1029</v>
      </c>
    </row>
    <row r="120" spans="1:7" x14ac:dyDescent="0.4">
      <c r="A120" t="s">
        <v>2</v>
      </c>
      <c r="B120">
        <v>128</v>
      </c>
      <c r="C120">
        <v>512</v>
      </c>
      <c r="D120" t="s">
        <v>1</v>
      </c>
      <c r="E120">
        <v>15544.32</v>
      </c>
      <c r="F120" t="s">
        <v>1028</v>
      </c>
      <c r="G120" t="s">
        <v>1029</v>
      </c>
    </row>
    <row r="121" spans="1:7" x14ac:dyDescent="0.4">
      <c r="A121" t="s">
        <v>2</v>
      </c>
      <c r="B121">
        <v>128</v>
      </c>
      <c r="C121">
        <v>512</v>
      </c>
      <c r="D121" t="s">
        <v>788</v>
      </c>
      <c r="E121">
        <v>15544.32</v>
      </c>
      <c r="F121" t="s">
        <v>1028</v>
      </c>
      <c r="G121" t="s">
        <v>1029</v>
      </c>
    </row>
    <row r="122" spans="1:7" x14ac:dyDescent="0.4">
      <c r="A122" t="s">
        <v>2</v>
      </c>
      <c r="B122">
        <v>160</v>
      </c>
      <c r="C122">
        <v>320</v>
      </c>
      <c r="D122" t="s">
        <v>789</v>
      </c>
      <c r="E122">
        <v>12953.6</v>
      </c>
      <c r="F122" t="s">
        <v>837</v>
      </c>
      <c r="G122" t="s">
        <v>1030</v>
      </c>
    </row>
    <row r="123" spans="1:7" x14ac:dyDescent="0.4">
      <c r="A123" t="s">
        <v>2</v>
      </c>
      <c r="B123">
        <v>160</v>
      </c>
      <c r="C123">
        <v>320</v>
      </c>
      <c r="D123" t="s">
        <v>1</v>
      </c>
      <c r="E123">
        <v>12953.6</v>
      </c>
      <c r="F123" t="s">
        <v>837</v>
      </c>
      <c r="G123" t="s">
        <v>1030</v>
      </c>
    </row>
    <row r="124" spans="1:7" x14ac:dyDescent="0.4">
      <c r="A124" t="s">
        <v>2</v>
      </c>
      <c r="B124">
        <v>160</v>
      </c>
      <c r="C124">
        <v>320</v>
      </c>
      <c r="D124" t="s">
        <v>788</v>
      </c>
      <c r="E124">
        <v>12953.6</v>
      </c>
      <c r="F124" t="s">
        <v>837</v>
      </c>
      <c r="G124" t="s">
        <v>1030</v>
      </c>
    </row>
    <row r="125" spans="1:7" x14ac:dyDescent="0.4">
      <c r="A125" t="s">
        <v>2</v>
      </c>
      <c r="B125">
        <v>160</v>
      </c>
      <c r="C125">
        <v>640</v>
      </c>
      <c r="D125" t="s">
        <v>789</v>
      </c>
      <c r="E125">
        <v>19430.400000000001</v>
      </c>
      <c r="F125" t="s">
        <v>856</v>
      </c>
      <c r="G125" t="s">
        <v>1031</v>
      </c>
    </row>
    <row r="126" spans="1:7" x14ac:dyDescent="0.4">
      <c r="A126" t="s">
        <v>2</v>
      </c>
      <c r="B126">
        <v>160</v>
      </c>
      <c r="C126">
        <v>640</v>
      </c>
      <c r="D126" t="s">
        <v>1</v>
      </c>
      <c r="E126">
        <v>19430.400000000001</v>
      </c>
      <c r="F126" t="s">
        <v>856</v>
      </c>
      <c r="G126" t="s">
        <v>1031</v>
      </c>
    </row>
    <row r="127" spans="1:7" x14ac:dyDescent="0.4">
      <c r="A127" t="s">
        <v>2</v>
      </c>
      <c r="B127">
        <v>160</v>
      </c>
      <c r="C127">
        <v>640</v>
      </c>
      <c r="D127" t="s">
        <v>788</v>
      </c>
      <c r="E127">
        <v>19430.400000000001</v>
      </c>
      <c r="F127" t="s">
        <v>856</v>
      </c>
      <c r="G127" t="s">
        <v>1031</v>
      </c>
    </row>
    <row r="128" spans="1:7" x14ac:dyDescent="0.4">
      <c r="A128" t="s">
        <v>2</v>
      </c>
      <c r="B128">
        <v>232</v>
      </c>
      <c r="C128">
        <v>432</v>
      </c>
      <c r="D128" t="s">
        <v>789</v>
      </c>
      <c r="E128">
        <v>18135.04</v>
      </c>
      <c r="F128" t="s">
        <v>857</v>
      </c>
      <c r="G128" t="s">
        <v>1032</v>
      </c>
    </row>
    <row r="129" spans="1:7" x14ac:dyDescent="0.4">
      <c r="A129" t="s">
        <v>2</v>
      </c>
      <c r="B129">
        <v>232</v>
      </c>
      <c r="C129">
        <v>432</v>
      </c>
      <c r="D129" t="s">
        <v>1</v>
      </c>
      <c r="E129">
        <v>18135.04</v>
      </c>
      <c r="F129" t="s">
        <v>857</v>
      </c>
      <c r="G129" t="s">
        <v>1032</v>
      </c>
    </row>
    <row r="130" spans="1:7" x14ac:dyDescent="0.4">
      <c r="A130" t="s">
        <v>2</v>
      </c>
      <c r="B130">
        <v>232</v>
      </c>
      <c r="C130">
        <v>432</v>
      </c>
      <c r="D130" t="s">
        <v>788</v>
      </c>
      <c r="E130">
        <v>18135.04</v>
      </c>
      <c r="F130" t="s">
        <v>857</v>
      </c>
      <c r="G130" t="s">
        <v>1032</v>
      </c>
    </row>
    <row r="131" spans="1:7" x14ac:dyDescent="0.4">
      <c r="A131" t="s">
        <v>2</v>
      </c>
      <c r="B131">
        <v>232</v>
      </c>
      <c r="C131">
        <v>940</v>
      </c>
      <c r="D131" t="s">
        <v>789</v>
      </c>
      <c r="E131">
        <v>28416.959999999999</v>
      </c>
      <c r="F131" t="s">
        <v>858</v>
      </c>
      <c r="G131" t="s">
        <v>1033</v>
      </c>
    </row>
    <row r="132" spans="1:7" x14ac:dyDescent="0.4">
      <c r="A132" t="s">
        <v>2</v>
      </c>
      <c r="B132">
        <v>232</v>
      </c>
      <c r="C132">
        <v>940</v>
      </c>
      <c r="D132" t="s">
        <v>1</v>
      </c>
      <c r="E132">
        <v>28416.959999999999</v>
      </c>
      <c r="F132" t="s">
        <v>858</v>
      </c>
      <c r="G132" t="s">
        <v>1033</v>
      </c>
    </row>
    <row r="133" spans="1:7" x14ac:dyDescent="0.4">
      <c r="A133" t="s">
        <v>2</v>
      </c>
      <c r="B133">
        <v>232</v>
      </c>
      <c r="C133">
        <v>940</v>
      </c>
      <c r="D133" t="s">
        <v>788</v>
      </c>
      <c r="E133">
        <v>28416.959999999999</v>
      </c>
      <c r="F133" t="s">
        <v>858</v>
      </c>
      <c r="G133" t="s">
        <v>1033</v>
      </c>
    </row>
    <row r="134" spans="1:7" x14ac:dyDescent="0.4">
      <c r="A134" t="s">
        <v>829</v>
      </c>
      <c r="B134">
        <v>2</v>
      </c>
      <c r="C134">
        <v>4</v>
      </c>
      <c r="D134" t="s">
        <v>789</v>
      </c>
      <c r="E134">
        <v>147.19999999999999</v>
      </c>
      <c r="F134" t="s">
        <v>806</v>
      </c>
      <c r="G134" t="s">
        <v>1034</v>
      </c>
    </row>
    <row r="135" spans="1:7" x14ac:dyDescent="0.4">
      <c r="A135" t="s">
        <v>829</v>
      </c>
      <c r="B135">
        <v>2</v>
      </c>
      <c r="C135">
        <v>4</v>
      </c>
      <c r="D135" t="s">
        <v>1</v>
      </c>
      <c r="E135">
        <v>147.19999999999999</v>
      </c>
      <c r="F135" t="s">
        <v>806</v>
      </c>
      <c r="G135" t="s">
        <v>1034</v>
      </c>
    </row>
    <row r="136" spans="1:7" x14ac:dyDescent="0.4">
      <c r="A136" t="s">
        <v>829</v>
      </c>
      <c r="B136">
        <v>2</v>
      </c>
      <c r="C136">
        <v>4</v>
      </c>
      <c r="D136" t="s">
        <v>788</v>
      </c>
      <c r="E136">
        <v>147.19999999999999</v>
      </c>
      <c r="F136" t="s">
        <v>806</v>
      </c>
      <c r="G136" t="s">
        <v>1034</v>
      </c>
    </row>
    <row r="137" spans="1:7" x14ac:dyDescent="0.4">
      <c r="A137" t="s">
        <v>829</v>
      </c>
      <c r="B137">
        <v>4</v>
      </c>
      <c r="C137">
        <v>4</v>
      </c>
      <c r="D137" t="s">
        <v>789</v>
      </c>
      <c r="E137">
        <v>220.8</v>
      </c>
      <c r="F137" t="s">
        <v>883</v>
      </c>
      <c r="G137" t="s">
        <v>1035</v>
      </c>
    </row>
    <row r="138" spans="1:7" x14ac:dyDescent="0.4">
      <c r="A138" t="s">
        <v>829</v>
      </c>
      <c r="B138">
        <v>4</v>
      </c>
      <c r="C138">
        <v>4</v>
      </c>
      <c r="D138" t="s">
        <v>1</v>
      </c>
      <c r="E138">
        <v>220.8</v>
      </c>
      <c r="F138" t="s">
        <v>883</v>
      </c>
      <c r="G138" t="s">
        <v>1035</v>
      </c>
    </row>
    <row r="139" spans="1:7" x14ac:dyDescent="0.4">
      <c r="A139" t="s">
        <v>829</v>
      </c>
      <c r="B139">
        <v>4</v>
      </c>
      <c r="C139">
        <v>4</v>
      </c>
      <c r="D139" t="s">
        <v>788</v>
      </c>
      <c r="E139">
        <v>220.8</v>
      </c>
      <c r="F139" t="s">
        <v>883</v>
      </c>
      <c r="G139" t="s">
        <v>1035</v>
      </c>
    </row>
    <row r="140" spans="1:7" x14ac:dyDescent="0.4">
      <c r="A140" t="s">
        <v>829</v>
      </c>
      <c r="B140">
        <v>4</v>
      </c>
      <c r="C140">
        <v>8</v>
      </c>
      <c r="D140" t="s">
        <v>789</v>
      </c>
      <c r="E140">
        <v>294.39999999999998</v>
      </c>
      <c r="F140" t="s">
        <v>809</v>
      </c>
      <c r="G140" t="s">
        <v>1036</v>
      </c>
    </row>
    <row r="141" spans="1:7" x14ac:dyDescent="0.4">
      <c r="A141" t="s">
        <v>829</v>
      </c>
      <c r="B141">
        <v>4</v>
      </c>
      <c r="C141">
        <v>8</v>
      </c>
      <c r="D141" t="s">
        <v>1</v>
      </c>
      <c r="E141">
        <v>294.39999999999998</v>
      </c>
      <c r="F141" t="s">
        <v>809</v>
      </c>
      <c r="G141" t="s">
        <v>1036</v>
      </c>
    </row>
    <row r="142" spans="1:7" x14ac:dyDescent="0.4">
      <c r="A142" t="s">
        <v>829</v>
      </c>
      <c r="B142">
        <v>4</v>
      </c>
      <c r="C142">
        <v>8</v>
      </c>
      <c r="D142" t="s">
        <v>788</v>
      </c>
      <c r="E142">
        <v>294.39999999999998</v>
      </c>
      <c r="F142" t="s">
        <v>809</v>
      </c>
      <c r="G142" t="s">
        <v>1036</v>
      </c>
    </row>
    <row r="143" spans="1:7" x14ac:dyDescent="0.4">
      <c r="A143" t="s">
        <v>829</v>
      </c>
      <c r="B143">
        <v>8</v>
      </c>
      <c r="C143">
        <v>8</v>
      </c>
      <c r="D143" t="s">
        <v>789</v>
      </c>
      <c r="E143">
        <v>441.6</v>
      </c>
      <c r="F143" t="s">
        <v>884</v>
      </c>
      <c r="G143" t="s">
        <v>1037</v>
      </c>
    </row>
    <row r="144" spans="1:7" x14ac:dyDescent="0.4">
      <c r="A144" t="s">
        <v>829</v>
      </c>
      <c r="B144">
        <v>8</v>
      </c>
      <c r="C144">
        <v>8</v>
      </c>
      <c r="D144" t="s">
        <v>1</v>
      </c>
      <c r="E144">
        <v>441.6</v>
      </c>
      <c r="F144" t="s">
        <v>884</v>
      </c>
      <c r="G144" t="s">
        <v>1037</v>
      </c>
    </row>
    <row r="145" spans="1:7" x14ac:dyDescent="0.4">
      <c r="A145" t="s">
        <v>829</v>
      </c>
      <c r="B145">
        <v>8</v>
      </c>
      <c r="C145">
        <v>8</v>
      </c>
      <c r="D145" t="s">
        <v>788</v>
      </c>
      <c r="E145">
        <v>441.6</v>
      </c>
      <c r="F145" t="s">
        <v>884</v>
      </c>
      <c r="G145" t="s">
        <v>1037</v>
      </c>
    </row>
    <row r="146" spans="1:7" x14ac:dyDescent="0.4">
      <c r="A146" t="s">
        <v>829</v>
      </c>
      <c r="B146">
        <v>8</v>
      </c>
      <c r="C146">
        <v>16</v>
      </c>
      <c r="D146" t="s">
        <v>789</v>
      </c>
      <c r="E146">
        <v>588.79999999999995</v>
      </c>
      <c r="F146" t="s">
        <v>812</v>
      </c>
      <c r="G146" t="s">
        <v>1038</v>
      </c>
    </row>
    <row r="147" spans="1:7" x14ac:dyDescent="0.4">
      <c r="A147" t="s">
        <v>829</v>
      </c>
      <c r="B147">
        <v>8</v>
      </c>
      <c r="C147">
        <v>16</v>
      </c>
      <c r="D147" t="s">
        <v>1</v>
      </c>
      <c r="E147">
        <v>588.79999999999995</v>
      </c>
      <c r="F147" t="s">
        <v>812</v>
      </c>
      <c r="G147" t="s">
        <v>1038</v>
      </c>
    </row>
    <row r="148" spans="1:7" x14ac:dyDescent="0.4">
      <c r="A148" t="s">
        <v>829</v>
      </c>
      <c r="B148">
        <v>8</v>
      </c>
      <c r="C148">
        <v>16</v>
      </c>
      <c r="D148" t="s">
        <v>788</v>
      </c>
      <c r="E148">
        <v>588.79999999999995</v>
      </c>
      <c r="F148" t="s">
        <v>812</v>
      </c>
      <c r="G148" t="s">
        <v>1038</v>
      </c>
    </row>
    <row r="149" spans="1:7" x14ac:dyDescent="0.4">
      <c r="A149" t="s">
        <v>829</v>
      </c>
      <c r="B149">
        <v>16</v>
      </c>
      <c r="C149">
        <v>32</v>
      </c>
      <c r="D149" t="s">
        <v>789</v>
      </c>
      <c r="E149">
        <v>1177.5999999999999</v>
      </c>
      <c r="F149" t="s">
        <v>814</v>
      </c>
      <c r="G149" t="s">
        <v>1039</v>
      </c>
    </row>
    <row r="150" spans="1:7" x14ac:dyDescent="0.4">
      <c r="A150" t="s">
        <v>829</v>
      </c>
      <c r="B150">
        <v>16</v>
      </c>
      <c r="C150">
        <v>32</v>
      </c>
      <c r="D150" t="s">
        <v>1</v>
      </c>
      <c r="E150">
        <v>1177.5999999999999</v>
      </c>
      <c r="F150" t="s">
        <v>814</v>
      </c>
      <c r="G150" t="s">
        <v>1039</v>
      </c>
    </row>
    <row r="151" spans="1:7" x14ac:dyDescent="0.4">
      <c r="A151" t="s">
        <v>829</v>
      </c>
      <c r="B151">
        <v>16</v>
      </c>
      <c r="C151">
        <v>32</v>
      </c>
      <c r="D151" t="s">
        <v>788</v>
      </c>
      <c r="E151">
        <v>1177.5999999999999</v>
      </c>
      <c r="F151" t="s">
        <v>814</v>
      </c>
      <c r="G151" t="s">
        <v>1039</v>
      </c>
    </row>
    <row r="152" spans="1:7" x14ac:dyDescent="0.4">
      <c r="A152" t="s">
        <v>829</v>
      </c>
      <c r="B152">
        <v>16</v>
      </c>
      <c r="C152">
        <v>64</v>
      </c>
      <c r="D152" t="s">
        <v>789</v>
      </c>
      <c r="E152">
        <v>1766.4</v>
      </c>
      <c r="F152" t="s">
        <v>815</v>
      </c>
      <c r="G152" t="s">
        <v>1040</v>
      </c>
    </row>
    <row r="153" spans="1:7" x14ac:dyDescent="0.4">
      <c r="A153" t="s">
        <v>829</v>
      </c>
      <c r="B153">
        <v>16</v>
      </c>
      <c r="C153">
        <v>64</v>
      </c>
      <c r="D153" t="s">
        <v>1</v>
      </c>
      <c r="E153">
        <v>1766.4</v>
      </c>
      <c r="F153" t="s">
        <v>815</v>
      </c>
      <c r="G153" t="s">
        <v>1040</v>
      </c>
    </row>
    <row r="154" spans="1:7" x14ac:dyDescent="0.4">
      <c r="A154" t="s">
        <v>829</v>
      </c>
      <c r="B154">
        <v>16</v>
      </c>
      <c r="C154">
        <v>64</v>
      </c>
      <c r="D154" t="s">
        <v>788</v>
      </c>
      <c r="E154">
        <v>1766.4</v>
      </c>
      <c r="F154" t="s">
        <v>815</v>
      </c>
      <c r="G154" t="s">
        <v>1040</v>
      </c>
    </row>
    <row r="155" spans="1:7" x14ac:dyDescent="0.4">
      <c r="A155" t="s">
        <v>829</v>
      </c>
      <c r="B155">
        <v>32</v>
      </c>
      <c r="C155">
        <v>64</v>
      </c>
      <c r="D155" t="s">
        <v>789</v>
      </c>
      <c r="E155">
        <v>2355.1999999999998</v>
      </c>
      <c r="F155" t="s">
        <v>816</v>
      </c>
      <c r="G155" t="s">
        <v>1041</v>
      </c>
    </row>
    <row r="156" spans="1:7" x14ac:dyDescent="0.4">
      <c r="A156" t="s">
        <v>829</v>
      </c>
      <c r="B156">
        <v>32</v>
      </c>
      <c r="C156">
        <v>64</v>
      </c>
      <c r="D156" t="s">
        <v>1</v>
      </c>
      <c r="E156">
        <v>2355.1999999999998</v>
      </c>
      <c r="F156" t="s">
        <v>816</v>
      </c>
      <c r="G156" t="s">
        <v>1041</v>
      </c>
    </row>
    <row r="157" spans="1:7" x14ac:dyDescent="0.4">
      <c r="A157" t="s">
        <v>829</v>
      </c>
      <c r="B157">
        <v>32</v>
      </c>
      <c r="C157">
        <v>64</v>
      </c>
      <c r="D157" t="s">
        <v>788</v>
      </c>
      <c r="E157">
        <v>2355.1999999999998</v>
      </c>
      <c r="F157" t="s">
        <v>816</v>
      </c>
      <c r="G157" t="s">
        <v>1041</v>
      </c>
    </row>
    <row r="158" spans="1:7" x14ac:dyDescent="0.4">
      <c r="A158" t="s">
        <v>829</v>
      </c>
      <c r="B158">
        <v>64</v>
      </c>
      <c r="C158">
        <v>128</v>
      </c>
      <c r="D158" t="s">
        <v>789</v>
      </c>
      <c r="E158">
        <v>4710.3999999999996</v>
      </c>
      <c r="F158" t="s">
        <v>832</v>
      </c>
      <c r="G158" t="s">
        <v>1042</v>
      </c>
    </row>
    <row r="159" spans="1:7" x14ac:dyDescent="0.4">
      <c r="A159" t="s">
        <v>829</v>
      </c>
      <c r="B159">
        <v>64</v>
      </c>
      <c r="C159">
        <v>128</v>
      </c>
      <c r="D159" t="s">
        <v>1</v>
      </c>
      <c r="E159">
        <v>4710.3999999999996</v>
      </c>
      <c r="F159" t="s">
        <v>832</v>
      </c>
      <c r="G159" t="s">
        <v>1042</v>
      </c>
    </row>
    <row r="160" spans="1:7" x14ac:dyDescent="0.4">
      <c r="A160" t="s">
        <v>829</v>
      </c>
      <c r="B160">
        <v>64</v>
      </c>
      <c r="C160">
        <v>128</v>
      </c>
      <c r="D160" t="s">
        <v>788</v>
      </c>
      <c r="E160">
        <v>4710.3999999999996</v>
      </c>
      <c r="F160" t="s">
        <v>832</v>
      </c>
      <c r="G160" t="s">
        <v>1042</v>
      </c>
    </row>
    <row r="161" spans="1:7" x14ac:dyDescent="0.4">
      <c r="A161" t="s">
        <v>829</v>
      </c>
      <c r="B161">
        <v>64</v>
      </c>
      <c r="C161">
        <v>192</v>
      </c>
      <c r="D161" t="s">
        <v>789</v>
      </c>
      <c r="E161">
        <v>5888</v>
      </c>
      <c r="F161" t="s">
        <v>862</v>
      </c>
      <c r="G161" t="s">
        <v>1043</v>
      </c>
    </row>
    <row r="162" spans="1:7" x14ac:dyDescent="0.4">
      <c r="A162" t="s">
        <v>829</v>
      </c>
      <c r="B162">
        <v>64</v>
      </c>
      <c r="C162">
        <v>192</v>
      </c>
      <c r="D162" t="s">
        <v>1</v>
      </c>
      <c r="E162">
        <v>5888</v>
      </c>
      <c r="F162" t="s">
        <v>862</v>
      </c>
      <c r="G162" t="s">
        <v>1043</v>
      </c>
    </row>
    <row r="163" spans="1:7" x14ac:dyDescent="0.4">
      <c r="A163" t="s">
        <v>829</v>
      </c>
      <c r="B163">
        <v>64</v>
      </c>
      <c r="C163">
        <v>192</v>
      </c>
      <c r="D163" t="s">
        <v>788</v>
      </c>
      <c r="E163">
        <v>5888</v>
      </c>
      <c r="F163" t="s">
        <v>862</v>
      </c>
      <c r="G163" t="s">
        <v>1043</v>
      </c>
    </row>
    <row r="164" spans="1:7" x14ac:dyDescent="0.4">
      <c r="A164" t="s">
        <v>829</v>
      </c>
      <c r="B164">
        <v>80</v>
      </c>
      <c r="C164">
        <v>160</v>
      </c>
      <c r="D164" t="s">
        <v>789</v>
      </c>
      <c r="E164">
        <v>5888</v>
      </c>
      <c r="F164" t="s">
        <v>833</v>
      </c>
      <c r="G164" t="s">
        <v>1044</v>
      </c>
    </row>
    <row r="165" spans="1:7" x14ac:dyDescent="0.4">
      <c r="A165" t="s">
        <v>829</v>
      </c>
      <c r="B165">
        <v>80</v>
      </c>
      <c r="C165">
        <v>160</v>
      </c>
      <c r="D165" t="s">
        <v>1</v>
      </c>
      <c r="E165">
        <v>5888</v>
      </c>
      <c r="F165" t="s">
        <v>833</v>
      </c>
      <c r="G165" t="s">
        <v>1044</v>
      </c>
    </row>
    <row r="166" spans="1:7" x14ac:dyDescent="0.4">
      <c r="A166" t="s">
        <v>829</v>
      </c>
      <c r="B166">
        <v>80</v>
      </c>
      <c r="C166">
        <v>160</v>
      </c>
      <c r="D166" t="s">
        <v>788</v>
      </c>
      <c r="E166">
        <v>5888</v>
      </c>
      <c r="F166" t="s">
        <v>833</v>
      </c>
      <c r="G166" t="s">
        <v>1044</v>
      </c>
    </row>
    <row r="167" spans="1:7" x14ac:dyDescent="0.4">
      <c r="A167" t="s">
        <v>829</v>
      </c>
      <c r="B167">
        <v>128</v>
      </c>
      <c r="C167">
        <v>256</v>
      </c>
      <c r="D167" t="s">
        <v>789</v>
      </c>
      <c r="E167">
        <v>9420.7999999999993</v>
      </c>
      <c r="F167" t="s">
        <v>835</v>
      </c>
      <c r="G167" t="s">
        <v>1045</v>
      </c>
    </row>
    <row r="168" spans="1:7" x14ac:dyDescent="0.4">
      <c r="A168" t="s">
        <v>829</v>
      </c>
      <c r="B168">
        <v>128</v>
      </c>
      <c r="C168">
        <v>256</v>
      </c>
      <c r="D168" t="s">
        <v>1</v>
      </c>
      <c r="E168">
        <v>9420.7999999999993</v>
      </c>
      <c r="F168" t="s">
        <v>835</v>
      </c>
      <c r="G168" t="s">
        <v>1045</v>
      </c>
    </row>
    <row r="169" spans="1:7" x14ac:dyDescent="0.4">
      <c r="A169" t="s">
        <v>829</v>
      </c>
      <c r="B169">
        <v>128</v>
      </c>
      <c r="C169">
        <v>256</v>
      </c>
      <c r="D169" t="s">
        <v>788</v>
      </c>
      <c r="E169">
        <v>9420.7999999999993</v>
      </c>
      <c r="F169" t="s">
        <v>835</v>
      </c>
      <c r="G169" t="s">
        <v>1045</v>
      </c>
    </row>
    <row r="170" spans="1:7" x14ac:dyDescent="0.4">
      <c r="A170" t="s">
        <v>829</v>
      </c>
      <c r="B170">
        <v>160</v>
      </c>
      <c r="C170">
        <v>320</v>
      </c>
      <c r="D170" t="s">
        <v>789</v>
      </c>
      <c r="E170">
        <v>11776</v>
      </c>
      <c r="F170" t="s">
        <v>837</v>
      </c>
      <c r="G170" t="s">
        <v>1046</v>
      </c>
    </row>
    <row r="171" spans="1:7" x14ac:dyDescent="0.4">
      <c r="A171" t="s">
        <v>829</v>
      </c>
      <c r="B171">
        <v>160</v>
      </c>
      <c r="C171">
        <v>320</v>
      </c>
      <c r="D171" t="s">
        <v>1</v>
      </c>
      <c r="E171">
        <v>11776</v>
      </c>
      <c r="F171" t="s">
        <v>837</v>
      </c>
      <c r="G171" t="s">
        <v>1046</v>
      </c>
    </row>
    <row r="172" spans="1:7" x14ac:dyDescent="0.4">
      <c r="A172" t="s">
        <v>829</v>
      </c>
      <c r="B172">
        <v>160</v>
      </c>
      <c r="C172">
        <v>320</v>
      </c>
      <c r="D172" t="s">
        <v>788</v>
      </c>
      <c r="E172">
        <v>11776</v>
      </c>
      <c r="F172" t="s">
        <v>837</v>
      </c>
      <c r="G172" t="s">
        <v>1046</v>
      </c>
    </row>
    <row r="173" spans="1:7" x14ac:dyDescent="0.4">
      <c r="A173" t="s">
        <v>990</v>
      </c>
      <c r="B173">
        <v>16</v>
      </c>
      <c r="C173">
        <v>64</v>
      </c>
      <c r="D173" t="s">
        <v>789</v>
      </c>
      <c r="E173">
        <v>2539.1999999999998</v>
      </c>
      <c r="F173" t="s">
        <v>815</v>
      </c>
      <c r="G173" t="s">
        <v>1047</v>
      </c>
    </row>
    <row r="174" spans="1:7" x14ac:dyDescent="0.4">
      <c r="A174" t="s">
        <v>990</v>
      </c>
      <c r="B174">
        <v>16</v>
      </c>
      <c r="C174">
        <v>64</v>
      </c>
      <c r="D174" t="s">
        <v>1</v>
      </c>
      <c r="E174">
        <v>2539.1999999999998</v>
      </c>
      <c r="F174" t="s">
        <v>815</v>
      </c>
      <c r="G174" t="s">
        <v>1047</v>
      </c>
    </row>
    <row r="175" spans="1:7" x14ac:dyDescent="0.4">
      <c r="A175" t="s">
        <v>990</v>
      </c>
      <c r="B175">
        <v>16</v>
      </c>
      <c r="C175">
        <v>64</v>
      </c>
      <c r="D175" t="s">
        <v>788</v>
      </c>
      <c r="E175">
        <v>2539.1999999999998</v>
      </c>
      <c r="F175" t="s">
        <v>815</v>
      </c>
      <c r="G175" t="s">
        <v>1047</v>
      </c>
    </row>
    <row r="176" spans="1:7" x14ac:dyDescent="0.4">
      <c r="A176" t="s">
        <v>990</v>
      </c>
      <c r="B176">
        <v>32</v>
      </c>
      <c r="C176">
        <v>128</v>
      </c>
      <c r="D176" t="s">
        <v>789</v>
      </c>
      <c r="E176">
        <v>5078.3999999999996</v>
      </c>
      <c r="F176" t="s">
        <v>820</v>
      </c>
      <c r="G176" t="s">
        <v>1048</v>
      </c>
    </row>
    <row r="177" spans="1:7" x14ac:dyDescent="0.4">
      <c r="A177" t="s">
        <v>990</v>
      </c>
      <c r="B177">
        <v>32</v>
      </c>
      <c r="C177">
        <v>128</v>
      </c>
      <c r="D177" t="s">
        <v>1</v>
      </c>
      <c r="E177">
        <v>5078.3999999999996</v>
      </c>
      <c r="F177" t="s">
        <v>820</v>
      </c>
      <c r="G177" t="s">
        <v>1048</v>
      </c>
    </row>
    <row r="178" spans="1:7" x14ac:dyDescent="0.4">
      <c r="A178" t="s">
        <v>990</v>
      </c>
      <c r="B178">
        <v>32</v>
      </c>
      <c r="C178">
        <v>128</v>
      </c>
      <c r="D178" t="s">
        <v>788</v>
      </c>
      <c r="E178">
        <v>5078.3999999999996</v>
      </c>
      <c r="F178" t="s">
        <v>820</v>
      </c>
      <c r="G178" t="s">
        <v>1048</v>
      </c>
    </row>
    <row r="179" spans="1:7" x14ac:dyDescent="0.4">
      <c r="A179" t="s">
        <v>990</v>
      </c>
      <c r="B179">
        <v>64</v>
      </c>
      <c r="C179">
        <v>256</v>
      </c>
      <c r="D179" t="s">
        <v>789</v>
      </c>
      <c r="E179">
        <v>10156.799999999999</v>
      </c>
      <c r="F179" t="s">
        <v>827</v>
      </c>
      <c r="G179" t="s">
        <v>1049</v>
      </c>
    </row>
    <row r="180" spans="1:7" x14ac:dyDescent="0.4">
      <c r="A180" t="s">
        <v>990</v>
      </c>
      <c r="B180">
        <v>64</v>
      </c>
      <c r="C180">
        <v>256</v>
      </c>
      <c r="D180" t="s">
        <v>1</v>
      </c>
      <c r="E180">
        <v>10156.799999999999</v>
      </c>
      <c r="F180" t="s">
        <v>827</v>
      </c>
      <c r="G180" t="s">
        <v>1049</v>
      </c>
    </row>
    <row r="181" spans="1:7" x14ac:dyDescent="0.4">
      <c r="A181" t="s">
        <v>990</v>
      </c>
      <c r="B181">
        <v>64</v>
      </c>
      <c r="C181">
        <v>256</v>
      </c>
      <c r="D181" t="s">
        <v>788</v>
      </c>
      <c r="E181">
        <v>10156.799999999999</v>
      </c>
      <c r="F181" t="s">
        <v>827</v>
      </c>
      <c r="G181" t="s">
        <v>1049</v>
      </c>
    </row>
    <row r="182" spans="1:7" x14ac:dyDescent="0.4">
      <c r="A182" t="s">
        <v>803</v>
      </c>
      <c r="B182">
        <v>4</v>
      </c>
      <c r="C182">
        <v>32</v>
      </c>
      <c r="D182" t="s">
        <v>789</v>
      </c>
      <c r="E182">
        <v>566.72</v>
      </c>
      <c r="F182" t="s">
        <v>888</v>
      </c>
      <c r="G182" t="s">
        <v>1050</v>
      </c>
    </row>
    <row r="183" spans="1:7" x14ac:dyDescent="0.4">
      <c r="A183" t="s">
        <v>803</v>
      </c>
      <c r="B183">
        <v>4</v>
      </c>
      <c r="C183">
        <v>32</v>
      </c>
      <c r="D183" t="s">
        <v>1</v>
      </c>
      <c r="E183">
        <v>566.72</v>
      </c>
      <c r="F183" t="s">
        <v>888</v>
      </c>
      <c r="G183" t="s">
        <v>1050</v>
      </c>
    </row>
    <row r="184" spans="1:7" x14ac:dyDescent="0.4">
      <c r="A184" t="s">
        <v>803</v>
      </c>
      <c r="B184">
        <v>4</v>
      </c>
      <c r="C184">
        <v>32</v>
      </c>
      <c r="D184" t="s">
        <v>788</v>
      </c>
      <c r="E184">
        <v>566.72</v>
      </c>
      <c r="F184" t="s">
        <v>888</v>
      </c>
      <c r="G184" t="s">
        <v>1050</v>
      </c>
    </row>
    <row r="185" spans="1:7" x14ac:dyDescent="0.4">
      <c r="A185" t="s">
        <v>803</v>
      </c>
      <c r="B185">
        <v>8</v>
      </c>
      <c r="C185">
        <v>64</v>
      </c>
      <c r="D185" t="s">
        <v>789</v>
      </c>
      <c r="E185">
        <v>1133.44</v>
      </c>
      <c r="F185" t="s">
        <v>889</v>
      </c>
      <c r="G185" t="s">
        <v>1051</v>
      </c>
    </row>
    <row r="186" spans="1:7" x14ac:dyDescent="0.4">
      <c r="A186" t="s">
        <v>803</v>
      </c>
      <c r="B186">
        <v>8</v>
      </c>
      <c r="C186">
        <v>64</v>
      </c>
      <c r="D186" t="s">
        <v>1</v>
      </c>
      <c r="E186">
        <v>1133.44</v>
      </c>
      <c r="F186" t="s">
        <v>889</v>
      </c>
      <c r="G186" t="s">
        <v>1051</v>
      </c>
    </row>
    <row r="187" spans="1:7" x14ac:dyDescent="0.4">
      <c r="A187" t="s">
        <v>803</v>
      </c>
      <c r="B187">
        <v>8</v>
      </c>
      <c r="C187">
        <v>64</v>
      </c>
      <c r="D187" t="s">
        <v>788</v>
      </c>
      <c r="E187">
        <v>1133.44</v>
      </c>
      <c r="F187" t="s">
        <v>889</v>
      </c>
      <c r="G187" t="s">
        <v>1051</v>
      </c>
    </row>
    <row r="188" spans="1:7" x14ac:dyDescent="0.4">
      <c r="A188" t="s">
        <v>803</v>
      </c>
      <c r="B188">
        <v>16</v>
      </c>
      <c r="C188">
        <v>128</v>
      </c>
      <c r="D188" t="s">
        <v>789</v>
      </c>
      <c r="E188">
        <v>2266.88</v>
      </c>
      <c r="F188" t="s">
        <v>890</v>
      </c>
      <c r="G188" t="s">
        <v>1052</v>
      </c>
    </row>
    <row r="189" spans="1:7" x14ac:dyDescent="0.4">
      <c r="A189" t="s">
        <v>803</v>
      </c>
      <c r="B189">
        <v>16</v>
      </c>
      <c r="C189">
        <v>128</v>
      </c>
      <c r="D189" t="s">
        <v>1</v>
      </c>
      <c r="E189">
        <v>2266.88</v>
      </c>
      <c r="F189" t="s">
        <v>890</v>
      </c>
      <c r="G189" t="s">
        <v>1052</v>
      </c>
    </row>
    <row r="190" spans="1:7" x14ac:dyDescent="0.4">
      <c r="A190" t="s">
        <v>803</v>
      </c>
      <c r="B190">
        <v>16</v>
      </c>
      <c r="C190">
        <v>128</v>
      </c>
      <c r="D190" t="s">
        <v>788</v>
      </c>
      <c r="E190">
        <v>2266.88</v>
      </c>
      <c r="F190" t="s">
        <v>890</v>
      </c>
      <c r="G190" t="s">
        <v>1052</v>
      </c>
    </row>
    <row r="191" spans="1:7" x14ac:dyDescent="0.4">
      <c r="A191" t="s">
        <v>803</v>
      </c>
      <c r="B191">
        <v>32</v>
      </c>
      <c r="C191">
        <v>256</v>
      </c>
      <c r="D191" t="s">
        <v>789</v>
      </c>
      <c r="E191">
        <v>4533.76</v>
      </c>
      <c r="F191" t="s">
        <v>891</v>
      </c>
      <c r="G191" t="s">
        <v>1053</v>
      </c>
    </row>
    <row r="192" spans="1:7" x14ac:dyDescent="0.4">
      <c r="A192" t="s">
        <v>803</v>
      </c>
      <c r="B192">
        <v>32</v>
      </c>
      <c r="C192">
        <v>256</v>
      </c>
      <c r="D192" t="s">
        <v>1</v>
      </c>
      <c r="E192">
        <v>4533.76</v>
      </c>
      <c r="F192" t="s">
        <v>891</v>
      </c>
      <c r="G192" t="s">
        <v>1053</v>
      </c>
    </row>
    <row r="193" spans="1:7" x14ac:dyDescent="0.4">
      <c r="A193" t="s">
        <v>803</v>
      </c>
      <c r="B193">
        <v>32</v>
      </c>
      <c r="C193">
        <v>256</v>
      </c>
      <c r="D193" t="s">
        <v>788</v>
      </c>
      <c r="E193">
        <v>4533.76</v>
      </c>
      <c r="F193" t="s">
        <v>891</v>
      </c>
      <c r="G193" t="s">
        <v>1053</v>
      </c>
    </row>
    <row r="194" spans="1:7" x14ac:dyDescent="0.4">
      <c r="A194" t="s">
        <v>803</v>
      </c>
      <c r="B194">
        <v>48</v>
      </c>
      <c r="C194">
        <v>384</v>
      </c>
      <c r="D194" t="s">
        <v>789</v>
      </c>
      <c r="E194">
        <v>6800.64</v>
      </c>
      <c r="F194" t="s">
        <v>895</v>
      </c>
      <c r="G194" t="s">
        <v>1054</v>
      </c>
    </row>
    <row r="195" spans="1:7" x14ac:dyDescent="0.4">
      <c r="A195" t="s">
        <v>803</v>
      </c>
      <c r="B195">
        <v>48</v>
      </c>
      <c r="C195">
        <v>384</v>
      </c>
      <c r="D195" t="s">
        <v>1</v>
      </c>
      <c r="E195">
        <v>6800.64</v>
      </c>
      <c r="F195" t="s">
        <v>895</v>
      </c>
      <c r="G195" t="s">
        <v>1054</v>
      </c>
    </row>
    <row r="196" spans="1:7" x14ac:dyDescent="0.4">
      <c r="A196" t="s">
        <v>803</v>
      </c>
      <c r="B196">
        <v>48</v>
      </c>
      <c r="C196">
        <v>384</v>
      </c>
      <c r="D196" t="s">
        <v>788</v>
      </c>
      <c r="E196">
        <v>6800.64</v>
      </c>
      <c r="F196" t="s">
        <v>895</v>
      </c>
      <c r="G196" t="s">
        <v>1054</v>
      </c>
    </row>
    <row r="197" spans="1:7" x14ac:dyDescent="0.4">
      <c r="A197" t="s">
        <v>811</v>
      </c>
      <c r="B197">
        <v>2</v>
      </c>
      <c r="C197">
        <v>16</v>
      </c>
      <c r="D197" t="s">
        <v>789</v>
      </c>
      <c r="E197">
        <v>404.8</v>
      </c>
      <c r="F197" t="s">
        <v>896</v>
      </c>
      <c r="G197" t="s">
        <v>1055</v>
      </c>
    </row>
    <row r="198" spans="1:7" x14ac:dyDescent="0.4">
      <c r="A198" t="s">
        <v>811</v>
      </c>
      <c r="B198">
        <v>2</v>
      </c>
      <c r="C198">
        <v>16</v>
      </c>
      <c r="D198" t="s">
        <v>1</v>
      </c>
      <c r="E198">
        <v>404.8</v>
      </c>
      <c r="F198" t="s">
        <v>896</v>
      </c>
      <c r="G198" t="s">
        <v>1055</v>
      </c>
    </row>
    <row r="199" spans="1:7" x14ac:dyDescent="0.4">
      <c r="A199" t="s">
        <v>811</v>
      </c>
      <c r="B199">
        <v>2</v>
      </c>
      <c r="C199">
        <v>16</v>
      </c>
      <c r="D199" t="s">
        <v>788</v>
      </c>
      <c r="E199">
        <v>404.8</v>
      </c>
      <c r="F199" t="s">
        <v>896</v>
      </c>
      <c r="G199" t="s">
        <v>1055</v>
      </c>
    </row>
    <row r="200" spans="1:7" x14ac:dyDescent="0.4">
      <c r="A200" t="s">
        <v>811</v>
      </c>
      <c r="B200">
        <v>4</v>
      </c>
      <c r="C200">
        <v>32</v>
      </c>
      <c r="D200" t="s">
        <v>789</v>
      </c>
      <c r="E200">
        <v>809.6</v>
      </c>
      <c r="F200" t="s">
        <v>888</v>
      </c>
      <c r="G200" t="s">
        <v>1056</v>
      </c>
    </row>
    <row r="201" spans="1:7" x14ac:dyDescent="0.4">
      <c r="A201" t="s">
        <v>811</v>
      </c>
      <c r="B201">
        <v>4</v>
      </c>
      <c r="C201">
        <v>32</v>
      </c>
      <c r="D201" t="s">
        <v>1</v>
      </c>
      <c r="E201">
        <v>809.6</v>
      </c>
      <c r="F201" t="s">
        <v>888</v>
      </c>
      <c r="G201" t="s">
        <v>1056</v>
      </c>
    </row>
    <row r="202" spans="1:7" x14ac:dyDescent="0.4">
      <c r="A202" t="s">
        <v>811</v>
      </c>
      <c r="B202">
        <v>4</v>
      </c>
      <c r="C202">
        <v>32</v>
      </c>
      <c r="D202" t="s">
        <v>788</v>
      </c>
      <c r="E202">
        <v>809.6</v>
      </c>
      <c r="F202" t="s">
        <v>888</v>
      </c>
      <c r="G202" t="s">
        <v>1056</v>
      </c>
    </row>
    <row r="203" spans="1:7" x14ac:dyDescent="0.4">
      <c r="A203" t="s">
        <v>811</v>
      </c>
      <c r="B203">
        <v>8</v>
      </c>
      <c r="C203">
        <v>64</v>
      </c>
      <c r="D203" t="s">
        <v>789</v>
      </c>
      <c r="E203">
        <v>1619.2</v>
      </c>
      <c r="F203" t="s">
        <v>889</v>
      </c>
      <c r="G203" t="s">
        <v>1057</v>
      </c>
    </row>
    <row r="204" spans="1:7" x14ac:dyDescent="0.4">
      <c r="A204" t="s">
        <v>811</v>
      </c>
      <c r="B204">
        <v>8</v>
      </c>
      <c r="C204">
        <v>64</v>
      </c>
      <c r="D204" t="s">
        <v>1</v>
      </c>
      <c r="E204">
        <v>1619.2</v>
      </c>
      <c r="F204" t="s">
        <v>889</v>
      </c>
      <c r="G204" t="s">
        <v>1057</v>
      </c>
    </row>
    <row r="205" spans="1:7" x14ac:dyDescent="0.4">
      <c r="A205" t="s">
        <v>811</v>
      </c>
      <c r="B205">
        <v>8</v>
      </c>
      <c r="C205">
        <v>64</v>
      </c>
      <c r="D205" t="s">
        <v>788</v>
      </c>
      <c r="E205">
        <v>1619.2</v>
      </c>
      <c r="F205" t="s">
        <v>889</v>
      </c>
      <c r="G205" t="s">
        <v>1057</v>
      </c>
    </row>
    <row r="206" spans="1:7" x14ac:dyDescent="0.4">
      <c r="A206" t="s">
        <v>811</v>
      </c>
      <c r="B206">
        <v>12</v>
      </c>
      <c r="C206">
        <v>96</v>
      </c>
      <c r="D206" t="s">
        <v>789</v>
      </c>
      <c r="E206">
        <v>2428.8000000000002</v>
      </c>
      <c r="F206" t="s">
        <v>897</v>
      </c>
      <c r="G206" t="s">
        <v>1058</v>
      </c>
    </row>
    <row r="207" spans="1:7" x14ac:dyDescent="0.4">
      <c r="A207" t="s">
        <v>811</v>
      </c>
      <c r="B207">
        <v>12</v>
      </c>
      <c r="C207">
        <v>96</v>
      </c>
      <c r="D207" t="s">
        <v>1</v>
      </c>
      <c r="E207">
        <v>2428.8000000000002</v>
      </c>
      <c r="F207" t="s">
        <v>897</v>
      </c>
      <c r="G207" t="s">
        <v>1058</v>
      </c>
    </row>
    <row r="208" spans="1:7" x14ac:dyDescent="0.4">
      <c r="A208" t="s">
        <v>811</v>
      </c>
      <c r="B208">
        <v>12</v>
      </c>
      <c r="C208">
        <v>96</v>
      </c>
      <c r="D208" t="s">
        <v>788</v>
      </c>
      <c r="E208">
        <v>2428.8000000000002</v>
      </c>
      <c r="F208" t="s">
        <v>897</v>
      </c>
      <c r="G208" t="s">
        <v>1058</v>
      </c>
    </row>
    <row r="209" spans="1:7" x14ac:dyDescent="0.4">
      <c r="A209" t="s">
        <v>811</v>
      </c>
      <c r="B209">
        <v>32</v>
      </c>
      <c r="C209">
        <v>256</v>
      </c>
      <c r="D209" t="s">
        <v>789</v>
      </c>
      <c r="E209">
        <v>6476.8</v>
      </c>
      <c r="F209" t="s">
        <v>891</v>
      </c>
      <c r="G209" t="s">
        <v>1059</v>
      </c>
    </row>
    <row r="210" spans="1:7" x14ac:dyDescent="0.4">
      <c r="A210" t="s">
        <v>811</v>
      </c>
      <c r="B210">
        <v>32</v>
      </c>
      <c r="C210">
        <v>256</v>
      </c>
      <c r="D210" t="s">
        <v>1</v>
      </c>
      <c r="E210">
        <v>6476.8</v>
      </c>
      <c r="F210" t="s">
        <v>891</v>
      </c>
      <c r="G210" t="s">
        <v>1059</v>
      </c>
    </row>
    <row r="211" spans="1:7" x14ac:dyDescent="0.4">
      <c r="A211" t="s">
        <v>811</v>
      </c>
      <c r="B211">
        <v>32</v>
      </c>
      <c r="C211">
        <v>256</v>
      </c>
      <c r="D211" t="s">
        <v>788</v>
      </c>
      <c r="E211">
        <v>6476.8</v>
      </c>
      <c r="F211" t="s">
        <v>891</v>
      </c>
      <c r="G211" t="s">
        <v>1059</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1060</v>
      </c>
      <c r="B1" t="s">
        <v>979</v>
      </c>
    </row>
    <row r="2" spans="1:2" x14ac:dyDescent="0.4">
      <c r="A2" t="s">
        <v>1061</v>
      </c>
      <c r="B2">
        <v>1800</v>
      </c>
    </row>
    <row r="3" spans="1:2" x14ac:dyDescent="0.4">
      <c r="A3" t="s">
        <v>1062</v>
      </c>
      <c r="B3">
        <v>2800</v>
      </c>
    </row>
    <row r="4" spans="1:2" x14ac:dyDescent="0.4">
      <c r="A4" t="s">
        <v>1063</v>
      </c>
      <c r="B4">
        <v>3800</v>
      </c>
    </row>
    <row r="5" spans="1:2" x14ac:dyDescent="0.4">
      <c r="A5" t="s">
        <v>1064</v>
      </c>
      <c r="B5">
        <v>4800</v>
      </c>
    </row>
    <row r="6" spans="1:2" x14ac:dyDescent="0.4">
      <c r="A6" t="s">
        <v>1065</v>
      </c>
      <c r="B6">
        <v>5800</v>
      </c>
    </row>
    <row r="7" spans="1:2" x14ac:dyDescent="0.4">
      <c r="A7" t="s">
        <v>1066</v>
      </c>
      <c r="B7">
        <v>7800</v>
      </c>
    </row>
    <row r="8" spans="1:2" x14ac:dyDescent="0.4">
      <c r="A8" t="s">
        <v>1067</v>
      </c>
      <c r="B8">
        <v>9800</v>
      </c>
    </row>
    <row r="9" spans="1:2" x14ac:dyDescent="0.4">
      <c r="A9" t="s">
        <v>1068</v>
      </c>
      <c r="B9">
        <v>11800</v>
      </c>
    </row>
    <row r="10" spans="1:2" x14ac:dyDescent="0.4">
      <c r="A10" t="s">
        <v>1069</v>
      </c>
      <c r="B10">
        <v>13800</v>
      </c>
    </row>
    <row r="11" spans="1:2" x14ac:dyDescent="0.4">
      <c r="A11" t="s">
        <v>1070</v>
      </c>
      <c r="B11">
        <v>15800</v>
      </c>
    </row>
    <row r="12" spans="1:2" x14ac:dyDescent="0.4">
      <c r="A12" t="s">
        <v>1071</v>
      </c>
      <c r="B12">
        <v>17800</v>
      </c>
    </row>
    <row r="13" spans="1:2" x14ac:dyDescent="0.4">
      <c r="A13" t="s">
        <v>1072</v>
      </c>
      <c r="B13">
        <v>18800</v>
      </c>
    </row>
    <row r="14" spans="1:2" x14ac:dyDescent="0.4">
      <c r="A14" t="s">
        <v>1073</v>
      </c>
      <c r="B14">
        <v>19800</v>
      </c>
    </row>
    <row r="15" spans="1:2" x14ac:dyDescent="0.4">
      <c r="A15" t="s">
        <v>1074</v>
      </c>
      <c r="B15">
        <v>20800</v>
      </c>
    </row>
    <row r="16" spans="1:2" x14ac:dyDescent="0.4">
      <c r="A16" t="s">
        <v>1075</v>
      </c>
      <c r="B16">
        <v>28800</v>
      </c>
    </row>
    <row r="17" spans="1:2" x14ac:dyDescent="0.4">
      <c r="A17" t="s">
        <v>1076</v>
      </c>
      <c r="B17">
        <v>36800</v>
      </c>
    </row>
    <row r="18" spans="1:2" x14ac:dyDescent="0.4">
      <c r="A18" t="s">
        <v>1077</v>
      </c>
      <c r="B18">
        <v>43800</v>
      </c>
    </row>
    <row r="19" spans="1:2" x14ac:dyDescent="0.4">
      <c r="A19" t="s">
        <v>1078</v>
      </c>
      <c r="B19">
        <v>50800</v>
      </c>
    </row>
    <row r="20" spans="1:2" x14ac:dyDescent="0.4">
      <c r="A20" t="s">
        <v>1079</v>
      </c>
      <c r="B20">
        <v>56800</v>
      </c>
    </row>
    <row r="21" spans="1:2" x14ac:dyDescent="0.4">
      <c r="A21" t="s">
        <v>1080</v>
      </c>
      <c r="B21">
        <v>62800</v>
      </c>
    </row>
    <row r="22" spans="1:2" x14ac:dyDescent="0.4">
      <c r="A22" t="s">
        <v>1081</v>
      </c>
      <c r="B22">
        <v>68800</v>
      </c>
    </row>
    <row r="23" spans="1:2" x14ac:dyDescent="0.4">
      <c r="A23" t="s">
        <v>1082</v>
      </c>
      <c r="B23">
        <v>74800</v>
      </c>
    </row>
    <row r="24" spans="1:2" x14ac:dyDescent="0.4">
      <c r="A24" t="s">
        <v>1083</v>
      </c>
      <c r="B24">
        <v>80800</v>
      </c>
    </row>
    <row r="25" spans="1:2" x14ac:dyDescent="0.4">
      <c r="A25" t="s">
        <v>1084</v>
      </c>
      <c r="B25">
        <v>93000</v>
      </c>
    </row>
    <row r="26" spans="1:2" x14ac:dyDescent="0.4">
      <c r="A26" t="s">
        <v>1085</v>
      </c>
      <c r="B26">
        <v>108000</v>
      </c>
    </row>
    <row r="27" spans="1:2" x14ac:dyDescent="0.4">
      <c r="A27" t="s">
        <v>1086</v>
      </c>
      <c r="B27">
        <v>123000</v>
      </c>
    </row>
    <row r="28" spans="1:2" x14ac:dyDescent="0.4">
      <c r="A28" t="s">
        <v>1087</v>
      </c>
      <c r="B28">
        <v>138000</v>
      </c>
    </row>
    <row r="29" spans="1:2" x14ac:dyDescent="0.4">
      <c r="A29" t="s">
        <v>1088</v>
      </c>
      <c r="B29">
        <v>188000</v>
      </c>
    </row>
    <row r="30" spans="1:2" x14ac:dyDescent="0.4">
      <c r="A30" t="s">
        <v>1089</v>
      </c>
      <c r="B30">
        <v>938000</v>
      </c>
    </row>
    <row r="31" spans="1:2" x14ac:dyDescent="0.4">
      <c r="A31" t="s">
        <v>1090</v>
      </c>
      <c r="B31">
        <v>8600</v>
      </c>
    </row>
    <row r="32" spans="1:2" x14ac:dyDescent="0.4">
      <c r="A32" t="s">
        <v>1091</v>
      </c>
      <c r="B32">
        <v>14600</v>
      </c>
    </row>
    <row r="33" spans="1:2" x14ac:dyDescent="0.4">
      <c r="A33" t="s">
        <v>1092</v>
      </c>
      <c r="B33">
        <v>20600</v>
      </c>
    </row>
    <row r="34" spans="1:2" x14ac:dyDescent="0.4">
      <c r="A34" t="s">
        <v>1093</v>
      </c>
      <c r="B34">
        <v>26600</v>
      </c>
    </row>
    <row r="35" spans="1:2" x14ac:dyDescent="0.4">
      <c r="A35" t="s">
        <v>1094</v>
      </c>
      <c r="B35">
        <v>32600</v>
      </c>
    </row>
    <row r="36" spans="1:2" x14ac:dyDescent="0.4">
      <c r="A36" t="s">
        <v>1095</v>
      </c>
      <c r="B36">
        <v>38600</v>
      </c>
    </row>
    <row r="37" spans="1:2" x14ac:dyDescent="0.4">
      <c r="A37" t="s">
        <v>1096</v>
      </c>
      <c r="B37">
        <v>44600</v>
      </c>
    </row>
    <row r="38" spans="1:2" x14ac:dyDescent="0.4">
      <c r="A38" t="s">
        <v>1097</v>
      </c>
      <c r="B38">
        <v>50600</v>
      </c>
    </row>
    <row r="39" spans="1:2" x14ac:dyDescent="0.4">
      <c r="A39" t="s">
        <v>1098</v>
      </c>
      <c r="B39">
        <v>56600</v>
      </c>
    </row>
    <row r="40" spans="1:2" x14ac:dyDescent="0.4">
      <c r="A40" t="s">
        <v>1099</v>
      </c>
      <c r="B40">
        <v>62600</v>
      </c>
    </row>
    <row r="41" spans="1:2" x14ac:dyDescent="0.4">
      <c r="A41" t="s">
        <v>1100</v>
      </c>
      <c r="B41">
        <v>68600</v>
      </c>
    </row>
    <row r="42" spans="1:2" x14ac:dyDescent="0.4">
      <c r="A42" t="s">
        <v>1101</v>
      </c>
      <c r="B42">
        <v>74600</v>
      </c>
    </row>
    <row r="43" spans="1:2" x14ac:dyDescent="0.4">
      <c r="A43" t="s">
        <v>1102</v>
      </c>
      <c r="B43">
        <v>80600</v>
      </c>
    </row>
    <row r="44" spans="1:2" x14ac:dyDescent="0.4">
      <c r="A44" t="s">
        <v>1103</v>
      </c>
      <c r="B44">
        <v>86600</v>
      </c>
    </row>
    <row r="45" spans="1:2" x14ac:dyDescent="0.4">
      <c r="A45" t="s">
        <v>1104</v>
      </c>
      <c r="B45">
        <v>136000</v>
      </c>
    </row>
    <row r="46" spans="1:2" x14ac:dyDescent="0.4">
      <c r="A46" t="s">
        <v>1105</v>
      </c>
      <c r="B46">
        <v>166000</v>
      </c>
    </row>
    <row r="47" spans="1:2" x14ac:dyDescent="0.4">
      <c r="A47" t="s">
        <v>1106</v>
      </c>
      <c r="B47">
        <v>196000</v>
      </c>
    </row>
    <row r="48" spans="1:2" x14ac:dyDescent="0.4">
      <c r="A48" t="s">
        <v>7</v>
      </c>
      <c r="B48">
        <v>236000</v>
      </c>
    </row>
    <row r="49" spans="1:2" x14ac:dyDescent="0.4">
      <c r="A49" t="s">
        <v>1107</v>
      </c>
      <c r="B49">
        <v>266000</v>
      </c>
    </row>
    <row r="50" spans="1:2" x14ac:dyDescent="0.4">
      <c r="A50" t="s">
        <v>1108</v>
      </c>
      <c r="B50">
        <v>296000</v>
      </c>
    </row>
    <row r="51" spans="1:2" x14ac:dyDescent="0.4">
      <c r="A51" t="s">
        <v>1109</v>
      </c>
      <c r="B51">
        <v>306000</v>
      </c>
    </row>
    <row r="52" spans="1:2" x14ac:dyDescent="0.4">
      <c r="A52" t="s">
        <v>1110</v>
      </c>
      <c r="B52">
        <v>316000</v>
      </c>
    </row>
    <row r="53" spans="1:2" x14ac:dyDescent="0.4">
      <c r="A53" t="s">
        <v>1111</v>
      </c>
      <c r="B53">
        <v>326000</v>
      </c>
    </row>
    <row r="54" spans="1:2" x14ac:dyDescent="0.4">
      <c r="A54" t="s">
        <v>1112</v>
      </c>
      <c r="B54">
        <v>486000</v>
      </c>
    </row>
    <row r="55" spans="1:2" x14ac:dyDescent="0.4">
      <c r="A55" t="s">
        <v>1113</v>
      </c>
      <c r="B55">
        <v>586000</v>
      </c>
    </row>
    <row r="56" spans="1:2" x14ac:dyDescent="0.4">
      <c r="A56" t="s">
        <v>1114</v>
      </c>
      <c r="B56">
        <v>686000</v>
      </c>
    </row>
    <row r="57" spans="1:2" x14ac:dyDescent="0.4">
      <c r="A57" t="s">
        <v>1115</v>
      </c>
      <c r="B57">
        <v>786000</v>
      </c>
    </row>
    <row r="58" spans="1:2" x14ac:dyDescent="0.4">
      <c r="A58" t="s">
        <v>1116</v>
      </c>
      <c r="B58">
        <v>1086000</v>
      </c>
    </row>
    <row r="59" spans="1:2" x14ac:dyDescent="0.4">
      <c r="A59" t="s">
        <v>1117</v>
      </c>
      <c r="B59">
        <v>2388000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1118</v>
      </c>
      <c r="B1" t="s">
        <v>1119</v>
      </c>
      <c r="C1" t="s">
        <v>1120</v>
      </c>
      <c r="D1" t="s">
        <v>826</v>
      </c>
      <c r="E1" t="s">
        <v>1121</v>
      </c>
      <c r="F1" t="s">
        <v>1122</v>
      </c>
      <c r="G1" t="s">
        <v>1123</v>
      </c>
    </row>
    <row r="2" spans="1:7" x14ac:dyDescent="0.4">
      <c r="A2" t="s">
        <v>1124</v>
      </c>
      <c r="B2" t="s">
        <v>1125</v>
      </c>
      <c r="C2" t="s">
        <v>1126</v>
      </c>
      <c r="D2" t="s">
        <v>1127</v>
      </c>
      <c r="E2" t="s">
        <v>1128</v>
      </c>
      <c r="F2">
        <v>0.5</v>
      </c>
      <c r="G2">
        <v>365</v>
      </c>
    </row>
    <row r="3" spans="1:7" x14ac:dyDescent="0.4">
      <c r="A3" t="s">
        <v>6</v>
      </c>
      <c r="B3" t="s">
        <v>1129</v>
      </c>
      <c r="C3" t="s">
        <v>1130</v>
      </c>
      <c r="D3" t="s">
        <v>1131</v>
      </c>
      <c r="E3" t="s">
        <v>1132</v>
      </c>
      <c r="F3">
        <v>1.5</v>
      </c>
      <c r="G3">
        <v>1095</v>
      </c>
    </row>
    <row r="4" spans="1:7" x14ac:dyDescent="0.4">
      <c r="A4" t="s">
        <v>1133</v>
      </c>
      <c r="B4" t="s">
        <v>1134</v>
      </c>
      <c r="C4" t="s">
        <v>1135</v>
      </c>
      <c r="D4" t="s">
        <v>1136</v>
      </c>
      <c r="E4" t="s">
        <v>1137</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1138</v>
      </c>
      <c r="B1" t="s">
        <v>1139</v>
      </c>
    </row>
    <row r="2" spans="1:2" x14ac:dyDescent="0.4">
      <c r="A2" t="s">
        <v>1140</v>
      </c>
      <c r="B2">
        <v>380</v>
      </c>
    </row>
    <row r="3" spans="1:2" x14ac:dyDescent="0.4">
      <c r="A3" t="s">
        <v>5</v>
      </c>
      <c r="B3">
        <v>880</v>
      </c>
    </row>
    <row r="4" spans="1:2" x14ac:dyDescent="0.4">
      <c r="A4" t="s">
        <v>1141</v>
      </c>
      <c r="B4">
        <v>1880</v>
      </c>
    </row>
    <row r="5" spans="1:2" x14ac:dyDescent="0.4">
      <c r="A5" t="s">
        <v>1142</v>
      </c>
      <c r="B5">
        <v>4880</v>
      </c>
    </row>
    <row r="6" spans="1:2" x14ac:dyDescent="0.4">
      <c r="A6" t="s">
        <v>1143</v>
      </c>
      <c r="B6">
        <v>9880</v>
      </c>
    </row>
    <row r="7" spans="1:2" x14ac:dyDescent="0.4">
      <c r="A7" t="s">
        <v>1144</v>
      </c>
      <c r="B7">
        <v>16880</v>
      </c>
    </row>
    <row r="8" spans="1:2" x14ac:dyDescent="0.4">
      <c r="A8" t="s">
        <v>1145</v>
      </c>
      <c r="B8">
        <v>41880</v>
      </c>
    </row>
    <row r="9" spans="1:2" x14ac:dyDescent="0.4">
      <c r="A9" t="s">
        <v>1146</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6</vt:i4>
      </vt:variant>
    </vt:vector>
  </HeadingPairs>
  <TitlesOfParts>
    <vt:vector size="18" baseType="lpstr">
      <vt:lpstr>product</vt:lpstr>
      <vt:lpstr>region</vt:lpstr>
      <vt:lpstr>cvm</vt:lpstr>
      <vt:lpstr>cbs</vt:lpstr>
      <vt:lpstr>cdb</vt:lpstr>
      <vt:lpstr>clb</vt:lpstr>
      <vt:lpstr>crs</vt:lpstr>
      <vt:lpstr>查询1</vt:lpstr>
      <vt:lpstr>emr</vt:lpstr>
      <vt:lpstr>dc_cas</vt:lpstr>
      <vt:lpstr>nat</vt:lpstr>
      <vt:lpstr>vpn</vt:lpstr>
      <vt:lpstr>cdb实例规格列表</vt:lpstr>
      <vt:lpstr>dc_cas带宽列表</vt:lpstr>
      <vt:lpstr>查询1!ExternalData_3</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2022-01-30T11:27:14Z</dcterms:modified>
  <cp:category/>
  <cp:contentStatus/>
</cp:coreProperties>
</file>