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M16" i="1" l="1"/>
  <c r="B42" i="1"/>
  <c r="B43" i="1" s="1"/>
  <c r="L25" i="1"/>
  <c r="C11" i="1"/>
  <c r="H14" i="1"/>
  <c r="M14" i="1"/>
  <c r="G26" i="1" l="1"/>
  <c r="G28" i="1" s="1"/>
  <c r="C23" i="1" l="1"/>
</calcChain>
</file>

<file path=xl/sharedStrings.xml><?xml version="1.0" encoding="utf-8"?>
<sst xmlns="http://schemas.openxmlformats.org/spreadsheetml/2006/main" count="134" uniqueCount="113">
  <si>
    <t>計算機程式語言</t>
    <phoneticPr fontId="2" type="noConversion"/>
  </si>
  <si>
    <t>學期</t>
    <phoneticPr fontId="2" type="noConversion"/>
  </si>
  <si>
    <t>學分</t>
    <phoneticPr fontId="2" type="noConversion"/>
  </si>
  <si>
    <t>上</t>
    <phoneticPr fontId="2" type="noConversion"/>
  </si>
  <si>
    <t>機率統計</t>
    <phoneticPr fontId="2" type="noConversion"/>
  </si>
  <si>
    <t>下</t>
    <phoneticPr fontId="2" type="noConversion"/>
  </si>
  <si>
    <t>靜態網頁設計</t>
    <phoneticPr fontId="2" type="noConversion"/>
  </si>
  <si>
    <t>Jave script網頁設計</t>
    <phoneticPr fontId="2" type="noConversion"/>
  </si>
  <si>
    <t>上</t>
    <phoneticPr fontId="2" type="noConversion"/>
  </si>
  <si>
    <t>下</t>
    <phoneticPr fontId="2" type="noConversion"/>
  </si>
  <si>
    <t>備註</t>
    <phoneticPr fontId="2" type="noConversion"/>
  </si>
  <si>
    <t>資料庫</t>
    <phoneticPr fontId="2" type="noConversion"/>
  </si>
  <si>
    <t>web程式設計(二)</t>
    <phoneticPr fontId="2" type="noConversion"/>
  </si>
  <si>
    <t>下</t>
    <phoneticPr fontId="2" type="noConversion"/>
  </si>
  <si>
    <t>資料分析(二)</t>
    <phoneticPr fontId="2" type="noConversion"/>
  </si>
  <si>
    <t>行動裝置程式設計(一)</t>
    <phoneticPr fontId="2" type="noConversion"/>
  </si>
  <si>
    <t>行動裝置程式設計(二)</t>
    <phoneticPr fontId="2" type="noConversion"/>
  </si>
  <si>
    <t>備註</t>
    <phoneticPr fontId="2" type="noConversion"/>
  </si>
  <si>
    <t>計算機程式語言</t>
    <phoneticPr fontId="2" type="noConversion"/>
  </si>
  <si>
    <t>下</t>
    <phoneticPr fontId="2" type="noConversion"/>
  </si>
  <si>
    <t>通過必修課程</t>
    <phoneticPr fontId="2" type="noConversion"/>
  </si>
  <si>
    <t>網路概論</t>
    <phoneticPr fontId="2" type="noConversion"/>
  </si>
  <si>
    <t>計算機概論</t>
    <phoneticPr fontId="2" type="noConversion"/>
  </si>
  <si>
    <t>開源軟體實務</t>
    <phoneticPr fontId="2" type="noConversion"/>
  </si>
  <si>
    <t>上</t>
    <phoneticPr fontId="2" type="noConversion"/>
  </si>
  <si>
    <t>選修</t>
    <phoneticPr fontId="2" type="noConversion"/>
  </si>
  <si>
    <t>社會T</t>
    <phoneticPr fontId="2" type="noConversion"/>
  </si>
  <si>
    <t>科學U</t>
    <phoneticPr fontId="2" type="noConversion"/>
  </si>
  <si>
    <t>科學Z</t>
    <phoneticPr fontId="2" type="noConversion"/>
  </si>
  <si>
    <t>中國語能</t>
    <phoneticPr fontId="2" type="noConversion"/>
  </si>
  <si>
    <t>N</t>
    <phoneticPr fontId="2" type="noConversion"/>
  </si>
  <si>
    <t>必修通過共</t>
    <phoneticPr fontId="2" type="noConversion"/>
  </si>
  <si>
    <t>未過必修課程</t>
    <phoneticPr fontId="2" type="noConversion"/>
  </si>
  <si>
    <t>必修學分未過共</t>
    <phoneticPr fontId="2" type="noConversion"/>
  </si>
  <si>
    <t>選修共過</t>
    <phoneticPr fontId="2" type="noConversion"/>
  </si>
  <si>
    <t>基本知能</t>
    <phoneticPr fontId="2" type="noConversion"/>
  </si>
  <si>
    <t>K</t>
    <phoneticPr fontId="2" type="noConversion"/>
  </si>
  <si>
    <t>備註</t>
    <phoneticPr fontId="2" type="noConversion"/>
  </si>
  <si>
    <t>選修共過</t>
    <phoneticPr fontId="2" type="noConversion"/>
  </si>
  <si>
    <t>學分</t>
    <phoneticPr fontId="2" type="noConversion"/>
  </si>
  <si>
    <t>零學分通過</t>
    <phoneticPr fontId="2" type="noConversion"/>
  </si>
  <si>
    <t>護理(上)</t>
    <phoneticPr fontId="2" type="noConversion"/>
  </si>
  <si>
    <t>體育(一)上下</t>
    <phoneticPr fontId="2" type="noConversion"/>
  </si>
  <si>
    <t>服務學習</t>
    <phoneticPr fontId="2" type="noConversion"/>
  </si>
  <si>
    <t>零學分未通過</t>
    <phoneticPr fontId="2" type="noConversion"/>
  </si>
  <si>
    <t>護理(下)</t>
    <phoneticPr fontId="2" type="noConversion"/>
  </si>
  <si>
    <t>體育(二)上</t>
    <phoneticPr fontId="2" type="noConversion"/>
  </si>
  <si>
    <t>體育(二)下</t>
    <phoneticPr fontId="2" type="noConversion"/>
  </si>
  <si>
    <t>尚未修課程</t>
    <phoneticPr fontId="2" type="noConversion"/>
  </si>
  <si>
    <t>作業系統</t>
    <phoneticPr fontId="2" type="noConversion"/>
  </si>
  <si>
    <t>演算法</t>
    <phoneticPr fontId="2" type="noConversion"/>
  </si>
  <si>
    <t>數據視覺化</t>
    <phoneticPr fontId="2" type="noConversion"/>
  </si>
  <si>
    <t>專題製作(一)</t>
    <phoneticPr fontId="2" type="noConversion"/>
  </si>
  <si>
    <t>專題製作(二)</t>
    <phoneticPr fontId="2" type="noConversion"/>
  </si>
  <si>
    <t>學期</t>
    <phoneticPr fontId="2" type="noConversion"/>
  </si>
  <si>
    <t>備註</t>
    <phoneticPr fontId="2" type="noConversion"/>
  </si>
  <si>
    <t>上</t>
    <phoneticPr fontId="2" type="noConversion"/>
  </si>
  <si>
    <t>未修學分共</t>
    <phoneticPr fontId="2" type="noConversion"/>
  </si>
  <si>
    <r>
      <t>人文、社會、科學各領域至少2學分，最多修2科4學分，</t>
    </r>
    <r>
      <rPr>
        <b/>
        <sz val="12"/>
        <color theme="1"/>
        <rFont val="新細明體"/>
        <family val="1"/>
        <charset val="136"/>
        <scheme val="minor"/>
      </rPr>
      <t>共14學分</t>
    </r>
    <phoneticPr fontId="2" type="noConversion"/>
  </si>
  <si>
    <r>
      <t>必修學分:必修+人文、社會、科學+基本知能=</t>
    </r>
    <r>
      <rPr>
        <b/>
        <i/>
        <sz val="12"/>
        <color theme="1"/>
        <rFont val="新細明體"/>
        <family val="1"/>
        <charset val="136"/>
        <scheme val="minor"/>
      </rPr>
      <t xml:space="preserve"> 92</t>
    </r>
    <phoneticPr fontId="2" type="noConversion"/>
  </si>
  <si>
    <r>
      <t xml:space="preserve">畢業學分為: </t>
    </r>
    <r>
      <rPr>
        <b/>
        <i/>
        <sz val="12"/>
        <color theme="1"/>
        <rFont val="新細明體"/>
        <family val="1"/>
        <charset val="136"/>
        <scheme val="minor"/>
      </rPr>
      <t>128</t>
    </r>
    <phoneticPr fontId="2" type="noConversion"/>
  </si>
  <si>
    <t>人文M</t>
    <phoneticPr fontId="2" type="noConversion"/>
  </si>
  <si>
    <t>人文P</t>
    <phoneticPr fontId="2" type="noConversion"/>
  </si>
  <si>
    <t>英文二(下)</t>
    <phoneticPr fontId="2" type="noConversion"/>
  </si>
  <si>
    <t>基本知能未過</t>
    <phoneticPr fontId="2" type="noConversion"/>
  </si>
  <si>
    <t>類別</t>
    <phoneticPr fontId="2" type="noConversion"/>
  </si>
  <si>
    <t>學分數</t>
    <phoneticPr fontId="2" type="noConversion"/>
  </si>
  <si>
    <t>歐洲文化史</t>
    <phoneticPr fontId="2" type="noConversion"/>
  </si>
  <si>
    <t>西洋歌劇欣賞入門</t>
    <phoneticPr fontId="2" type="noConversion"/>
  </si>
  <si>
    <t xml:space="preserve"> 電子與電腦科技</t>
    <phoneticPr fontId="2" type="noConversion"/>
  </si>
  <si>
    <t>生命科學：基因科技與健康</t>
    <phoneticPr fontId="2" type="noConversion"/>
  </si>
  <si>
    <t>全球化發展</t>
    <phoneticPr fontId="2" type="noConversion"/>
  </si>
  <si>
    <t>備註</t>
    <phoneticPr fontId="2" type="noConversion"/>
  </si>
  <si>
    <t>系選修</t>
    <phoneticPr fontId="2" type="noConversion"/>
  </si>
  <si>
    <t>數據科學 使用python</t>
    <phoneticPr fontId="2" type="noConversion"/>
  </si>
  <si>
    <t>無線網路安全</t>
    <phoneticPr fontId="2" type="noConversion"/>
  </si>
  <si>
    <t>英文二(上)</t>
    <phoneticPr fontId="2" type="noConversion"/>
  </si>
  <si>
    <t>管理資訊系統</t>
    <phoneticPr fontId="2" type="noConversion"/>
  </si>
  <si>
    <t>書法藝術的應用</t>
    <phoneticPr fontId="2" type="noConversion"/>
  </si>
  <si>
    <t>通過學分</t>
    <phoneticPr fontId="2" type="noConversion"/>
  </si>
  <si>
    <t>應修系選修剩餘學分</t>
    <phoneticPr fontId="2" type="noConversion"/>
  </si>
  <si>
    <t>必修66、通識14+基本知能12</t>
    <phoneticPr fontId="2" type="noConversion"/>
  </si>
  <si>
    <r>
      <t xml:space="preserve">系選修最低學分為: </t>
    </r>
    <r>
      <rPr>
        <b/>
        <i/>
        <sz val="12"/>
        <color theme="1"/>
        <rFont val="新細明體"/>
        <family val="1"/>
        <charset val="136"/>
        <scheme val="minor"/>
      </rPr>
      <t>20</t>
    </r>
    <phoneticPr fontId="2" type="noConversion"/>
  </si>
  <si>
    <t>這學期修的課程</t>
    <phoneticPr fontId="2" type="noConversion"/>
  </si>
  <si>
    <t>已通過學分</t>
    <phoneticPr fontId="2" type="noConversion"/>
  </si>
  <si>
    <t>未通過學分</t>
    <phoneticPr fontId="2" type="noConversion"/>
  </si>
  <si>
    <t>自由學分</t>
    <phoneticPr fontId="2" type="noConversion"/>
  </si>
  <si>
    <t>必修+系選修</t>
    <phoneticPr fontId="2" type="noConversion"/>
  </si>
  <si>
    <t>音樂風格與詮釋</t>
  </si>
  <si>
    <t>歷史與文化學門</t>
  </si>
  <si>
    <t>下</t>
    <phoneticPr fontId="2" type="noConversion"/>
  </si>
  <si>
    <t>法律與生活</t>
  </si>
  <si>
    <t>可暑修</t>
    <phoneticPr fontId="2" type="noConversion"/>
  </si>
  <si>
    <t>剩下未修的學分</t>
    <phoneticPr fontId="2" type="noConversion"/>
  </si>
  <si>
    <r>
      <t xml:space="preserve">自由學分: </t>
    </r>
    <r>
      <rPr>
        <b/>
        <i/>
        <sz val="12"/>
        <color theme="1"/>
        <rFont val="新細明體"/>
        <family val="1"/>
        <charset val="136"/>
        <scheme val="minor"/>
      </rPr>
      <t>16</t>
    </r>
    <phoneticPr fontId="2" type="noConversion"/>
  </si>
  <si>
    <t>通識+自由學分共需</t>
    <phoneticPr fontId="2" type="noConversion"/>
  </si>
  <si>
    <t>Q(一)</t>
    <phoneticPr fontId="2" type="noConversion"/>
  </si>
  <si>
    <t>尚欠</t>
    <phoneticPr fontId="2" type="noConversion"/>
  </si>
  <si>
    <r>
      <t>人文(L、</t>
    </r>
    <r>
      <rPr>
        <sz val="12"/>
        <color rgb="FFFF0000"/>
        <rFont val="新細明體"/>
        <family val="1"/>
        <charset val="136"/>
        <scheme val="minor"/>
      </rPr>
      <t>M</t>
    </r>
    <r>
      <rPr>
        <sz val="12"/>
        <color theme="1"/>
        <rFont val="新細明體"/>
        <family val="2"/>
        <scheme val="minor"/>
      </rPr>
      <t>、</t>
    </r>
    <r>
      <rPr>
        <sz val="12"/>
        <color rgb="FFFF0000"/>
        <rFont val="新細明體"/>
        <family val="1"/>
        <charset val="136"/>
        <scheme val="minor"/>
      </rPr>
      <t>P</t>
    </r>
    <r>
      <rPr>
        <sz val="12"/>
        <color theme="1"/>
        <rFont val="新細明體"/>
        <family val="2"/>
        <scheme val="minor"/>
      </rPr>
      <t>、V)</t>
    </r>
    <phoneticPr fontId="2" type="noConversion"/>
  </si>
  <si>
    <t>社會(R、S、T、W)</t>
    <phoneticPr fontId="2" type="noConversion"/>
  </si>
  <si>
    <t>邏輯思維與數學遊戲</t>
  </si>
  <si>
    <r>
      <t>科學(O、</t>
    </r>
    <r>
      <rPr>
        <sz val="12"/>
        <color rgb="FFFF0000"/>
        <rFont val="新細明體"/>
        <family val="1"/>
        <charset val="136"/>
        <scheme val="minor"/>
      </rPr>
      <t>U</t>
    </r>
    <r>
      <rPr>
        <sz val="12"/>
        <color theme="1"/>
        <rFont val="新細明體"/>
        <family val="2"/>
        <scheme val="minor"/>
      </rPr>
      <t>、Z)</t>
    </r>
    <phoneticPr fontId="2" type="noConversion"/>
  </si>
  <si>
    <t>社會S</t>
    <phoneticPr fontId="2" type="noConversion"/>
  </si>
  <si>
    <t>科學U</t>
    <phoneticPr fontId="2" type="noConversion"/>
  </si>
  <si>
    <t>資料結構與處理</t>
    <phoneticPr fontId="2" type="noConversion"/>
  </si>
  <si>
    <t>下</t>
    <phoneticPr fontId="2" type="noConversion"/>
  </si>
  <si>
    <t>資料分析(一)</t>
    <phoneticPr fontId="2" type="noConversion"/>
  </si>
  <si>
    <t>上</t>
    <phoneticPr fontId="2" type="noConversion"/>
  </si>
  <si>
    <t>web程式設計(一)</t>
    <phoneticPr fontId="2" type="noConversion"/>
  </si>
  <si>
    <t>上</t>
    <phoneticPr fontId="2" type="noConversion"/>
  </si>
  <si>
    <t>人工智慧概論</t>
    <phoneticPr fontId="2" type="noConversion"/>
  </si>
  <si>
    <t>物聯網概論</t>
    <phoneticPr fontId="2" type="noConversion"/>
  </si>
  <si>
    <t>總需14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</si>
</sst>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76" formatCode="0.00_);[Red]\(0.00\)"/>
  </numFmts>
  <fonts count="10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標楷體"/>
      <family val="4"/>
      <charset val="136"/>
    </font>
    <font>
      <sz val="12"/>
      <color rgb="FFFF0000"/>
      <name val="新細明體"/>
      <family val="2"/>
      <scheme val="minor"/>
    </font>
    <font>
      <sz val="12"/>
      <color rgb="FFFF0000"/>
      <name val="新細明體"/>
      <family val="1"/>
      <charset val="136"/>
      <scheme val="minor"/>
    </font>
    <font>
      <b/>
      <i/>
      <sz val="12"/>
      <color theme="1"/>
      <name val="新細明體"/>
      <family val="1"/>
      <charset val="136"/>
      <scheme val="minor"/>
    </font>
    <font>
      <b/>
      <sz val="12"/>
      <color rgb="FFFF0000"/>
      <name val="標楷體"/>
      <family val="4"/>
      <charset val="136"/>
    </font>
    <font>
      <sz val="12"/>
      <color theme="1"/>
      <name val="標楷體"/>
      <family val="4"/>
      <charset val="136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4" fillId="11" borderId="5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left" vertical="center"/>
    </xf>
    <xf numFmtId="0" fontId="4" fillId="10" borderId="2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13" borderId="0" xfId="0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Medium9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Normal="100" workbookViewId="0">
      <selection activeCell="M14" sqref="M14"/>
    </sheetView>
  </sheetViews>
  <sheetFormatPr defaultColWidth="30.77734375" defaultRowHeight="16.2" x14ac:dyDescent="0.3"/>
  <cols>
    <col min="1" max="1" width="22.5546875" style="1" customWidth="1"/>
    <col min="2" max="2" width="8" style="1" customWidth="1"/>
    <col min="3" max="3" width="8.33203125" style="1" customWidth="1"/>
    <col min="4" max="4" width="25.21875" style="1" customWidth="1"/>
    <col min="5" max="5" width="1.77734375" style="7" customWidth="1"/>
    <col min="6" max="6" width="21.109375" style="1" customWidth="1"/>
    <col min="7" max="7" width="8" style="1" customWidth="1"/>
    <col min="8" max="8" width="8.33203125" style="1" customWidth="1"/>
    <col min="9" max="9" width="11.77734375" style="1" customWidth="1"/>
    <col min="10" max="10" width="1.88671875" style="7" customWidth="1"/>
    <col min="11" max="11" width="28.109375" style="1" customWidth="1"/>
    <col min="12" max="12" width="27.5546875" style="1" customWidth="1"/>
    <col min="13" max="13" width="16.77734375" style="1" customWidth="1"/>
    <col min="14" max="14" width="73.33203125" style="7" bestFit="1" customWidth="1"/>
    <col min="15" max="16384" width="30.77734375" style="1"/>
  </cols>
  <sheetData>
    <row r="1" spans="1:15" s="3" customFormat="1" ht="16.8" thickBot="1" x14ac:dyDescent="0.35">
      <c r="A1" s="15" t="s">
        <v>32</v>
      </c>
      <c r="B1" s="15" t="s">
        <v>1</v>
      </c>
      <c r="C1" s="15" t="s">
        <v>2</v>
      </c>
      <c r="D1" s="15" t="s">
        <v>10</v>
      </c>
      <c r="E1" s="6"/>
      <c r="F1" s="2" t="s">
        <v>20</v>
      </c>
      <c r="G1" s="2" t="s">
        <v>1</v>
      </c>
      <c r="H1" s="2" t="s">
        <v>2</v>
      </c>
      <c r="I1" s="2" t="s">
        <v>17</v>
      </c>
      <c r="J1" s="6"/>
      <c r="K1" s="9" t="s">
        <v>25</v>
      </c>
      <c r="L1" s="9" t="s">
        <v>65</v>
      </c>
      <c r="M1" s="9" t="s">
        <v>66</v>
      </c>
      <c r="N1" s="9" t="s">
        <v>37</v>
      </c>
      <c r="O1" s="6"/>
    </row>
    <row r="2" spans="1:15" x14ac:dyDescent="0.3">
      <c r="A2" s="17" t="s">
        <v>0</v>
      </c>
      <c r="B2" s="7" t="s">
        <v>3</v>
      </c>
      <c r="C2" s="7">
        <v>3</v>
      </c>
      <c r="D2" s="23" t="s">
        <v>92</v>
      </c>
      <c r="F2" s="8" t="s">
        <v>18</v>
      </c>
      <c r="G2" s="1" t="s">
        <v>19</v>
      </c>
      <c r="H2" s="1">
        <v>3</v>
      </c>
      <c r="K2" s="8" t="s">
        <v>71</v>
      </c>
      <c r="L2" s="8" t="s">
        <v>26</v>
      </c>
      <c r="M2" s="1">
        <v>2</v>
      </c>
      <c r="N2" s="29" t="s">
        <v>58</v>
      </c>
      <c r="O2" s="7"/>
    </row>
    <row r="3" spans="1:15" x14ac:dyDescent="0.3">
      <c r="A3" s="17" t="s">
        <v>6</v>
      </c>
      <c r="B3" s="7" t="s">
        <v>8</v>
      </c>
      <c r="C3" s="7">
        <v>3</v>
      </c>
      <c r="D3" s="7"/>
      <c r="F3" s="8" t="s">
        <v>21</v>
      </c>
      <c r="G3" s="1" t="s">
        <v>13</v>
      </c>
      <c r="H3" s="1">
        <v>3</v>
      </c>
      <c r="K3" s="8" t="s">
        <v>70</v>
      </c>
      <c r="L3" s="8" t="s">
        <v>27</v>
      </c>
      <c r="M3" s="1">
        <v>2</v>
      </c>
      <c r="N3" s="30"/>
      <c r="O3" s="7"/>
    </row>
    <row r="4" spans="1:15" x14ac:dyDescent="0.3">
      <c r="A4" s="26" t="s">
        <v>7</v>
      </c>
      <c r="B4" s="27" t="s">
        <v>9</v>
      </c>
      <c r="C4" s="27">
        <v>3</v>
      </c>
      <c r="F4" s="8" t="s">
        <v>22</v>
      </c>
      <c r="G4" s="1" t="s">
        <v>3</v>
      </c>
      <c r="H4" s="1">
        <v>3</v>
      </c>
      <c r="K4" s="8" t="s">
        <v>69</v>
      </c>
      <c r="L4" s="8" t="s">
        <v>28</v>
      </c>
      <c r="M4" s="1">
        <v>2</v>
      </c>
      <c r="N4" s="30"/>
      <c r="O4" s="7"/>
    </row>
    <row r="5" spans="1:15" x14ac:dyDescent="0.3">
      <c r="A5" s="26" t="s">
        <v>12</v>
      </c>
      <c r="B5" s="27" t="s">
        <v>13</v>
      </c>
      <c r="C5" s="27">
        <v>3</v>
      </c>
      <c r="F5" s="8" t="s">
        <v>23</v>
      </c>
      <c r="G5" s="1" t="s">
        <v>24</v>
      </c>
      <c r="H5" s="1">
        <v>3</v>
      </c>
      <c r="K5" s="8" t="s">
        <v>68</v>
      </c>
      <c r="L5" s="8" t="s">
        <v>61</v>
      </c>
      <c r="M5" s="1">
        <v>2</v>
      </c>
      <c r="N5" s="30"/>
      <c r="O5" s="7"/>
    </row>
    <row r="6" spans="1:15" x14ac:dyDescent="0.3">
      <c r="A6" s="26" t="s">
        <v>14</v>
      </c>
      <c r="B6" s="27" t="s">
        <v>13</v>
      </c>
      <c r="C6" s="27">
        <v>3</v>
      </c>
      <c r="F6" s="8" t="s">
        <v>4</v>
      </c>
      <c r="G6" s="1" t="s">
        <v>5</v>
      </c>
      <c r="H6" s="1">
        <v>3</v>
      </c>
      <c r="K6" s="8" t="s">
        <v>67</v>
      </c>
      <c r="L6" s="8" t="s">
        <v>62</v>
      </c>
      <c r="M6" s="1">
        <v>2</v>
      </c>
      <c r="N6" s="30"/>
      <c r="O6" s="7"/>
    </row>
    <row r="7" spans="1:15" x14ac:dyDescent="0.3">
      <c r="A7" s="26" t="s">
        <v>16</v>
      </c>
      <c r="B7" s="27" t="s">
        <v>13</v>
      </c>
      <c r="C7" s="27">
        <v>3</v>
      </c>
      <c r="F7" s="8" t="s">
        <v>104</v>
      </c>
      <c r="G7" s="1" t="s">
        <v>105</v>
      </c>
      <c r="H7" s="1">
        <v>3</v>
      </c>
      <c r="K7" s="17" t="s">
        <v>78</v>
      </c>
      <c r="L7" s="8" t="s">
        <v>61</v>
      </c>
      <c r="M7" s="7">
        <v>2</v>
      </c>
      <c r="N7" s="30"/>
      <c r="O7" s="7"/>
    </row>
    <row r="8" spans="1:15" x14ac:dyDescent="0.3">
      <c r="A8" s="17" t="s">
        <v>49</v>
      </c>
      <c r="B8" s="7" t="s">
        <v>90</v>
      </c>
      <c r="C8" s="7">
        <v>3</v>
      </c>
      <c r="D8" s="24"/>
      <c r="F8" s="8" t="s">
        <v>106</v>
      </c>
      <c r="G8" s="1" t="s">
        <v>107</v>
      </c>
      <c r="H8" s="1">
        <v>3</v>
      </c>
      <c r="K8" s="17" t="s">
        <v>88</v>
      </c>
      <c r="L8" s="8" t="s">
        <v>61</v>
      </c>
      <c r="M8" s="7">
        <v>2</v>
      </c>
      <c r="N8" s="1" t="s">
        <v>98</v>
      </c>
      <c r="O8" s="7"/>
    </row>
    <row r="9" spans="1:15" x14ac:dyDescent="0.3">
      <c r="A9" s="17" t="s">
        <v>15</v>
      </c>
      <c r="B9" s="7" t="s">
        <v>109</v>
      </c>
      <c r="C9" s="7">
        <v>3</v>
      </c>
      <c r="D9" s="24"/>
      <c r="F9" s="8" t="s">
        <v>108</v>
      </c>
      <c r="G9" s="1" t="s">
        <v>3</v>
      </c>
      <c r="H9" s="1">
        <v>3</v>
      </c>
      <c r="K9" s="17" t="s">
        <v>89</v>
      </c>
      <c r="L9" s="8" t="s">
        <v>62</v>
      </c>
      <c r="M9" s="7">
        <v>2</v>
      </c>
      <c r="N9" s="7" t="s">
        <v>99</v>
      </c>
    </row>
    <row r="10" spans="1:15" x14ac:dyDescent="0.3">
      <c r="A10" s="26" t="s">
        <v>11</v>
      </c>
      <c r="B10" s="27" t="s">
        <v>107</v>
      </c>
      <c r="C10" s="27">
        <v>3</v>
      </c>
      <c r="F10" s="8"/>
      <c r="K10" s="17" t="s">
        <v>91</v>
      </c>
      <c r="L10" s="8" t="s">
        <v>102</v>
      </c>
      <c r="M10" s="7">
        <v>2</v>
      </c>
      <c r="N10" s="7" t="s">
        <v>101</v>
      </c>
    </row>
    <row r="11" spans="1:15" ht="16.8" thickBot="1" x14ac:dyDescent="0.35">
      <c r="A11" s="5" t="s">
        <v>33</v>
      </c>
      <c r="B11" s="5"/>
      <c r="C11" s="5">
        <f>SUM(C2:C10)</f>
        <v>27</v>
      </c>
      <c r="D11" s="14"/>
      <c r="F11" s="8"/>
      <c r="K11" s="17" t="s">
        <v>100</v>
      </c>
      <c r="L11" s="8" t="s">
        <v>103</v>
      </c>
      <c r="M11" s="7">
        <v>2</v>
      </c>
    </row>
    <row r="14" spans="1:15" ht="16.8" thickBot="1" x14ac:dyDescent="0.35">
      <c r="A14" s="12" t="s">
        <v>48</v>
      </c>
      <c r="B14" s="12" t="s">
        <v>54</v>
      </c>
      <c r="C14" s="12" t="s">
        <v>2</v>
      </c>
      <c r="D14" s="12" t="s">
        <v>55</v>
      </c>
      <c r="F14" s="5" t="s">
        <v>31</v>
      </c>
      <c r="G14" s="5"/>
      <c r="H14" s="5">
        <f>SUM(H2:H10)</f>
        <v>24</v>
      </c>
      <c r="I14" s="14"/>
      <c r="K14" s="33" t="s">
        <v>38</v>
      </c>
      <c r="L14" s="33"/>
      <c r="M14" s="5">
        <f>SUM(M2:M11)</f>
        <v>20</v>
      </c>
    </row>
    <row r="15" spans="1:15" x14ac:dyDescent="0.3">
      <c r="A15" s="8" t="s">
        <v>50</v>
      </c>
      <c r="B15" s="1" t="s">
        <v>24</v>
      </c>
      <c r="C15" s="1">
        <v>3</v>
      </c>
      <c r="K15" s="35" t="s">
        <v>95</v>
      </c>
      <c r="L15" s="35"/>
      <c r="M15" s="25">
        <v>30</v>
      </c>
    </row>
    <row r="16" spans="1:15" x14ac:dyDescent="0.3">
      <c r="A16" s="8" t="s">
        <v>51</v>
      </c>
      <c r="B16" s="1" t="s">
        <v>8</v>
      </c>
      <c r="C16" s="1">
        <v>3</v>
      </c>
      <c r="K16" s="36" t="s">
        <v>97</v>
      </c>
      <c r="L16" s="36"/>
      <c r="M16" s="25">
        <f>M15-M14</f>
        <v>10</v>
      </c>
    </row>
    <row r="17" spans="1:14" x14ac:dyDescent="0.3">
      <c r="A17" s="8" t="s">
        <v>52</v>
      </c>
      <c r="B17" s="1" t="s">
        <v>56</v>
      </c>
      <c r="C17" s="1">
        <v>3</v>
      </c>
    </row>
    <row r="18" spans="1:14" ht="16.8" thickBot="1" x14ac:dyDescent="0.35">
      <c r="A18" s="8" t="s">
        <v>53</v>
      </c>
      <c r="B18" s="1" t="s">
        <v>9</v>
      </c>
      <c r="C18" s="1">
        <v>3</v>
      </c>
      <c r="F18" s="16" t="s">
        <v>73</v>
      </c>
      <c r="G18" s="16" t="s">
        <v>2</v>
      </c>
      <c r="H18" s="16" t="s">
        <v>10</v>
      </c>
      <c r="I18" s="16"/>
      <c r="K18" s="10" t="s">
        <v>35</v>
      </c>
      <c r="L18" s="10" t="s">
        <v>2</v>
      </c>
      <c r="M18" s="9" t="s">
        <v>37</v>
      </c>
    </row>
    <row r="19" spans="1:14" x14ac:dyDescent="0.3">
      <c r="A19" s="26" t="s">
        <v>110</v>
      </c>
      <c r="B19" s="27" t="s">
        <v>5</v>
      </c>
      <c r="C19" s="27">
        <v>3</v>
      </c>
      <c r="F19" s="7" t="s">
        <v>74</v>
      </c>
      <c r="G19" s="7">
        <v>3</v>
      </c>
      <c r="K19" s="8" t="s">
        <v>29</v>
      </c>
      <c r="L19" s="1">
        <v>2</v>
      </c>
    </row>
    <row r="20" spans="1:14" x14ac:dyDescent="0.3">
      <c r="A20" s="8"/>
      <c r="F20" s="7" t="s">
        <v>75</v>
      </c>
      <c r="G20" s="7">
        <v>3</v>
      </c>
      <c r="K20" s="8" t="s">
        <v>30</v>
      </c>
      <c r="L20" s="1">
        <v>1</v>
      </c>
    </row>
    <row r="21" spans="1:14" x14ac:dyDescent="0.3">
      <c r="A21" s="8"/>
      <c r="F21" s="7" t="s">
        <v>77</v>
      </c>
      <c r="G21" s="7">
        <v>3</v>
      </c>
      <c r="K21" s="8" t="s">
        <v>96</v>
      </c>
      <c r="L21" s="1">
        <v>4</v>
      </c>
    </row>
    <row r="22" spans="1:14" x14ac:dyDescent="0.3">
      <c r="A22" s="7"/>
      <c r="F22" s="7" t="s">
        <v>111</v>
      </c>
      <c r="G22" s="7">
        <v>3</v>
      </c>
      <c r="K22" s="8" t="s">
        <v>36</v>
      </c>
      <c r="L22" s="1">
        <v>1</v>
      </c>
    </row>
    <row r="23" spans="1:14" ht="16.8" thickBot="1" x14ac:dyDescent="0.35">
      <c r="A23" s="4" t="s">
        <v>57</v>
      </c>
      <c r="B23" s="5"/>
      <c r="C23" s="5">
        <f>SUM(C15:C22)</f>
        <v>15</v>
      </c>
      <c r="D23" s="14"/>
      <c r="F23" s="7"/>
      <c r="G23" s="7"/>
      <c r="K23" s="8" t="s">
        <v>76</v>
      </c>
      <c r="L23" s="1">
        <v>2</v>
      </c>
    </row>
    <row r="24" spans="1:14" x14ac:dyDescent="0.3">
      <c r="F24" s="7"/>
      <c r="G24" s="7"/>
      <c r="K24" s="8"/>
      <c r="L24" s="8"/>
    </row>
    <row r="25" spans="1:14" ht="16.8" thickBot="1" x14ac:dyDescent="0.35">
      <c r="K25" s="4" t="s">
        <v>34</v>
      </c>
      <c r="L25" s="5">
        <f>SUM(L19:L23)</f>
        <v>10</v>
      </c>
      <c r="M25" s="5" t="s">
        <v>112</v>
      </c>
    </row>
    <row r="26" spans="1:14" ht="16.8" thickBot="1" x14ac:dyDescent="0.35">
      <c r="F26" s="5" t="s">
        <v>79</v>
      </c>
      <c r="G26" s="5">
        <f>SUM(G19:G25)</f>
        <v>12</v>
      </c>
      <c r="H26" s="5"/>
      <c r="I26" s="14"/>
      <c r="L26" s="7"/>
    </row>
    <row r="28" spans="1:14" ht="16.8" thickBot="1" x14ac:dyDescent="0.35">
      <c r="F28" s="5" t="s">
        <v>80</v>
      </c>
      <c r="G28" s="5">
        <f>20-G26</f>
        <v>8</v>
      </c>
      <c r="H28" s="5"/>
      <c r="I28" s="14"/>
      <c r="K28" s="20" t="s">
        <v>64</v>
      </c>
      <c r="L28" s="20" t="s">
        <v>39</v>
      </c>
      <c r="M28" s="20" t="s">
        <v>37</v>
      </c>
    </row>
    <row r="29" spans="1:14" x14ac:dyDescent="0.3">
      <c r="A29" s="31" t="s">
        <v>59</v>
      </c>
      <c r="B29" s="31"/>
      <c r="C29" s="31"/>
      <c r="D29" s="31"/>
      <c r="E29" s="1"/>
      <c r="J29" s="1"/>
      <c r="K29" s="26" t="s">
        <v>63</v>
      </c>
      <c r="L29" s="26">
        <v>2</v>
      </c>
      <c r="M29" s="26"/>
      <c r="N29" s="1"/>
    </row>
    <row r="30" spans="1:14" x14ac:dyDescent="0.3">
      <c r="A30" s="7"/>
      <c r="D30" s="13"/>
    </row>
    <row r="31" spans="1:14" x14ac:dyDescent="0.3">
      <c r="A31" s="34" t="s">
        <v>81</v>
      </c>
      <c r="B31" s="34"/>
      <c r="C31" s="34"/>
      <c r="D31" s="34"/>
    </row>
    <row r="33" spans="1:13" ht="16.8" thickBot="1" x14ac:dyDescent="0.35">
      <c r="A33" s="31" t="s">
        <v>82</v>
      </c>
      <c r="B33" s="31"/>
      <c r="C33" s="31"/>
      <c r="D33" s="31"/>
      <c r="K33" s="18" t="s">
        <v>40</v>
      </c>
      <c r="L33" s="20" t="s">
        <v>44</v>
      </c>
      <c r="M33" s="11" t="s">
        <v>72</v>
      </c>
    </row>
    <row r="34" spans="1:13" x14ac:dyDescent="0.3">
      <c r="K34" s="19" t="s">
        <v>41</v>
      </c>
      <c r="L34" s="26" t="s">
        <v>45</v>
      </c>
    </row>
    <row r="35" spans="1:13" x14ac:dyDescent="0.3">
      <c r="A35" s="31" t="s">
        <v>94</v>
      </c>
      <c r="B35" s="31"/>
      <c r="C35" s="31"/>
      <c r="D35" s="31"/>
      <c r="K35" s="19" t="s">
        <v>42</v>
      </c>
    </row>
    <row r="36" spans="1:13" x14ac:dyDescent="0.3">
      <c r="A36" s="7"/>
      <c r="D36" s="13"/>
      <c r="K36" s="19" t="s">
        <v>46</v>
      </c>
    </row>
    <row r="37" spans="1:13" x14ac:dyDescent="0.3">
      <c r="A37" s="32" t="s">
        <v>60</v>
      </c>
      <c r="B37" s="32"/>
      <c r="C37" s="32"/>
      <c r="D37" s="32"/>
      <c r="K37" s="19" t="s">
        <v>43</v>
      </c>
    </row>
    <row r="38" spans="1:13" x14ac:dyDescent="0.3">
      <c r="K38" s="19" t="s">
        <v>47</v>
      </c>
    </row>
    <row r="39" spans="1:13" x14ac:dyDescent="0.3">
      <c r="A39" s="28" t="s">
        <v>83</v>
      </c>
      <c r="B39" s="28"/>
      <c r="C39" s="28"/>
      <c r="D39" s="28"/>
    </row>
    <row r="41" spans="1:13" x14ac:dyDescent="0.3">
      <c r="A41" s="22" t="s">
        <v>84</v>
      </c>
      <c r="B41" s="22">
        <v>75</v>
      </c>
      <c r="C41" s="22"/>
      <c r="D41" s="22"/>
      <c r="F41" s="21"/>
    </row>
    <row r="42" spans="1:13" x14ac:dyDescent="0.3">
      <c r="A42" s="22" t="s">
        <v>85</v>
      </c>
      <c r="B42" s="22">
        <f>C11+C23+G28+L29</f>
        <v>52</v>
      </c>
      <c r="C42" s="22"/>
      <c r="D42" s="22" t="s">
        <v>87</v>
      </c>
    </row>
    <row r="43" spans="1:13" x14ac:dyDescent="0.3">
      <c r="A43" s="22" t="s">
        <v>86</v>
      </c>
      <c r="B43" s="22">
        <f>128-B41-B42</f>
        <v>1</v>
      </c>
      <c r="C43" s="22"/>
      <c r="D43" s="22" t="s">
        <v>93</v>
      </c>
    </row>
    <row r="44" spans="1:13" x14ac:dyDescent="0.3">
      <c r="A44" s="22"/>
      <c r="B44" s="22"/>
      <c r="C44" s="22"/>
      <c r="D44" s="22"/>
    </row>
    <row r="45" spans="1:13" x14ac:dyDescent="0.3">
      <c r="A45" s="22"/>
      <c r="B45" s="22"/>
      <c r="C45" s="22"/>
      <c r="D45" s="22"/>
    </row>
  </sheetData>
  <mergeCells count="10">
    <mergeCell ref="A39:D39"/>
    <mergeCell ref="N2:N7"/>
    <mergeCell ref="A29:D29"/>
    <mergeCell ref="A33:D33"/>
    <mergeCell ref="A35:D35"/>
    <mergeCell ref="A37:D37"/>
    <mergeCell ref="K14:L14"/>
    <mergeCell ref="A31:D31"/>
    <mergeCell ref="K15:L15"/>
    <mergeCell ref="K16:L1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2022-02-24T08:54:47Z</dcterms:modified>
</cp:coreProperties>
</file>