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Google Drive/Poster/"/>
    </mc:Choice>
  </mc:AlternateContent>
  <bookViews>
    <workbookView xWindow="38520" yWindow="460" windowWidth="32320" windowHeight="20020" tabRatio="500"/>
  </bookViews>
  <sheets>
    <sheet name="Br" sheetId="2" r:id="rId1"/>
    <sheet name="Jo" sheetId="1" r:id="rId2"/>
    <sheet name="Da" sheetId="6" r:id="rId3"/>
    <sheet name="Ga" sheetId="4" r:id="rId4"/>
    <sheet name="H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6" i="6" l="1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15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7" i="6"/>
  <c r="P7" i="6"/>
  <c r="O6" i="6"/>
  <c r="P6" i="6"/>
  <c r="O5" i="6"/>
  <c r="P5" i="6"/>
  <c r="O4" i="6"/>
  <c r="P4" i="6"/>
  <c r="O3" i="6"/>
  <c r="P3" i="6"/>
  <c r="O2" i="6"/>
  <c r="P2" i="6"/>
  <c r="X11" i="4"/>
  <c r="X12" i="4"/>
  <c r="X13" i="4"/>
  <c r="X14" i="4"/>
  <c r="X10" i="4"/>
  <c r="X9" i="4"/>
  <c r="X8" i="4"/>
  <c r="X7" i="4"/>
  <c r="X6" i="4"/>
  <c r="X5" i="4"/>
  <c r="X4" i="4"/>
  <c r="X3" i="4"/>
  <c r="X2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P4" i="4"/>
  <c r="Q4" i="4"/>
  <c r="P3" i="4"/>
  <c r="Q3" i="4"/>
  <c r="P2" i="4"/>
  <c r="Q2" i="4"/>
  <c r="X13" i="5"/>
  <c r="X12" i="5"/>
  <c r="X11" i="5"/>
  <c r="X10" i="5"/>
  <c r="X9" i="5"/>
  <c r="X8" i="5"/>
  <c r="X7" i="5"/>
  <c r="X6" i="5"/>
  <c r="X5" i="5"/>
  <c r="X4" i="5"/>
  <c r="X3" i="5"/>
  <c r="X2" i="5"/>
  <c r="P13" i="5"/>
  <c r="Q13" i="5"/>
  <c r="P12" i="5"/>
  <c r="Q12" i="5"/>
  <c r="P11" i="5"/>
  <c r="Q11" i="5"/>
  <c r="P10" i="5"/>
  <c r="Q10" i="5"/>
  <c r="P9" i="5"/>
  <c r="Q9" i="5"/>
  <c r="P8" i="5"/>
  <c r="Q8" i="5"/>
  <c r="P7" i="5"/>
  <c r="Q7" i="5"/>
  <c r="P6" i="5"/>
  <c r="Q6" i="5"/>
  <c r="P5" i="5"/>
  <c r="Q5" i="5"/>
  <c r="P4" i="5"/>
  <c r="Q4" i="5"/>
  <c r="P3" i="5"/>
  <c r="Q3" i="5"/>
  <c r="P2" i="5"/>
  <c r="Q2" i="5"/>
  <c r="O20" i="2"/>
  <c r="P20" i="2"/>
  <c r="O21" i="2"/>
  <c r="P21" i="2"/>
  <c r="O22" i="2"/>
  <c r="P22" i="2"/>
  <c r="O23" i="2"/>
  <c r="P23" i="2"/>
  <c r="O19" i="2"/>
  <c r="P19" i="2"/>
  <c r="O18" i="2"/>
  <c r="P18" i="2"/>
  <c r="O17" i="2"/>
  <c r="P17" i="2"/>
  <c r="O16" i="2"/>
  <c r="P16" i="2"/>
  <c r="O15" i="2"/>
  <c r="P15" i="2"/>
  <c r="O14" i="2"/>
  <c r="P14" i="2"/>
  <c r="O13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<sst xmlns="http://schemas.openxmlformats.org/spreadsheetml/2006/main" count="1631" uniqueCount="250">
  <si>
    <t>a3</t>
  </si>
  <si>
    <t>l2</t>
  </si>
  <si>
    <t>cosman</t>
  </si>
  <si>
    <t>D-Uprobe-MG-031116a-F2-FEF.plx</t>
  </si>
  <si>
    <t>left</t>
  </si>
  <si>
    <t>a2</t>
  </si>
  <si>
    <t>l1</t>
  </si>
  <si>
    <t>rig</t>
  </si>
  <si>
    <t>scientist</t>
  </si>
  <si>
    <t>m3</t>
  </si>
  <si>
    <t>m2</t>
  </si>
  <si>
    <t>D-Uprobe-MG-021516a-FEF.plx</t>
  </si>
  <si>
    <t>D-Uprobe-MG-021616a-FEF.plx</t>
  </si>
  <si>
    <t>m0</t>
  </si>
  <si>
    <t>D-Uprobe-MG-021916a-FEF.plx</t>
  </si>
  <si>
    <t>D-Uprobe-MG-022216a-FEF.plx</t>
  </si>
  <si>
    <t>D-Uprobe-MG-022316a-FEF.plx</t>
  </si>
  <si>
    <t>a1</t>
  </si>
  <si>
    <t>D-Uprobe-MG-022516a-FEF.plx</t>
  </si>
  <si>
    <t>D-Uprobe-MG-022616a-FEF.plx</t>
  </si>
  <si>
    <t>D-Uprobe-MG-022916a-FEF.plx</t>
  </si>
  <si>
    <t>a2.5</t>
  </si>
  <si>
    <t>D-Uprobe-MG-030316a-F2-FEF.plx</t>
  </si>
  <si>
    <t>m1</t>
  </si>
  <si>
    <t>D-Uprobe-MG-030716a-F2-FEF.plx</t>
  </si>
  <si>
    <t>NaN</t>
  </si>
  <si>
    <t>D-Uprobe-MG-030816a-F2-FEF.plx</t>
  </si>
  <si>
    <t>D-Uprobe-MG-031016a-F2-FEF.plx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</si>
  <si>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</si>
  <si>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</si>
  <si>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</si>
  <si>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</si>
  <si>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</si>
  <si>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</si>
  <si>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</si>
  <si>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</si>
  <si>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</si>
  <si>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</si>
  <si>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</si>
  <si>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</si>
  <si>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</si>
  <si>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</si>
  <si>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</si>
  <si>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</si>
  <si>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</si>
  <si>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</si>
  <si>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</si>
  <si>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</si>
  <si>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</si>
  <si>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</si>
  <si>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</si>
  <si>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G-MG-Uprobe-120214a.plx</t>
  </si>
  <si>
    <t>G-MG-Uprobe-120914a.plx</t>
  </si>
  <si>
    <t>G-MG-Uprobe-121614a.plx</t>
  </si>
  <si>
    <t>a1.5</t>
  </si>
  <si>
    <t>G-MG-Uprobe-010515a.plx</t>
  </si>
  <si>
    <t>G-MG-Uprobe-011215a.plx</t>
  </si>
  <si>
    <t>G-MG-Uprobe-011515b.plx</t>
  </si>
  <si>
    <t>b</t>
  </si>
  <si>
    <t>G-MG-Uprobe-011915a.plx</t>
  </si>
  <si>
    <t>G-MG-Uprobe-012215a.plx</t>
  </si>
  <si>
    <t>l0.5</t>
  </si>
  <si>
    <t>G-MG-Uprobe-012615a.plx</t>
  </si>
  <si>
    <t>G-MG-Uprobe-021015a.plx</t>
  </si>
  <si>
    <t>G-MG-Uprobe-021815a.plx</t>
  </si>
  <si>
    <t>G-MG-Uprobe-022315a.plx</t>
  </si>
  <si>
    <t>G-MG-Uprobe-030915a.plx</t>
  </si>
  <si>
    <t>H-MG-120114a.plx</t>
  </si>
  <si>
    <t>p2</t>
  </si>
  <si>
    <t>H-Uprobe-MG-120114b.plx</t>
  </si>
  <si>
    <t>p1</t>
  </si>
  <si>
    <t>H-Uprobe-MG-120814a.plx</t>
  </si>
  <si>
    <t>H-Uprobe-MG-121014a.plx</t>
  </si>
  <si>
    <t>H-Uprobe-MG-121514a.plx</t>
  </si>
  <si>
    <t>H-MG-121714a.plx</t>
  </si>
  <si>
    <t>H-Uprobe-MG-010615a.plx</t>
  </si>
  <si>
    <t>H-Uprobe-MG-012015a.plx</t>
  </si>
  <si>
    <t>H-Uprobe-MG-012715a.plx</t>
  </si>
  <si>
    <t>H-Uprobe-MG-021315a.plx</t>
  </si>
  <si>
    <t>H-Uprobe-MG-031215a.plx</t>
  </si>
  <si>
    <t>m4</t>
  </si>
  <si>
    <t>H-Uprobe-MG-022615a.plx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</si>
  <si>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</si>
  <si>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</si>
  <si>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</si>
  <si>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</si>
  <si>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</si>
  <si>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</si>
  <si>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</si>
  <si>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</si>
  <si>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</si>
  <si>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</si>
  <si>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</si>
  <si>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</si>
  <si>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</si>
  <si>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</si>
  <si>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</si>
  <si>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</si>
  <si>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</si>
  <si>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</si>
  <si>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</si>
  <si>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</si>
  <si>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</si>
  <si>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</si>
  <si>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</si>
  <si>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</si>
  <si>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</si>
  <si>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</si>
  <si>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</si>
  <si>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</si>
  <si>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</si>
  <si>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</si>
  <si>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</si>
  <si>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</si>
  <si>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</si>
  <si>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filename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</si>
  <si>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</si>
  <si>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</si>
  <si>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</si>
  <si>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</si>
  <si>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</si>
  <si>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</si>
  <si>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</si>
  <si>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</si>
  <si>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</si>
  <si>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</si>
  <si>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jp054n01.mat</t>
  </si>
  <si>
    <t>jp060n01.mat</t>
  </si>
  <si>
    <t>jp061n01.mat</t>
  </si>
  <si>
    <t>jp064n01.mat</t>
  </si>
  <si>
    <t>jp083n01.mat</t>
  </si>
  <si>
    <t>jp090n01.mat</t>
  </si>
  <si>
    <t>jp098n01.mat</t>
  </si>
  <si>
    <t>jp104n01.mat</t>
  </si>
  <si>
    <t>jp106n01.mat</t>
  </si>
  <si>
    <t>jp107n01.mat</t>
  </si>
  <si>
    <t>jp110n01.mat</t>
  </si>
  <si>
    <t>jp111n01.mat</t>
  </si>
  <si>
    <t>jp113n01.mat</t>
  </si>
  <si>
    <t>jp114n01.mat</t>
  </si>
  <si>
    <t>jp119n01.mat</t>
  </si>
  <si>
    <t>jp121n01.mat</t>
  </si>
  <si>
    <t>jp123n01.mat</t>
  </si>
  <si>
    <t>jp124n01.mat</t>
  </si>
  <si>
    <t>jp125n01.mat</t>
  </si>
  <si>
    <t>fef</t>
  </si>
  <si>
    <t>jp054n01.plx</t>
  </si>
  <si>
    <t>jp060n01.plx</t>
  </si>
  <si>
    <t>jp061n01.plx</t>
  </si>
  <si>
    <t>jp064n01.plx</t>
  </si>
  <si>
    <t>jp083n01.plx</t>
  </si>
  <si>
    <t>jp090n01.plx</t>
  </si>
  <si>
    <t>jp098n01.plx</t>
  </si>
  <si>
    <t>jp106n01.plx</t>
  </si>
  <si>
    <t>jp104n01.plx</t>
  </si>
  <si>
    <t>jp107n01.plx</t>
  </si>
  <si>
    <t>jp110n01.plx</t>
  </si>
  <si>
    <t>jp111n01.plx</t>
  </si>
  <si>
    <t>jp113n01.plx</t>
  </si>
  <si>
    <t>jp114n01.plx</t>
  </si>
  <si>
    <t>jp119n01.plx</t>
  </si>
  <si>
    <t>jp121n01.plx</t>
  </si>
  <si>
    <t>jp123n01.plx</t>
  </si>
  <si>
    <t>jp124n01.plx</t>
  </si>
  <si>
    <t>jp125n01.plx</t>
  </si>
  <si>
    <t>chamberLoc</t>
  </si>
  <si>
    <t>/SchallLab/data/Joule</t>
  </si>
  <si>
    <t>ap_mm</t>
  </si>
  <si>
    <t>ml_mm</t>
  </si>
  <si>
    <t>cotexSurface_um</t>
  </si>
  <si>
    <t>settle_um</t>
  </si>
  <si>
    <t>rawPath</t>
  </si>
  <si>
    <t>matPath</t>
  </si>
  <si>
    <t>rawFilename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</si>
  <si>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</si>
  <si>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</si>
  <si>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</si>
  <si>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</si>
  <si>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</si>
  <si>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</si>
  <si>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</si>
  <si>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</si>
  <si>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bp199n01.mat</t>
  </si>
  <si>
    <t>bp200n01.mat</t>
  </si>
  <si>
    <t>bp201n01.mat</t>
  </si>
  <si>
    <t>bp228n01.mat</t>
  </si>
  <si>
    <t>bp229n01.mat</t>
  </si>
  <si>
    <t>bp230n01.mat</t>
  </si>
  <si>
    <t>bp231n01.mat</t>
  </si>
  <si>
    <t>bp233n01.mat</t>
  </si>
  <si>
    <t>bp234n01.mat</t>
  </si>
  <si>
    <t>bp235n01.mat</t>
  </si>
  <si>
    <t>bp236n01.mat</t>
  </si>
  <si>
    <t>bp237n01.mat</t>
  </si>
  <si>
    <t>bp238n01.mat</t>
  </si>
  <si>
    <t>bp239n01.mat</t>
  </si>
  <si>
    <t>bp240n01.mat</t>
  </si>
  <si>
    <t>bp241n01.mat</t>
  </si>
  <si>
    <t>bp242n01.mat</t>
  </si>
  <si>
    <t>bp243n01.mat</t>
  </si>
  <si>
    <t>bp244n01.mat</t>
  </si>
  <si>
    <t>bp245n01.mat</t>
  </si>
  <si>
    <t>bp246n01.mat</t>
  </si>
  <si>
    <t>bp247n01.mat</t>
  </si>
  <si>
    <t>/SchallLab/data/Broca</t>
  </si>
  <si>
    <t>bp199n01.plx</t>
  </si>
  <si>
    <t>bp200n01.plx</t>
  </si>
  <si>
    <t>bp201n01.plx</t>
  </si>
  <si>
    <t>bp228n01.plx</t>
  </si>
  <si>
    <t>bp229n01.plx</t>
  </si>
  <si>
    <t>bp230n01.plx</t>
  </si>
  <si>
    <t>bp231n01.plx</t>
  </si>
  <si>
    <t>bp233n01.plx</t>
  </si>
  <si>
    <t>bp234n01.plx</t>
  </si>
  <si>
    <t>bp235n01.plx</t>
  </si>
  <si>
    <t>bp236n01.plx</t>
  </si>
  <si>
    <t>bp237n01.plx</t>
  </si>
  <si>
    <t>bp238n01.plx</t>
  </si>
  <si>
    <t>bp239n01.plx</t>
  </si>
  <si>
    <t>bp240n01.plx</t>
  </si>
  <si>
    <t>bp241n01.plx</t>
  </si>
  <si>
    <t>bp242n01.plx</t>
  </si>
  <si>
    <t>bp243n01.plx</t>
  </si>
  <si>
    <t>bp244n01.plx</t>
  </si>
  <si>
    <t>bp245n01.plx</t>
  </si>
  <si>
    <t>bp246n01.plx</t>
  </si>
  <si>
    <t>bp247n01.plx</t>
  </si>
  <si>
    <t>212, 213</t>
  </si>
  <si>
    <t>214, 215</t>
  </si>
  <si>
    <t>216, 217</t>
  </si>
  <si>
    <t>he</t>
  </si>
  <si>
    <t>he1</t>
  </si>
  <si>
    <t>/SchallLab/data/Helmholtz/Raw</t>
  </si>
  <si>
    <t>/SchallLab/Users/Wolf/ephys_db/Helmholtz</t>
  </si>
  <si>
    <t>DSP folders</t>
  </si>
  <si>
    <t>sessionId</t>
  </si>
  <si>
    <t>ga</t>
  </si>
  <si>
    <t>ga1</t>
  </si>
  <si>
    <t>/SchallLab/Users/Wolf/ephys_db/Gauss</t>
  </si>
  <si>
    <t>/SchallLab/data/Gauss/Raw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</si>
  <si>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</si>
  <si>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</si>
  <si>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</si>
  <si>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</si>
  <si>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</si>
  <si>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/SchallLab/data/Darwin/Raw</t>
  </si>
  <si>
    <t>/SchallLab/Users/Wolf/ephys_db/Darwin</t>
  </si>
  <si>
    <t>1, 2, 3, 4, 5,  6, 7, 8, 9, 10, 11, 12, 13, 14, 15, 16</t>
  </si>
  <si>
    <t>1, 2, 3, 4, 5,  6, 7, 8, 9, 10, 11, 12, 13, 14, 15, 16, 17, 18, 19, 20, 21, 22, 23, 24</t>
  </si>
  <si>
    <t>tipstart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</si>
</sst>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2"/>
      <color rgb="FF000000"/>
      <name val="Calibri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3"/>
  <sheetViews>
    <sheetView tabSelected="1" workbookViewId="0">
      <selection activeCell="Y2" sqref="Y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22.83203125" customWidth="1"/>
    <col min="9" max="9" width="13.83203125" customWidth="1"/>
    <col min="10" max="10" width="24.5" customWidth="1"/>
    <col min="11" max="11" width="22.5" customWidth="1"/>
    <col min="12" max="12" width="14.5" customWidth="1"/>
    <col min="13" max="13" width="10.83203125" customWidth="1"/>
    <col min="14" max="14" width="15.33203125" customWidth="1"/>
    <col min="15" max="16" width="10.83203125" customWidth="1"/>
    <col min="17" max="17" width="17.83203125" customWidth="1"/>
    <col min="19" max="19" width="18.1640625" customWidth="1"/>
    <col min="21" max="21" width="27.33203125" customWidth="1"/>
    <col min="23" max="24" width="18.83203125" customWidth="1"/>
    <col min="25" max="25" width="89.33203125" customWidth="1"/>
    <col min="26" max="27" width="26" customWidth="1"/>
  </cols>
  <sheetData>
    <row r="1" spans="1:27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179</v>
      </c>
      <c r="B2" s="3" t="s">
        <v>181</v>
      </c>
      <c r="C2" s="1">
        <v>183</v>
      </c>
      <c r="D2" s="3">
        <v>42185</v>
      </c>
      <c r="E2" s="9">
        <v>29</v>
      </c>
      <c r="F2" s="1" t="s">
        <v>82</v>
      </c>
      <c r="G2" s="1" t="s">
        <v>101</v>
      </c>
      <c r="H2" s="2" t="s">
        <v>204</v>
      </c>
      <c r="I2" s="2" t="s">
        <v>182</v>
      </c>
      <c r="J2" s="2" t="s">
        <v>204</v>
      </c>
      <c r="K2" s="12" t="s">
        <v>205</v>
      </c>
      <c r="L2" s="1" t="s">
        <v>83</v>
      </c>
      <c r="M2" s="1" t="s">
        <v>145</v>
      </c>
      <c r="N2" s="1" t="s">
        <v>49</v>
      </c>
      <c r="O2" s="1" t="str">
        <f>N2</f>
        <v>right</v>
      </c>
      <c r="P2" s="1" t="str">
        <f>IF(O2="left", "right", "left")</f>
        <v>left</v>
      </c>
      <c r="Q2" s="1" t="s">
        <v>86</v>
      </c>
      <c r="R2" s="1" t="s">
        <v>23</v>
      </c>
      <c r="S2" s="8">
        <v>-6</v>
      </c>
      <c r="T2" s="8">
        <v>1</v>
      </c>
      <c r="U2" s="1">
        <v>2700</v>
      </c>
      <c r="V2" s="1">
        <v>5000</v>
      </c>
      <c r="W2" s="1">
        <f t="shared" ref="W2" si="0">V2-U2</f>
        <v>2300</v>
      </c>
      <c r="X2" s="1">
        <v>150</v>
      </c>
      <c r="Y2" s="30" t="s">
        <v>248</v>
      </c>
      <c r="Z2" s="1">
        <v>1</v>
      </c>
      <c r="AA2" s="1">
        <v>1</v>
      </c>
    </row>
    <row r="3" spans="1:27" x14ac:dyDescent="0.2">
      <c r="A3" s="1" t="s">
        <v>179</v>
      </c>
      <c r="B3" s="11" t="s">
        <v>181</v>
      </c>
      <c r="C3" s="1">
        <v>184</v>
      </c>
      <c r="D3" s="3">
        <v>42187</v>
      </c>
      <c r="E3" s="10">
        <v>29</v>
      </c>
      <c r="F3" s="1" t="s">
        <v>82</v>
      </c>
      <c r="G3" s="1" t="s">
        <v>101</v>
      </c>
      <c r="H3" s="1" t="s">
        <v>204</v>
      </c>
      <c r="I3" s="1" t="s">
        <v>183</v>
      </c>
      <c r="J3" s="1" t="s">
        <v>204</v>
      </c>
      <c r="K3" s="12" t="s">
        <v>206</v>
      </c>
      <c r="L3" s="1" t="s">
        <v>83</v>
      </c>
      <c r="M3" s="1" t="s">
        <v>145</v>
      </c>
      <c r="N3" s="1" t="s">
        <v>49</v>
      </c>
      <c r="O3" s="1" t="str">
        <f t="shared" ref="O3:O20" si="1">N3</f>
        <v>right</v>
      </c>
      <c r="P3" s="1" t="str">
        <f t="shared" ref="P3:P20" si="2">IF(O3="left", "right", "left")</f>
        <v>left</v>
      </c>
      <c r="Q3" s="1" t="s">
        <v>84</v>
      </c>
      <c r="R3" s="1" t="s">
        <v>85</v>
      </c>
      <c r="S3" s="8">
        <v>-7</v>
      </c>
      <c r="T3" s="8">
        <v>0</v>
      </c>
      <c r="U3" s="1">
        <v>1100</v>
      </c>
      <c r="V3" s="1">
        <v>4400</v>
      </c>
      <c r="W3" s="1">
        <f>V3-U3</f>
        <v>3300</v>
      </c>
      <c r="X3" s="1">
        <v>150</v>
      </c>
      <c r="Y3" s="30" t="s">
        <v>248</v>
      </c>
      <c r="Z3" s="1">
        <v>1</v>
      </c>
      <c r="AA3" s="1">
        <v>2</v>
      </c>
    </row>
    <row r="4" spans="1:27" x14ac:dyDescent="0.2">
      <c r="A4" s="1" t="s">
        <v>179</v>
      </c>
      <c r="B4" s="11" t="s">
        <v>181</v>
      </c>
      <c r="C4" s="1">
        <v>185</v>
      </c>
      <c r="D4" s="3">
        <v>42193</v>
      </c>
      <c r="E4" s="10">
        <v>29</v>
      </c>
      <c r="F4" s="1" t="s">
        <v>82</v>
      </c>
      <c r="G4" s="1" t="s">
        <v>101</v>
      </c>
      <c r="H4" s="1" t="s">
        <v>204</v>
      </c>
      <c r="I4" s="1" t="s">
        <v>184</v>
      </c>
      <c r="J4" s="1" t="s">
        <v>204</v>
      </c>
      <c r="K4" s="12" t="s">
        <v>207</v>
      </c>
      <c r="L4" s="1" t="s">
        <v>83</v>
      </c>
      <c r="M4" s="1" t="s">
        <v>145</v>
      </c>
      <c r="N4" s="1" t="s">
        <v>49</v>
      </c>
      <c r="O4" s="1" t="str">
        <f t="shared" si="1"/>
        <v>right</v>
      </c>
      <c r="P4" s="1" t="str">
        <f t="shared" si="2"/>
        <v>left</v>
      </c>
      <c r="Q4" s="1" t="s">
        <v>84</v>
      </c>
      <c r="R4" s="1" t="s">
        <v>85</v>
      </c>
      <c r="S4" s="8">
        <v>-7</v>
      </c>
      <c r="T4" s="8">
        <v>0</v>
      </c>
      <c r="U4" s="1">
        <v>2500</v>
      </c>
      <c r="V4" s="1">
        <v>6500</v>
      </c>
      <c r="W4" s="1">
        <f>V4-U4</f>
        <v>4000</v>
      </c>
      <c r="X4" s="1">
        <v>150</v>
      </c>
      <c r="Y4" s="30" t="s">
        <v>248</v>
      </c>
      <c r="Z4" s="1">
        <v>1</v>
      </c>
      <c r="AA4" s="1">
        <v>2</v>
      </c>
    </row>
    <row r="5" spans="1:27" x14ac:dyDescent="0.2">
      <c r="A5" s="1" t="s">
        <v>179</v>
      </c>
      <c r="B5" s="11" t="s">
        <v>181</v>
      </c>
      <c r="C5" s="1">
        <v>211</v>
      </c>
      <c r="D5" s="3">
        <v>42451</v>
      </c>
      <c r="E5" s="10">
        <v>29</v>
      </c>
      <c r="F5" s="1" t="s">
        <v>82</v>
      </c>
      <c r="G5" s="1" t="s">
        <v>180</v>
      </c>
      <c r="H5" s="1" t="s">
        <v>204</v>
      </c>
      <c r="I5" s="1" t="s">
        <v>185</v>
      </c>
      <c r="J5" s="1" t="s">
        <v>204</v>
      </c>
      <c r="K5" s="12" t="s">
        <v>208</v>
      </c>
      <c r="L5" s="1" t="s">
        <v>87</v>
      </c>
      <c r="M5" s="1" t="s">
        <v>145</v>
      </c>
      <c r="N5" s="1" t="s">
        <v>4</v>
      </c>
      <c r="O5" s="1" t="str">
        <f t="shared" si="1"/>
        <v>left</v>
      </c>
      <c r="P5" s="1" t="str">
        <f t="shared" si="2"/>
        <v>right</v>
      </c>
      <c r="Q5" s="1" t="s">
        <v>88</v>
      </c>
      <c r="R5" s="1" t="s">
        <v>89</v>
      </c>
      <c r="S5" s="8">
        <v>-6.5</v>
      </c>
      <c r="T5" s="8">
        <v>5</v>
      </c>
      <c r="U5" s="1">
        <v>16000</v>
      </c>
      <c r="V5" s="1">
        <v>23500</v>
      </c>
      <c r="W5" s="1">
        <f t="shared" ref="W5:W23" si="3">V5-U5</f>
        <v>7500</v>
      </c>
      <c r="X5" s="1">
        <v>150</v>
      </c>
      <c r="Y5" s="1" t="s">
        <v>178</v>
      </c>
      <c r="Z5" s="1">
        <v>8</v>
      </c>
      <c r="AA5" s="1">
        <v>3</v>
      </c>
    </row>
    <row r="6" spans="1:27" x14ac:dyDescent="0.2">
      <c r="A6" s="1" t="s">
        <v>179</v>
      </c>
      <c r="B6" s="11" t="s">
        <v>181</v>
      </c>
      <c r="C6" s="1">
        <v>212</v>
      </c>
      <c r="D6" s="3">
        <v>42453</v>
      </c>
      <c r="E6" s="10">
        <v>29</v>
      </c>
      <c r="F6" s="1" t="s">
        <v>82</v>
      </c>
      <c r="G6" s="1" t="s">
        <v>180</v>
      </c>
      <c r="H6" s="1" t="s">
        <v>204</v>
      </c>
      <c r="I6" s="1" t="s">
        <v>186</v>
      </c>
      <c r="J6" s="1" t="s">
        <v>204</v>
      </c>
      <c r="K6" s="12" t="s">
        <v>209</v>
      </c>
      <c r="L6" s="1" t="s">
        <v>87</v>
      </c>
      <c r="M6" s="1" t="s">
        <v>145</v>
      </c>
      <c r="N6" s="1" t="s">
        <v>4</v>
      </c>
      <c r="O6" s="1" t="str">
        <f t="shared" si="1"/>
        <v>left</v>
      </c>
      <c r="P6" s="1" t="str">
        <f t="shared" si="2"/>
        <v>right</v>
      </c>
      <c r="Q6" s="1" t="s">
        <v>90</v>
      </c>
      <c r="R6" s="1" t="s">
        <v>89</v>
      </c>
      <c r="S6" s="8">
        <v>-5</v>
      </c>
      <c r="T6" s="8">
        <v>5</v>
      </c>
      <c r="U6" s="1">
        <v>17000</v>
      </c>
      <c r="V6" s="1">
        <v>22500</v>
      </c>
      <c r="W6" s="1">
        <f t="shared" si="3"/>
        <v>5500</v>
      </c>
      <c r="X6" s="1">
        <v>150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179</v>
      </c>
      <c r="B7" s="3" t="s">
        <v>181</v>
      </c>
      <c r="C7" s="1" t="s">
        <v>227</v>
      </c>
      <c r="D7" s="3">
        <v>42458</v>
      </c>
      <c r="E7" s="10">
        <v>29</v>
      </c>
      <c r="F7" s="1" t="s">
        <v>82</v>
      </c>
      <c r="G7" s="1" t="s">
        <v>180</v>
      </c>
      <c r="H7" s="1" t="s">
        <v>204</v>
      </c>
      <c r="I7" s="1" t="s">
        <v>187</v>
      </c>
      <c r="J7" s="1" t="s">
        <v>204</v>
      </c>
      <c r="K7" s="12" t="s">
        <v>210</v>
      </c>
      <c r="L7" s="1" t="s">
        <v>87</v>
      </c>
      <c r="M7" s="1" t="s">
        <v>145</v>
      </c>
      <c r="N7" s="1" t="s">
        <v>4</v>
      </c>
      <c r="O7" s="1" t="str">
        <f t="shared" si="1"/>
        <v>left</v>
      </c>
      <c r="P7" s="1" t="str">
        <f t="shared" si="2"/>
        <v>right</v>
      </c>
      <c r="Q7" s="1" t="s">
        <v>90</v>
      </c>
      <c r="R7" s="1" t="s">
        <v>89</v>
      </c>
      <c r="S7" s="8">
        <v>-5</v>
      </c>
      <c r="T7" s="8">
        <v>5</v>
      </c>
      <c r="U7" s="1">
        <v>17000</v>
      </c>
      <c r="V7" s="1">
        <v>22500</v>
      </c>
      <c r="W7" s="1">
        <f t="shared" si="3"/>
        <v>5500</v>
      </c>
      <c r="X7" s="1">
        <v>100</v>
      </c>
      <c r="Y7" s="7" t="s">
        <v>178</v>
      </c>
      <c r="Z7" s="1">
        <v>8</v>
      </c>
      <c r="AA7" s="1">
        <v>4</v>
      </c>
    </row>
    <row r="8" spans="1:27" x14ac:dyDescent="0.2">
      <c r="A8" s="1" t="s">
        <v>179</v>
      </c>
      <c r="B8" s="11" t="s">
        <v>181</v>
      </c>
      <c r="C8" s="1">
        <v>213</v>
      </c>
      <c r="D8" s="3">
        <v>42460</v>
      </c>
      <c r="E8" s="10">
        <v>29</v>
      </c>
      <c r="F8" s="1" t="s">
        <v>82</v>
      </c>
      <c r="G8" s="1" t="s">
        <v>180</v>
      </c>
      <c r="H8" s="1" t="s">
        <v>204</v>
      </c>
      <c r="I8" s="1" t="s">
        <v>188</v>
      </c>
      <c r="J8" s="1" t="s">
        <v>204</v>
      </c>
      <c r="K8" s="12" t="s">
        <v>211</v>
      </c>
      <c r="L8" s="1" t="s">
        <v>87</v>
      </c>
      <c r="M8" s="1" t="s">
        <v>145</v>
      </c>
      <c r="N8" s="1" t="s">
        <v>4</v>
      </c>
      <c r="O8" s="1" t="str">
        <f t="shared" si="1"/>
        <v>left</v>
      </c>
      <c r="P8" s="1" t="str">
        <f t="shared" si="2"/>
        <v>right</v>
      </c>
      <c r="Q8" s="1" t="s">
        <v>91</v>
      </c>
      <c r="R8" s="1" t="s">
        <v>92</v>
      </c>
      <c r="S8" s="8">
        <v>-4</v>
      </c>
      <c r="T8" s="8">
        <v>6</v>
      </c>
      <c r="U8" s="1">
        <v>17500</v>
      </c>
      <c r="V8" s="1">
        <v>21500</v>
      </c>
      <c r="W8" s="1">
        <f t="shared" si="3"/>
        <v>4000</v>
      </c>
      <c r="X8" s="1">
        <v>100</v>
      </c>
      <c r="Y8" s="7" t="s">
        <v>178</v>
      </c>
      <c r="Z8" s="1">
        <v>8</v>
      </c>
      <c r="AA8" s="1">
        <v>5</v>
      </c>
    </row>
    <row r="9" spans="1:27" x14ac:dyDescent="0.2">
      <c r="A9" s="1" t="s">
        <v>179</v>
      </c>
      <c r="B9" s="11" t="s">
        <v>181</v>
      </c>
      <c r="C9" s="1" t="s">
        <v>228</v>
      </c>
      <c r="D9" s="3">
        <v>42467</v>
      </c>
      <c r="E9" s="10">
        <v>29</v>
      </c>
      <c r="F9" s="1" t="s">
        <v>82</v>
      </c>
      <c r="G9" s="1" t="s">
        <v>180</v>
      </c>
      <c r="H9" s="1" t="s">
        <v>204</v>
      </c>
      <c r="I9" s="1" t="s">
        <v>189</v>
      </c>
      <c r="J9" s="1" t="s">
        <v>204</v>
      </c>
      <c r="K9" s="12" t="s">
        <v>212</v>
      </c>
      <c r="L9" s="1" t="s">
        <v>87</v>
      </c>
      <c r="M9" s="1" t="s">
        <v>145</v>
      </c>
      <c r="N9" s="1" t="s">
        <v>4</v>
      </c>
      <c r="O9" s="1" t="str">
        <f t="shared" si="1"/>
        <v>left</v>
      </c>
      <c r="P9" s="1" t="str">
        <f t="shared" si="2"/>
        <v>right</v>
      </c>
      <c r="Q9" s="1" t="s">
        <v>93</v>
      </c>
      <c r="R9" s="1" t="s">
        <v>94</v>
      </c>
      <c r="S9" s="8">
        <v>-5.5</v>
      </c>
      <c r="T9" s="8">
        <v>4</v>
      </c>
      <c r="U9" s="1">
        <v>18500</v>
      </c>
      <c r="V9" s="1">
        <v>22000</v>
      </c>
      <c r="W9" s="1">
        <f t="shared" si="3"/>
        <v>3500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179</v>
      </c>
      <c r="B10" s="11" t="s">
        <v>181</v>
      </c>
      <c r="C10" s="1">
        <v>215</v>
      </c>
      <c r="D10" s="3">
        <v>42472</v>
      </c>
      <c r="E10" s="10">
        <v>29</v>
      </c>
      <c r="F10" s="1" t="s">
        <v>82</v>
      </c>
      <c r="G10" s="1" t="s">
        <v>180</v>
      </c>
      <c r="H10" s="1" t="s">
        <v>204</v>
      </c>
      <c r="I10" s="1" t="s">
        <v>190</v>
      </c>
      <c r="J10" s="1" t="s">
        <v>204</v>
      </c>
      <c r="K10" s="12" t="s">
        <v>213</v>
      </c>
      <c r="L10" s="1" t="s">
        <v>87</v>
      </c>
      <c r="M10" s="1" t="s">
        <v>145</v>
      </c>
      <c r="N10" s="1" t="s">
        <v>4</v>
      </c>
      <c r="O10" s="1" t="str">
        <f t="shared" si="1"/>
        <v>left</v>
      </c>
      <c r="P10" s="1" t="str">
        <f t="shared" si="2"/>
        <v>right</v>
      </c>
      <c r="Q10" s="1" t="s">
        <v>95</v>
      </c>
      <c r="R10" s="1" t="s">
        <v>94</v>
      </c>
      <c r="S10" s="8">
        <v>-3</v>
      </c>
      <c r="T10" s="8">
        <v>4</v>
      </c>
      <c r="U10" s="1">
        <v>18500</v>
      </c>
      <c r="V10" s="1">
        <v>25000</v>
      </c>
      <c r="W10" s="1">
        <f t="shared" si="3"/>
        <v>6500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179</v>
      </c>
      <c r="B11" s="11" t="s">
        <v>181</v>
      </c>
      <c r="C11" s="1">
        <v>216</v>
      </c>
      <c r="D11" s="3">
        <v>42473</v>
      </c>
      <c r="E11" s="10">
        <v>29</v>
      </c>
      <c r="F11" s="1" t="s">
        <v>82</v>
      </c>
      <c r="G11" s="1" t="s">
        <v>180</v>
      </c>
      <c r="H11" s="1" t="s">
        <v>204</v>
      </c>
      <c r="I11" s="1" t="s">
        <v>191</v>
      </c>
      <c r="J11" s="1" t="s">
        <v>204</v>
      </c>
      <c r="K11" s="12" t="s">
        <v>214</v>
      </c>
      <c r="L11" s="1" t="s">
        <v>87</v>
      </c>
      <c r="M11" s="1" t="s">
        <v>145</v>
      </c>
      <c r="N11" s="1" t="s">
        <v>4</v>
      </c>
      <c r="O11" s="1" t="str">
        <f t="shared" si="1"/>
        <v>left</v>
      </c>
      <c r="P11" s="1" t="str">
        <f t="shared" si="2"/>
        <v>right</v>
      </c>
      <c r="Q11" s="1" t="s">
        <v>86</v>
      </c>
      <c r="R11" s="1" t="s">
        <v>94</v>
      </c>
      <c r="S11" s="8">
        <v>-6</v>
      </c>
      <c r="T11" s="8">
        <v>4</v>
      </c>
      <c r="U11" s="1">
        <v>19000</v>
      </c>
      <c r="V11" s="1">
        <v>22000</v>
      </c>
      <c r="W11" s="1">
        <f t="shared" si="3"/>
        <v>3000</v>
      </c>
      <c r="X11" s="1">
        <v>100</v>
      </c>
      <c r="Y11" s="7" t="s">
        <v>178</v>
      </c>
      <c r="Z11" s="1">
        <v>8</v>
      </c>
      <c r="AA11" s="1">
        <v>8</v>
      </c>
    </row>
    <row r="12" spans="1:27" x14ac:dyDescent="0.2">
      <c r="A12" s="1" t="s">
        <v>179</v>
      </c>
      <c r="B12" s="3" t="s">
        <v>181</v>
      </c>
      <c r="C12" s="1" t="s">
        <v>229</v>
      </c>
      <c r="D12" s="3">
        <v>42479</v>
      </c>
      <c r="E12" s="10">
        <v>29</v>
      </c>
      <c r="F12" s="1" t="s">
        <v>82</v>
      </c>
      <c r="G12" s="1" t="s">
        <v>180</v>
      </c>
      <c r="H12" s="1" t="s">
        <v>204</v>
      </c>
      <c r="I12" s="1" t="s">
        <v>192</v>
      </c>
      <c r="J12" s="1" t="s">
        <v>204</v>
      </c>
      <c r="K12" s="12" t="s">
        <v>215</v>
      </c>
      <c r="L12" s="1" t="s">
        <v>87</v>
      </c>
      <c r="M12" s="1" t="s">
        <v>145</v>
      </c>
      <c r="N12" s="1" t="s">
        <v>4</v>
      </c>
      <c r="O12" s="1" t="str">
        <f t="shared" si="1"/>
        <v>left</v>
      </c>
      <c r="P12" s="1" t="str">
        <f t="shared" si="2"/>
        <v>right</v>
      </c>
      <c r="Q12" s="1" t="s">
        <v>84</v>
      </c>
      <c r="R12" s="1" t="s">
        <v>96</v>
      </c>
      <c r="S12" s="8">
        <v>-7</v>
      </c>
      <c r="T12" s="8">
        <v>3</v>
      </c>
      <c r="U12" s="1">
        <v>18500</v>
      </c>
      <c r="V12" s="1">
        <v>22600</v>
      </c>
      <c r="W12" s="1">
        <f t="shared" si="3"/>
        <v>4100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179</v>
      </c>
      <c r="B13" s="11" t="s">
        <v>181</v>
      </c>
      <c r="C13" s="1">
        <v>217</v>
      </c>
      <c r="D13" s="3">
        <v>42482</v>
      </c>
      <c r="E13" s="10">
        <v>29</v>
      </c>
      <c r="F13" s="1" t="s">
        <v>82</v>
      </c>
      <c r="G13" s="1" t="s">
        <v>180</v>
      </c>
      <c r="H13" s="1" t="s">
        <v>204</v>
      </c>
      <c r="I13" s="1" t="s">
        <v>193</v>
      </c>
      <c r="J13" s="1" t="s">
        <v>204</v>
      </c>
      <c r="K13" s="12" t="s">
        <v>216</v>
      </c>
      <c r="L13" s="1" t="s">
        <v>87</v>
      </c>
      <c r="M13" s="1" t="s">
        <v>145</v>
      </c>
      <c r="N13" s="1" t="s">
        <v>4</v>
      </c>
      <c r="O13" s="1" t="str">
        <f t="shared" si="1"/>
        <v>left</v>
      </c>
      <c r="P13" s="1" t="str">
        <f t="shared" si="2"/>
        <v>right</v>
      </c>
      <c r="Q13" s="1" t="s">
        <v>86</v>
      </c>
      <c r="R13" s="1" t="s">
        <v>96</v>
      </c>
      <c r="S13" s="8">
        <v>-6</v>
      </c>
      <c r="T13" s="8">
        <v>3</v>
      </c>
      <c r="U13" s="1">
        <v>19000</v>
      </c>
      <c r="V13" s="1">
        <v>22000</v>
      </c>
      <c r="W13" s="1">
        <f t="shared" si="3"/>
        <v>3000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179</v>
      </c>
      <c r="B14" s="11" t="s">
        <v>181</v>
      </c>
      <c r="C14" s="1">
        <v>218</v>
      </c>
      <c r="D14" s="3">
        <v>42493</v>
      </c>
      <c r="E14" s="10">
        <v>29</v>
      </c>
      <c r="F14" s="1" t="s">
        <v>82</v>
      </c>
      <c r="G14" s="1" t="s">
        <v>180</v>
      </c>
      <c r="H14" s="1" t="s">
        <v>204</v>
      </c>
      <c r="I14" s="1" t="s">
        <v>194</v>
      </c>
      <c r="J14" s="1" t="s">
        <v>204</v>
      </c>
      <c r="K14" s="12" t="s">
        <v>217</v>
      </c>
      <c r="L14" s="1" t="s">
        <v>87</v>
      </c>
      <c r="M14" s="1" t="s">
        <v>145</v>
      </c>
      <c r="N14" s="1" t="s">
        <v>4</v>
      </c>
      <c r="O14" s="1" t="str">
        <f t="shared" si="1"/>
        <v>left</v>
      </c>
      <c r="P14" s="1" t="str">
        <f t="shared" si="2"/>
        <v>right</v>
      </c>
      <c r="Q14" s="1" t="s">
        <v>91</v>
      </c>
      <c r="R14" s="1" t="s">
        <v>97</v>
      </c>
      <c r="S14" s="8">
        <v>-4</v>
      </c>
      <c r="T14" s="8">
        <v>4.5</v>
      </c>
      <c r="U14" s="1">
        <v>17500</v>
      </c>
      <c r="V14" s="1">
        <v>22000</v>
      </c>
      <c r="W14" s="1">
        <f t="shared" si="3"/>
        <v>4500</v>
      </c>
      <c r="X14" s="1">
        <v>100</v>
      </c>
      <c r="Y14" s="1" t="s">
        <v>178</v>
      </c>
      <c r="Z14" s="1">
        <v>8</v>
      </c>
      <c r="AA14" s="1">
        <v>11</v>
      </c>
    </row>
    <row r="15" spans="1:27" x14ac:dyDescent="0.2">
      <c r="A15" s="1" t="s">
        <v>179</v>
      </c>
      <c r="B15" s="11" t="s">
        <v>181</v>
      </c>
      <c r="C15" s="1">
        <v>219</v>
      </c>
      <c r="D15" s="3">
        <v>42495</v>
      </c>
      <c r="E15" s="10">
        <v>29</v>
      </c>
      <c r="F15" s="1" t="s">
        <v>82</v>
      </c>
      <c r="G15" s="1" t="s">
        <v>180</v>
      </c>
      <c r="H15" s="1" t="s">
        <v>204</v>
      </c>
      <c r="I15" s="1" t="s">
        <v>195</v>
      </c>
      <c r="J15" s="1" t="s">
        <v>204</v>
      </c>
      <c r="K15" s="12" t="s">
        <v>218</v>
      </c>
      <c r="L15" s="1" t="s">
        <v>87</v>
      </c>
      <c r="M15" s="1" t="s">
        <v>145</v>
      </c>
      <c r="N15" s="1" t="s">
        <v>4</v>
      </c>
      <c r="O15" s="1" t="str">
        <f t="shared" si="1"/>
        <v>left</v>
      </c>
      <c r="P15" s="1" t="str">
        <f t="shared" si="2"/>
        <v>right</v>
      </c>
      <c r="Q15" s="1" t="s">
        <v>90</v>
      </c>
      <c r="R15" s="1" t="s">
        <v>98</v>
      </c>
      <c r="S15" s="8">
        <v>-5</v>
      </c>
      <c r="T15" s="8">
        <v>5.5</v>
      </c>
      <c r="U15" s="1">
        <v>18500</v>
      </c>
      <c r="V15" s="1">
        <v>22000</v>
      </c>
      <c r="W15" s="1">
        <f t="shared" si="3"/>
        <v>3500</v>
      </c>
      <c r="X15" s="1">
        <v>100</v>
      </c>
      <c r="Y15" s="7" t="s">
        <v>178</v>
      </c>
      <c r="Z15" s="1">
        <v>8</v>
      </c>
      <c r="AA15" s="1">
        <v>12</v>
      </c>
    </row>
    <row r="16" spans="1:27" x14ac:dyDescent="0.2">
      <c r="A16" s="1" t="s">
        <v>179</v>
      </c>
      <c r="B16" s="11" t="s">
        <v>181</v>
      </c>
      <c r="C16" s="1">
        <v>219</v>
      </c>
      <c r="D16" s="3">
        <v>42500</v>
      </c>
      <c r="E16" s="10">
        <v>29</v>
      </c>
      <c r="F16" s="1" t="s">
        <v>82</v>
      </c>
      <c r="G16" s="1" t="s">
        <v>180</v>
      </c>
      <c r="H16" s="1" t="s">
        <v>204</v>
      </c>
      <c r="I16" s="1" t="s">
        <v>196</v>
      </c>
      <c r="J16" s="1" t="s">
        <v>204</v>
      </c>
      <c r="K16" s="12" t="s">
        <v>219</v>
      </c>
      <c r="L16" s="1" t="s">
        <v>87</v>
      </c>
      <c r="M16" s="1" t="s">
        <v>145</v>
      </c>
      <c r="N16" s="1" t="s">
        <v>4</v>
      </c>
      <c r="O16" s="1" t="str">
        <f t="shared" si="1"/>
        <v>left</v>
      </c>
      <c r="P16" s="1" t="str">
        <f t="shared" si="2"/>
        <v>right</v>
      </c>
      <c r="Q16" s="1" t="s">
        <v>86</v>
      </c>
      <c r="R16" s="1" t="s">
        <v>99</v>
      </c>
      <c r="S16" s="8">
        <v>-6</v>
      </c>
      <c r="T16" s="8">
        <v>6.5</v>
      </c>
      <c r="U16" s="1">
        <v>20000</v>
      </c>
      <c r="V16" s="1">
        <v>23000</v>
      </c>
      <c r="W16" s="1">
        <f t="shared" si="3"/>
        <v>3000</v>
      </c>
      <c r="X16" s="1">
        <v>100</v>
      </c>
      <c r="Y16" s="7" t="s">
        <v>178</v>
      </c>
      <c r="Z16" s="1">
        <v>8</v>
      </c>
      <c r="AA16" s="1">
        <v>13</v>
      </c>
    </row>
    <row r="17" spans="1:27" x14ac:dyDescent="0.2">
      <c r="A17" s="1" t="s">
        <v>179</v>
      </c>
      <c r="B17" s="3" t="s">
        <v>181</v>
      </c>
      <c r="C17" s="1">
        <v>221</v>
      </c>
      <c r="D17" s="3">
        <v>42507</v>
      </c>
      <c r="E17" s="10">
        <v>29</v>
      </c>
      <c r="F17" s="1" t="s">
        <v>82</v>
      </c>
      <c r="G17" s="1" t="s">
        <v>180</v>
      </c>
      <c r="H17" s="1" t="s">
        <v>204</v>
      </c>
      <c r="I17" s="1" t="s">
        <v>197</v>
      </c>
      <c r="J17" s="1" t="s">
        <v>204</v>
      </c>
      <c r="K17" s="12" t="s">
        <v>220</v>
      </c>
      <c r="L17" s="1" t="s">
        <v>87</v>
      </c>
      <c r="M17" s="1" t="s">
        <v>145</v>
      </c>
      <c r="N17" s="1" t="s">
        <v>4</v>
      </c>
      <c r="O17" s="1" t="str">
        <f t="shared" si="1"/>
        <v>left</v>
      </c>
      <c r="P17" s="1" t="str">
        <f t="shared" si="2"/>
        <v>right</v>
      </c>
      <c r="Q17" s="1" t="s">
        <v>91</v>
      </c>
      <c r="R17" s="1" t="s">
        <v>94</v>
      </c>
      <c r="S17" s="8">
        <v>-4</v>
      </c>
      <c r="T17" s="8">
        <v>4</v>
      </c>
      <c r="U17" s="1">
        <v>20500</v>
      </c>
      <c r="V17" s="1">
        <v>23500</v>
      </c>
      <c r="W17" s="1">
        <f>V17-U17</f>
        <v>3000</v>
      </c>
      <c r="X17" s="1">
        <v>100</v>
      </c>
      <c r="Y17" s="7" t="s">
        <v>178</v>
      </c>
      <c r="Z17" s="1">
        <v>8</v>
      </c>
      <c r="AA17" s="1">
        <v>14</v>
      </c>
    </row>
    <row r="18" spans="1:27" x14ac:dyDescent="0.2">
      <c r="A18" s="1" t="s">
        <v>179</v>
      </c>
      <c r="B18" s="11" t="s">
        <v>181</v>
      </c>
      <c r="C18" s="1">
        <v>221</v>
      </c>
      <c r="D18" s="3">
        <v>42509</v>
      </c>
      <c r="E18" s="10">
        <v>29</v>
      </c>
      <c r="F18" s="1" t="s">
        <v>82</v>
      </c>
      <c r="G18" s="1" t="s">
        <v>180</v>
      </c>
      <c r="H18" s="1" t="s">
        <v>204</v>
      </c>
      <c r="I18" s="1" t="s">
        <v>198</v>
      </c>
      <c r="J18" s="1" t="s">
        <v>204</v>
      </c>
      <c r="K18" s="12" t="s">
        <v>221</v>
      </c>
      <c r="L18" s="1" t="s">
        <v>87</v>
      </c>
      <c r="M18" s="1" t="s">
        <v>145</v>
      </c>
      <c r="N18" s="1" t="s">
        <v>4</v>
      </c>
      <c r="O18" s="1" t="str">
        <f t="shared" si="1"/>
        <v>left</v>
      </c>
      <c r="P18" s="1" t="str">
        <f t="shared" si="2"/>
        <v>right</v>
      </c>
      <c r="Q18" s="1" t="s">
        <v>91</v>
      </c>
      <c r="R18" s="1" t="s">
        <v>97</v>
      </c>
      <c r="S18" s="8">
        <v>-4</v>
      </c>
      <c r="T18" s="8">
        <v>4.5</v>
      </c>
      <c r="U18" s="1">
        <v>19000</v>
      </c>
      <c r="V18" s="1">
        <v>24000</v>
      </c>
      <c r="W18" s="1">
        <f t="shared" ref="W18:W23" si="4">V18-U18</f>
        <v>5000</v>
      </c>
      <c r="X18" s="1">
        <v>150</v>
      </c>
      <c r="Y18" s="7" t="s">
        <v>178</v>
      </c>
      <c r="Z18" s="1">
        <v>8</v>
      </c>
      <c r="AA18" s="1">
        <v>11</v>
      </c>
    </row>
    <row r="19" spans="1:27" x14ac:dyDescent="0.2">
      <c r="A19" s="1" t="s">
        <v>179</v>
      </c>
      <c r="B19" s="11" t="s">
        <v>181</v>
      </c>
      <c r="C19" s="1">
        <v>222</v>
      </c>
      <c r="D19" s="3">
        <v>42515</v>
      </c>
      <c r="E19" s="10">
        <v>29</v>
      </c>
      <c r="F19" s="1" t="s">
        <v>82</v>
      </c>
      <c r="G19" s="1" t="s">
        <v>180</v>
      </c>
      <c r="H19" s="1" t="s">
        <v>204</v>
      </c>
      <c r="I19" s="1" t="s">
        <v>199</v>
      </c>
      <c r="J19" s="1" t="s">
        <v>204</v>
      </c>
      <c r="K19" s="12" t="s">
        <v>222</v>
      </c>
      <c r="L19" s="1" t="s">
        <v>87</v>
      </c>
      <c r="M19" s="1" t="s">
        <v>145</v>
      </c>
      <c r="N19" s="1" t="s">
        <v>4</v>
      </c>
      <c r="O19" s="1" t="str">
        <f t="shared" si="1"/>
        <v>left</v>
      </c>
      <c r="P19" s="1" t="str">
        <f t="shared" si="2"/>
        <v>right</v>
      </c>
      <c r="Q19" s="1" t="s">
        <v>91</v>
      </c>
      <c r="R19" s="1" t="s">
        <v>89</v>
      </c>
      <c r="S19" s="8">
        <v>-4</v>
      </c>
      <c r="T19" s="8">
        <v>5</v>
      </c>
      <c r="U19" s="1">
        <v>19000</v>
      </c>
      <c r="V19" s="1">
        <v>24000</v>
      </c>
      <c r="W19" s="1">
        <f t="shared" si="4"/>
        <v>5000</v>
      </c>
      <c r="X19" s="1">
        <v>150</v>
      </c>
      <c r="Y19" s="7" t="s">
        <v>178</v>
      </c>
      <c r="Z19" s="1">
        <v>8</v>
      </c>
      <c r="AA19" s="1">
        <v>15</v>
      </c>
    </row>
    <row r="20" spans="1:27" x14ac:dyDescent="0.2">
      <c r="A20" s="1" t="s">
        <v>179</v>
      </c>
      <c r="B20" s="11" t="s">
        <v>181</v>
      </c>
      <c r="C20" s="1">
        <v>222</v>
      </c>
      <c r="D20" s="3">
        <v>42517</v>
      </c>
      <c r="E20" s="10">
        <v>29</v>
      </c>
      <c r="F20" s="1" t="s">
        <v>82</v>
      </c>
      <c r="G20" s="1" t="s">
        <v>180</v>
      </c>
      <c r="H20" s="1" t="s">
        <v>204</v>
      </c>
      <c r="I20" s="1" t="s">
        <v>200</v>
      </c>
      <c r="J20" s="1" t="s">
        <v>204</v>
      </c>
      <c r="K20" s="12" t="s">
        <v>223</v>
      </c>
      <c r="L20" s="1" t="s">
        <v>87</v>
      </c>
      <c r="M20" s="1" t="s">
        <v>145</v>
      </c>
      <c r="N20" s="1" t="s">
        <v>4</v>
      </c>
      <c r="O20" s="1" t="str">
        <f t="shared" ref="O20:O23" si="5">N20</f>
        <v>left</v>
      </c>
      <c r="P20" s="1" t="str">
        <f t="shared" ref="P20:P23" si="6">IF(O20="left", "right", "left")</f>
        <v>right</v>
      </c>
      <c r="Q20" s="1" t="s">
        <v>91</v>
      </c>
      <c r="R20" s="1" t="s">
        <v>98</v>
      </c>
      <c r="S20" s="8">
        <v>-4</v>
      </c>
      <c r="T20" s="8">
        <v>5.5</v>
      </c>
      <c r="U20" s="1">
        <v>19000</v>
      </c>
      <c r="V20" s="1">
        <v>24000</v>
      </c>
      <c r="W20" s="1">
        <f t="shared" si="4"/>
        <v>5000</v>
      </c>
      <c r="X20" s="1">
        <v>150</v>
      </c>
      <c r="Y20" s="7" t="s">
        <v>178</v>
      </c>
      <c r="Z20" s="1">
        <v>8</v>
      </c>
      <c r="AA20" s="1">
        <v>16</v>
      </c>
    </row>
    <row r="21" spans="1:27" x14ac:dyDescent="0.2">
      <c r="A21" s="1" t="s">
        <v>179</v>
      </c>
      <c r="B21" s="11" t="s">
        <v>181</v>
      </c>
      <c r="C21" s="1">
        <v>223</v>
      </c>
      <c r="D21" s="3">
        <v>42523</v>
      </c>
      <c r="E21" s="10">
        <v>29</v>
      </c>
      <c r="F21" s="1" t="s">
        <v>82</v>
      </c>
      <c r="G21" s="1" t="s">
        <v>180</v>
      </c>
      <c r="H21" s="1" t="s">
        <v>204</v>
      </c>
      <c r="I21" s="1" t="s">
        <v>201</v>
      </c>
      <c r="J21" s="1" t="s">
        <v>204</v>
      </c>
      <c r="K21" s="12" t="s">
        <v>224</v>
      </c>
      <c r="L21" s="1" t="s">
        <v>87</v>
      </c>
      <c r="M21" s="1" t="s">
        <v>145</v>
      </c>
      <c r="N21" s="1" t="s">
        <v>4</v>
      </c>
      <c r="O21" s="1" t="str">
        <f t="shared" si="5"/>
        <v>left</v>
      </c>
      <c r="P21" s="1" t="str">
        <f t="shared" si="6"/>
        <v>right</v>
      </c>
      <c r="Q21" s="1" t="s">
        <v>93</v>
      </c>
      <c r="R21" s="1" t="s">
        <v>98</v>
      </c>
      <c r="S21" s="8">
        <v>-5.5</v>
      </c>
      <c r="T21" s="8">
        <v>5.5</v>
      </c>
      <c r="U21" s="1">
        <v>18500</v>
      </c>
      <c r="V21" s="1">
        <v>24500</v>
      </c>
      <c r="W21" s="1">
        <f t="shared" si="4"/>
        <v>6000</v>
      </c>
      <c r="X21" s="1">
        <v>150</v>
      </c>
      <c r="Y21" s="7" t="s">
        <v>178</v>
      </c>
      <c r="Z21" s="1">
        <v>8</v>
      </c>
      <c r="AA21" s="1">
        <v>17</v>
      </c>
    </row>
    <row r="22" spans="1:27" x14ac:dyDescent="0.2">
      <c r="A22" s="1" t="s">
        <v>179</v>
      </c>
      <c r="B22" s="11" t="s">
        <v>181</v>
      </c>
      <c r="C22" s="1">
        <v>223</v>
      </c>
      <c r="D22" s="3">
        <v>42530</v>
      </c>
      <c r="E22" s="10">
        <v>29</v>
      </c>
      <c r="F22" s="1" t="s">
        <v>82</v>
      </c>
      <c r="G22" s="1" t="s">
        <v>180</v>
      </c>
      <c r="H22" s="1" t="s">
        <v>204</v>
      </c>
      <c r="I22" s="1" t="s">
        <v>202</v>
      </c>
      <c r="J22" s="1" t="s">
        <v>204</v>
      </c>
      <c r="K22" s="12" t="s">
        <v>225</v>
      </c>
      <c r="L22" s="1" t="s">
        <v>87</v>
      </c>
      <c r="M22" s="1" t="s">
        <v>145</v>
      </c>
      <c r="N22" s="1" t="s">
        <v>4</v>
      </c>
      <c r="O22" s="1" t="str">
        <f t="shared" si="5"/>
        <v>left</v>
      </c>
      <c r="P22" s="1" t="str">
        <f t="shared" si="6"/>
        <v>right</v>
      </c>
      <c r="Q22" s="1" t="s">
        <v>100</v>
      </c>
      <c r="R22" s="1" t="s">
        <v>97</v>
      </c>
      <c r="S22" s="8">
        <v>-4.5</v>
      </c>
      <c r="T22" s="8">
        <v>4.5</v>
      </c>
      <c r="U22" s="1">
        <v>18500</v>
      </c>
      <c r="V22" s="1">
        <v>25000</v>
      </c>
      <c r="W22" s="1">
        <f t="shared" si="4"/>
        <v>6500</v>
      </c>
      <c r="X22" s="1">
        <v>150</v>
      </c>
      <c r="Y22" s="7" t="s">
        <v>178</v>
      </c>
      <c r="Z22" s="1">
        <v>8</v>
      </c>
      <c r="AA22" s="1">
        <v>18</v>
      </c>
    </row>
    <row r="23" spans="1:27" x14ac:dyDescent="0.2">
      <c r="A23" s="1" t="s">
        <v>179</v>
      </c>
      <c r="B23" s="11" t="s">
        <v>181</v>
      </c>
      <c r="C23" s="1">
        <v>224</v>
      </c>
      <c r="D23" s="3">
        <v>42551</v>
      </c>
      <c r="E23" s="10">
        <v>29</v>
      </c>
      <c r="F23" s="1" t="s">
        <v>82</v>
      </c>
      <c r="G23" s="1" t="s">
        <v>180</v>
      </c>
      <c r="H23" s="1" t="s">
        <v>204</v>
      </c>
      <c r="I23" s="1" t="s">
        <v>203</v>
      </c>
      <c r="J23" s="1" t="s">
        <v>204</v>
      </c>
      <c r="K23" s="12" t="s">
        <v>226</v>
      </c>
      <c r="L23" s="1" t="s">
        <v>87</v>
      </c>
      <c r="M23" s="1" t="s">
        <v>145</v>
      </c>
      <c r="N23" s="1" t="s">
        <v>4</v>
      </c>
      <c r="O23" s="1" t="str">
        <f t="shared" si="5"/>
        <v>left</v>
      </c>
      <c r="P23" s="1" t="str">
        <f t="shared" si="6"/>
        <v>right</v>
      </c>
      <c r="Q23" s="1" t="s">
        <v>91</v>
      </c>
      <c r="R23" s="1" t="s">
        <v>94</v>
      </c>
      <c r="S23" s="8">
        <v>-4</v>
      </c>
      <c r="T23" s="8">
        <v>4</v>
      </c>
      <c r="U23" s="1">
        <v>18000</v>
      </c>
      <c r="V23" s="1">
        <v>24000</v>
      </c>
      <c r="W23" s="1">
        <f t="shared" si="4"/>
        <v>6000</v>
      </c>
      <c r="X23" s="1">
        <v>150</v>
      </c>
      <c r="Y23" s="7" t="s">
        <v>178</v>
      </c>
      <c r="Z23" s="1">
        <v>8</v>
      </c>
      <c r="AA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0"/>
  <sheetViews>
    <sheetView topLeftCell="M1" workbookViewId="0">
      <selection activeCell="W2" sqref="W2:W20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31.1640625" style="1" customWidth="1"/>
    <col min="9" max="9" width="19.83203125" style="1" customWidth="1"/>
    <col min="10" max="10" width="25.1640625" style="1" customWidth="1"/>
    <col min="11" max="11" width="21" style="1" customWidth="1"/>
    <col min="12" max="12" width="13.1640625" style="1" customWidth="1"/>
    <col min="13" max="13" width="10.83203125" style="1" customWidth="1"/>
    <col min="14" max="14" width="12.33203125" style="1" customWidth="1"/>
    <col min="15" max="16" width="10.83203125" style="1" customWidth="1"/>
    <col min="17" max="20" width="10.83203125" style="1"/>
    <col min="21" max="21" width="16.1640625" style="1" customWidth="1"/>
    <col min="22" max="23" width="10.83203125" style="1"/>
    <col min="24" max="24" width="16.83203125" style="1" customWidth="1"/>
    <col min="25" max="25" width="87.1640625" style="1" customWidth="1"/>
    <col min="26" max="26" width="31.83203125" style="1" customWidth="1"/>
    <col min="27" max="27" width="16.83203125" style="1" customWidth="1"/>
    <col min="28" max="16384" width="10.83203125" style="1"/>
  </cols>
  <sheetData>
    <row r="1" spans="1:27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111</v>
      </c>
      <c r="B2" s="1" t="s">
        <v>124</v>
      </c>
      <c r="C2" s="1">
        <v>23</v>
      </c>
      <c r="D2" s="3">
        <v>42612</v>
      </c>
      <c r="E2" s="1">
        <v>29</v>
      </c>
      <c r="F2" s="1" t="s">
        <v>82</v>
      </c>
      <c r="G2" s="1" t="s">
        <v>101</v>
      </c>
      <c r="H2" s="1" t="s">
        <v>166</v>
      </c>
      <c r="I2" s="2" t="s">
        <v>126</v>
      </c>
      <c r="J2" s="2" t="s">
        <v>166</v>
      </c>
      <c r="K2" s="2" t="s">
        <v>146</v>
      </c>
      <c r="L2" s="1" t="s">
        <v>87</v>
      </c>
      <c r="M2" s="1" t="s">
        <v>145</v>
      </c>
      <c r="N2" s="1" t="s">
        <v>4</v>
      </c>
      <c r="O2" s="1" t="str">
        <f>N2</f>
        <v>left</v>
      </c>
      <c r="P2" s="1" t="str">
        <f>IF(O2="left", "right", "left")</f>
        <v>right</v>
      </c>
      <c r="Q2" s="1" t="s">
        <v>36</v>
      </c>
      <c r="R2" s="1" t="s">
        <v>80</v>
      </c>
      <c r="S2" s="8">
        <v>4</v>
      </c>
      <c r="T2" s="8">
        <v>-4</v>
      </c>
      <c r="U2" s="1">
        <v>19000</v>
      </c>
      <c r="V2" s="1">
        <v>25000</v>
      </c>
      <c r="W2" s="1">
        <v>6000</v>
      </c>
      <c r="X2" s="1">
        <v>100</v>
      </c>
      <c r="Y2" s="1" t="s">
        <v>178</v>
      </c>
      <c r="Z2" s="1">
        <v>8</v>
      </c>
      <c r="AA2" s="1">
        <v>1</v>
      </c>
    </row>
    <row r="3" spans="1:27" x14ac:dyDescent="0.2">
      <c r="A3" s="1" t="s">
        <v>111</v>
      </c>
      <c r="B3" s="7" t="s">
        <v>124</v>
      </c>
      <c r="C3" s="7">
        <v>25</v>
      </c>
      <c r="D3" s="3">
        <v>42621</v>
      </c>
      <c r="E3" s="1">
        <v>29</v>
      </c>
      <c r="F3" s="1" t="s">
        <v>82</v>
      </c>
      <c r="G3" s="1" t="s">
        <v>101</v>
      </c>
      <c r="H3" s="1" t="s">
        <v>166</v>
      </c>
      <c r="I3" s="1" t="s">
        <v>127</v>
      </c>
      <c r="J3" s="2" t="s">
        <v>166</v>
      </c>
      <c r="K3" s="1" t="s">
        <v>147</v>
      </c>
      <c r="L3" s="1" t="s">
        <v>87</v>
      </c>
      <c r="M3" s="1" t="s">
        <v>145</v>
      </c>
      <c r="N3" s="1" t="s">
        <v>4</v>
      </c>
      <c r="O3" s="1" t="str">
        <f t="shared" ref="O3:O20" si="0">N3</f>
        <v>left</v>
      </c>
      <c r="P3" s="1" t="str">
        <f t="shared" ref="P3:P20" si="1">IF(O3="left", "right", "left")</f>
        <v>right</v>
      </c>
      <c r="Q3" s="1" t="s">
        <v>102</v>
      </c>
      <c r="R3" s="1" t="s">
        <v>80</v>
      </c>
      <c r="S3" s="8">
        <v>5.5</v>
      </c>
      <c r="T3" s="8">
        <v>-4</v>
      </c>
      <c r="U3" s="1">
        <v>19000</v>
      </c>
      <c r="V3" s="1">
        <v>25000</v>
      </c>
      <c r="W3" s="1">
        <v>6000</v>
      </c>
      <c r="X3" s="1">
        <v>100</v>
      </c>
      <c r="Y3" s="7" t="s">
        <v>178</v>
      </c>
      <c r="Z3" s="1">
        <v>8</v>
      </c>
      <c r="AA3" s="1">
        <v>2</v>
      </c>
    </row>
    <row r="4" spans="1:27" x14ac:dyDescent="0.2">
      <c r="A4" s="1" t="s">
        <v>111</v>
      </c>
      <c r="B4" s="7" t="s">
        <v>124</v>
      </c>
      <c r="C4" s="7">
        <v>25</v>
      </c>
      <c r="D4" s="3">
        <v>42622</v>
      </c>
      <c r="E4" s="1">
        <v>29</v>
      </c>
      <c r="F4" s="1" t="s">
        <v>82</v>
      </c>
      <c r="G4" s="1" t="s">
        <v>101</v>
      </c>
      <c r="H4" s="1" t="s">
        <v>166</v>
      </c>
      <c r="I4" s="7" t="s">
        <v>128</v>
      </c>
      <c r="J4" s="2" t="s">
        <v>166</v>
      </c>
      <c r="K4" s="7" t="s">
        <v>148</v>
      </c>
      <c r="L4" s="1" t="s">
        <v>87</v>
      </c>
      <c r="M4" s="1" t="s">
        <v>145</v>
      </c>
      <c r="N4" s="1" t="s">
        <v>4</v>
      </c>
      <c r="O4" s="1" t="str">
        <f t="shared" si="0"/>
        <v>left</v>
      </c>
      <c r="P4" s="1" t="str">
        <f t="shared" si="1"/>
        <v>right</v>
      </c>
      <c r="Q4" s="1" t="s">
        <v>102</v>
      </c>
      <c r="R4" s="1" t="s">
        <v>80</v>
      </c>
      <c r="S4" s="8">
        <v>5.5</v>
      </c>
      <c r="T4" s="8">
        <v>-4</v>
      </c>
      <c r="U4" s="1">
        <v>19000</v>
      </c>
      <c r="V4" s="1">
        <v>25000</v>
      </c>
      <c r="W4" s="1">
        <v>6000</v>
      </c>
      <c r="X4" s="1">
        <v>100</v>
      </c>
      <c r="Y4" s="7" t="s">
        <v>178</v>
      </c>
      <c r="Z4" s="1">
        <v>8</v>
      </c>
      <c r="AA4" s="1">
        <v>2</v>
      </c>
    </row>
    <row r="5" spans="1:27" x14ac:dyDescent="0.2">
      <c r="A5" s="1" t="s">
        <v>111</v>
      </c>
      <c r="B5" s="7" t="s">
        <v>124</v>
      </c>
      <c r="C5" s="7">
        <v>26</v>
      </c>
      <c r="D5" s="3">
        <v>42627</v>
      </c>
      <c r="E5" s="1">
        <v>29</v>
      </c>
      <c r="F5" s="1" t="s">
        <v>82</v>
      </c>
      <c r="G5" s="1" t="s">
        <v>101</v>
      </c>
      <c r="H5" s="1" t="s">
        <v>166</v>
      </c>
      <c r="I5" s="1" t="s">
        <v>129</v>
      </c>
      <c r="J5" s="2" t="s">
        <v>166</v>
      </c>
      <c r="K5" s="1" t="s">
        <v>149</v>
      </c>
      <c r="L5" s="1" t="s">
        <v>87</v>
      </c>
      <c r="M5" s="1" t="s">
        <v>145</v>
      </c>
      <c r="N5" s="1" t="s">
        <v>4</v>
      </c>
      <c r="O5" s="1" t="str">
        <f t="shared" si="0"/>
        <v>left</v>
      </c>
      <c r="P5" s="1" t="str">
        <f t="shared" si="1"/>
        <v>right</v>
      </c>
      <c r="Q5" s="1" t="s">
        <v>106</v>
      </c>
      <c r="R5" s="1" t="s">
        <v>103</v>
      </c>
      <c r="S5" s="8">
        <v>3.1</v>
      </c>
      <c r="T5" s="8">
        <v>-4.7</v>
      </c>
      <c r="U5" s="1">
        <v>20000</v>
      </c>
      <c r="V5" s="1">
        <v>25500</v>
      </c>
      <c r="W5" s="1">
        <v>5500</v>
      </c>
      <c r="X5" s="1">
        <v>100</v>
      </c>
      <c r="Y5" s="7" t="s">
        <v>178</v>
      </c>
      <c r="Z5" s="1">
        <v>8</v>
      </c>
      <c r="AA5" s="1">
        <v>3</v>
      </c>
    </row>
    <row r="6" spans="1:27" x14ac:dyDescent="0.2">
      <c r="A6" s="1" t="s">
        <v>111</v>
      </c>
      <c r="B6" s="7" t="s">
        <v>124</v>
      </c>
      <c r="C6" s="7">
        <v>31</v>
      </c>
      <c r="D6" s="3">
        <v>42657</v>
      </c>
      <c r="E6" s="1">
        <v>29</v>
      </c>
      <c r="F6" s="1" t="s">
        <v>82</v>
      </c>
      <c r="G6" s="1" t="s">
        <v>101</v>
      </c>
      <c r="H6" s="1" t="s">
        <v>166</v>
      </c>
      <c r="I6" s="1" t="s">
        <v>130</v>
      </c>
      <c r="J6" s="2" t="s">
        <v>166</v>
      </c>
      <c r="K6" s="1" t="s">
        <v>150</v>
      </c>
      <c r="L6" s="1" t="s">
        <v>87</v>
      </c>
      <c r="M6" s="1" t="s">
        <v>145</v>
      </c>
      <c r="N6" s="1" t="s">
        <v>4</v>
      </c>
      <c r="O6" s="1" t="str">
        <f t="shared" si="0"/>
        <v>left</v>
      </c>
      <c r="P6" s="1" t="str">
        <f t="shared" si="1"/>
        <v>right</v>
      </c>
      <c r="Q6" s="1" t="s">
        <v>107</v>
      </c>
      <c r="R6" s="1" t="s">
        <v>103</v>
      </c>
      <c r="S6" s="8">
        <v>6</v>
      </c>
      <c r="T6" s="8">
        <v>-4.7</v>
      </c>
      <c r="U6" s="1">
        <v>19000</v>
      </c>
      <c r="V6" s="1">
        <v>24500</v>
      </c>
      <c r="W6" s="1">
        <v>5500</v>
      </c>
      <c r="X6" s="1">
        <v>100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111</v>
      </c>
      <c r="B7" s="7" t="s">
        <v>124</v>
      </c>
      <c r="C7" s="7">
        <v>33</v>
      </c>
      <c r="D7" s="3">
        <v>42669</v>
      </c>
      <c r="E7" s="1">
        <v>29</v>
      </c>
      <c r="F7" s="1" t="s">
        <v>82</v>
      </c>
      <c r="G7" s="1" t="s">
        <v>101</v>
      </c>
      <c r="H7" s="1" t="s">
        <v>166</v>
      </c>
      <c r="I7" s="1" t="s">
        <v>131</v>
      </c>
      <c r="J7" s="2" t="s">
        <v>166</v>
      </c>
      <c r="K7" s="1" t="s">
        <v>151</v>
      </c>
      <c r="L7" s="1" t="s">
        <v>87</v>
      </c>
      <c r="M7" s="1" t="s">
        <v>145</v>
      </c>
      <c r="N7" s="1" t="s">
        <v>4</v>
      </c>
      <c r="O7" s="1" t="str">
        <f t="shared" si="0"/>
        <v>left</v>
      </c>
      <c r="P7" s="1" t="str">
        <f t="shared" si="1"/>
        <v>right</v>
      </c>
      <c r="Q7" s="1" t="s">
        <v>108</v>
      </c>
      <c r="R7" s="1" t="s">
        <v>103</v>
      </c>
      <c r="S7" s="8">
        <v>4.8</v>
      </c>
      <c r="T7" s="8">
        <v>-4.7</v>
      </c>
      <c r="U7" s="1">
        <v>20000</v>
      </c>
      <c r="V7" s="1">
        <v>25500</v>
      </c>
      <c r="W7" s="1">
        <v>5500</v>
      </c>
      <c r="X7" s="1">
        <v>100</v>
      </c>
      <c r="Y7" s="7" t="s">
        <v>178</v>
      </c>
      <c r="Z7" s="1">
        <v>8</v>
      </c>
      <c r="AA7" s="1">
        <v>5</v>
      </c>
    </row>
    <row r="8" spans="1:27" x14ac:dyDescent="0.2">
      <c r="A8" s="1" t="s">
        <v>111</v>
      </c>
      <c r="B8" s="7" t="s">
        <v>124</v>
      </c>
      <c r="C8" s="7">
        <v>35</v>
      </c>
      <c r="D8" s="3">
        <v>42684</v>
      </c>
      <c r="E8" s="1">
        <v>29</v>
      </c>
      <c r="F8" s="1" t="s">
        <v>82</v>
      </c>
      <c r="G8" s="1" t="s">
        <v>101</v>
      </c>
      <c r="H8" s="1" t="s">
        <v>166</v>
      </c>
      <c r="I8" s="2" t="s">
        <v>132</v>
      </c>
      <c r="J8" s="2" t="s">
        <v>166</v>
      </c>
      <c r="K8" s="2" t="s">
        <v>152</v>
      </c>
      <c r="L8" s="1" t="s">
        <v>87</v>
      </c>
      <c r="M8" s="1" t="s">
        <v>145</v>
      </c>
      <c r="N8" s="1" t="s">
        <v>4</v>
      </c>
      <c r="O8" s="1" t="str">
        <f t="shared" si="0"/>
        <v>left</v>
      </c>
      <c r="P8" s="1" t="str">
        <f t="shared" si="1"/>
        <v>right</v>
      </c>
      <c r="Q8" s="1" t="s">
        <v>36</v>
      </c>
      <c r="R8" s="1" t="s">
        <v>104</v>
      </c>
      <c r="S8" s="8">
        <v>4</v>
      </c>
      <c r="T8" s="8">
        <v>-2.5</v>
      </c>
      <c r="U8" s="1">
        <v>19500</v>
      </c>
      <c r="V8" s="1">
        <v>25500</v>
      </c>
      <c r="W8" s="1">
        <v>6000</v>
      </c>
      <c r="X8" s="1">
        <v>100</v>
      </c>
      <c r="Y8" s="7" t="s">
        <v>178</v>
      </c>
      <c r="Z8" s="1">
        <v>8</v>
      </c>
      <c r="AA8" s="1">
        <v>6</v>
      </c>
    </row>
    <row r="9" spans="1:27" x14ac:dyDescent="0.2">
      <c r="A9" s="1" t="s">
        <v>111</v>
      </c>
      <c r="B9" s="7" t="s">
        <v>124</v>
      </c>
      <c r="C9" s="7">
        <v>37</v>
      </c>
      <c r="D9" s="3">
        <v>42709</v>
      </c>
      <c r="E9" s="1">
        <v>29</v>
      </c>
      <c r="F9" s="1" t="s">
        <v>82</v>
      </c>
      <c r="G9" s="1" t="s">
        <v>101</v>
      </c>
      <c r="H9" s="1" t="s">
        <v>166</v>
      </c>
      <c r="I9" s="1" t="s">
        <v>133</v>
      </c>
      <c r="J9" s="2" t="s">
        <v>166</v>
      </c>
      <c r="K9" s="1" t="s">
        <v>154</v>
      </c>
      <c r="L9" s="1" t="s">
        <v>87</v>
      </c>
      <c r="M9" s="1" t="s">
        <v>145</v>
      </c>
      <c r="N9" s="1" t="s">
        <v>4</v>
      </c>
      <c r="O9" s="1" t="str">
        <f t="shared" si="0"/>
        <v>left</v>
      </c>
      <c r="P9" s="1" t="str">
        <f t="shared" si="1"/>
        <v>right</v>
      </c>
      <c r="Q9" s="1" t="s">
        <v>36</v>
      </c>
      <c r="R9" s="1" t="s">
        <v>104</v>
      </c>
      <c r="S9" s="8">
        <v>4</v>
      </c>
      <c r="T9" s="8">
        <v>-2.5</v>
      </c>
      <c r="U9" s="1">
        <v>19000</v>
      </c>
      <c r="V9" s="1">
        <v>25000</v>
      </c>
      <c r="W9" s="1">
        <v>6000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111</v>
      </c>
      <c r="B10" s="1" t="s">
        <v>124</v>
      </c>
      <c r="C10" s="1">
        <v>37</v>
      </c>
      <c r="D10" s="3">
        <v>42712</v>
      </c>
      <c r="E10" s="1">
        <v>29</v>
      </c>
      <c r="F10" s="1" t="s">
        <v>82</v>
      </c>
      <c r="G10" s="1" t="s">
        <v>101</v>
      </c>
      <c r="H10" s="1" t="s">
        <v>166</v>
      </c>
      <c r="I10" s="1" t="s">
        <v>134</v>
      </c>
      <c r="J10" s="2" t="s">
        <v>166</v>
      </c>
      <c r="K10" s="1" t="s">
        <v>153</v>
      </c>
      <c r="L10" s="1" t="s">
        <v>87</v>
      </c>
      <c r="M10" s="1" t="s">
        <v>145</v>
      </c>
      <c r="N10" s="1" t="s">
        <v>4</v>
      </c>
      <c r="O10" s="1" t="str">
        <f t="shared" si="0"/>
        <v>left</v>
      </c>
      <c r="P10" s="1" t="str">
        <f t="shared" si="1"/>
        <v>right</v>
      </c>
      <c r="Q10" s="1" t="s">
        <v>5</v>
      </c>
      <c r="R10" s="1" t="s">
        <v>105</v>
      </c>
      <c r="S10" s="8">
        <v>2</v>
      </c>
      <c r="T10" s="8">
        <v>-1.8</v>
      </c>
      <c r="U10" s="1">
        <v>20100</v>
      </c>
      <c r="V10" s="1">
        <v>26500</v>
      </c>
      <c r="W10" s="1">
        <v>6400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111</v>
      </c>
      <c r="B11" s="7" t="s">
        <v>124</v>
      </c>
      <c r="C11" s="7">
        <v>38</v>
      </c>
      <c r="D11" s="3">
        <v>42713</v>
      </c>
      <c r="E11" s="1">
        <v>29</v>
      </c>
      <c r="F11" s="1" t="s">
        <v>82</v>
      </c>
      <c r="G11" s="1" t="s">
        <v>101</v>
      </c>
      <c r="H11" s="1" t="s">
        <v>166</v>
      </c>
      <c r="I11" s="1" t="s">
        <v>135</v>
      </c>
      <c r="J11" s="2" t="s">
        <v>166</v>
      </c>
      <c r="K11" s="1" t="s">
        <v>155</v>
      </c>
      <c r="L11" s="1" t="s">
        <v>87</v>
      </c>
      <c r="M11" s="1" t="s">
        <v>145</v>
      </c>
      <c r="N11" s="1" t="s">
        <v>4</v>
      </c>
      <c r="O11" s="1" t="str">
        <f t="shared" si="0"/>
        <v>left</v>
      </c>
      <c r="P11" s="1" t="str">
        <f t="shared" si="1"/>
        <v>right</v>
      </c>
      <c r="Q11" s="1" t="s">
        <v>5</v>
      </c>
      <c r="R11" s="1" t="s">
        <v>9</v>
      </c>
      <c r="S11" s="8">
        <v>2</v>
      </c>
      <c r="T11" s="8">
        <v>-3</v>
      </c>
      <c r="U11" s="1">
        <v>20000</v>
      </c>
      <c r="V11" s="1">
        <v>25000</v>
      </c>
      <c r="W11" s="1">
        <v>5000</v>
      </c>
      <c r="X11" s="1">
        <v>100</v>
      </c>
      <c r="Y11" s="1" t="s">
        <v>178</v>
      </c>
      <c r="Z11" s="1">
        <v>8</v>
      </c>
      <c r="AA11" s="1">
        <v>8</v>
      </c>
    </row>
    <row r="12" spans="1:27" x14ac:dyDescent="0.2">
      <c r="A12" s="1" t="s">
        <v>111</v>
      </c>
      <c r="B12" s="7" t="s">
        <v>124</v>
      </c>
      <c r="C12" s="7">
        <v>39</v>
      </c>
      <c r="D12" s="3">
        <v>42718</v>
      </c>
      <c r="E12" s="1">
        <v>29</v>
      </c>
      <c r="F12" s="1" t="s">
        <v>82</v>
      </c>
      <c r="G12" s="1" t="s">
        <v>101</v>
      </c>
      <c r="H12" s="1" t="s">
        <v>166</v>
      </c>
      <c r="I12" s="1" t="s">
        <v>136</v>
      </c>
      <c r="J12" s="2" t="s">
        <v>166</v>
      </c>
      <c r="K12" s="1" t="s">
        <v>156</v>
      </c>
      <c r="L12" s="1" t="s">
        <v>87</v>
      </c>
      <c r="M12" s="1" t="s">
        <v>145</v>
      </c>
      <c r="N12" s="1" t="s">
        <v>4</v>
      </c>
      <c r="O12" s="1" t="str">
        <f t="shared" si="0"/>
        <v>left</v>
      </c>
      <c r="P12" s="1" t="str">
        <f t="shared" si="1"/>
        <v>right</v>
      </c>
      <c r="Q12" s="1" t="s">
        <v>109</v>
      </c>
      <c r="R12" s="1" t="s">
        <v>104</v>
      </c>
      <c r="S12" s="8">
        <v>1.2</v>
      </c>
      <c r="T12" s="8">
        <v>-2.5</v>
      </c>
      <c r="U12" s="1">
        <v>20500</v>
      </c>
      <c r="V12" s="1">
        <v>26000</v>
      </c>
      <c r="W12" s="1">
        <v>5500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111</v>
      </c>
      <c r="B13" s="7" t="s">
        <v>124</v>
      </c>
      <c r="C13" s="7">
        <v>39</v>
      </c>
      <c r="D13" s="3">
        <v>42719</v>
      </c>
      <c r="E13" s="1">
        <v>29</v>
      </c>
      <c r="F13" s="1" t="s">
        <v>82</v>
      </c>
      <c r="G13" s="1" t="s">
        <v>101</v>
      </c>
      <c r="H13" s="1" t="s">
        <v>166</v>
      </c>
      <c r="I13" s="1" t="s">
        <v>137</v>
      </c>
      <c r="J13" s="2" t="s">
        <v>166</v>
      </c>
      <c r="K13" s="1" t="s">
        <v>157</v>
      </c>
      <c r="L13" s="1" t="s">
        <v>87</v>
      </c>
      <c r="M13" s="1" t="s">
        <v>145</v>
      </c>
      <c r="N13" s="1" t="s">
        <v>4</v>
      </c>
      <c r="O13" s="1" t="str">
        <f t="shared" si="0"/>
        <v>left</v>
      </c>
      <c r="P13" s="1" t="str">
        <f t="shared" si="1"/>
        <v>right</v>
      </c>
      <c r="Q13" s="1" t="s">
        <v>109</v>
      </c>
      <c r="R13" s="1" t="s">
        <v>105</v>
      </c>
      <c r="S13" s="8">
        <v>1.2</v>
      </c>
      <c r="T13" s="8">
        <v>-1.8</v>
      </c>
      <c r="U13" s="1">
        <v>20300</v>
      </c>
      <c r="V13" s="1">
        <v>26500</v>
      </c>
      <c r="W13" s="1">
        <v>6200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111</v>
      </c>
      <c r="B14" s="7" t="s">
        <v>124</v>
      </c>
      <c r="C14" s="7">
        <v>40</v>
      </c>
      <c r="D14" s="3">
        <v>42724</v>
      </c>
      <c r="E14" s="1">
        <v>29</v>
      </c>
      <c r="F14" s="1" t="s">
        <v>82</v>
      </c>
      <c r="G14" s="1" t="s">
        <v>101</v>
      </c>
      <c r="H14" s="1" t="s">
        <v>166</v>
      </c>
      <c r="I14" s="1" t="s">
        <v>138</v>
      </c>
      <c r="J14" s="2" t="s">
        <v>166</v>
      </c>
      <c r="K14" s="1" t="s">
        <v>158</v>
      </c>
      <c r="L14" s="1" t="s">
        <v>87</v>
      </c>
      <c r="M14" s="1" t="s">
        <v>145</v>
      </c>
      <c r="N14" s="1" t="s">
        <v>4</v>
      </c>
      <c r="O14" s="1" t="str">
        <f t="shared" si="0"/>
        <v>left</v>
      </c>
      <c r="P14" s="1" t="str">
        <f t="shared" si="1"/>
        <v>right</v>
      </c>
      <c r="Q14" s="1" t="s">
        <v>36</v>
      </c>
      <c r="R14" s="1" t="s">
        <v>80</v>
      </c>
      <c r="S14" s="8">
        <v>4</v>
      </c>
      <c r="T14" s="8">
        <v>-4</v>
      </c>
      <c r="U14" s="1">
        <v>20000</v>
      </c>
      <c r="V14" s="1">
        <v>25000</v>
      </c>
      <c r="W14" s="1">
        <v>5000</v>
      </c>
      <c r="X14" s="1">
        <v>100</v>
      </c>
      <c r="Y14" s="7" t="s">
        <v>178</v>
      </c>
      <c r="Z14" s="1">
        <v>8</v>
      </c>
      <c r="AA14" s="1">
        <v>1</v>
      </c>
    </row>
    <row r="15" spans="1:27" x14ac:dyDescent="0.2">
      <c r="A15" s="1" t="s">
        <v>111</v>
      </c>
      <c r="B15" s="7" t="s">
        <v>124</v>
      </c>
      <c r="C15" s="7">
        <v>41</v>
      </c>
      <c r="D15" s="3">
        <v>42725</v>
      </c>
      <c r="E15" s="1">
        <v>29</v>
      </c>
      <c r="F15" s="1" t="s">
        <v>82</v>
      </c>
      <c r="G15" s="1" t="s">
        <v>101</v>
      </c>
      <c r="H15" s="1" t="s">
        <v>166</v>
      </c>
      <c r="I15" s="1" t="s">
        <v>139</v>
      </c>
      <c r="J15" s="2" t="s">
        <v>166</v>
      </c>
      <c r="K15" s="1" t="s">
        <v>159</v>
      </c>
      <c r="L15" s="1" t="s">
        <v>87</v>
      </c>
      <c r="M15" s="1" t="s">
        <v>145</v>
      </c>
      <c r="N15" s="1" t="s">
        <v>4</v>
      </c>
      <c r="O15" s="1" t="str">
        <f t="shared" si="0"/>
        <v>left</v>
      </c>
      <c r="P15" s="1" t="str">
        <f t="shared" si="1"/>
        <v>right</v>
      </c>
      <c r="Q15" s="1" t="s">
        <v>110</v>
      </c>
      <c r="R15" s="1" t="s">
        <v>104</v>
      </c>
      <c r="S15" s="8">
        <v>2.7</v>
      </c>
      <c r="T15" s="8">
        <v>-2.5</v>
      </c>
      <c r="U15" s="1">
        <v>19500</v>
      </c>
      <c r="V15" s="1">
        <v>26000</v>
      </c>
      <c r="W15" s="1">
        <v>6500</v>
      </c>
      <c r="X15" s="1">
        <v>100</v>
      </c>
      <c r="Y15" s="7" t="s">
        <v>178</v>
      </c>
      <c r="Z15" s="1">
        <v>8</v>
      </c>
      <c r="AA15" s="1">
        <v>11</v>
      </c>
    </row>
    <row r="16" spans="1:27" x14ac:dyDescent="0.2">
      <c r="A16" s="1" t="s">
        <v>111</v>
      </c>
      <c r="B16" s="7" t="s">
        <v>124</v>
      </c>
      <c r="C16" s="7">
        <v>42</v>
      </c>
      <c r="D16" s="3">
        <v>42746</v>
      </c>
      <c r="E16" s="1">
        <v>29</v>
      </c>
      <c r="F16" s="1" t="s">
        <v>82</v>
      </c>
      <c r="G16" s="1" t="s">
        <v>101</v>
      </c>
      <c r="H16" s="1" t="s">
        <v>166</v>
      </c>
      <c r="I16" s="1" t="s">
        <v>140</v>
      </c>
      <c r="J16" s="2" t="s">
        <v>166</v>
      </c>
      <c r="K16" s="1" t="s">
        <v>160</v>
      </c>
      <c r="L16" s="1" t="s">
        <v>87</v>
      </c>
      <c r="M16" s="1" t="s">
        <v>145</v>
      </c>
      <c r="N16" s="1" t="s">
        <v>4</v>
      </c>
      <c r="O16" s="1" t="str">
        <f t="shared" si="0"/>
        <v>left</v>
      </c>
      <c r="P16" s="1" t="str">
        <f t="shared" si="1"/>
        <v>right</v>
      </c>
      <c r="Q16" s="1" t="s">
        <v>110</v>
      </c>
      <c r="R16" s="1" t="s">
        <v>104</v>
      </c>
      <c r="S16" s="8">
        <v>2.7</v>
      </c>
      <c r="T16" s="8">
        <v>-2.5</v>
      </c>
      <c r="U16" s="1">
        <v>21000</v>
      </c>
      <c r="V16" s="1">
        <v>26500</v>
      </c>
      <c r="W16" s="1">
        <v>5500</v>
      </c>
      <c r="X16" s="1">
        <v>100</v>
      </c>
      <c r="Y16" s="7" t="s">
        <v>178</v>
      </c>
      <c r="Z16" s="1">
        <v>8</v>
      </c>
      <c r="AA16" s="1">
        <v>11</v>
      </c>
    </row>
    <row r="17" spans="1:27" x14ac:dyDescent="0.2">
      <c r="A17" s="1" t="s">
        <v>111</v>
      </c>
      <c r="B17" s="7" t="s">
        <v>124</v>
      </c>
      <c r="C17" s="7">
        <v>43</v>
      </c>
      <c r="D17" s="3">
        <v>42748</v>
      </c>
      <c r="E17" s="1">
        <v>29</v>
      </c>
      <c r="F17" s="1" t="s">
        <v>82</v>
      </c>
      <c r="G17" s="1" t="s">
        <v>101</v>
      </c>
      <c r="H17" s="1" t="s">
        <v>166</v>
      </c>
      <c r="I17" s="1" t="s">
        <v>141</v>
      </c>
      <c r="J17" s="2" t="s">
        <v>166</v>
      </c>
      <c r="K17" s="1" t="s">
        <v>161</v>
      </c>
      <c r="L17" s="1" t="s">
        <v>87</v>
      </c>
      <c r="M17" s="1" t="s">
        <v>145</v>
      </c>
      <c r="N17" s="1" t="s">
        <v>4</v>
      </c>
      <c r="O17" s="1" t="str">
        <f t="shared" si="0"/>
        <v>left</v>
      </c>
      <c r="P17" s="1" t="str">
        <f t="shared" si="1"/>
        <v>right</v>
      </c>
      <c r="Q17" s="1" t="s">
        <v>109</v>
      </c>
      <c r="R17" s="1" t="s">
        <v>104</v>
      </c>
      <c r="S17" s="8">
        <v>1.2</v>
      </c>
      <c r="T17" s="8">
        <v>-2.5</v>
      </c>
      <c r="U17" s="1">
        <v>19000</v>
      </c>
      <c r="V17" s="1">
        <v>24500</v>
      </c>
      <c r="W17" s="1">
        <v>5500</v>
      </c>
      <c r="X17" s="1">
        <v>100</v>
      </c>
      <c r="Y17" s="7" t="s">
        <v>178</v>
      </c>
      <c r="Z17" s="1">
        <v>8</v>
      </c>
      <c r="AA17" s="1">
        <v>9</v>
      </c>
    </row>
    <row r="18" spans="1:27" x14ac:dyDescent="0.2">
      <c r="A18" s="1" t="s">
        <v>111</v>
      </c>
      <c r="B18" s="7" t="s">
        <v>124</v>
      </c>
      <c r="C18" s="7">
        <v>44</v>
      </c>
      <c r="D18" s="3">
        <v>42752</v>
      </c>
      <c r="E18" s="1">
        <v>29</v>
      </c>
      <c r="F18" s="1" t="s">
        <v>82</v>
      </c>
      <c r="G18" s="1" t="s">
        <v>101</v>
      </c>
      <c r="H18" s="1" t="s">
        <v>166</v>
      </c>
      <c r="I18" s="1" t="s">
        <v>142</v>
      </c>
      <c r="J18" s="2" t="s">
        <v>166</v>
      </c>
      <c r="K18" s="1" t="s">
        <v>162</v>
      </c>
      <c r="L18" s="1" t="s">
        <v>87</v>
      </c>
      <c r="M18" s="1" t="s">
        <v>145</v>
      </c>
      <c r="N18" s="1" t="s">
        <v>4</v>
      </c>
      <c r="O18" s="1" t="str">
        <f t="shared" si="0"/>
        <v>left</v>
      </c>
      <c r="P18" s="1" t="str">
        <f t="shared" si="1"/>
        <v>right</v>
      </c>
      <c r="Q18" s="1" t="s">
        <v>5</v>
      </c>
      <c r="R18" s="1" t="s">
        <v>9</v>
      </c>
      <c r="S18" s="8">
        <v>2</v>
      </c>
      <c r="T18" s="8">
        <v>-3</v>
      </c>
      <c r="U18" s="1">
        <v>19500</v>
      </c>
      <c r="V18" s="1">
        <v>26000</v>
      </c>
      <c r="W18" s="1">
        <v>6500</v>
      </c>
      <c r="X18" s="1">
        <v>100</v>
      </c>
      <c r="Y18" s="7" t="s">
        <v>178</v>
      </c>
      <c r="Z18" s="1">
        <v>8</v>
      </c>
      <c r="AA18" s="1">
        <v>8</v>
      </c>
    </row>
    <row r="19" spans="1:27" x14ac:dyDescent="0.2">
      <c r="A19" s="1" t="s">
        <v>111</v>
      </c>
      <c r="B19" s="7" t="s">
        <v>124</v>
      </c>
      <c r="C19" s="7">
        <v>45</v>
      </c>
      <c r="D19" s="3">
        <v>42753</v>
      </c>
      <c r="E19" s="1">
        <v>29</v>
      </c>
      <c r="F19" s="1" t="s">
        <v>82</v>
      </c>
      <c r="G19" s="1" t="s">
        <v>101</v>
      </c>
      <c r="H19" s="1" t="s">
        <v>166</v>
      </c>
      <c r="I19" s="1" t="s">
        <v>143</v>
      </c>
      <c r="J19" s="2" t="s">
        <v>166</v>
      </c>
      <c r="K19" s="1" t="s">
        <v>163</v>
      </c>
      <c r="L19" s="1" t="s">
        <v>87</v>
      </c>
      <c r="M19" s="1" t="s">
        <v>145</v>
      </c>
      <c r="N19" s="1" t="s">
        <v>4</v>
      </c>
      <c r="O19" s="1" t="str">
        <f t="shared" si="0"/>
        <v>left</v>
      </c>
      <c r="P19" s="1" t="str">
        <f t="shared" si="1"/>
        <v>right</v>
      </c>
      <c r="Q19" s="1" t="s">
        <v>109</v>
      </c>
      <c r="R19" s="1" t="s">
        <v>104</v>
      </c>
      <c r="S19" s="8">
        <v>1.2</v>
      </c>
      <c r="T19" s="8">
        <v>-2.5</v>
      </c>
      <c r="U19" s="1">
        <v>20500</v>
      </c>
      <c r="V19" s="1">
        <v>26000</v>
      </c>
      <c r="W19" s="1">
        <v>5500</v>
      </c>
      <c r="X19" s="1">
        <v>100</v>
      </c>
      <c r="Y19" s="7" t="s">
        <v>178</v>
      </c>
      <c r="Z19" s="1">
        <v>8</v>
      </c>
      <c r="AA19" s="1">
        <v>9</v>
      </c>
    </row>
    <row r="20" spans="1:27" x14ac:dyDescent="0.2">
      <c r="A20" s="1" t="s">
        <v>111</v>
      </c>
      <c r="B20" s="7" t="s">
        <v>124</v>
      </c>
      <c r="C20" s="7">
        <v>45</v>
      </c>
      <c r="D20" s="3">
        <v>42754</v>
      </c>
      <c r="E20" s="1">
        <v>29</v>
      </c>
      <c r="F20" s="1" t="s">
        <v>82</v>
      </c>
      <c r="G20" s="1" t="s">
        <v>101</v>
      </c>
      <c r="H20" s="1" t="s">
        <v>166</v>
      </c>
      <c r="I20" s="1" t="s">
        <v>144</v>
      </c>
      <c r="J20" s="2" t="s">
        <v>166</v>
      </c>
      <c r="K20" s="1" t="s">
        <v>164</v>
      </c>
      <c r="L20" s="1" t="s">
        <v>87</v>
      </c>
      <c r="M20" s="1" t="s">
        <v>145</v>
      </c>
      <c r="N20" s="1" t="s">
        <v>4</v>
      </c>
      <c r="O20" s="1" t="str">
        <f t="shared" si="0"/>
        <v>left</v>
      </c>
      <c r="P20" s="1" t="str">
        <f t="shared" si="1"/>
        <v>right</v>
      </c>
      <c r="Q20" s="1" t="s">
        <v>5</v>
      </c>
      <c r="R20" s="1" t="s">
        <v>9</v>
      </c>
      <c r="S20" s="8">
        <v>2</v>
      </c>
      <c r="T20" s="8">
        <v>-3</v>
      </c>
      <c r="U20" s="1">
        <v>20000</v>
      </c>
      <c r="V20" s="1">
        <v>26000</v>
      </c>
      <c r="W20" s="1">
        <v>6000</v>
      </c>
      <c r="X20" s="1">
        <v>100</v>
      </c>
      <c r="Y20" s="7" t="s">
        <v>178</v>
      </c>
      <c r="Z20" s="1">
        <v>8</v>
      </c>
      <c r="AA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89"/>
  <sheetViews>
    <sheetView topLeftCell="U1" workbookViewId="0">
      <selection activeCell="T12" sqref="T12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41" style="1" customWidth="1"/>
    <col min="9" max="9" width="24.33203125" style="1" customWidth="1"/>
    <col min="10" max="10" width="40.5" style="1" customWidth="1"/>
    <col min="11" max="11" width="48" style="1" customWidth="1"/>
    <col min="12" max="12" width="33.6640625" style="1" customWidth="1"/>
    <col min="13" max="13" width="10.83203125" style="1"/>
    <col min="14" max="14" width="21.6640625" style="1" customWidth="1"/>
    <col min="15" max="17" width="10.83203125" style="1" customWidth="1"/>
    <col min="18" max="18" width="18.5" style="1" customWidth="1"/>
    <col min="19" max="20" width="10.83203125" style="1"/>
    <col min="21" max="21" width="24.5" style="1" customWidth="1"/>
    <col min="22" max="22" width="10.83203125" style="1"/>
    <col min="23" max="23" width="12.5" style="1" customWidth="1"/>
    <col min="24" max="25" width="18.1640625" style="1" customWidth="1"/>
    <col min="26" max="26" width="106.6640625" style="1" customWidth="1"/>
    <col min="27" max="27" width="29.5" style="10" customWidth="1"/>
    <col min="28" max="28" width="18.16406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35" t="s">
        <v>169</v>
      </c>
      <c r="V1" s="35" t="s">
        <v>170</v>
      </c>
      <c r="W1" s="35" t="s">
        <v>174</v>
      </c>
      <c r="X1" s="35" t="s">
        <v>249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20" t="s">
        <v>240</v>
      </c>
      <c r="B2" s="26" t="s">
        <v>241</v>
      </c>
      <c r="C2" s="20"/>
      <c r="D2" s="27">
        <v>42415</v>
      </c>
      <c r="E2" s="20">
        <v>28</v>
      </c>
      <c r="F2" s="28" t="s">
        <v>2</v>
      </c>
      <c r="G2" s="20" t="s">
        <v>101</v>
      </c>
      <c r="H2" s="20" t="s">
        <v>246</v>
      </c>
      <c r="I2" s="20" t="s">
        <v>234</v>
      </c>
      <c r="J2" s="20" t="s">
        <v>245</v>
      </c>
      <c r="K2" s="20" t="s">
        <v>11</v>
      </c>
      <c r="L2" s="20" t="s">
        <v>87</v>
      </c>
      <c r="M2" s="20" t="s">
        <v>145</v>
      </c>
      <c r="N2" s="20" t="s">
        <v>4</v>
      </c>
      <c r="O2" s="20" t="str">
        <f t="shared" ref="O2:O7" si="0">N2</f>
        <v>left</v>
      </c>
      <c r="P2" s="20" t="str">
        <f t="shared" ref="P2:P7" si="1">IF(O2="left", "right", "left")</f>
        <v>right</v>
      </c>
      <c r="Q2" s="20" t="s">
        <v>0</v>
      </c>
      <c r="R2" s="20" t="s">
        <v>6</v>
      </c>
      <c r="S2" s="29">
        <v>3</v>
      </c>
      <c r="T2" s="29">
        <v>-1</v>
      </c>
      <c r="U2" s="36">
        <v>15500</v>
      </c>
      <c r="V2" s="36">
        <v>18000</v>
      </c>
      <c r="W2" s="36">
        <v>23000</v>
      </c>
      <c r="X2" s="36">
        <v>18000</v>
      </c>
      <c r="Y2" s="20">
        <v>150</v>
      </c>
      <c r="Z2" s="30" t="s">
        <v>243</v>
      </c>
      <c r="AA2" s="33">
        <v>1</v>
      </c>
      <c r="AB2" s="20">
        <v>2</v>
      </c>
    </row>
    <row r="3" spans="1:28" x14ac:dyDescent="0.2">
      <c r="A3" s="20" t="s">
        <v>240</v>
      </c>
      <c r="B3" s="26" t="s">
        <v>241</v>
      </c>
      <c r="C3" s="20"/>
      <c r="D3" s="27">
        <v>42416</v>
      </c>
      <c r="E3" s="20">
        <v>28</v>
      </c>
      <c r="F3" s="28" t="s">
        <v>2</v>
      </c>
      <c r="G3" s="20" t="s">
        <v>101</v>
      </c>
      <c r="H3" s="20" t="s">
        <v>246</v>
      </c>
      <c r="I3" s="20" t="s">
        <v>234</v>
      </c>
      <c r="J3" s="20" t="s">
        <v>245</v>
      </c>
      <c r="K3" s="20" t="s">
        <v>12</v>
      </c>
      <c r="L3" s="20" t="s">
        <v>87</v>
      </c>
      <c r="M3" s="20" t="s">
        <v>145</v>
      </c>
      <c r="N3" s="20" t="s">
        <v>4</v>
      </c>
      <c r="O3" s="20" t="str">
        <f t="shared" si="0"/>
        <v>left</v>
      </c>
      <c r="P3" s="20" t="str">
        <f t="shared" si="1"/>
        <v>right</v>
      </c>
      <c r="Q3" s="20" t="s">
        <v>0</v>
      </c>
      <c r="R3" s="20" t="s">
        <v>6</v>
      </c>
      <c r="S3" s="29">
        <v>3</v>
      </c>
      <c r="T3" s="29">
        <v>-1</v>
      </c>
      <c r="U3" s="36">
        <v>15500</v>
      </c>
      <c r="V3" s="36">
        <v>18000</v>
      </c>
      <c r="W3" s="36">
        <v>24450</v>
      </c>
      <c r="X3" s="36">
        <v>19000</v>
      </c>
      <c r="Y3" s="20">
        <v>150</v>
      </c>
      <c r="Z3" s="30" t="s">
        <v>243</v>
      </c>
      <c r="AA3" s="33">
        <v>1</v>
      </c>
      <c r="AB3" s="20">
        <v>2</v>
      </c>
    </row>
    <row r="4" spans="1:28" x14ac:dyDescent="0.2">
      <c r="A4" s="20" t="s">
        <v>240</v>
      </c>
      <c r="B4" s="26" t="s">
        <v>241</v>
      </c>
      <c r="C4" s="20"/>
      <c r="D4" s="27">
        <v>42419</v>
      </c>
      <c r="E4" s="20">
        <v>28</v>
      </c>
      <c r="F4" s="28" t="s">
        <v>2</v>
      </c>
      <c r="G4" s="20" t="s">
        <v>101</v>
      </c>
      <c r="H4" s="20" t="s">
        <v>246</v>
      </c>
      <c r="I4" s="20" t="s">
        <v>234</v>
      </c>
      <c r="J4" s="20" t="s">
        <v>245</v>
      </c>
      <c r="K4" s="20" t="s">
        <v>14</v>
      </c>
      <c r="L4" s="20" t="s">
        <v>87</v>
      </c>
      <c r="M4" s="20" t="s">
        <v>145</v>
      </c>
      <c r="N4" s="20" t="s">
        <v>4</v>
      </c>
      <c r="O4" s="20" t="str">
        <f t="shared" si="0"/>
        <v>left</v>
      </c>
      <c r="P4" s="20" t="str">
        <f t="shared" si="1"/>
        <v>right</v>
      </c>
      <c r="Q4" s="20" t="s">
        <v>0</v>
      </c>
      <c r="R4" s="20" t="s">
        <v>13</v>
      </c>
      <c r="S4" s="29">
        <v>3</v>
      </c>
      <c r="T4" s="29">
        <v>0</v>
      </c>
      <c r="U4" s="36">
        <v>15500</v>
      </c>
      <c r="V4" s="36">
        <v>18000</v>
      </c>
      <c r="W4" s="36">
        <v>24650</v>
      </c>
      <c r="X4" s="36">
        <v>18500</v>
      </c>
      <c r="Y4" s="20">
        <v>150</v>
      </c>
      <c r="Z4" s="30" t="s">
        <v>243</v>
      </c>
      <c r="AA4" s="33">
        <v>1</v>
      </c>
      <c r="AB4" s="20">
        <v>3</v>
      </c>
    </row>
    <row r="5" spans="1:28" x14ac:dyDescent="0.2">
      <c r="A5" s="20" t="s">
        <v>240</v>
      </c>
      <c r="B5" s="26" t="s">
        <v>241</v>
      </c>
      <c r="C5" s="20"/>
      <c r="D5" s="27">
        <v>42422</v>
      </c>
      <c r="E5" s="20">
        <v>28</v>
      </c>
      <c r="F5" s="28" t="s">
        <v>2</v>
      </c>
      <c r="G5" s="20" t="s">
        <v>101</v>
      </c>
      <c r="H5" s="20" t="s">
        <v>246</v>
      </c>
      <c r="I5" s="20" t="s">
        <v>234</v>
      </c>
      <c r="J5" s="20" t="s">
        <v>245</v>
      </c>
      <c r="K5" s="20" t="s">
        <v>15</v>
      </c>
      <c r="L5" s="20" t="s">
        <v>87</v>
      </c>
      <c r="M5" s="20" t="s">
        <v>145</v>
      </c>
      <c r="N5" s="20" t="s">
        <v>4</v>
      </c>
      <c r="O5" s="20" t="str">
        <f t="shared" si="0"/>
        <v>left</v>
      </c>
      <c r="P5" s="20" t="str">
        <f t="shared" si="1"/>
        <v>right</v>
      </c>
      <c r="Q5" s="20" t="s">
        <v>5</v>
      </c>
      <c r="R5" s="20" t="s">
        <v>13</v>
      </c>
      <c r="S5" s="29">
        <v>2</v>
      </c>
      <c r="T5" s="29">
        <v>0</v>
      </c>
      <c r="U5" s="36">
        <v>15500</v>
      </c>
      <c r="V5" s="36">
        <v>18000</v>
      </c>
      <c r="W5" s="36">
        <v>24500</v>
      </c>
      <c r="X5" s="36">
        <v>18400</v>
      </c>
      <c r="Y5" s="20">
        <v>150</v>
      </c>
      <c r="Z5" s="30" t="s">
        <v>243</v>
      </c>
      <c r="AA5" s="33">
        <v>1</v>
      </c>
      <c r="AB5" s="20">
        <v>4</v>
      </c>
    </row>
    <row r="6" spans="1:28" x14ac:dyDescent="0.2">
      <c r="A6" s="20" t="s">
        <v>240</v>
      </c>
      <c r="B6" s="26" t="s">
        <v>241</v>
      </c>
      <c r="C6" s="20"/>
      <c r="D6" s="27">
        <v>42423</v>
      </c>
      <c r="E6" s="20">
        <v>28</v>
      </c>
      <c r="F6" s="28" t="s">
        <v>2</v>
      </c>
      <c r="G6" s="20" t="s">
        <v>101</v>
      </c>
      <c r="H6" s="20" t="s">
        <v>246</v>
      </c>
      <c r="I6" s="20" t="s">
        <v>234</v>
      </c>
      <c r="J6" s="20" t="s">
        <v>245</v>
      </c>
      <c r="K6" s="20" t="s">
        <v>16</v>
      </c>
      <c r="L6" s="20" t="s">
        <v>87</v>
      </c>
      <c r="M6" s="20" t="s">
        <v>145</v>
      </c>
      <c r="N6" s="20" t="s">
        <v>4</v>
      </c>
      <c r="O6" s="20" t="str">
        <f t="shared" si="0"/>
        <v>left</v>
      </c>
      <c r="P6" s="20" t="str">
        <f t="shared" si="1"/>
        <v>right</v>
      </c>
      <c r="Q6" s="20" t="s">
        <v>5</v>
      </c>
      <c r="R6" s="20" t="s">
        <v>13</v>
      </c>
      <c r="S6" s="29">
        <v>2</v>
      </c>
      <c r="T6" s="29">
        <v>0</v>
      </c>
      <c r="U6" s="36">
        <v>15500</v>
      </c>
      <c r="V6" s="36">
        <v>18000</v>
      </c>
      <c r="W6" s="36">
        <v>24500</v>
      </c>
      <c r="X6" s="36">
        <v>19300</v>
      </c>
      <c r="Y6" s="20">
        <v>150</v>
      </c>
      <c r="Z6" s="30" t="s">
        <v>243</v>
      </c>
      <c r="AA6" s="33">
        <v>1</v>
      </c>
      <c r="AB6" s="20">
        <v>4</v>
      </c>
    </row>
    <row r="7" spans="1:28" x14ac:dyDescent="0.2">
      <c r="A7" s="20" t="s">
        <v>240</v>
      </c>
      <c r="B7" s="26" t="s">
        <v>241</v>
      </c>
      <c r="C7" s="20"/>
      <c r="D7" s="27">
        <v>42425</v>
      </c>
      <c r="E7" s="20">
        <v>28</v>
      </c>
      <c r="F7" s="28" t="s">
        <v>2</v>
      </c>
      <c r="G7" s="20" t="s">
        <v>101</v>
      </c>
      <c r="H7" s="20" t="s">
        <v>246</v>
      </c>
      <c r="I7" s="20" t="s">
        <v>234</v>
      </c>
      <c r="J7" s="20" t="s">
        <v>245</v>
      </c>
      <c r="K7" s="20" t="s">
        <v>18</v>
      </c>
      <c r="L7" s="20" t="s">
        <v>87</v>
      </c>
      <c r="M7" s="20" t="s">
        <v>145</v>
      </c>
      <c r="N7" s="20" t="s">
        <v>4</v>
      </c>
      <c r="O7" s="20" t="str">
        <f t="shared" si="0"/>
        <v>left</v>
      </c>
      <c r="P7" s="20" t="str">
        <f t="shared" si="1"/>
        <v>right</v>
      </c>
      <c r="Q7" s="20" t="s">
        <v>17</v>
      </c>
      <c r="R7" s="20" t="s">
        <v>13</v>
      </c>
      <c r="S7" s="29">
        <v>1</v>
      </c>
      <c r="T7" s="29">
        <v>0</v>
      </c>
      <c r="U7" s="36">
        <v>15500</v>
      </c>
      <c r="V7" s="36">
        <v>18000</v>
      </c>
      <c r="W7" s="36">
        <v>23650</v>
      </c>
      <c r="X7" s="36">
        <v>18700</v>
      </c>
      <c r="Y7" s="20">
        <v>150</v>
      </c>
      <c r="Z7" s="30" t="s">
        <v>243</v>
      </c>
      <c r="AA7" s="33">
        <v>1</v>
      </c>
      <c r="AB7" s="20">
        <v>5</v>
      </c>
    </row>
    <row r="8" spans="1:28" x14ac:dyDescent="0.2">
      <c r="A8" s="20" t="s">
        <v>240</v>
      </c>
      <c r="B8" s="26" t="s">
        <v>241</v>
      </c>
      <c r="C8" s="20"/>
      <c r="D8" s="27">
        <v>42426</v>
      </c>
      <c r="E8" s="20">
        <v>28</v>
      </c>
      <c r="F8" s="28" t="s">
        <v>2</v>
      </c>
      <c r="G8" s="20" t="s">
        <v>101</v>
      </c>
      <c r="H8" s="20" t="s">
        <v>246</v>
      </c>
      <c r="I8" s="20" t="s">
        <v>234</v>
      </c>
      <c r="J8" s="20" t="s">
        <v>245</v>
      </c>
      <c r="K8" s="20" t="s">
        <v>19</v>
      </c>
      <c r="L8" s="20" t="s">
        <v>87</v>
      </c>
      <c r="M8" s="20" t="s">
        <v>145</v>
      </c>
      <c r="N8" s="20" t="s">
        <v>4</v>
      </c>
      <c r="O8" s="20" t="str">
        <f t="shared" ref="O8:O37" si="2">N8</f>
        <v>left</v>
      </c>
      <c r="P8" s="20" t="str">
        <f t="shared" ref="P8:P37" si="3">IF(O8="left", "right", "left")</f>
        <v>right</v>
      </c>
      <c r="Q8" s="20" t="s">
        <v>17</v>
      </c>
      <c r="R8" s="20" t="s">
        <v>13</v>
      </c>
      <c r="S8" s="29">
        <v>1</v>
      </c>
      <c r="T8" s="29">
        <v>0</v>
      </c>
      <c r="U8" s="36">
        <v>15500</v>
      </c>
      <c r="V8" s="36">
        <v>18000</v>
      </c>
      <c r="W8" s="36">
        <v>23200</v>
      </c>
      <c r="X8" s="36">
        <v>18000</v>
      </c>
      <c r="Y8" s="20">
        <v>150</v>
      </c>
      <c r="Z8" s="30" t="s">
        <v>243</v>
      </c>
      <c r="AA8" s="33">
        <v>1</v>
      </c>
      <c r="AB8" s="20">
        <v>5</v>
      </c>
    </row>
    <row r="9" spans="1:28" x14ac:dyDescent="0.2">
      <c r="A9" s="20" t="s">
        <v>240</v>
      </c>
      <c r="B9" s="26" t="s">
        <v>241</v>
      </c>
      <c r="C9" s="20"/>
      <c r="D9" s="27">
        <v>42429</v>
      </c>
      <c r="E9" s="20">
        <v>28</v>
      </c>
      <c r="F9" s="28" t="s">
        <v>2</v>
      </c>
      <c r="G9" s="20" t="s">
        <v>101</v>
      </c>
      <c r="H9" s="20" t="s">
        <v>246</v>
      </c>
      <c r="I9" s="20" t="s">
        <v>234</v>
      </c>
      <c r="J9" s="20" t="s">
        <v>245</v>
      </c>
      <c r="K9" s="20" t="s">
        <v>20</v>
      </c>
      <c r="L9" s="20" t="s">
        <v>87</v>
      </c>
      <c r="M9" s="20" t="s">
        <v>145</v>
      </c>
      <c r="N9" s="20" t="s">
        <v>4</v>
      </c>
      <c r="O9" s="20" t="str">
        <f t="shared" si="2"/>
        <v>left</v>
      </c>
      <c r="P9" s="20" t="str">
        <f t="shared" si="3"/>
        <v>right</v>
      </c>
      <c r="Q9" s="20" t="s">
        <v>17</v>
      </c>
      <c r="R9" s="20" t="s">
        <v>13</v>
      </c>
      <c r="S9" s="29">
        <v>1</v>
      </c>
      <c r="T9" s="29">
        <v>0</v>
      </c>
      <c r="U9" s="36">
        <v>15500</v>
      </c>
      <c r="V9" s="36">
        <v>18000</v>
      </c>
      <c r="W9" s="36">
        <v>24700</v>
      </c>
      <c r="X9" s="36">
        <v>19700</v>
      </c>
      <c r="Y9" s="20">
        <v>150</v>
      </c>
      <c r="Z9" s="30" t="s">
        <v>243</v>
      </c>
      <c r="AA9" s="33">
        <v>1</v>
      </c>
      <c r="AB9" s="20">
        <v>5</v>
      </c>
    </row>
    <row r="10" spans="1:28" x14ac:dyDescent="0.2">
      <c r="A10" s="20" t="s">
        <v>240</v>
      </c>
      <c r="B10" s="26" t="s">
        <v>241</v>
      </c>
      <c r="C10" s="20"/>
      <c r="D10" s="27">
        <v>42432</v>
      </c>
      <c r="E10" s="20">
        <v>28</v>
      </c>
      <c r="F10" s="28" t="s">
        <v>2</v>
      </c>
      <c r="G10" s="20" t="s">
        <v>101</v>
      </c>
      <c r="H10" s="20" t="s">
        <v>246</v>
      </c>
      <c r="I10" s="20" t="s">
        <v>234</v>
      </c>
      <c r="J10" s="20" t="s">
        <v>245</v>
      </c>
      <c r="K10" s="20" t="s">
        <v>22</v>
      </c>
      <c r="L10" s="20" t="s">
        <v>87</v>
      </c>
      <c r="M10" s="20" t="s">
        <v>145</v>
      </c>
      <c r="N10" s="20" t="s">
        <v>4</v>
      </c>
      <c r="O10" s="20" t="str">
        <f t="shared" si="2"/>
        <v>left</v>
      </c>
      <c r="P10" s="20" t="str">
        <f t="shared" si="3"/>
        <v>right</v>
      </c>
      <c r="Q10" s="20" t="s">
        <v>21</v>
      </c>
      <c r="R10" s="20" t="s">
        <v>13</v>
      </c>
      <c r="S10" s="29">
        <v>2.5</v>
      </c>
      <c r="T10" s="29">
        <v>0</v>
      </c>
      <c r="U10" s="36">
        <v>15500</v>
      </c>
      <c r="V10" s="36">
        <v>18000</v>
      </c>
      <c r="W10" s="36">
        <v>25500</v>
      </c>
      <c r="X10" s="36">
        <v>19600</v>
      </c>
      <c r="Y10" s="20">
        <v>150</v>
      </c>
      <c r="Z10" s="30" t="s">
        <v>247</v>
      </c>
      <c r="AA10" s="33">
        <v>1</v>
      </c>
      <c r="AB10" s="20">
        <v>6</v>
      </c>
    </row>
    <row r="11" spans="1:28" x14ac:dyDescent="0.2">
      <c r="A11" s="20" t="s">
        <v>240</v>
      </c>
      <c r="B11" s="26" t="s">
        <v>241</v>
      </c>
      <c r="C11" s="20"/>
      <c r="D11" s="27">
        <v>42436</v>
      </c>
      <c r="E11" s="20">
        <v>28</v>
      </c>
      <c r="F11" s="28" t="s">
        <v>2</v>
      </c>
      <c r="G11" s="20" t="s">
        <v>101</v>
      </c>
      <c r="H11" s="20" t="s">
        <v>246</v>
      </c>
      <c r="I11" s="20" t="s">
        <v>234</v>
      </c>
      <c r="J11" s="20" t="s">
        <v>245</v>
      </c>
      <c r="K11" s="20" t="s">
        <v>24</v>
      </c>
      <c r="L11" s="20" t="s">
        <v>87</v>
      </c>
      <c r="M11" s="20" t="s">
        <v>145</v>
      </c>
      <c r="N11" s="20" t="s">
        <v>4</v>
      </c>
      <c r="O11" s="20" t="str">
        <f t="shared" si="2"/>
        <v>left</v>
      </c>
      <c r="P11" s="20" t="str">
        <f t="shared" si="3"/>
        <v>right</v>
      </c>
      <c r="Q11" s="20" t="s">
        <v>0</v>
      </c>
      <c r="R11" s="20" t="s">
        <v>23</v>
      </c>
      <c r="S11" s="29">
        <v>3</v>
      </c>
      <c r="T11" s="29">
        <v>1</v>
      </c>
      <c r="U11" s="36">
        <v>15500</v>
      </c>
      <c r="V11" s="36">
        <v>18000</v>
      </c>
      <c r="W11" s="36">
        <v>25000</v>
      </c>
      <c r="X11" s="36">
        <v>19000</v>
      </c>
      <c r="Y11" s="20">
        <v>150</v>
      </c>
      <c r="Z11" s="30" t="s">
        <v>247</v>
      </c>
      <c r="AA11" s="33">
        <v>1</v>
      </c>
      <c r="AB11" s="20">
        <v>7</v>
      </c>
    </row>
    <row r="12" spans="1:28" x14ac:dyDescent="0.2">
      <c r="A12" s="20" t="s">
        <v>240</v>
      </c>
      <c r="B12" s="26" t="s">
        <v>241</v>
      </c>
      <c r="C12" s="20"/>
      <c r="D12" s="27">
        <v>42437</v>
      </c>
      <c r="E12" s="20">
        <v>28</v>
      </c>
      <c r="F12" s="28" t="s">
        <v>2</v>
      </c>
      <c r="G12" s="20" t="s">
        <v>101</v>
      </c>
      <c r="H12" s="20" t="s">
        <v>246</v>
      </c>
      <c r="I12" s="20" t="s">
        <v>234</v>
      </c>
      <c r="J12" s="20" t="s">
        <v>245</v>
      </c>
      <c r="K12" s="20" t="s">
        <v>26</v>
      </c>
      <c r="L12" s="20" t="s">
        <v>87</v>
      </c>
      <c r="M12" s="20" t="s">
        <v>145</v>
      </c>
      <c r="N12" s="20" t="s">
        <v>4</v>
      </c>
      <c r="O12" s="20" t="str">
        <f t="shared" si="2"/>
        <v>left</v>
      </c>
      <c r="P12" s="20" t="str">
        <f t="shared" si="3"/>
        <v>right</v>
      </c>
      <c r="Q12" s="20" t="s">
        <v>5</v>
      </c>
      <c r="R12" s="20" t="s">
        <v>13</v>
      </c>
      <c r="S12" s="29">
        <v>2</v>
      </c>
      <c r="T12" s="29">
        <v>0</v>
      </c>
      <c r="U12" s="36">
        <v>15500</v>
      </c>
      <c r="V12" s="36">
        <v>18000</v>
      </c>
      <c r="W12" s="36" t="s">
        <v>25</v>
      </c>
      <c r="X12" s="36" t="s">
        <v>25</v>
      </c>
      <c r="Y12" s="20">
        <v>150</v>
      </c>
      <c r="Z12" s="30" t="s">
        <v>247</v>
      </c>
      <c r="AA12" s="33">
        <v>1</v>
      </c>
      <c r="AB12" s="20">
        <v>4</v>
      </c>
    </row>
    <row r="13" spans="1:28" x14ac:dyDescent="0.2">
      <c r="A13" s="20" t="s">
        <v>240</v>
      </c>
      <c r="B13" s="26" t="s">
        <v>241</v>
      </c>
      <c r="C13" s="20"/>
      <c r="D13" s="27">
        <v>42439</v>
      </c>
      <c r="E13" s="20">
        <v>28</v>
      </c>
      <c r="F13" s="28" t="s">
        <v>2</v>
      </c>
      <c r="G13" s="20" t="s">
        <v>101</v>
      </c>
      <c r="H13" s="20" t="s">
        <v>246</v>
      </c>
      <c r="I13" s="20" t="s">
        <v>234</v>
      </c>
      <c r="J13" s="20" t="s">
        <v>245</v>
      </c>
      <c r="K13" s="20" t="s">
        <v>27</v>
      </c>
      <c r="L13" s="20" t="s">
        <v>87</v>
      </c>
      <c r="M13" s="20" t="s">
        <v>145</v>
      </c>
      <c r="N13" s="20" t="s">
        <v>4</v>
      </c>
      <c r="O13" s="20" t="str">
        <f t="shared" si="2"/>
        <v>left</v>
      </c>
      <c r="P13" s="20" t="str">
        <f t="shared" si="3"/>
        <v>right</v>
      </c>
      <c r="Q13" s="20" t="s">
        <v>5</v>
      </c>
      <c r="R13" s="20" t="s">
        <v>23</v>
      </c>
      <c r="S13" s="29">
        <v>2</v>
      </c>
      <c r="T13" s="29">
        <v>1</v>
      </c>
      <c r="U13" s="36">
        <v>15500</v>
      </c>
      <c r="V13" s="36">
        <v>18000</v>
      </c>
      <c r="W13" s="36">
        <v>24300</v>
      </c>
      <c r="X13" s="36">
        <v>19000</v>
      </c>
      <c r="Y13" s="20">
        <v>150</v>
      </c>
      <c r="Z13" s="30" t="s">
        <v>247</v>
      </c>
      <c r="AA13" s="33">
        <v>1</v>
      </c>
      <c r="AB13" s="20">
        <v>8</v>
      </c>
    </row>
    <row r="14" spans="1:28" x14ac:dyDescent="0.2">
      <c r="A14" s="20" t="s">
        <v>240</v>
      </c>
      <c r="B14" s="26" t="s">
        <v>241</v>
      </c>
      <c r="C14" s="20"/>
      <c r="D14" s="27">
        <v>42440</v>
      </c>
      <c r="E14" s="20">
        <v>28</v>
      </c>
      <c r="F14" s="28" t="s">
        <v>2</v>
      </c>
      <c r="G14" s="20" t="s">
        <v>101</v>
      </c>
      <c r="H14" s="20" t="s">
        <v>246</v>
      </c>
      <c r="I14" s="20" t="s">
        <v>234</v>
      </c>
      <c r="J14" s="20" t="s">
        <v>245</v>
      </c>
      <c r="K14" s="20" t="s">
        <v>3</v>
      </c>
      <c r="L14" s="20" t="s">
        <v>87</v>
      </c>
      <c r="M14" s="20" t="s">
        <v>145</v>
      </c>
      <c r="N14" s="20" t="s">
        <v>4</v>
      </c>
      <c r="O14" s="20" t="str">
        <f t="shared" si="2"/>
        <v>left</v>
      </c>
      <c r="P14" s="20" t="str">
        <f t="shared" si="3"/>
        <v>right</v>
      </c>
      <c r="Q14" s="20" t="s">
        <v>5</v>
      </c>
      <c r="R14" s="20" t="s">
        <v>6</v>
      </c>
      <c r="S14" s="29">
        <v>2</v>
      </c>
      <c r="T14" s="29">
        <v>-1</v>
      </c>
      <c r="U14" s="36">
        <v>15500</v>
      </c>
      <c r="V14" s="36">
        <v>18000</v>
      </c>
      <c r="W14" s="36">
        <v>24250</v>
      </c>
      <c r="X14" s="36">
        <v>19500</v>
      </c>
      <c r="Y14" s="20">
        <v>150</v>
      </c>
      <c r="Z14" s="30" t="s">
        <v>247</v>
      </c>
      <c r="AA14" s="33">
        <v>1</v>
      </c>
      <c r="AB14" s="20">
        <v>9</v>
      </c>
    </row>
    <row r="15" spans="1:28" x14ac:dyDescent="0.2">
      <c r="A15" s="20" t="s">
        <v>240</v>
      </c>
      <c r="B15" s="26" t="s">
        <v>241</v>
      </c>
      <c r="C15" s="28"/>
      <c r="D15" s="31">
        <v>42562</v>
      </c>
      <c r="E15" s="28">
        <v>28</v>
      </c>
      <c r="F15" s="28" t="s">
        <v>28</v>
      </c>
      <c r="G15" s="28" t="s">
        <v>242</v>
      </c>
      <c r="H15" s="20" t="s">
        <v>246</v>
      </c>
      <c r="I15" s="20" t="s">
        <v>234</v>
      </c>
      <c r="J15" s="20" t="s">
        <v>245</v>
      </c>
      <c r="K15" s="20" t="s">
        <v>29</v>
      </c>
      <c r="L15" s="20" t="s">
        <v>87</v>
      </c>
      <c r="M15" s="20" t="s">
        <v>145</v>
      </c>
      <c r="N15" s="20" t="s">
        <v>4</v>
      </c>
      <c r="O15" s="20" t="str">
        <f t="shared" si="2"/>
        <v>left</v>
      </c>
      <c r="P15" s="20" t="str">
        <f t="shared" si="3"/>
        <v>right</v>
      </c>
      <c r="Q15" s="28" t="s">
        <v>0</v>
      </c>
      <c r="R15" s="28" t="s">
        <v>1</v>
      </c>
      <c r="S15" s="32">
        <v>3</v>
      </c>
      <c r="T15" s="32">
        <v>-2</v>
      </c>
      <c r="U15" s="37">
        <v>17200</v>
      </c>
      <c r="V15" s="37">
        <v>21000</v>
      </c>
      <c r="W15" s="36">
        <f>V15-U15</f>
        <v>3800</v>
      </c>
      <c r="X15" s="37" t="s">
        <v>25</v>
      </c>
      <c r="Y15" s="28">
        <v>150</v>
      </c>
      <c r="Z15" s="30" t="s">
        <v>243</v>
      </c>
      <c r="AA15" s="33">
        <v>1</v>
      </c>
      <c r="AB15" s="28">
        <v>1</v>
      </c>
    </row>
    <row r="16" spans="1:28" x14ac:dyDescent="0.2">
      <c r="A16" s="20" t="s">
        <v>240</v>
      </c>
      <c r="B16" s="26" t="s">
        <v>241</v>
      </c>
      <c r="C16" s="28"/>
      <c r="D16" s="31">
        <v>42564</v>
      </c>
      <c r="E16" s="28">
        <v>28</v>
      </c>
      <c r="F16" s="28" t="s">
        <v>28</v>
      </c>
      <c r="G16" s="28" t="s">
        <v>242</v>
      </c>
      <c r="H16" s="20" t="s">
        <v>246</v>
      </c>
      <c r="I16" s="20" t="s">
        <v>234</v>
      </c>
      <c r="J16" s="20" t="s">
        <v>245</v>
      </c>
      <c r="K16" s="20" t="s">
        <v>30</v>
      </c>
      <c r="L16" s="20" t="s">
        <v>87</v>
      </c>
      <c r="M16" s="20" t="s">
        <v>145</v>
      </c>
      <c r="N16" s="20" t="s">
        <v>4</v>
      </c>
      <c r="O16" s="20" t="str">
        <f t="shared" si="2"/>
        <v>left</v>
      </c>
      <c r="P16" s="20" t="str">
        <f t="shared" si="3"/>
        <v>right</v>
      </c>
      <c r="Q16" s="28" t="s">
        <v>0</v>
      </c>
      <c r="R16" s="28" t="s">
        <v>1</v>
      </c>
      <c r="S16" s="32">
        <v>3</v>
      </c>
      <c r="T16" s="32">
        <v>-2</v>
      </c>
      <c r="U16" s="37">
        <v>17200</v>
      </c>
      <c r="V16" s="37">
        <v>21000</v>
      </c>
      <c r="W16" s="36">
        <f t="shared" ref="W16:W37" si="4">V16-U16</f>
        <v>3800</v>
      </c>
      <c r="X16" s="37" t="s">
        <v>25</v>
      </c>
      <c r="Y16" s="28">
        <v>150</v>
      </c>
      <c r="Z16" s="30" t="s">
        <v>243</v>
      </c>
      <c r="AA16" s="33">
        <v>1</v>
      </c>
      <c r="AB16" s="28">
        <v>1</v>
      </c>
    </row>
    <row r="17" spans="1:28" x14ac:dyDescent="0.2">
      <c r="A17" s="20" t="s">
        <v>240</v>
      </c>
      <c r="B17" s="26" t="s">
        <v>241</v>
      </c>
      <c r="C17" s="28"/>
      <c r="D17" s="31">
        <v>42566</v>
      </c>
      <c r="E17" s="28">
        <v>28</v>
      </c>
      <c r="F17" s="28" t="s">
        <v>28</v>
      </c>
      <c r="G17" s="28" t="s">
        <v>242</v>
      </c>
      <c r="H17" s="20" t="s">
        <v>246</v>
      </c>
      <c r="I17" s="20" t="s">
        <v>234</v>
      </c>
      <c r="J17" s="20" t="s">
        <v>245</v>
      </c>
      <c r="K17" s="20" t="s">
        <v>31</v>
      </c>
      <c r="L17" s="20" t="s">
        <v>87</v>
      </c>
      <c r="M17" s="20" t="s">
        <v>145</v>
      </c>
      <c r="N17" s="20" t="s">
        <v>4</v>
      </c>
      <c r="O17" s="20" t="str">
        <f t="shared" si="2"/>
        <v>left</v>
      </c>
      <c r="P17" s="20" t="str">
        <f t="shared" si="3"/>
        <v>right</v>
      </c>
      <c r="Q17" s="28" t="s">
        <v>0</v>
      </c>
      <c r="R17" s="28" t="s">
        <v>6</v>
      </c>
      <c r="S17" s="32">
        <v>3</v>
      </c>
      <c r="T17" s="32">
        <v>-1</v>
      </c>
      <c r="U17" s="37">
        <v>17200</v>
      </c>
      <c r="V17" s="37">
        <v>21500</v>
      </c>
      <c r="W17" s="36">
        <f t="shared" si="4"/>
        <v>4300</v>
      </c>
      <c r="X17" s="37" t="s">
        <v>25</v>
      </c>
      <c r="Y17" s="28">
        <v>150</v>
      </c>
      <c r="Z17" s="30" t="s">
        <v>243</v>
      </c>
      <c r="AA17" s="33">
        <v>1</v>
      </c>
      <c r="AB17" s="28">
        <v>2</v>
      </c>
    </row>
    <row r="18" spans="1:28" x14ac:dyDescent="0.2">
      <c r="A18" s="20" t="s">
        <v>240</v>
      </c>
      <c r="B18" s="26" t="s">
        <v>241</v>
      </c>
      <c r="C18" s="28"/>
      <c r="D18" s="31">
        <v>42584</v>
      </c>
      <c r="E18" s="28">
        <v>28</v>
      </c>
      <c r="F18" s="28" t="s">
        <v>28</v>
      </c>
      <c r="G18" s="28" t="s">
        <v>242</v>
      </c>
      <c r="H18" s="20" t="s">
        <v>246</v>
      </c>
      <c r="I18" s="20" t="s">
        <v>234</v>
      </c>
      <c r="J18" s="20" t="s">
        <v>245</v>
      </c>
      <c r="K18" s="20" t="s">
        <v>32</v>
      </c>
      <c r="L18" s="20" t="s">
        <v>87</v>
      </c>
      <c r="M18" s="20" t="s">
        <v>145</v>
      </c>
      <c r="N18" s="20" t="s">
        <v>4</v>
      </c>
      <c r="O18" s="20" t="str">
        <f t="shared" si="2"/>
        <v>left</v>
      </c>
      <c r="P18" s="20" t="str">
        <f t="shared" si="3"/>
        <v>right</v>
      </c>
      <c r="Q18" s="28" t="s">
        <v>5</v>
      </c>
      <c r="R18" s="28" t="s">
        <v>1</v>
      </c>
      <c r="S18" s="32">
        <v>2</v>
      </c>
      <c r="T18" s="32">
        <v>-2</v>
      </c>
      <c r="U18" s="37">
        <v>18000</v>
      </c>
      <c r="V18" s="37">
        <v>22000</v>
      </c>
      <c r="W18" s="36">
        <f t="shared" si="4"/>
        <v>4000</v>
      </c>
      <c r="X18" s="37" t="s">
        <v>25</v>
      </c>
      <c r="Y18" s="28">
        <v>150</v>
      </c>
      <c r="Z18" s="30" t="s">
        <v>243</v>
      </c>
      <c r="AA18" s="33">
        <v>1</v>
      </c>
      <c r="AB18" s="28">
        <v>10</v>
      </c>
    </row>
    <row r="19" spans="1:28" x14ac:dyDescent="0.2">
      <c r="A19" s="20" t="s">
        <v>240</v>
      </c>
      <c r="B19" s="26" t="s">
        <v>241</v>
      </c>
      <c r="C19" s="28"/>
      <c r="D19" s="31">
        <v>42590</v>
      </c>
      <c r="E19" s="28">
        <v>28</v>
      </c>
      <c r="F19" s="28" t="s">
        <v>28</v>
      </c>
      <c r="G19" s="28" t="s">
        <v>242</v>
      </c>
      <c r="H19" s="20" t="s">
        <v>246</v>
      </c>
      <c r="I19" s="20" t="s">
        <v>234</v>
      </c>
      <c r="J19" s="20" t="s">
        <v>245</v>
      </c>
      <c r="K19" s="20" t="s">
        <v>33</v>
      </c>
      <c r="L19" s="20" t="s">
        <v>87</v>
      </c>
      <c r="M19" s="20" t="s">
        <v>145</v>
      </c>
      <c r="N19" s="20" t="s">
        <v>4</v>
      </c>
      <c r="O19" s="20" t="str">
        <f t="shared" si="2"/>
        <v>left</v>
      </c>
      <c r="P19" s="20" t="str">
        <f t="shared" si="3"/>
        <v>right</v>
      </c>
      <c r="Q19" s="28" t="s">
        <v>5</v>
      </c>
      <c r="R19" s="28" t="s">
        <v>1</v>
      </c>
      <c r="S19" s="32">
        <v>2</v>
      </c>
      <c r="T19" s="29">
        <v>-2</v>
      </c>
      <c r="U19" s="36">
        <v>18000</v>
      </c>
      <c r="V19" s="36">
        <v>25000</v>
      </c>
      <c r="W19" s="36">
        <f t="shared" si="4"/>
        <v>7000</v>
      </c>
      <c r="X19" s="37" t="s">
        <v>25</v>
      </c>
      <c r="Y19" s="28">
        <v>150</v>
      </c>
      <c r="Z19" s="30" t="s">
        <v>243</v>
      </c>
      <c r="AA19" s="33">
        <v>1</v>
      </c>
      <c r="AB19" s="28">
        <v>10</v>
      </c>
    </row>
    <row r="20" spans="1:28" x14ac:dyDescent="0.2">
      <c r="A20" s="20" t="s">
        <v>240</v>
      </c>
      <c r="B20" s="26" t="s">
        <v>241</v>
      </c>
      <c r="C20" s="28"/>
      <c r="D20" s="31">
        <v>42593</v>
      </c>
      <c r="E20" s="28">
        <v>28</v>
      </c>
      <c r="F20" s="28" t="s">
        <v>28</v>
      </c>
      <c r="G20" s="28" t="s">
        <v>242</v>
      </c>
      <c r="H20" s="20" t="s">
        <v>246</v>
      </c>
      <c r="I20" s="20" t="s">
        <v>234</v>
      </c>
      <c r="J20" s="20" t="s">
        <v>245</v>
      </c>
      <c r="K20" s="20" t="s">
        <v>34</v>
      </c>
      <c r="L20" s="20" t="s">
        <v>87</v>
      </c>
      <c r="M20" s="20" t="s">
        <v>145</v>
      </c>
      <c r="N20" s="20" t="s">
        <v>4</v>
      </c>
      <c r="O20" s="20" t="str">
        <f t="shared" si="2"/>
        <v>left</v>
      </c>
      <c r="P20" s="20" t="str">
        <f t="shared" si="3"/>
        <v>right</v>
      </c>
      <c r="Q20" s="28" t="s">
        <v>0</v>
      </c>
      <c r="R20" s="28" t="s">
        <v>1</v>
      </c>
      <c r="S20" s="32">
        <v>3</v>
      </c>
      <c r="T20" s="32">
        <v>-2</v>
      </c>
      <c r="U20" s="37">
        <v>18000</v>
      </c>
      <c r="V20" s="37">
        <v>22000</v>
      </c>
      <c r="W20" s="36">
        <f t="shared" si="4"/>
        <v>4000</v>
      </c>
      <c r="X20" s="37" t="s">
        <v>25</v>
      </c>
      <c r="Y20" s="28">
        <v>150</v>
      </c>
      <c r="Z20" s="30" t="s">
        <v>243</v>
      </c>
      <c r="AA20" s="33">
        <v>1</v>
      </c>
      <c r="AB20" s="28">
        <v>1</v>
      </c>
    </row>
    <row r="21" spans="1:28" x14ac:dyDescent="0.2">
      <c r="A21" s="20" t="s">
        <v>240</v>
      </c>
      <c r="B21" s="26" t="s">
        <v>241</v>
      </c>
      <c r="C21" s="28"/>
      <c r="D21" s="31">
        <v>42594</v>
      </c>
      <c r="E21" s="28">
        <v>28</v>
      </c>
      <c r="F21" s="28" t="s">
        <v>28</v>
      </c>
      <c r="G21" s="28" t="s">
        <v>242</v>
      </c>
      <c r="H21" s="20" t="s">
        <v>246</v>
      </c>
      <c r="I21" s="20" t="s">
        <v>234</v>
      </c>
      <c r="J21" s="20" t="s">
        <v>245</v>
      </c>
      <c r="K21" s="20" t="s">
        <v>35</v>
      </c>
      <c r="L21" s="20" t="s">
        <v>87</v>
      </c>
      <c r="M21" s="20" t="s">
        <v>145</v>
      </c>
      <c r="N21" s="20" t="s">
        <v>4</v>
      </c>
      <c r="O21" s="20" t="str">
        <f t="shared" si="2"/>
        <v>left</v>
      </c>
      <c r="P21" s="20" t="str">
        <f t="shared" si="3"/>
        <v>right</v>
      </c>
      <c r="Q21" s="28" t="s">
        <v>36</v>
      </c>
      <c r="R21" s="28" t="s">
        <v>1</v>
      </c>
      <c r="S21" s="32">
        <v>4</v>
      </c>
      <c r="T21" s="32">
        <v>-2</v>
      </c>
      <c r="U21" s="37">
        <v>18000</v>
      </c>
      <c r="V21" s="37">
        <v>25000</v>
      </c>
      <c r="W21" s="36">
        <f t="shared" si="4"/>
        <v>7000</v>
      </c>
      <c r="X21" s="37" t="s">
        <v>25</v>
      </c>
      <c r="Y21" s="28">
        <v>150</v>
      </c>
      <c r="Z21" s="30" t="s">
        <v>243</v>
      </c>
      <c r="AA21" s="33">
        <v>1</v>
      </c>
      <c r="AB21" s="28">
        <v>11</v>
      </c>
    </row>
    <row r="22" spans="1:28" x14ac:dyDescent="0.2">
      <c r="A22" s="20" t="s">
        <v>240</v>
      </c>
      <c r="B22" s="26" t="s">
        <v>241</v>
      </c>
      <c r="C22" s="28"/>
      <c r="D22" s="31">
        <v>42598</v>
      </c>
      <c r="E22" s="28">
        <v>28</v>
      </c>
      <c r="F22" s="28" t="s">
        <v>28</v>
      </c>
      <c r="G22" s="28" t="s">
        <v>242</v>
      </c>
      <c r="H22" s="20" t="s">
        <v>246</v>
      </c>
      <c r="I22" s="20" t="s">
        <v>234</v>
      </c>
      <c r="J22" s="20" t="s">
        <v>245</v>
      </c>
      <c r="K22" s="20" t="s">
        <v>37</v>
      </c>
      <c r="L22" s="20" t="s">
        <v>87</v>
      </c>
      <c r="M22" s="20" t="s">
        <v>145</v>
      </c>
      <c r="N22" s="20" t="s">
        <v>4</v>
      </c>
      <c r="O22" s="20" t="str">
        <f t="shared" si="2"/>
        <v>left</v>
      </c>
      <c r="P22" s="20" t="str">
        <f t="shared" si="3"/>
        <v>right</v>
      </c>
      <c r="Q22" s="28" t="s">
        <v>36</v>
      </c>
      <c r="R22" s="28" t="s">
        <v>6</v>
      </c>
      <c r="S22" s="32">
        <v>4</v>
      </c>
      <c r="T22" s="32">
        <v>-1</v>
      </c>
      <c r="U22" s="37">
        <v>18000</v>
      </c>
      <c r="V22" s="37">
        <v>25000</v>
      </c>
      <c r="W22" s="36">
        <f t="shared" si="4"/>
        <v>7000</v>
      </c>
      <c r="X22" s="37" t="s">
        <v>25</v>
      </c>
      <c r="Y22" s="28">
        <v>150</v>
      </c>
      <c r="Z22" s="30" t="s">
        <v>243</v>
      </c>
      <c r="AA22" s="33">
        <v>1</v>
      </c>
      <c r="AB22" s="28">
        <v>12</v>
      </c>
    </row>
    <row r="23" spans="1:28" x14ac:dyDescent="0.2">
      <c r="A23" s="20" t="s">
        <v>240</v>
      </c>
      <c r="B23" s="26" t="s">
        <v>241</v>
      </c>
      <c r="C23" s="28"/>
      <c r="D23" s="31">
        <v>42601</v>
      </c>
      <c r="E23" s="28">
        <v>28</v>
      </c>
      <c r="F23" s="28" t="s">
        <v>28</v>
      </c>
      <c r="G23" s="28" t="s">
        <v>242</v>
      </c>
      <c r="H23" s="20" t="s">
        <v>246</v>
      </c>
      <c r="I23" s="20" t="s">
        <v>234</v>
      </c>
      <c r="J23" s="20" t="s">
        <v>245</v>
      </c>
      <c r="K23" s="20" t="s">
        <v>38</v>
      </c>
      <c r="L23" s="20" t="s">
        <v>87</v>
      </c>
      <c r="M23" s="20" t="s">
        <v>145</v>
      </c>
      <c r="N23" s="20" t="s">
        <v>4</v>
      </c>
      <c r="O23" s="20" t="str">
        <f t="shared" si="2"/>
        <v>left</v>
      </c>
      <c r="P23" s="20" t="str">
        <f t="shared" si="3"/>
        <v>right</v>
      </c>
      <c r="Q23" s="28" t="s">
        <v>36</v>
      </c>
      <c r="R23" s="28" t="s">
        <v>6</v>
      </c>
      <c r="S23" s="32">
        <v>4</v>
      </c>
      <c r="T23" s="32">
        <v>-1</v>
      </c>
      <c r="U23" s="37">
        <v>18000</v>
      </c>
      <c r="V23" s="37">
        <v>23800</v>
      </c>
      <c r="W23" s="36">
        <f t="shared" si="4"/>
        <v>5800</v>
      </c>
      <c r="X23" s="37" t="s">
        <v>25</v>
      </c>
      <c r="Y23" s="28">
        <v>150</v>
      </c>
      <c r="Z23" s="30" t="s">
        <v>243</v>
      </c>
      <c r="AA23" s="33">
        <v>1</v>
      </c>
      <c r="AB23" s="28">
        <v>12</v>
      </c>
    </row>
    <row r="24" spans="1:28" x14ac:dyDescent="0.2">
      <c r="A24" s="20" t="s">
        <v>240</v>
      </c>
      <c r="B24" s="26" t="s">
        <v>241</v>
      </c>
      <c r="C24" s="28"/>
      <c r="D24" s="31">
        <v>42611</v>
      </c>
      <c r="E24" s="28">
        <v>28</v>
      </c>
      <c r="F24" s="28" t="s">
        <v>28</v>
      </c>
      <c r="G24" s="28" t="s">
        <v>242</v>
      </c>
      <c r="H24" s="20" t="s">
        <v>246</v>
      </c>
      <c r="I24" s="20" t="s">
        <v>234</v>
      </c>
      <c r="J24" s="20" t="s">
        <v>245</v>
      </c>
      <c r="K24" s="20" t="s">
        <v>39</v>
      </c>
      <c r="L24" s="20" t="s">
        <v>87</v>
      </c>
      <c r="M24" s="20" t="s">
        <v>145</v>
      </c>
      <c r="N24" s="20" t="s">
        <v>4</v>
      </c>
      <c r="O24" s="20" t="str">
        <f t="shared" si="2"/>
        <v>left</v>
      </c>
      <c r="P24" s="20" t="str">
        <f t="shared" si="3"/>
        <v>right</v>
      </c>
      <c r="Q24" s="28" t="s">
        <v>36</v>
      </c>
      <c r="R24" s="28" t="s">
        <v>6</v>
      </c>
      <c r="S24" s="32">
        <v>4</v>
      </c>
      <c r="T24" s="32">
        <v>-1</v>
      </c>
      <c r="U24" s="37">
        <v>18000</v>
      </c>
      <c r="V24" s="37">
        <v>26000</v>
      </c>
      <c r="W24" s="36">
        <f t="shared" si="4"/>
        <v>8000</v>
      </c>
      <c r="X24" s="37" t="s">
        <v>25</v>
      </c>
      <c r="Y24" s="28">
        <v>150</v>
      </c>
      <c r="Z24" s="30" t="s">
        <v>243</v>
      </c>
      <c r="AA24" s="33">
        <v>1</v>
      </c>
      <c r="AB24" s="28">
        <v>12</v>
      </c>
    </row>
    <row r="25" spans="1:28" x14ac:dyDescent="0.2">
      <c r="A25" s="20" t="s">
        <v>240</v>
      </c>
      <c r="B25" s="26" t="s">
        <v>241</v>
      </c>
      <c r="C25" s="28"/>
      <c r="D25" s="31">
        <v>42613</v>
      </c>
      <c r="E25" s="28">
        <v>28</v>
      </c>
      <c r="F25" s="28" t="s">
        <v>28</v>
      </c>
      <c r="G25" s="28" t="s">
        <v>242</v>
      </c>
      <c r="H25" s="20" t="s">
        <v>246</v>
      </c>
      <c r="I25" s="20" t="s">
        <v>234</v>
      </c>
      <c r="J25" s="20" t="s">
        <v>245</v>
      </c>
      <c r="K25" s="20" t="s">
        <v>40</v>
      </c>
      <c r="L25" s="20" t="s">
        <v>87</v>
      </c>
      <c r="M25" s="20" t="s">
        <v>145</v>
      </c>
      <c r="N25" s="20" t="s">
        <v>4</v>
      </c>
      <c r="O25" s="20" t="str">
        <f t="shared" si="2"/>
        <v>left</v>
      </c>
      <c r="P25" s="20" t="str">
        <f t="shared" si="3"/>
        <v>right</v>
      </c>
      <c r="Q25" s="28" t="s">
        <v>36</v>
      </c>
      <c r="R25" s="28" t="s">
        <v>9</v>
      </c>
      <c r="S25" s="32">
        <v>4</v>
      </c>
      <c r="T25" s="32">
        <v>3</v>
      </c>
      <c r="U25" s="37">
        <v>18000</v>
      </c>
      <c r="V25" s="37">
        <v>22000</v>
      </c>
      <c r="W25" s="36">
        <f t="shared" si="4"/>
        <v>4000</v>
      </c>
      <c r="X25" s="37" t="s">
        <v>25</v>
      </c>
      <c r="Y25" s="28">
        <v>150</v>
      </c>
      <c r="Z25" s="30" t="s">
        <v>243</v>
      </c>
      <c r="AA25" s="33">
        <v>1</v>
      </c>
      <c r="AB25" s="28">
        <v>13</v>
      </c>
    </row>
    <row r="26" spans="1:28" x14ac:dyDescent="0.2">
      <c r="A26" s="20" t="s">
        <v>240</v>
      </c>
      <c r="B26" s="26" t="s">
        <v>241</v>
      </c>
      <c r="C26" s="28"/>
      <c r="D26" s="31">
        <v>42622</v>
      </c>
      <c r="E26" s="28">
        <v>28</v>
      </c>
      <c r="F26" s="28" t="s">
        <v>28</v>
      </c>
      <c r="G26" s="28" t="s">
        <v>242</v>
      </c>
      <c r="H26" s="20" t="s">
        <v>246</v>
      </c>
      <c r="I26" s="20" t="s">
        <v>234</v>
      </c>
      <c r="J26" s="20" t="s">
        <v>245</v>
      </c>
      <c r="K26" s="20" t="s">
        <v>41</v>
      </c>
      <c r="L26" s="20" t="s">
        <v>87</v>
      </c>
      <c r="M26" s="20" t="s">
        <v>145</v>
      </c>
      <c r="N26" s="20" t="s">
        <v>4</v>
      </c>
      <c r="O26" s="20" t="str">
        <f t="shared" si="2"/>
        <v>left</v>
      </c>
      <c r="P26" s="20" t="str">
        <f t="shared" si="3"/>
        <v>right</v>
      </c>
      <c r="Q26" s="28" t="s">
        <v>5</v>
      </c>
      <c r="R26" s="28" t="s">
        <v>10</v>
      </c>
      <c r="S26" s="32">
        <v>2</v>
      </c>
      <c r="T26" s="32">
        <v>2</v>
      </c>
      <c r="U26" s="37">
        <v>18000</v>
      </c>
      <c r="V26" s="37">
        <v>23500</v>
      </c>
      <c r="W26" s="36">
        <f t="shared" si="4"/>
        <v>5500</v>
      </c>
      <c r="X26" s="37" t="s">
        <v>25</v>
      </c>
      <c r="Y26" s="28">
        <v>150</v>
      </c>
      <c r="Z26" s="30" t="s">
        <v>243</v>
      </c>
      <c r="AA26" s="33">
        <v>1</v>
      </c>
      <c r="AB26" s="28">
        <v>14</v>
      </c>
    </row>
    <row r="27" spans="1:28" x14ac:dyDescent="0.2">
      <c r="A27" s="20" t="s">
        <v>240</v>
      </c>
      <c r="B27" s="26" t="s">
        <v>241</v>
      </c>
      <c r="C27" s="28"/>
      <c r="D27" s="31">
        <v>42622</v>
      </c>
      <c r="E27" s="28">
        <v>28</v>
      </c>
      <c r="F27" s="28" t="s">
        <v>28</v>
      </c>
      <c r="G27" s="28" t="s">
        <v>242</v>
      </c>
      <c r="H27" s="20" t="s">
        <v>246</v>
      </c>
      <c r="I27" s="20" t="s">
        <v>234</v>
      </c>
      <c r="J27" s="20" t="s">
        <v>245</v>
      </c>
      <c r="K27" s="20" t="s">
        <v>41</v>
      </c>
      <c r="L27" s="20" t="s">
        <v>87</v>
      </c>
      <c r="M27" s="20" t="s">
        <v>145</v>
      </c>
      <c r="N27" s="20" t="s">
        <v>4</v>
      </c>
      <c r="O27" s="20" t="str">
        <f t="shared" si="2"/>
        <v>left</v>
      </c>
      <c r="P27" s="20" t="str">
        <f t="shared" si="3"/>
        <v>right</v>
      </c>
      <c r="Q27" s="28" t="s">
        <v>5</v>
      </c>
      <c r="R27" s="28" t="s">
        <v>6</v>
      </c>
      <c r="S27" s="32">
        <v>2</v>
      </c>
      <c r="T27" s="32">
        <v>-1</v>
      </c>
      <c r="U27" s="37">
        <v>15650</v>
      </c>
      <c r="V27" s="37">
        <v>21500</v>
      </c>
      <c r="W27" s="36">
        <f t="shared" si="4"/>
        <v>5850</v>
      </c>
      <c r="X27" s="37" t="s">
        <v>25</v>
      </c>
      <c r="Y27" s="28">
        <v>150</v>
      </c>
      <c r="Z27" s="20" t="s">
        <v>244</v>
      </c>
      <c r="AA27" s="33">
        <v>33</v>
      </c>
      <c r="AB27" s="28">
        <v>9</v>
      </c>
    </row>
    <row r="28" spans="1:28" x14ac:dyDescent="0.2">
      <c r="A28" s="20" t="s">
        <v>240</v>
      </c>
      <c r="B28" s="26" t="s">
        <v>241</v>
      </c>
      <c r="C28" s="28"/>
      <c r="D28" s="31">
        <v>42625</v>
      </c>
      <c r="E28" s="28">
        <v>28</v>
      </c>
      <c r="F28" s="28" t="s">
        <v>28</v>
      </c>
      <c r="G28" s="28" t="s">
        <v>242</v>
      </c>
      <c r="H28" s="20" t="s">
        <v>246</v>
      </c>
      <c r="I28" s="20" t="s">
        <v>234</v>
      </c>
      <c r="J28" s="20" t="s">
        <v>245</v>
      </c>
      <c r="K28" s="20" t="s">
        <v>42</v>
      </c>
      <c r="L28" s="20" t="s">
        <v>87</v>
      </c>
      <c r="M28" s="20" t="s">
        <v>145</v>
      </c>
      <c r="N28" s="20" t="s">
        <v>4</v>
      </c>
      <c r="O28" s="20" t="str">
        <f t="shared" si="2"/>
        <v>left</v>
      </c>
      <c r="P28" s="20" t="str">
        <f t="shared" si="3"/>
        <v>right</v>
      </c>
      <c r="Q28" s="28" t="s">
        <v>5</v>
      </c>
      <c r="R28" s="28" t="s">
        <v>10</v>
      </c>
      <c r="S28" s="32">
        <v>2</v>
      </c>
      <c r="T28" s="32">
        <v>2</v>
      </c>
      <c r="U28" s="37">
        <v>18000</v>
      </c>
      <c r="V28" s="37">
        <v>25500</v>
      </c>
      <c r="W28" s="36">
        <f t="shared" si="4"/>
        <v>7500</v>
      </c>
      <c r="X28" s="37" t="s">
        <v>25</v>
      </c>
      <c r="Y28" s="28">
        <v>150</v>
      </c>
      <c r="Z28" s="30" t="s">
        <v>243</v>
      </c>
      <c r="AA28" s="33">
        <v>1</v>
      </c>
      <c r="AB28" s="28">
        <v>14</v>
      </c>
    </row>
    <row r="29" spans="1:28" x14ac:dyDescent="0.2">
      <c r="A29" s="20" t="s">
        <v>240</v>
      </c>
      <c r="B29" s="26" t="s">
        <v>241</v>
      </c>
      <c r="C29" s="28"/>
      <c r="D29" s="31">
        <v>42625</v>
      </c>
      <c r="E29" s="28">
        <v>28</v>
      </c>
      <c r="F29" s="28" t="s">
        <v>28</v>
      </c>
      <c r="G29" s="28" t="s">
        <v>242</v>
      </c>
      <c r="H29" s="20" t="s">
        <v>246</v>
      </c>
      <c r="I29" s="20" t="s">
        <v>234</v>
      </c>
      <c r="J29" s="20" t="s">
        <v>245</v>
      </c>
      <c r="K29" s="20" t="s">
        <v>42</v>
      </c>
      <c r="L29" s="20" t="s">
        <v>87</v>
      </c>
      <c r="M29" s="20" t="s">
        <v>145</v>
      </c>
      <c r="N29" s="20" t="s">
        <v>4</v>
      </c>
      <c r="O29" s="20" t="str">
        <f t="shared" si="2"/>
        <v>left</v>
      </c>
      <c r="P29" s="20" t="str">
        <f t="shared" si="3"/>
        <v>right</v>
      </c>
      <c r="Q29" s="28" t="s">
        <v>5</v>
      </c>
      <c r="R29" s="28" t="s">
        <v>6</v>
      </c>
      <c r="S29" s="32">
        <v>2</v>
      </c>
      <c r="T29" s="32">
        <v>-1</v>
      </c>
      <c r="U29" s="37">
        <v>15650</v>
      </c>
      <c r="V29" s="37">
        <v>21500</v>
      </c>
      <c r="W29" s="36">
        <f t="shared" si="4"/>
        <v>5850</v>
      </c>
      <c r="X29" s="37" t="s">
        <v>25</v>
      </c>
      <c r="Y29" s="28">
        <v>150</v>
      </c>
      <c r="Z29" s="20" t="s">
        <v>244</v>
      </c>
      <c r="AA29" s="33">
        <v>33</v>
      </c>
      <c r="AB29" s="28">
        <v>9</v>
      </c>
    </row>
    <row r="30" spans="1:28" x14ac:dyDescent="0.2">
      <c r="A30" s="20" t="s">
        <v>240</v>
      </c>
      <c r="B30" s="26" t="s">
        <v>241</v>
      </c>
      <c r="C30" s="28"/>
      <c r="D30" s="31">
        <v>42634</v>
      </c>
      <c r="E30" s="28">
        <v>28</v>
      </c>
      <c r="F30" s="28" t="s">
        <v>28</v>
      </c>
      <c r="G30" s="28" t="s">
        <v>242</v>
      </c>
      <c r="H30" s="20" t="s">
        <v>246</v>
      </c>
      <c r="I30" s="20" t="s">
        <v>234</v>
      </c>
      <c r="J30" s="20" t="s">
        <v>245</v>
      </c>
      <c r="K30" s="20" t="s">
        <v>43</v>
      </c>
      <c r="L30" s="20" t="s">
        <v>87</v>
      </c>
      <c r="M30" s="20" t="s">
        <v>145</v>
      </c>
      <c r="N30" s="20" t="s">
        <v>4</v>
      </c>
      <c r="O30" s="20" t="str">
        <f t="shared" si="2"/>
        <v>left</v>
      </c>
      <c r="P30" s="20" t="str">
        <f t="shared" si="3"/>
        <v>right</v>
      </c>
      <c r="Q30" s="28" t="s">
        <v>44</v>
      </c>
      <c r="R30" s="28" t="s">
        <v>13</v>
      </c>
      <c r="S30" s="32">
        <v>0</v>
      </c>
      <c r="T30" s="32">
        <v>0</v>
      </c>
      <c r="U30" s="37">
        <v>18000</v>
      </c>
      <c r="V30" s="37">
        <v>19500</v>
      </c>
      <c r="W30" s="36">
        <f t="shared" si="4"/>
        <v>1500</v>
      </c>
      <c r="X30" s="37" t="s">
        <v>25</v>
      </c>
      <c r="Y30" s="28">
        <v>150</v>
      </c>
      <c r="Z30" s="30" t="s">
        <v>243</v>
      </c>
      <c r="AA30" s="33">
        <v>1</v>
      </c>
      <c r="AB30" s="28">
        <v>15</v>
      </c>
    </row>
    <row r="31" spans="1:28" x14ac:dyDescent="0.2">
      <c r="A31" s="20" t="s">
        <v>240</v>
      </c>
      <c r="B31" s="26" t="s">
        <v>241</v>
      </c>
      <c r="C31" s="28"/>
      <c r="D31" s="31">
        <v>42634</v>
      </c>
      <c r="E31" s="28">
        <v>28</v>
      </c>
      <c r="F31" s="28" t="s">
        <v>28</v>
      </c>
      <c r="G31" s="28" t="s">
        <v>242</v>
      </c>
      <c r="H31" s="20" t="s">
        <v>246</v>
      </c>
      <c r="I31" s="20" t="s">
        <v>234</v>
      </c>
      <c r="J31" s="20" t="s">
        <v>245</v>
      </c>
      <c r="K31" s="20" t="s">
        <v>43</v>
      </c>
      <c r="L31" s="20" t="s">
        <v>87</v>
      </c>
      <c r="M31" s="20" t="s">
        <v>145</v>
      </c>
      <c r="N31" s="20" t="s">
        <v>4</v>
      </c>
      <c r="O31" s="20" t="str">
        <f t="shared" si="2"/>
        <v>left</v>
      </c>
      <c r="P31" s="20" t="str">
        <f t="shared" si="3"/>
        <v>right</v>
      </c>
      <c r="Q31" s="28" t="s">
        <v>5</v>
      </c>
      <c r="R31" s="28" t="s">
        <v>6</v>
      </c>
      <c r="S31" s="32">
        <v>2</v>
      </c>
      <c r="T31" s="32">
        <v>-1</v>
      </c>
      <c r="U31" s="37">
        <v>15650</v>
      </c>
      <c r="V31" s="37">
        <v>24000</v>
      </c>
      <c r="W31" s="36">
        <f t="shared" si="4"/>
        <v>8350</v>
      </c>
      <c r="X31" s="37" t="s">
        <v>25</v>
      </c>
      <c r="Y31" s="28">
        <v>150</v>
      </c>
      <c r="Z31" s="20" t="s">
        <v>244</v>
      </c>
      <c r="AA31" s="33">
        <v>33</v>
      </c>
      <c r="AB31" s="28">
        <v>9</v>
      </c>
    </row>
    <row r="32" spans="1:28" x14ac:dyDescent="0.2">
      <c r="A32" s="20" t="s">
        <v>240</v>
      </c>
      <c r="B32" s="26" t="s">
        <v>241</v>
      </c>
      <c r="C32" s="28"/>
      <c r="D32" s="31">
        <v>42639</v>
      </c>
      <c r="E32" s="28">
        <v>28</v>
      </c>
      <c r="F32" s="28" t="s">
        <v>28</v>
      </c>
      <c r="G32" s="28" t="s">
        <v>242</v>
      </c>
      <c r="H32" s="20" t="s">
        <v>246</v>
      </c>
      <c r="I32" s="20" t="s">
        <v>234</v>
      </c>
      <c r="J32" s="20" t="s">
        <v>245</v>
      </c>
      <c r="K32" s="20" t="s">
        <v>45</v>
      </c>
      <c r="L32" s="20" t="s">
        <v>87</v>
      </c>
      <c r="M32" s="20" t="s">
        <v>145</v>
      </c>
      <c r="N32" s="20" t="s">
        <v>4</v>
      </c>
      <c r="O32" s="20" t="str">
        <f t="shared" si="2"/>
        <v>left</v>
      </c>
      <c r="P32" s="20" t="str">
        <f t="shared" si="3"/>
        <v>right</v>
      </c>
      <c r="Q32" s="28" t="s">
        <v>44</v>
      </c>
      <c r="R32" s="28" t="s">
        <v>1</v>
      </c>
      <c r="S32" s="32">
        <v>0</v>
      </c>
      <c r="T32" s="32">
        <v>-2</v>
      </c>
      <c r="U32" s="37">
        <v>18000</v>
      </c>
      <c r="V32" s="37">
        <v>18500</v>
      </c>
      <c r="W32" s="36">
        <f t="shared" si="4"/>
        <v>500</v>
      </c>
      <c r="X32" s="37" t="s">
        <v>25</v>
      </c>
      <c r="Y32" s="28">
        <v>150</v>
      </c>
      <c r="Z32" s="30" t="s">
        <v>243</v>
      </c>
      <c r="AA32" s="33">
        <v>1</v>
      </c>
      <c r="AB32" s="28">
        <v>16</v>
      </c>
    </row>
    <row r="33" spans="1:28" x14ac:dyDescent="0.2">
      <c r="A33" s="20" t="s">
        <v>240</v>
      </c>
      <c r="B33" s="26" t="s">
        <v>241</v>
      </c>
      <c r="C33" s="28"/>
      <c r="D33" s="31">
        <v>42639</v>
      </c>
      <c r="E33" s="28">
        <v>28</v>
      </c>
      <c r="F33" s="28" t="s">
        <v>28</v>
      </c>
      <c r="G33" s="28" t="s">
        <v>242</v>
      </c>
      <c r="H33" s="20" t="s">
        <v>246</v>
      </c>
      <c r="I33" s="20" t="s">
        <v>234</v>
      </c>
      <c r="J33" s="20" t="s">
        <v>245</v>
      </c>
      <c r="K33" s="20" t="s">
        <v>45</v>
      </c>
      <c r="L33" s="20" t="s">
        <v>87</v>
      </c>
      <c r="M33" s="20" t="s">
        <v>145</v>
      </c>
      <c r="N33" s="20" t="s">
        <v>4</v>
      </c>
      <c r="O33" s="20" t="str">
        <f t="shared" si="2"/>
        <v>left</v>
      </c>
      <c r="P33" s="20" t="str">
        <f t="shared" si="3"/>
        <v>right</v>
      </c>
      <c r="Q33" s="28" t="s">
        <v>5</v>
      </c>
      <c r="R33" s="28" t="s">
        <v>1</v>
      </c>
      <c r="S33" s="32">
        <v>2</v>
      </c>
      <c r="T33" s="32">
        <v>-2</v>
      </c>
      <c r="U33" s="37">
        <v>15650</v>
      </c>
      <c r="V33" s="37">
        <v>22300</v>
      </c>
      <c r="W33" s="36">
        <f t="shared" si="4"/>
        <v>6650</v>
      </c>
      <c r="X33" s="37" t="s">
        <v>25</v>
      </c>
      <c r="Y33" s="28">
        <v>150</v>
      </c>
      <c r="Z33" s="20" t="s">
        <v>244</v>
      </c>
      <c r="AA33" s="33">
        <v>33</v>
      </c>
      <c r="AB33" s="28">
        <v>10</v>
      </c>
    </row>
    <row r="34" spans="1:28" x14ac:dyDescent="0.2">
      <c r="A34" s="20" t="s">
        <v>240</v>
      </c>
      <c r="B34" s="26" t="s">
        <v>241</v>
      </c>
      <c r="C34" s="28"/>
      <c r="D34" s="31">
        <v>42641</v>
      </c>
      <c r="E34" s="28">
        <v>28</v>
      </c>
      <c r="F34" s="28" t="s">
        <v>28</v>
      </c>
      <c r="G34" s="28" t="s">
        <v>242</v>
      </c>
      <c r="H34" s="20" t="s">
        <v>246</v>
      </c>
      <c r="I34" s="20" t="s">
        <v>234</v>
      </c>
      <c r="J34" s="20" t="s">
        <v>245</v>
      </c>
      <c r="K34" s="20" t="s">
        <v>46</v>
      </c>
      <c r="L34" s="20" t="s">
        <v>87</v>
      </c>
      <c r="M34" s="20" t="s">
        <v>145</v>
      </c>
      <c r="N34" s="20" t="s">
        <v>4</v>
      </c>
      <c r="O34" s="20" t="str">
        <f t="shared" si="2"/>
        <v>left</v>
      </c>
      <c r="P34" s="20" t="str">
        <f t="shared" si="3"/>
        <v>right</v>
      </c>
      <c r="Q34" s="28" t="s">
        <v>44</v>
      </c>
      <c r="R34" s="28" t="s">
        <v>1</v>
      </c>
      <c r="S34" s="32">
        <v>0</v>
      </c>
      <c r="T34" s="32">
        <v>-2</v>
      </c>
      <c r="U34" s="37">
        <v>18000</v>
      </c>
      <c r="V34" s="37">
        <v>18500</v>
      </c>
      <c r="W34" s="36">
        <f t="shared" si="4"/>
        <v>500</v>
      </c>
      <c r="X34" s="37" t="s">
        <v>25</v>
      </c>
      <c r="Y34" s="28">
        <v>150</v>
      </c>
      <c r="Z34" s="30" t="s">
        <v>243</v>
      </c>
      <c r="AA34" s="33">
        <v>1</v>
      </c>
      <c r="AB34" s="28">
        <v>16</v>
      </c>
    </row>
    <row r="35" spans="1:28" x14ac:dyDescent="0.2">
      <c r="A35" s="20" t="s">
        <v>240</v>
      </c>
      <c r="B35" s="26" t="s">
        <v>241</v>
      </c>
      <c r="C35" s="28"/>
      <c r="D35" s="31">
        <v>42641</v>
      </c>
      <c r="E35" s="28">
        <v>28</v>
      </c>
      <c r="F35" s="28" t="s">
        <v>28</v>
      </c>
      <c r="G35" s="28" t="s">
        <v>242</v>
      </c>
      <c r="H35" s="20" t="s">
        <v>246</v>
      </c>
      <c r="I35" s="20" t="s">
        <v>234</v>
      </c>
      <c r="J35" s="20" t="s">
        <v>245</v>
      </c>
      <c r="K35" s="20" t="s">
        <v>46</v>
      </c>
      <c r="L35" s="20" t="s">
        <v>87</v>
      </c>
      <c r="M35" s="20" t="s">
        <v>145</v>
      </c>
      <c r="N35" s="20" t="s">
        <v>4</v>
      </c>
      <c r="O35" s="20" t="str">
        <f t="shared" si="2"/>
        <v>left</v>
      </c>
      <c r="P35" s="20" t="str">
        <f t="shared" si="3"/>
        <v>right</v>
      </c>
      <c r="Q35" s="28" t="s">
        <v>5</v>
      </c>
      <c r="R35" s="28" t="s">
        <v>1</v>
      </c>
      <c r="S35" s="32">
        <v>2</v>
      </c>
      <c r="T35" s="32">
        <v>-2</v>
      </c>
      <c r="U35" s="37">
        <v>15650</v>
      </c>
      <c r="V35" s="37">
        <v>22300</v>
      </c>
      <c r="W35" s="36">
        <f t="shared" si="4"/>
        <v>6650</v>
      </c>
      <c r="X35" s="37" t="s">
        <v>25</v>
      </c>
      <c r="Y35" s="28">
        <v>150</v>
      </c>
      <c r="Z35" s="20" t="s">
        <v>244</v>
      </c>
      <c r="AA35" s="33">
        <v>33</v>
      </c>
      <c r="AB35" s="28">
        <v>10</v>
      </c>
    </row>
    <row r="36" spans="1:28" x14ac:dyDescent="0.2">
      <c r="A36" s="20" t="s">
        <v>240</v>
      </c>
      <c r="B36" s="26" t="s">
        <v>241</v>
      </c>
      <c r="C36" s="28"/>
      <c r="D36" s="31">
        <v>42646</v>
      </c>
      <c r="E36" s="28">
        <v>28</v>
      </c>
      <c r="F36" s="28" t="s">
        <v>28</v>
      </c>
      <c r="G36" s="28" t="s">
        <v>242</v>
      </c>
      <c r="H36" s="20" t="s">
        <v>246</v>
      </c>
      <c r="I36" s="20" t="s">
        <v>234</v>
      </c>
      <c r="J36" s="20" t="s">
        <v>245</v>
      </c>
      <c r="K36" s="20" t="s">
        <v>47</v>
      </c>
      <c r="L36" s="20" t="s">
        <v>87</v>
      </c>
      <c r="M36" s="20" t="s">
        <v>145</v>
      </c>
      <c r="N36" s="20" t="s">
        <v>4</v>
      </c>
      <c r="O36" s="20" t="str">
        <f t="shared" si="2"/>
        <v>left</v>
      </c>
      <c r="P36" s="20" t="str">
        <f t="shared" si="3"/>
        <v>right</v>
      </c>
      <c r="Q36" s="28" t="s">
        <v>44</v>
      </c>
      <c r="R36" s="28" t="s">
        <v>1</v>
      </c>
      <c r="S36" s="32">
        <v>0</v>
      </c>
      <c r="T36" s="32">
        <v>-2</v>
      </c>
      <c r="U36" s="37">
        <v>15650</v>
      </c>
      <c r="V36" s="37">
        <v>25000</v>
      </c>
      <c r="W36" s="36">
        <f t="shared" si="4"/>
        <v>9350</v>
      </c>
      <c r="X36" s="37" t="s">
        <v>25</v>
      </c>
      <c r="Y36" s="28">
        <v>150</v>
      </c>
      <c r="Z36" s="20" t="s">
        <v>244</v>
      </c>
      <c r="AA36" s="33">
        <v>33</v>
      </c>
      <c r="AB36" s="28">
        <v>16</v>
      </c>
    </row>
    <row r="37" spans="1:28" x14ac:dyDescent="0.2">
      <c r="A37" s="20" t="s">
        <v>240</v>
      </c>
      <c r="B37" s="26" t="s">
        <v>241</v>
      </c>
      <c r="C37" s="28"/>
      <c r="D37" s="31">
        <v>42648</v>
      </c>
      <c r="E37" s="28">
        <v>28</v>
      </c>
      <c r="F37" s="28" t="s">
        <v>28</v>
      </c>
      <c r="G37" s="28" t="s">
        <v>242</v>
      </c>
      <c r="H37" s="20" t="s">
        <v>246</v>
      </c>
      <c r="I37" s="20" t="s">
        <v>234</v>
      </c>
      <c r="J37" s="20" t="s">
        <v>245</v>
      </c>
      <c r="K37" s="20" t="s">
        <v>48</v>
      </c>
      <c r="L37" s="20" t="s">
        <v>87</v>
      </c>
      <c r="M37" s="20" t="s">
        <v>145</v>
      </c>
      <c r="N37" s="20" t="s">
        <v>4</v>
      </c>
      <c r="O37" s="20" t="str">
        <f t="shared" si="2"/>
        <v>left</v>
      </c>
      <c r="P37" s="20" t="str">
        <f t="shared" si="3"/>
        <v>right</v>
      </c>
      <c r="Q37" s="28" t="s">
        <v>44</v>
      </c>
      <c r="R37" s="28" t="s">
        <v>1</v>
      </c>
      <c r="S37" s="32">
        <v>0</v>
      </c>
      <c r="T37" s="32">
        <v>-2</v>
      </c>
      <c r="U37" s="37">
        <v>15650</v>
      </c>
      <c r="V37" s="37">
        <v>26500</v>
      </c>
      <c r="W37" s="36">
        <f t="shared" si="4"/>
        <v>10850</v>
      </c>
      <c r="X37" s="37" t="s">
        <v>25</v>
      </c>
      <c r="Y37" s="28">
        <v>150</v>
      </c>
      <c r="Z37" s="20" t="s">
        <v>244</v>
      </c>
      <c r="AA37" s="33">
        <v>33</v>
      </c>
      <c r="AB37" s="28">
        <v>16</v>
      </c>
    </row>
    <row r="38" spans="1:28" ht="17" x14ac:dyDescent="0.2">
      <c r="B38" s="14"/>
      <c r="C38" s="13"/>
      <c r="D38" s="13"/>
      <c r="E38" s="13"/>
      <c r="F38" s="13"/>
      <c r="G38" s="13"/>
      <c r="H38" s="13"/>
      <c r="I38" s="16"/>
      <c r="J38" s="13"/>
      <c r="K38" s="13"/>
      <c r="L38" s="13"/>
      <c r="M38" s="13"/>
      <c r="N38" s="13"/>
      <c r="O38" s="13"/>
      <c r="P38" s="13"/>
      <c r="Q38" s="13"/>
    </row>
    <row r="39" spans="1:28" ht="17" x14ac:dyDescent="0.2"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28" ht="17" x14ac:dyDescent="0.2"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28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28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28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28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28" ht="17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28" ht="17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28" ht="17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28" ht="17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 ht="17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 ht="17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ht="17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 ht="17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ht="17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17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2:17" ht="17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ht="17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2:17" ht="17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ht="17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2:17" ht="17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2:17" ht="17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2:17" ht="17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2:17" ht="17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2:17" ht="17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2:17" ht="17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ht="17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2:17" ht="17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2:17" ht="17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2:17" ht="17" x14ac:dyDescent="0.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17" ht="17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2:17" ht="17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2:17" ht="17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2:17" ht="17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2:17" ht="17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2:17" ht="17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2:17" ht="17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17" ht="17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2:17" ht="17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2:17" ht="17" x14ac:dyDescent="0.2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2:17" ht="17" x14ac:dyDescent="0.2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2:17" ht="17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2:17" ht="17" x14ac:dyDescent="0.2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2:17" ht="17" x14ac:dyDescent="0.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2:17" ht="17" x14ac:dyDescent="0.2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2:17" ht="17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2:17" ht="17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2:17" ht="17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2:17" ht="17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2:17" ht="17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2:17" ht="17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>
        <v>150</v>
      </c>
      <c r="Q89" s="13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workbookViewId="0">
      <selection activeCell="Z6" sqref="Z6"/>
    </sheetView>
  </sheetViews>
  <sheetFormatPr baseColWidth="10" defaultRowHeight="16" x14ac:dyDescent="0.2"/>
  <cols>
    <col min="1" max="1" width="10.83203125" style="20"/>
    <col min="2" max="2" width="11.5" style="20" bestFit="1" customWidth="1"/>
    <col min="3" max="3" width="10.83203125" style="20"/>
    <col min="4" max="4" width="15.6640625" style="20" customWidth="1"/>
    <col min="5" max="5" width="10.83203125" style="20"/>
    <col min="6" max="6" width="23.83203125" style="20" customWidth="1"/>
    <col min="7" max="7" width="10.83203125" style="20" customWidth="1"/>
    <col min="8" max="8" width="42.83203125" style="20" customWidth="1"/>
    <col min="9" max="9" width="24.6640625" style="20" customWidth="1"/>
    <col min="10" max="10" width="58.6640625" style="20" customWidth="1"/>
    <col min="11" max="11" width="35.33203125" style="20" customWidth="1"/>
    <col min="12" max="12" width="10.83203125" style="20"/>
    <col min="13" max="14" width="10.83203125" style="20" customWidth="1"/>
    <col min="15" max="15" width="23.33203125" style="20" customWidth="1"/>
    <col min="16" max="16" width="10.83203125" style="20" customWidth="1"/>
    <col min="17" max="17" width="18.5" style="20" customWidth="1"/>
    <col min="18" max="21" width="10.83203125" style="20"/>
    <col min="22" max="22" width="21" style="20" customWidth="1"/>
    <col min="23" max="24" width="10.83203125" style="20"/>
    <col min="25" max="25" width="24.1640625" style="20" customWidth="1"/>
    <col min="26" max="26" width="71.5" style="20" customWidth="1"/>
    <col min="27" max="27" width="24.33203125" style="20" customWidth="1"/>
    <col min="28" max="16384" width="10.83203125" style="20"/>
  </cols>
  <sheetData>
    <row r="1" spans="1:29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235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9" ht="17" x14ac:dyDescent="0.2">
      <c r="A2" s="20" t="s">
        <v>236</v>
      </c>
      <c r="B2" s="24" t="s">
        <v>237</v>
      </c>
      <c r="C2" s="18">
        <v>59</v>
      </c>
      <c r="D2" s="24">
        <v>41975</v>
      </c>
      <c r="E2" s="18">
        <v>28</v>
      </c>
      <c r="F2" s="18" t="s">
        <v>2</v>
      </c>
      <c r="G2" s="16" t="s">
        <v>101</v>
      </c>
      <c r="H2" s="16" t="s">
        <v>238</v>
      </c>
      <c r="I2" s="16" t="s">
        <v>234</v>
      </c>
      <c r="J2" s="16" t="s">
        <v>239</v>
      </c>
      <c r="K2" s="16" t="s">
        <v>51</v>
      </c>
      <c r="L2" s="16" t="s">
        <v>50</v>
      </c>
      <c r="M2" s="16" t="s">
        <v>83</v>
      </c>
      <c r="N2" s="16" t="s">
        <v>145</v>
      </c>
      <c r="O2" s="16" t="s">
        <v>49</v>
      </c>
      <c r="P2" s="1" t="str">
        <f>O2</f>
        <v>right</v>
      </c>
      <c r="Q2" s="1" t="str">
        <f>IF(P2="left", "right", "left")</f>
        <v>left</v>
      </c>
      <c r="R2" s="16" t="s">
        <v>17</v>
      </c>
      <c r="S2" s="16" t="s">
        <v>23</v>
      </c>
      <c r="T2" s="22">
        <v>1</v>
      </c>
      <c r="U2" s="22">
        <v>-1</v>
      </c>
      <c r="V2" s="16">
        <v>2635</v>
      </c>
      <c r="W2" s="16">
        <v>5195</v>
      </c>
      <c r="X2" s="1">
        <f t="shared" ref="X2" si="0">W2-V2</f>
        <v>2560</v>
      </c>
      <c r="Y2" s="16" t="s">
        <v>25</v>
      </c>
      <c r="Z2" s="34" t="s">
        <v>248</v>
      </c>
      <c r="AA2" s="16">
        <v>1</v>
      </c>
      <c r="AB2" s="16"/>
      <c r="AC2" s="16"/>
    </row>
    <row r="3" spans="1:29" ht="17" x14ac:dyDescent="0.2">
      <c r="A3" s="20" t="s">
        <v>236</v>
      </c>
      <c r="B3" s="24" t="s">
        <v>237</v>
      </c>
      <c r="C3" s="18">
        <v>60</v>
      </c>
      <c r="D3" s="24">
        <v>41982</v>
      </c>
      <c r="E3" s="18">
        <v>28</v>
      </c>
      <c r="F3" s="18" t="s">
        <v>2</v>
      </c>
      <c r="G3" s="16" t="s">
        <v>101</v>
      </c>
      <c r="H3" s="16" t="s">
        <v>238</v>
      </c>
      <c r="I3" s="16" t="s">
        <v>234</v>
      </c>
      <c r="J3" s="16" t="s">
        <v>239</v>
      </c>
      <c r="K3" s="16" t="s">
        <v>52</v>
      </c>
      <c r="L3" s="16" t="s">
        <v>50</v>
      </c>
      <c r="M3" s="16" t="s">
        <v>83</v>
      </c>
      <c r="N3" s="16" t="s">
        <v>145</v>
      </c>
      <c r="O3" s="16" t="s">
        <v>49</v>
      </c>
      <c r="P3" s="1" t="str">
        <f t="shared" ref="P3:P14" si="1">O3</f>
        <v>right</v>
      </c>
      <c r="Q3" s="1" t="str">
        <f t="shared" ref="Q3:Q14" si="2">IF(P3="left", "right", "left")</f>
        <v>left</v>
      </c>
      <c r="R3" s="16" t="s">
        <v>17</v>
      </c>
      <c r="S3" s="16" t="s">
        <v>13</v>
      </c>
      <c r="T3" s="22">
        <v>1</v>
      </c>
      <c r="U3" s="22">
        <v>0</v>
      </c>
      <c r="V3" s="16">
        <v>2100</v>
      </c>
      <c r="W3" s="16">
        <v>3751</v>
      </c>
      <c r="X3" s="1">
        <f>W3-V3</f>
        <v>1651</v>
      </c>
      <c r="Y3" s="16" t="s">
        <v>25</v>
      </c>
      <c r="Z3" s="34" t="s">
        <v>248</v>
      </c>
      <c r="AA3" s="16">
        <v>1</v>
      </c>
      <c r="AB3" s="16"/>
      <c r="AC3" s="16"/>
    </row>
    <row r="4" spans="1:29" ht="17" x14ac:dyDescent="0.2">
      <c r="A4" s="20" t="s">
        <v>236</v>
      </c>
      <c r="B4" s="24" t="s">
        <v>237</v>
      </c>
      <c r="C4" s="18">
        <v>61</v>
      </c>
      <c r="D4" s="24">
        <v>41989</v>
      </c>
      <c r="E4" s="18">
        <v>28</v>
      </c>
      <c r="F4" s="18" t="s">
        <v>2</v>
      </c>
      <c r="G4" s="16" t="s">
        <v>101</v>
      </c>
      <c r="H4" s="16" t="s">
        <v>238</v>
      </c>
      <c r="I4" s="16" t="s">
        <v>234</v>
      </c>
      <c r="J4" s="16" t="s">
        <v>239</v>
      </c>
      <c r="K4" s="16" t="s">
        <v>53</v>
      </c>
      <c r="L4" s="16" t="s">
        <v>50</v>
      </c>
      <c r="M4" s="16" t="s">
        <v>83</v>
      </c>
      <c r="N4" s="16" t="s">
        <v>145</v>
      </c>
      <c r="O4" s="16" t="s">
        <v>49</v>
      </c>
      <c r="P4" s="1" t="str">
        <f t="shared" si="1"/>
        <v>right</v>
      </c>
      <c r="Q4" s="1" t="str">
        <f t="shared" si="2"/>
        <v>left</v>
      </c>
      <c r="R4" s="16" t="s">
        <v>17</v>
      </c>
      <c r="S4" s="16" t="s">
        <v>10</v>
      </c>
      <c r="T4" s="22">
        <v>1</v>
      </c>
      <c r="U4" s="22">
        <v>1</v>
      </c>
      <c r="V4" s="16">
        <v>3200</v>
      </c>
      <c r="W4" s="16">
        <v>4800</v>
      </c>
      <c r="X4" s="1">
        <f>W4-V4</f>
        <v>1600</v>
      </c>
      <c r="Y4" s="16" t="s">
        <v>25</v>
      </c>
      <c r="Z4" s="34" t="s">
        <v>248</v>
      </c>
      <c r="AA4" s="16">
        <v>1</v>
      </c>
      <c r="AB4" s="16"/>
      <c r="AC4" s="16"/>
    </row>
    <row r="5" spans="1:29" ht="17" x14ac:dyDescent="0.2">
      <c r="A5" s="20" t="s">
        <v>236</v>
      </c>
      <c r="B5" s="24" t="s">
        <v>237</v>
      </c>
      <c r="C5" s="18">
        <v>62</v>
      </c>
      <c r="D5" s="24">
        <v>42009</v>
      </c>
      <c r="E5" s="18">
        <v>28</v>
      </c>
      <c r="F5" s="18" t="s">
        <v>2</v>
      </c>
      <c r="G5" s="16" t="s">
        <v>101</v>
      </c>
      <c r="H5" s="16" t="s">
        <v>238</v>
      </c>
      <c r="I5" s="16" t="s">
        <v>234</v>
      </c>
      <c r="J5" s="16" t="s">
        <v>239</v>
      </c>
      <c r="K5" s="16" t="s">
        <v>55</v>
      </c>
      <c r="L5" s="16" t="s">
        <v>50</v>
      </c>
      <c r="M5" s="16" t="s">
        <v>83</v>
      </c>
      <c r="N5" s="16" t="s">
        <v>145</v>
      </c>
      <c r="O5" s="16" t="s">
        <v>49</v>
      </c>
      <c r="P5" s="1" t="str">
        <f t="shared" si="1"/>
        <v>right</v>
      </c>
      <c r="Q5" s="1" t="str">
        <f t="shared" si="2"/>
        <v>left</v>
      </c>
      <c r="R5" s="16" t="s">
        <v>54</v>
      </c>
      <c r="S5" s="16" t="s">
        <v>23</v>
      </c>
      <c r="T5" s="22">
        <v>1.5</v>
      </c>
      <c r="U5" s="22">
        <v>-1</v>
      </c>
      <c r="V5" s="16">
        <v>4099</v>
      </c>
      <c r="W5" s="16">
        <v>6005</v>
      </c>
      <c r="X5" s="1">
        <f t="shared" ref="X5:X16" si="3">W5-V5</f>
        <v>1906</v>
      </c>
      <c r="Y5" s="16" t="s">
        <v>25</v>
      </c>
      <c r="Z5" s="34" t="s">
        <v>248</v>
      </c>
      <c r="AA5" s="16">
        <v>1</v>
      </c>
      <c r="AB5" s="16"/>
      <c r="AC5" s="16"/>
    </row>
    <row r="6" spans="1:29" ht="17" x14ac:dyDescent="0.2">
      <c r="A6" s="20" t="s">
        <v>236</v>
      </c>
      <c r="B6" s="24" t="s">
        <v>237</v>
      </c>
      <c r="C6" s="18">
        <v>63</v>
      </c>
      <c r="D6" s="24">
        <v>42016</v>
      </c>
      <c r="E6" s="18">
        <v>28</v>
      </c>
      <c r="F6" s="18" t="s">
        <v>2</v>
      </c>
      <c r="G6" s="16" t="s">
        <v>101</v>
      </c>
      <c r="H6" s="16" t="s">
        <v>238</v>
      </c>
      <c r="I6" s="16" t="s">
        <v>234</v>
      </c>
      <c r="J6" s="16" t="s">
        <v>239</v>
      </c>
      <c r="K6" s="16" t="s">
        <v>56</v>
      </c>
      <c r="L6" s="16" t="s">
        <v>50</v>
      </c>
      <c r="M6" s="16" t="s">
        <v>83</v>
      </c>
      <c r="N6" s="16" t="s">
        <v>145</v>
      </c>
      <c r="O6" s="16" t="s">
        <v>49</v>
      </c>
      <c r="P6" s="1" t="str">
        <f t="shared" si="1"/>
        <v>right</v>
      </c>
      <c r="Q6" s="1" t="str">
        <f t="shared" si="2"/>
        <v>left</v>
      </c>
      <c r="R6" s="16" t="s">
        <v>54</v>
      </c>
      <c r="S6" s="16" t="s">
        <v>13</v>
      </c>
      <c r="T6" s="22">
        <v>1.5</v>
      </c>
      <c r="U6" s="22">
        <v>0</v>
      </c>
      <c r="V6" s="16">
        <v>3600</v>
      </c>
      <c r="W6" s="16">
        <v>4695</v>
      </c>
      <c r="X6" s="1">
        <f t="shared" si="3"/>
        <v>1095</v>
      </c>
      <c r="Y6" s="16" t="s">
        <v>25</v>
      </c>
      <c r="Z6" s="34" t="s">
        <v>248</v>
      </c>
      <c r="AA6" s="16">
        <v>1</v>
      </c>
      <c r="AB6" s="16"/>
      <c r="AC6" s="16"/>
    </row>
    <row r="7" spans="1:29" ht="17" x14ac:dyDescent="0.2">
      <c r="A7" s="20" t="s">
        <v>236</v>
      </c>
      <c r="B7" s="24" t="s">
        <v>237</v>
      </c>
      <c r="C7" s="18">
        <v>64</v>
      </c>
      <c r="D7" s="24">
        <v>42019</v>
      </c>
      <c r="E7" s="18">
        <v>28</v>
      </c>
      <c r="F7" s="18" t="s">
        <v>2</v>
      </c>
      <c r="G7" s="16" t="s">
        <v>101</v>
      </c>
      <c r="H7" s="16" t="s">
        <v>238</v>
      </c>
      <c r="I7" s="16" t="s">
        <v>234</v>
      </c>
      <c r="J7" s="16" t="s">
        <v>239</v>
      </c>
      <c r="K7" s="16" t="s">
        <v>57</v>
      </c>
      <c r="L7" s="16" t="s">
        <v>58</v>
      </c>
      <c r="M7" s="16" t="s">
        <v>83</v>
      </c>
      <c r="N7" s="16" t="s">
        <v>145</v>
      </c>
      <c r="O7" s="16" t="s">
        <v>49</v>
      </c>
      <c r="P7" s="1" t="str">
        <f t="shared" si="1"/>
        <v>right</v>
      </c>
      <c r="Q7" s="1" t="str">
        <f t="shared" si="2"/>
        <v>left</v>
      </c>
      <c r="R7" s="16" t="s">
        <v>17</v>
      </c>
      <c r="S7" s="16" t="s">
        <v>13</v>
      </c>
      <c r="T7" s="22">
        <v>1</v>
      </c>
      <c r="U7" s="22">
        <v>0</v>
      </c>
      <c r="V7" s="16">
        <v>3000</v>
      </c>
      <c r="W7" s="16">
        <v>6950</v>
      </c>
      <c r="X7" s="1">
        <f t="shared" si="3"/>
        <v>3950</v>
      </c>
      <c r="Y7" s="16" t="s">
        <v>25</v>
      </c>
      <c r="Z7" s="34" t="s">
        <v>248</v>
      </c>
      <c r="AA7" s="16">
        <v>1</v>
      </c>
      <c r="AB7" s="16"/>
      <c r="AC7" s="16"/>
    </row>
    <row r="8" spans="1:29" ht="17" x14ac:dyDescent="0.2">
      <c r="A8" s="20" t="s">
        <v>236</v>
      </c>
      <c r="B8" s="24" t="s">
        <v>237</v>
      </c>
      <c r="C8" s="18">
        <v>64</v>
      </c>
      <c r="D8" s="24">
        <v>42023</v>
      </c>
      <c r="E8" s="18">
        <v>28</v>
      </c>
      <c r="F8" s="18" t="s">
        <v>2</v>
      </c>
      <c r="G8" s="16" t="s">
        <v>101</v>
      </c>
      <c r="H8" s="16" t="s">
        <v>238</v>
      </c>
      <c r="I8" s="16" t="s">
        <v>234</v>
      </c>
      <c r="J8" s="16" t="s">
        <v>239</v>
      </c>
      <c r="K8" s="16" t="s">
        <v>59</v>
      </c>
      <c r="L8" s="16" t="s">
        <v>50</v>
      </c>
      <c r="M8" s="16" t="s">
        <v>83</v>
      </c>
      <c r="N8" s="16" t="s">
        <v>145</v>
      </c>
      <c r="O8" s="16" t="s">
        <v>49</v>
      </c>
      <c r="P8" s="1" t="str">
        <f t="shared" si="1"/>
        <v>right</v>
      </c>
      <c r="Q8" s="1" t="str">
        <f t="shared" si="2"/>
        <v>left</v>
      </c>
      <c r="R8" s="16" t="s">
        <v>54</v>
      </c>
      <c r="S8" s="16" t="s">
        <v>13</v>
      </c>
      <c r="T8" s="22">
        <v>1.5</v>
      </c>
      <c r="U8" s="22">
        <v>0</v>
      </c>
      <c r="V8" s="16">
        <v>7300</v>
      </c>
      <c r="W8" s="16">
        <v>8000</v>
      </c>
      <c r="X8" s="1">
        <f t="shared" si="3"/>
        <v>700</v>
      </c>
      <c r="Y8" s="16" t="s">
        <v>25</v>
      </c>
      <c r="Z8" s="34" t="s">
        <v>248</v>
      </c>
      <c r="AA8" s="16">
        <v>1</v>
      </c>
      <c r="AB8" s="16"/>
      <c r="AC8" s="16"/>
    </row>
    <row r="9" spans="1:29" ht="17" x14ac:dyDescent="0.2">
      <c r="A9" s="20" t="s">
        <v>236</v>
      </c>
      <c r="B9" s="24" t="s">
        <v>237</v>
      </c>
      <c r="C9" s="18">
        <v>65</v>
      </c>
      <c r="D9" s="24">
        <v>42026</v>
      </c>
      <c r="E9" s="18">
        <v>28</v>
      </c>
      <c r="F9" s="18" t="s">
        <v>2</v>
      </c>
      <c r="G9" s="16" t="s">
        <v>101</v>
      </c>
      <c r="H9" s="16" t="s">
        <v>238</v>
      </c>
      <c r="I9" s="16" t="s">
        <v>234</v>
      </c>
      <c r="J9" s="16" t="s">
        <v>239</v>
      </c>
      <c r="K9" s="16" t="s">
        <v>60</v>
      </c>
      <c r="L9" s="16" t="s">
        <v>58</v>
      </c>
      <c r="M9" s="16" t="s">
        <v>83</v>
      </c>
      <c r="N9" s="16" t="s">
        <v>145</v>
      </c>
      <c r="O9" s="16" t="s">
        <v>49</v>
      </c>
      <c r="P9" s="1" t="str">
        <f t="shared" si="1"/>
        <v>right</v>
      </c>
      <c r="Q9" s="1" t="str">
        <f t="shared" si="2"/>
        <v>left</v>
      </c>
      <c r="R9" s="16" t="s">
        <v>54</v>
      </c>
      <c r="S9" s="16" t="s">
        <v>10</v>
      </c>
      <c r="T9" s="22">
        <v>1.5</v>
      </c>
      <c r="U9" s="22">
        <v>-2</v>
      </c>
      <c r="V9" s="16">
        <v>5300</v>
      </c>
      <c r="W9" s="16">
        <v>10205</v>
      </c>
      <c r="X9" s="1">
        <f t="shared" si="3"/>
        <v>4905</v>
      </c>
      <c r="Y9" s="6">
        <v>200</v>
      </c>
      <c r="Z9" s="34" t="s">
        <v>248</v>
      </c>
      <c r="AA9" s="16">
        <v>1</v>
      </c>
      <c r="AB9" s="16"/>
      <c r="AC9" s="16"/>
    </row>
    <row r="10" spans="1:29" ht="17" x14ac:dyDescent="0.2">
      <c r="A10" s="20" t="s">
        <v>236</v>
      </c>
      <c r="B10" s="24" t="s">
        <v>237</v>
      </c>
      <c r="C10" s="18">
        <v>66</v>
      </c>
      <c r="D10" s="24">
        <v>42030</v>
      </c>
      <c r="E10" s="18">
        <v>28</v>
      </c>
      <c r="F10" s="18" t="s">
        <v>2</v>
      </c>
      <c r="G10" s="16" t="s">
        <v>101</v>
      </c>
      <c r="H10" s="16" t="s">
        <v>238</v>
      </c>
      <c r="I10" s="16" t="s">
        <v>234</v>
      </c>
      <c r="J10" s="16" t="s">
        <v>239</v>
      </c>
      <c r="K10" s="16" t="s">
        <v>62</v>
      </c>
      <c r="L10" s="16" t="s">
        <v>50</v>
      </c>
      <c r="M10" s="16" t="s">
        <v>83</v>
      </c>
      <c r="N10" s="16" t="s">
        <v>145</v>
      </c>
      <c r="O10" s="16" t="s">
        <v>49</v>
      </c>
      <c r="P10" s="1" t="str">
        <f t="shared" si="1"/>
        <v>right</v>
      </c>
      <c r="Q10" s="1" t="str">
        <f t="shared" si="2"/>
        <v>left</v>
      </c>
      <c r="R10" s="16" t="s">
        <v>17</v>
      </c>
      <c r="S10" s="16" t="s">
        <v>61</v>
      </c>
      <c r="T10" s="22">
        <v>1</v>
      </c>
      <c r="U10" s="22">
        <v>0.5</v>
      </c>
      <c r="V10" s="16">
        <v>3987</v>
      </c>
      <c r="W10" s="16">
        <v>9019</v>
      </c>
      <c r="X10" s="1">
        <f t="shared" si="3"/>
        <v>5032</v>
      </c>
      <c r="Y10" s="6">
        <v>200</v>
      </c>
      <c r="Z10" s="34" t="s">
        <v>248</v>
      </c>
      <c r="AA10" s="16">
        <v>1</v>
      </c>
      <c r="AB10" s="16"/>
      <c r="AC10" s="16"/>
    </row>
    <row r="11" spans="1:29" ht="17" x14ac:dyDescent="0.2">
      <c r="A11" s="20" t="s">
        <v>236</v>
      </c>
      <c r="B11" s="24" t="s">
        <v>237</v>
      </c>
      <c r="C11" s="18">
        <v>68</v>
      </c>
      <c r="D11" s="25">
        <v>42045</v>
      </c>
      <c r="E11" s="18">
        <v>28</v>
      </c>
      <c r="F11" s="18" t="s">
        <v>2</v>
      </c>
      <c r="G11" s="16" t="s">
        <v>101</v>
      </c>
      <c r="H11" s="16" t="s">
        <v>238</v>
      </c>
      <c r="I11" s="16" t="s">
        <v>234</v>
      </c>
      <c r="J11" s="16" t="s">
        <v>239</v>
      </c>
      <c r="K11" s="16" t="s">
        <v>63</v>
      </c>
      <c r="L11" s="16" t="s">
        <v>50</v>
      </c>
      <c r="M11" s="16" t="s">
        <v>83</v>
      </c>
      <c r="N11" s="16" t="s">
        <v>145</v>
      </c>
      <c r="O11" s="16" t="s">
        <v>49</v>
      </c>
      <c r="P11" s="1" t="str">
        <f t="shared" si="1"/>
        <v>right</v>
      </c>
      <c r="Q11" s="1" t="str">
        <f t="shared" si="2"/>
        <v>left</v>
      </c>
      <c r="R11" s="18" t="s">
        <v>17</v>
      </c>
      <c r="S11" s="18" t="s">
        <v>23</v>
      </c>
      <c r="T11" s="23">
        <v>1</v>
      </c>
      <c r="U11" s="23">
        <v>-1</v>
      </c>
      <c r="V11" s="18">
        <v>2600</v>
      </c>
      <c r="W11" s="18">
        <v>8400</v>
      </c>
      <c r="X11" s="1">
        <f t="shared" si="3"/>
        <v>5800</v>
      </c>
      <c r="Y11" s="18">
        <v>200</v>
      </c>
      <c r="Z11" s="34" t="s">
        <v>248</v>
      </c>
      <c r="AA11" s="16">
        <v>1</v>
      </c>
      <c r="AB11" s="16"/>
      <c r="AC11" s="16"/>
    </row>
    <row r="12" spans="1:29" ht="17" x14ac:dyDescent="0.2">
      <c r="A12" s="20" t="s">
        <v>236</v>
      </c>
      <c r="B12" s="24" t="s">
        <v>237</v>
      </c>
      <c r="C12" s="18">
        <v>69</v>
      </c>
      <c r="D12" s="25">
        <v>42053</v>
      </c>
      <c r="E12" s="18">
        <v>28</v>
      </c>
      <c r="F12" s="18" t="s">
        <v>2</v>
      </c>
      <c r="G12" s="16" t="s">
        <v>101</v>
      </c>
      <c r="H12" s="16" t="s">
        <v>238</v>
      </c>
      <c r="I12" s="16" t="s">
        <v>234</v>
      </c>
      <c r="J12" s="16" t="s">
        <v>239</v>
      </c>
      <c r="K12" s="16" t="s">
        <v>64</v>
      </c>
      <c r="L12" s="16" t="s">
        <v>50</v>
      </c>
      <c r="M12" s="16" t="s">
        <v>83</v>
      </c>
      <c r="N12" s="16" t="s">
        <v>145</v>
      </c>
      <c r="O12" s="16" t="s">
        <v>49</v>
      </c>
      <c r="P12" s="1" t="str">
        <f t="shared" si="1"/>
        <v>right</v>
      </c>
      <c r="Q12" s="1" t="str">
        <f t="shared" si="2"/>
        <v>left</v>
      </c>
      <c r="R12" s="18" t="s">
        <v>44</v>
      </c>
      <c r="S12" s="18" t="s">
        <v>10</v>
      </c>
      <c r="T12" s="23">
        <v>0</v>
      </c>
      <c r="U12" s="23">
        <v>-2</v>
      </c>
      <c r="V12" s="18">
        <v>1800</v>
      </c>
      <c r="W12" s="18">
        <v>5727</v>
      </c>
      <c r="X12" s="1">
        <f t="shared" si="3"/>
        <v>3927</v>
      </c>
      <c r="Y12" s="18">
        <v>200</v>
      </c>
      <c r="Z12" s="34" t="s">
        <v>248</v>
      </c>
      <c r="AA12" s="16">
        <v>1</v>
      </c>
      <c r="AB12" s="16"/>
      <c r="AC12" s="16"/>
    </row>
    <row r="13" spans="1:29" ht="17" x14ac:dyDescent="0.2">
      <c r="A13" s="20" t="s">
        <v>236</v>
      </c>
      <c r="B13" s="24" t="s">
        <v>237</v>
      </c>
      <c r="C13" s="18">
        <v>69</v>
      </c>
      <c r="D13" s="25">
        <v>42058</v>
      </c>
      <c r="E13" s="18">
        <v>28</v>
      </c>
      <c r="F13" s="18" t="s">
        <v>2</v>
      </c>
      <c r="G13" s="16" t="s">
        <v>101</v>
      </c>
      <c r="H13" s="16" t="s">
        <v>238</v>
      </c>
      <c r="I13" s="16" t="s">
        <v>234</v>
      </c>
      <c r="J13" s="16" t="s">
        <v>239</v>
      </c>
      <c r="K13" s="16" t="s">
        <v>65</v>
      </c>
      <c r="L13" s="16" t="s">
        <v>50</v>
      </c>
      <c r="M13" s="16" t="s">
        <v>83</v>
      </c>
      <c r="N13" s="16" t="s">
        <v>145</v>
      </c>
      <c r="O13" s="16" t="s">
        <v>49</v>
      </c>
      <c r="P13" s="1" t="str">
        <f t="shared" si="1"/>
        <v>right</v>
      </c>
      <c r="Q13" s="1" t="str">
        <f t="shared" si="2"/>
        <v>left</v>
      </c>
      <c r="R13" s="18" t="s">
        <v>44</v>
      </c>
      <c r="S13" s="18" t="s">
        <v>10</v>
      </c>
      <c r="T13" s="23">
        <v>0</v>
      </c>
      <c r="U13" s="23">
        <v>-2</v>
      </c>
      <c r="V13" s="18">
        <v>2250</v>
      </c>
      <c r="W13" s="18">
        <v>5745</v>
      </c>
      <c r="X13" s="1">
        <f t="shared" si="3"/>
        <v>3495</v>
      </c>
      <c r="Y13" s="18">
        <v>200</v>
      </c>
      <c r="Z13" s="34" t="s">
        <v>248</v>
      </c>
      <c r="AA13" s="16">
        <v>1</v>
      </c>
      <c r="AB13" s="16"/>
      <c r="AC13" s="16"/>
    </row>
    <row r="14" spans="1:29" ht="17" x14ac:dyDescent="0.2">
      <c r="A14" s="20" t="s">
        <v>236</v>
      </c>
      <c r="B14" s="24" t="s">
        <v>237</v>
      </c>
      <c r="C14" s="18">
        <v>71</v>
      </c>
      <c r="D14" s="25">
        <v>42072</v>
      </c>
      <c r="E14" s="18">
        <v>28</v>
      </c>
      <c r="F14" s="18" t="s">
        <v>2</v>
      </c>
      <c r="G14" s="16" t="s">
        <v>101</v>
      </c>
      <c r="H14" s="16" t="s">
        <v>238</v>
      </c>
      <c r="I14" s="16" t="s">
        <v>234</v>
      </c>
      <c r="J14" s="16" t="s">
        <v>239</v>
      </c>
      <c r="K14" s="16" t="s">
        <v>66</v>
      </c>
      <c r="L14" s="16" t="s">
        <v>50</v>
      </c>
      <c r="M14" s="16" t="s">
        <v>83</v>
      </c>
      <c r="N14" s="16" t="s">
        <v>145</v>
      </c>
      <c r="O14" s="16" t="s">
        <v>49</v>
      </c>
      <c r="P14" s="1" t="str">
        <f t="shared" si="1"/>
        <v>right</v>
      </c>
      <c r="Q14" s="1" t="str">
        <f t="shared" si="2"/>
        <v>left</v>
      </c>
      <c r="R14" s="18" t="s">
        <v>44</v>
      </c>
      <c r="S14" s="18" t="s">
        <v>6</v>
      </c>
      <c r="T14" s="23">
        <v>0</v>
      </c>
      <c r="U14" s="23">
        <v>1</v>
      </c>
      <c r="V14" s="18">
        <v>2150</v>
      </c>
      <c r="W14" s="18">
        <v>6097</v>
      </c>
      <c r="X14" s="1">
        <f t="shared" si="3"/>
        <v>3947</v>
      </c>
      <c r="Y14" s="18">
        <v>200</v>
      </c>
      <c r="Z14" s="34" t="s">
        <v>248</v>
      </c>
      <c r="AA14" s="16">
        <v>1</v>
      </c>
    </row>
    <row r="15" spans="1:29" x14ac:dyDescent="0.2">
      <c r="P15" s="1"/>
      <c r="Q15" s="1"/>
      <c r="X15" s="1"/>
    </row>
    <row r="16" spans="1:29" x14ac:dyDescent="0.2">
      <c r="P16" s="1"/>
      <c r="Q16" s="1"/>
      <c r="X16" s="1"/>
    </row>
    <row r="17" spans="16:22" x14ac:dyDescent="0.2">
      <c r="P17" s="1"/>
      <c r="Q17" s="1"/>
    </row>
    <row r="18" spans="16:22" x14ac:dyDescent="0.2">
      <c r="P18" s="1"/>
      <c r="Q18" s="1"/>
    </row>
    <row r="19" spans="16:22" ht="17" x14ac:dyDescent="0.2">
      <c r="P19" s="1"/>
      <c r="Q19" s="1"/>
      <c r="V19" s="16"/>
    </row>
    <row r="20" spans="16:22" ht="17" x14ac:dyDescent="0.2">
      <c r="P20" s="1"/>
      <c r="Q20" s="1"/>
      <c r="V20" s="16"/>
    </row>
    <row r="21" spans="16:22" ht="17" x14ac:dyDescent="0.2">
      <c r="P21" s="1"/>
      <c r="Q21" s="1"/>
      <c r="V21" s="16"/>
    </row>
    <row r="22" spans="16:22" ht="17" x14ac:dyDescent="0.2">
      <c r="P22" s="1"/>
      <c r="Q22" s="1"/>
      <c r="V22" s="16"/>
    </row>
    <row r="23" spans="16:22" ht="17" x14ac:dyDescent="0.2">
      <c r="Q23" s="18"/>
      <c r="V23" s="16"/>
    </row>
    <row r="24" spans="16:22" ht="17" x14ac:dyDescent="0.2">
      <c r="Q24" s="18"/>
      <c r="V24" s="16"/>
    </row>
    <row r="25" spans="16:22" ht="17" x14ac:dyDescent="0.2">
      <c r="Q25" s="18"/>
      <c r="V25" s="16"/>
    </row>
    <row r="26" spans="16:22" ht="17" x14ac:dyDescent="0.2">
      <c r="Q26" s="18"/>
      <c r="V26" s="16"/>
    </row>
    <row r="27" spans="16:22" ht="17" x14ac:dyDescent="0.2">
      <c r="Q27" s="18"/>
      <c r="V27" s="16"/>
    </row>
    <row r="28" spans="16:22" ht="17" x14ac:dyDescent="0.2">
      <c r="Q28" s="18"/>
      <c r="V28" s="18"/>
    </row>
    <row r="29" spans="16:22" ht="17" x14ac:dyDescent="0.2">
      <c r="Q29" s="18"/>
      <c r="V29" s="18"/>
    </row>
    <row r="30" spans="16:22" ht="17" x14ac:dyDescent="0.2">
      <c r="Q30" s="18"/>
      <c r="V30" s="18"/>
    </row>
    <row r="31" spans="16:22" ht="17" x14ac:dyDescent="0.2">
      <c r="Q31" s="18"/>
      <c r="V31" s="18"/>
    </row>
    <row r="32" spans="16:22" ht="17" x14ac:dyDescent="0.2">
      <c r="Q32" s="18"/>
    </row>
    <row r="33" spans="17:17" ht="17" x14ac:dyDescent="0.2">
      <c r="Q33" s="18"/>
    </row>
    <row r="34" spans="17:17" ht="17" x14ac:dyDescent="0.2">
      <c r="Q34" s="18"/>
    </row>
    <row r="35" spans="17:17" ht="17" x14ac:dyDescent="0.2">
      <c r="Q35" s="18"/>
    </row>
    <row r="36" spans="17:17" ht="17" x14ac:dyDescent="0.2">
      <c r="Q36" s="18"/>
    </row>
    <row r="37" spans="17:17" ht="17" x14ac:dyDescent="0.2">
      <c r="Q37" s="18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048576"/>
  <sheetViews>
    <sheetView topLeftCell="K1" workbookViewId="0">
      <selection activeCell="AA14" sqref="AA14"/>
    </sheetView>
  </sheetViews>
  <sheetFormatPr baseColWidth="10" defaultRowHeight="16" x14ac:dyDescent="0.2"/>
  <cols>
    <col min="1" max="4" width="16.33203125" style="20" customWidth="1"/>
    <col min="5" max="7" width="9.33203125" style="20" customWidth="1"/>
    <col min="8" max="11" width="43.83203125" style="20" customWidth="1"/>
    <col min="12" max="14" width="9.33203125" style="20" customWidth="1"/>
    <col min="15" max="15" width="19.33203125" style="20" customWidth="1"/>
    <col min="16" max="21" width="9.33203125" style="20" customWidth="1"/>
    <col min="22" max="22" width="19" style="20" customWidth="1"/>
    <col min="23" max="25" width="16.33203125" style="20" customWidth="1"/>
    <col min="26" max="26" width="70.1640625" style="20" customWidth="1"/>
    <col min="27" max="27" width="31.6640625" style="20" customWidth="1"/>
    <col min="28" max="28" width="16.33203125" style="20" customWidth="1"/>
    <col min="29" max="16384" width="10.83203125" style="20"/>
  </cols>
  <sheetData>
    <row r="1" spans="1:28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235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8" ht="17" x14ac:dyDescent="0.2">
      <c r="A2" s="16" t="s">
        <v>230</v>
      </c>
      <c r="B2" s="17" t="s">
        <v>231</v>
      </c>
      <c r="C2" s="16">
        <v>31</v>
      </c>
      <c r="D2" s="24">
        <v>41974</v>
      </c>
      <c r="E2" s="16">
        <v>28</v>
      </c>
      <c r="F2" s="16" t="s">
        <v>2</v>
      </c>
      <c r="G2" s="16" t="s">
        <v>101</v>
      </c>
      <c r="H2" s="16" t="s">
        <v>233</v>
      </c>
      <c r="I2" s="16" t="s">
        <v>234</v>
      </c>
      <c r="J2" s="16" t="s">
        <v>232</v>
      </c>
      <c r="K2" s="16" t="s">
        <v>67</v>
      </c>
      <c r="L2" s="16" t="s">
        <v>50</v>
      </c>
      <c r="M2" s="16" t="s">
        <v>83</v>
      </c>
      <c r="N2" s="16" t="s">
        <v>145</v>
      </c>
      <c r="O2" s="18" t="s">
        <v>49</v>
      </c>
      <c r="P2" s="1" t="str">
        <f>O2</f>
        <v>right</v>
      </c>
      <c r="Q2" s="1" t="str">
        <f>IF(P2="left", "right", "left")</f>
        <v>left</v>
      </c>
      <c r="R2" s="16" t="s">
        <v>68</v>
      </c>
      <c r="S2" s="16" t="s">
        <v>10</v>
      </c>
      <c r="T2" s="22">
        <v>-2</v>
      </c>
      <c r="U2" s="22">
        <v>-2</v>
      </c>
      <c r="V2" s="16">
        <v>1300</v>
      </c>
      <c r="W2" s="16">
        <v>4655</v>
      </c>
      <c r="X2" s="1">
        <f t="shared" ref="X2" si="0">W2-V2</f>
        <v>3355</v>
      </c>
      <c r="Y2" s="16" t="s">
        <v>25</v>
      </c>
      <c r="Z2" s="34" t="s">
        <v>248</v>
      </c>
      <c r="AA2" s="19">
        <v>1</v>
      </c>
      <c r="AB2" s="19"/>
    </row>
    <row r="3" spans="1:28" ht="17" x14ac:dyDescent="0.2">
      <c r="A3" s="16" t="s">
        <v>230</v>
      </c>
      <c r="B3" s="17" t="s">
        <v>231</v>
      </c>
      <c r="C3" s="16">
        <v>31</v>
      </c>
      <c r="D3" s="24">
        <v>41974</v>
      </c>
      <c r="E3" s="16">
        <v>28</v>
      </c>
      <c r="F3" s="16" t="s">
        <v>2</v>
      </c>
      <c r="G3" s="16" t="s">
        <v>101</v>
      </c>
      <c r="H3" s="16" t="s">
        <v>233</v>
      </c>
      <c r="I3" s="16" t="s">
        <v>234</v>
      </c>
      <c r="J3" s="16" t="s">
        <v>232</v>
      </c>
      <c r="K3" s="16" t="s">
        <v>69</v>
      </c>
      <c r="L3" s="16" t="s">
        <v>58</v>
      </c>
      <c r="M3" s="16" t="s">
        <v>83</v>
      </c>
      <c r="N3" s="16" t="s">
        <v>145</v>
      </c>
      <c r="O3" s="18" t="s">
        <v>49</v>
      </c>
      <c r="P3" s="1" t="str">
        <f t="shared" ref="P3:P13" si="1">O3</f>
        <v>right</v>
      </c>
      <c r="Q3" s="1" t="str">
        <f t="shared" ref="Q3:Q13" si="2">IF(P3="left", "right", "left")</f>
        <v>left</v>
      </c>
      <c r="R3" s="16" t="s">
        <v>68</v>
      </c>
      <c r="S3" s="16" t="s">
        <v>10</v>
      </c>
      <c r="T3" s="22">
        <v>-2</v>
      </c>
      <c r="U3" s="22">
        <v>-2</v>
      </c>
      <c r="V3" s="16">
        <v>1300</v>
      </c>
      <c r="W3" s="16">
        <v>4655</v>
      </c>
      <c r="X3" s="1">
        <f>W3-V3</f>
        <v>3355</v>
      </c>
      <c r="Y3" s="16" t="s">
        <v>25</v>
      </c>
      <c r="Z3" s="34" t="s">
        <v>248</v>
      </c>
      <c r="AA3" s="19">
        <v>1</v>
      </c>
      <c r="AB3" s="19"/>
    </row>
    <row r="4" spans="1:28" ht="17" x14ac:dyDescent="0.2">
      <c r="A4" s="16" t="s">
        <v>230</v>
      </c>
      <c r="B4" s="17" t="s">
        <v>231</v>
      </c>
      <c r="C4" s="16">
        <v>32</v>
      </c>
      <c r="D4" s="24">
        <v>41981</v>
      </c>
      <c r="E4" s="16">
        <v>28</v>
      </c>
      <c r="F4" s="16" t="s">
        <v>2</v>
      </c>
      <c r="G4" s="16" t="s">
        <v>101</v>
      </c>
      <c r="H4" s="16" t="s">
        <v>233</v>
      </c>
      <c r="I4" s="16" t="s">
        <v>234</v>
      </c>
      <c r="J4" s="16" t="s">
        <v>232</v>
      </c>
      <c r="K4" s="16" t="s">
        <v>71</v>
      </c>
      <c r="L4" s="16" t="s">
        <v>50</v>
      </c>
      <c r="M4" s="16" t="s">
        <v>83</v>
      </c>
      <c r="N4" s="16" t="s">
        <v>145</v>
      </c>
      <c r="O4" s="18" t="s">
        <v>49</v>
      </c>
      <c r="P4" s="1" t="str">
        <f t="shared" si="1"/>
        <v>right</v>
      </c>
      <c r="Q4" s="1" t="str">
        <f t="shared" si="2"/>
        <v>left</v>
      </c>
      <c r="R4" s="16" t="s">
        <v>70</v>
      </c>
      <c r="S4" s="16" t="s">
        <v>23</v>
      </c>
      <c r="T4" s="22">
        <v>-1</v>
      </c>
      <c r="U4" s="22">
        <v>-1</v>
      </c>
      <c r="V4" s="16">
        <v>2000</v>
      </c>
      <c r="W4" s="16">
        <v>4000</v>
      </c>
      <c r="X4" s="1">
        <f>W4-V4</f>
        <v>2000</v>
      </c>
      <c r="Y4" s="16" t="s">
        <v>25</v>
      </c>
      <c r="Z4" s="34" t="s">
        <v>248</v>
      </c>
      <c r="AA4" s="19">
        <v>1</v>
      </c>
      <c r="AB4" s="19"/>
    </row>
    <row r="5" spans="1:28" ht="17" x14ac:dyDescent="0.2">
      <c r="A5" s="16" t="s">
        <v>230</v>
      </c>
      <c r="B5" s="17" t="s">
        <v>231</v>
      </c>
      <c r="C5" s="16">
        <v>33</v>
      </c>
      <c r="D5" s="24">
        <v>41983</v>
      </c>
      <c r="E5" s="16">
        <v>28</v>
      </c>
      <c r="F5" s="16" t="s">
        <v>2</v>
      </c>
      <c r="G5" s="16" t="s">
        <v>101</v>
      </c>
      <c r="H5" s="16" t="s">
        <v>233</v>
      </c>
      <c r="I5" s="16" t="s">
        <v>234</v>
      </c>
      <c r="J5" s="16" t="s">
        <v>232</v>
      </c>
      <c r="K5" s="16" t="s">
        <v>72</v>
      </c>
      <c r="L5" s="16" t="s">
        <v>50</v>
      </c>
      <c r="M5" s="16" t="s">
        <v>83</v>
      </c>
      <c r="N5" s="16" t="s">
        <v>145</v>
      </c>
      <c r="O5" s="18" t="s">
        <v>49</v>
      </c>
      <c r="P5" s="1" t="str">
        <f t="shared" si="1"/>
        <v>right</v>
      </c>
      <c r="Q5" s="1" t="str">
        <f t="shared" si="2"/>
        <v>left</v>
      </c>
      <c r="R5" s="16" t="s">
        <v>68</v>
      </c>
      <c r="S5" s="16" t="s">
        <v>23</v>
      </c>
      <c r="T5" s="22">
        <v>-2</v>
      </c>
      <c r="U5" s="22">
        <v>-1</v>
      </c>
      <c r="V5" s="16">
        <v>2150</v>
      </c>
      <c r="W5" s="16">
        <v>9303</v>
      </c>
      <c r="X5" s="1">
        <f t="shared" ref="X5:X13" si="3">W5-V5</f>
        <v>7153</v>
      </c>
      <c r="Y5" s="16" t="s">
        <v>25</v>
      </c>
      <c r="Z5" s="34" t="s">
        <v>248</v>
      </c>
      <c r="AA5" s="19">
        <v>1</v>
      </c>
      <c r="AB5" s="19"/>
    </row>
    <row r="6" spans="1:28" ht="17" x14ac:dyDescent="0.2">
      <c r="A6" s="16" t="s">
        <v>230</v>
      </c>
      <c r="B6" s="17" t="s">
        <v>231</v>
      </c>
      <c r="C6" s="16">
        <v>34</v>
      </c>
      <c r="D6" s="24">
        <v>41988</v>
      </c>
      <c r="E6" s="16">
        <v>28</v>
      </c>
      <c r="F6" s="16" t="s">
        <v>2</v>
      </c>
      <c r="G6" s="16" t="s">
        <v>101</v>
      </c>
      <c r="H6" s="16" t="s">
        <v>233</v>
      </c>
      <c r="I6" s="16" t="s">
        <v>234</v>
      </c>
      <c r="J6" s="16" t="s">
        <v>232</v>
      </c>
      <c r="K6" s="16" t="s">
        <v>73</v>
      </c>
      <c r="L6" s="16" t="s">
        <v>50</v>
      </c>
      <c r="M6" s="16" t="s">
        <v>83</v>
      </c>
      <c r="N6" s="16" t="s">
        <v>145</v>
      </c>
      <c r="O6" s="18" t="s">
        <v>49</v>
      </c>
      <c r="P6" s="1" t="str">
        <f t="shared" si="1"/>
        <v>right</v>
      </c>
      <c r="Q6" s="1" t="str">
        <f t="shared" si="2"/>
        <v>left</v>
      </c>
      <c r="R6" s="16" t="s">
        <v>70</v>
      </c>
      <c r="S6" s="16" t="s">
        <v>10</v>
      </c>
      <c r="T6" s="22">
        <v>-1</v>
      </c>
      <c r="U6" s="22">
        <v>-2</v>
      </c>
      <c r="V6" s="16">
        <v>1500</v>
      </c>
      <c r="W6" s="16">
        <v>4800</v>
      </c>
      <c r="X6" s="1">
        <f t="shared" si="3"/>
        <v>3300</v>
      </c>
      <c r="Y6" s="16" t="s">
        <v>25</v>
      </c>
      <c r="Z6" s="34" t="s">
        <v>248</v>
      </c>
      <c r="AA6" s="19">
        <v>1</v>
      </c>
      <c r="AB6" s="19"/>
    </row>
    <row r="7" spans="1:28" ht="17" x14ac:dyDescent="0.2">
      <c r="A7" s="16" t="s">
        <v>230</v>
      </c>
      <c r="B7" s="17" t="s">
        <v>231</v>
      </c>
      <c r="C7" s="16">
        <v>35</v>
      </c>
      <c r="D7" s="24">
        <v>41990</v>
      </c>
      <c r="E7" s="16">
        <v>28</v>
      </c>
      <c r="F7" s="16" t="s">
        <v>2</v>
      </c>
      <c r="G7" s="16" t="s">
        <v>101</v>
      </c>
      <c r="H7" s="16" t="s">
        <v>233</v>
      </c>
      <c r="I7" s="16" t="s">
        <v>234</v>
      </c>
      <c r="J7" s="16" t="s">
        <v>232</v>
      </c>
      <c r="K7" s="16" t="s">
        <v>74</v>
      </c>
      <c r="L7" s="16" t="s">
        <v>50</v>
      </c>
      <c r="M7" s="16" t="s">
        <v>83</v>
      </c>
      <c r="N7" s="16" t="s">
        <v>145</v>
      </c>
      <c r="O7" s="18" t="s">
        <v>49</v>
      </c>
      <c r="P7" s="1" t="str">
        <f t="shared" si="1"/>
        <v>right</v>
      </c>
      <c r="Q7" s="1" t="str">
        <f t="shared" si="2"/>
        <v>left</v>
      </c>
      <c r="R7" s="16" t="s">
        <v>68</v>
      </c>
      <c r="S7" s="16" t="s">
        <v>10</v>
      </c>
      <c r="T7" s="22">
        <v>-2</v>
      </c>
      <c r="U7" s="22">
        <v>-2</v>
      </c>
      <c r="V7" s="16">
        <v>2500</v>
      </c>
      <c r="W7" s="16">
        <v>4503</v>
      </c>
      <c r="X7" s="1">
        <f t="shared" si="3"/>
        <v>2003</v>
      </c>
      <c r="Y7" s="16" t="s">
        <v>25</v>
      </c>
      <c r="Z7" s="34" t="s">
        <v>248</v>
      </c>
      <c r="AA7" s="19">
        <v>1</v>
      </c>
      <c r="AB7" s="19"/>
    </row>
    <row r="8" spans="1:28" ht="17" x14ac:dyDescent="0.2">
      <c r="A8" s="16" t="s">
        <v>230</v>
      </c>
      <c r="B8" s="17" t="s">
        <v>231</v>
      </c>
      <c r="C8" s="16">
        <v>35</v>
      </c>
      <c r="D8" s="24">
        <v>42010</v>
      </c>
      <c r="E8" s="16">
        <v>28</v>
      </c>
      <c r="F8" s="16" t="s">
        <v>2</v>
      </c>
      <c r="G8" s="16" t="s">
        <v>101</v>
      </c>
      <c r="H8" s="16" t="s">
        <v>233</v>
      </c>
      <c r="I8" s="16" t="s">
        <v>234</v>
      </c>
      <c r="J8" s="16" t="s">
        <v>232</v>
      </c>
      <c r="K8" s="16" t="s">
        <v>75</v>
      </c>
      <c r="L8" s="16" t="s">
        <v>50</v>
      </c>
      <c r="M8" s="16" t="s">
        <v>83</v>
      </c>
      <c r="N8" s="16" t="s">
        <v>145</v>
      </c>
      <c r="O8" s="18" t="s">
        <v>49</v>
      </c>
      <c r="P8" s="1" t="str">
        <f t="shared" si="1"/>
        <v>right</v>
      </c>
      <c r="Q8" s="1" t="str">
        <f t="shared" si="2"/>
        <v>left</v>
      </c>
      <c r="R8" s="16" t="s">
        <v>70</v>
      </c>
      <c r="S8" s="16" t="s">
        <v>10</v>
      </c>
      <c r="T8" s="22">
        <v>-1</v>
      </c>
      <c r="U8" s="22">
        <v>-2</v>
      </c>
      <c r="V8" s="16">
        <v>1500</v>
      </c>
      <c r="W8" s="16">
        <v>3100</v>
      </c>
      <c r="X8" s="1">
        <f t="shared" si="3"/>
        <v>1600</v>
      </c>
      <c r="Y8" s="16" t="s">
        <v>25</v>
      </c>
      <c r="Z8" s="34" t="s">
        <v>248</v>
      </c>
      <c r="AA8" s="19">
        <v>1</v>
      </c>
      <c r="AB8" s="19"/>
    </row>
    <row r="9" spans="1:28" ht="17" x14ac:dyDescent="0.2">
      <c r="A9" s="16" t="s">
        <v>230</v>
      </c>
      <c r="B9" s="17" t="s">
        <v>231</v>
      </c>
      <c r="C9" s="16">
        <v>38</v>
      </c>
      <c r="D9" s="24">
        <v>42024</v>
      </c>
      <c r="E9" s="16">
        <v>28</v>
      </c>
      <c r="F9" s="16" t="s">
        <v>2</v>
      </c>
      <c r="G9" s="16" t="s">
        <v>101</v>
      </c>
      <c r="H9" s="16" t="s">
        <v>233</v>
      </c>
      <c r="I9" s="16" t="s">
        <v>234</v>
      </c>
      <c r="J9" s="16" t="s">
        <v>232</v>
      </c>
      <c r="K9" s="16" t="s">
        <v>76</v>
      </c>
      <c r="L9" s="16" t="s">
        <v>50</v>
      </c>
      <c r="M9" s="16" t="s">
        <v>83</v>
      </c>
      <c r="N9" s="16" t="s">
        <v>145</v>
      </c>
      <c r="O9" s="18" t="s">
        <v>49</v>
      </c>
      <c r="P9" s="1" t="str">
        <f t="shared" si="1"/>
        <v>right</v>
      </c>
      <c r="Q9" s="1" t="str">
        <f t="shared" si="2"/>
        <v>left</v>
      </c>
      <c r="R9" s="16" t="s">
        <v>70</v>
      </c>
      <c r="S9" s="16" t="s">
        <v>10</v>
      </c>
      <c r="T9" s="22">
        <v>-1</v>
      </c>
      <c r="U9" s="22">
        <v>-2</v>
      </c>
      <c r="V9" s="16">
        <v>1200</v>
      </c>
      <c r="W9" s="16">
        <v>5206</v>
      </c>
      <c r="X9" s="1">
        <f t="shared" si="3"/>
        <v>4006</v>
      </c>
      <c r="Y9" s="16">
        <v>200</v>
      </c>
      <c r="Z9" s="34" t="s">
        <v>248</v>
      </c>
      <c r="AA9" s="19">
        <v>1</v>
      </c>
      <c r="AB9" s="19"/>
    </row>
    <row r="10" spans="1:28" ht="17" x14ac:dyDescent="0.2">
      <c r="A10" s="16" t="s">
        <v>230</v>
      </c>
      <c r="B10" s="17" t="s">
        <v>231</v>
      </c>
      <c r="C10" s="16">
        <v>40</v>
      </c>
      <c r="D10" s="24">
        <v>42031</v>
      </c>
      <c r="E10" s="16">
        <v>28</v>
      </c>
      <c r="F10" s="16" t="s">
        <v>2</v>
      </c>
      <c r="G10" s="16" t="s">
        <v>101</v>
      </c>
      <c r="H10" s="16" t="s">
        <v>233</v>
      </c>
      <c r="I10" s="16" t="s">
        <v>234</v>
      </c>
      <c r="J10" s="16" t="s">
        <v>232</v>
      </c>
      <c r="K10" s="16" t="s">
        <v>77</v>
      </c>
      <c r="L10" s="16" t="s">
        <v>50</v>
      </c>
      <c r="M10" s="16" t="s">
        <v>83</v>
      </c>
      <c r="N10" s="16" t="s">
        <v>145</v>
      </c>
      <c r="O10" s="18" t="s">
        <v>49</v>
      </c>
      <c r="P10" s="1" t="str">
        <f t="shared" si="1"/>
        <v>right</v>
      </c>
      <c r="Q10" s="1" t="str">
        <f t="shared" si="2"/>
        <v>left</v>
      </c>
      <c r="R10" s="16" t="s">
        <v>70</v>
      </c>
      <c r="S10" s="16" t="s">
        <v>23</v>
      </c>
      <c r="T10" s="22">
        <v>-1</v>
      </c>
      <c r="U10" s="22">
        <v>-1</v>
      </c>
      <c r="V10" s="16">
        <v>6400</v>
      </c>
      <c r="W10" s="16">
        <v>8780</v>
      </c>
      <c r="X10" s="1">
        <f t="shared" si="3"/>
        <v>2380</v>
      </c>
      <c r="Y10" s="16">
        <v>200</v>
      </c>
      <c r="Z10" s="34" t="s">
        <v>248</v>
      </c>
      <c r="AA10" s="19">
        <v>1</v>
      </c>
      <c r="AB10" s="19"/>
    </row>
    <row r="11" spans="1:28" ht="17" x14ac:dyDescent="0.2">
      <c r="A11" s="16" t="s">
        <v>230</v>
      </c>
      <c r="B11" s="17" t="s">
        <v>231</v>
      </c>
      <c r="C11" s="16">
        <v>40</v>
      </c>
      <c r="D11" s="24">
        <v>42048</v>
      </c>
      <c r="E11" s="16">
        <v>28</v>
      </c>
      <c r="F11" s="16" t="s">
        <v>2</v>
      </c>
      <c r="G11" s="16" t="s">
        <v>101</v>
      </c>
      <c r="H11" s="16" t="s">
        <v>233</v>
      </c>
      <c r="I11" s="16" t="s">
        <v>234</v>
      </c>
      <c r="J11" s="19" t="s">
        <v>232</v>
      </c>
      <c r="K11" s="16" t="s">
        <v>78</v>
      </c>
      <c r="L11" s="16" t="s">
        <v>50</v>
      </c>
      <c r="M11" s="16" t="s">
        <v>83</v>
      </c>
      <c r="N11" s="16" t="s">
        <v>145</v>
      </c>
      <c r="O11" s="18" t="s">
        <v>49</v>
      </c>
      <c r="P11" s="1" t="str">
        <f t="shared" si="1"/>
        <v>right</v>
      </c>
      <c r="Q11" s="1" t="str">
        <f t="shared" si="2"/>
        <v>left</v>
      </c>
      <c r="R11" s="16" t="s">
        <v>68</v>
      </c>
      <c r="S11" s="16" t="s">
        <v>23</v>
      </c>
      <c r="T11" s="22">
        <v>-2</v>
      </c>
      <c r="U11" s="22">
        <v>-1</v>
      </c>
      <c r="V11" s="16">
        <v>1400</v>
      </c>
      <c r="W11" s="16">
        <v>7998</v>
      </c>
      <c r="X11" s="1">
        <f t="shared" si="3"/>
        <v>6598</v>
      </c>
      <c r="Y11" s="16">
        <v>200</v>
      </c>
      <c r="Z11" s="34" t="s">
        <v>248</v>
      </c>
      <c r="AA11" s="19">
        <v>1</v>
      </c>
      <c r="AB11" s="19"/>
    </row>
    <row r="12" spans="1:28" ht="17" x14ac:dyDescent="0.2">
      <c r="A12" s="16" t="s">
        <v>230</v>
      </c>
      <c r="B12" s="21" t="s">
        <v>231</v>
      </c>
      <c r="C12" s="16">
        <v>41</v>
      </c>
      <c r="D12" s="25">
        <v>42061</v>
      </c>
      <c r="E12" s="16">
        <v>28</v>
      </c>
      <c r="F12" s="16" t="s">
        <v>2</v>
      </c>
      <c r="G12" s="16" t="s">
        <v>101</v>
      </c>
      <c r="H12" s="16" t="s">
        <v>233</v>
      </c>
      <c r="I12" s="16" t="s">
        <v>234</v>
      </c>
      <c r="J12" s="19" t="s">
        <v>232</v>
      </c>
      <c r="K12" s="16" t="s">
        <v>81</v>
      </c>
      <c r="L12" s="16" t="s">
        <v>50</v>
      </c>
      <c r="M12" s="16" t="s">
        <v>83</v>
      </c>
      <c r="N12" s="16" t="s">
        <v>145</v>
      </c>
      <c r="O12" s="18" t="s">
        <v>49</v>
      </c>
      <c r="P12" s="1" t="str">
        <f t="shared" si="1"/>
        <v>right</v>
      </c>
      <c r="Q12" s="1" t="str">
        <f t="shared" si="2"/>
        <v>left</v>
      </c>
      <c r="R12" s="18" t="s">
        <v>68</v>
      </c>
      <c r="S12" s="18" t="s">
        <v>13</v>
      </c>
      <c r="T12" s="23">
        <v>-2</v>
      </c>
      <c r="U12" s="23">
        <v>0</v>
      </c>
      <c r="V12" s="18">
        <v>3000</v>
      </c>
      <c r="W12" s="18">
        <v>8052</v>
      </c>
      <c r="X12" s="1">
        <f t="shared" si="3"/>
        <v>5052</v>
      </c>
      <c r="Y12" s="18">
        <v>200</v>
      </c>
      <c r="Z12" s="34" t="s">
        <v>248</v>
      </c>
      <c r="AA12" s="19">
        <v>1</v>
      </c>
      <c r="AB12" s="19"/>
    </row>
    <row r="13" spans="1:28" ht="17" x14ac:dyDescent="0.2">
      <c r="A13" s="16" t="s">
        <v>230</v>
      </c>
      <c r="B13" s="21" t="s">
        <v>231</v>
      </c>
      <c r="C13" s="16">
        <v>42</v>
      </c>
      <c r="D13" s="25">
        <v>42075</v>
      </c>
      <c r="E13" s="16">
        <v>28</v>
      </c>
      <c r="F13" s="16" t="s">
        <v>2</v>
      </c>
      <c r="G13" s="16" t="s">
        <v>101</v>
      </c>
      <c r="H13" s="16" t="s">
        <v>233</v>
      </c>
      <c r="I13" s="16" t="s">
        <v>234</v>
      </c>
      <c r="J13" s="19" t="s">
        <v>232</v>
      </c>
      <c r="K13" s="16" t="s">
        <v>79</v>
      </c>
      <c r="L13" s="16" t="s">
        <v>50</v>
      </c>
      <c r="M13" s="16" t="s">
        <v>83</v>
      </c>
      <c r="N13" s="16" t="s">
        <v>145</v>
      </c>
      <c r="O13" s="18" t="s">
        <v>49</v>
      </c>
      <c r="P13" s="1" t="str">
        <f t="shared" si="1"/>
        <v>right</v>
      </c>
      <c r="Q13" s="1" t="str">
        <f t="shared" si="2"/>
        <v>left</v>
      </c>
      <c r="R13" s="18" t="s">
        <v>70</v>
      </c>
      <c r="S13" s="18" t="s">
        <v>80</v>
      </c>
      <c r="T13" s="23">
        <v>-1</v>
      </c>
      <c r="U13" s="23">
        <v>-4</v>
      </c>
      <c r="V13" s="18">
        <v>5366</v>
      </c>
      <c r="W13" s="18">
        <v>9478</v>
      </c>
      <c r="X13" s="1">
        <f t="shared" si="3"/>
        <v>4112</v>
      </c>
      <c r="Y13" s="18">
        <v>200</v>
      </c>
      <c r="Z13" s="34" t="s">
        <v>248</v>
      </c>
      <c r="AA13" s="19">
        <v>1</v>
      </c>
      <c r="AB13" s="19"/>
    </row>
    <row r="14" spans="1:28" ht="17" x14ac:dyDescent="0.2">
      <c r="J14" s="19"/>
      <c r="P14" s="1"/>
      <c r="Q14" s="1"/>
      <c r="S14" s="19"/>
      <c r="X14" s="1"/>
    </row>
    <row r="15" spans="1:28" ht="17" x14ac:dyDescent="0.2">
      <c r="J15" s="19"/>
      <c r="P15" s="1"/>
      <c r="Q15" s="1"/>
      <c r="S15" s="19"/>
      <c r="X15" s="1"/>
    </row>
    <row r="16" spans="1:28" ht="17" x14ac:dyDescent="0.2">
      <c r="J16" s="19"/>
      <c r="P16" s="1"/>
      <c r="Q16" s="1"/>
      <c r="S16" s="18"/>
      <c r="X16" s="1"/>
    </row>
    <row r="17" spans="16:24" ht="17" x14ac:dyDescent="0.2">
      <c r="P17" s="1"/>
      <c r="Q17" s="1"/>
      <c r="S17" s="18"/>
      <c r="X17" s="1"/>
    </row>
    <row r="18" spans="16:24" ht="17" x14ac:dyDescent="0.2">
      <c r="P18" s="1"/>
      <c r="Q18" s="1"/>
      <c r="S18" s="18"/>
      <c r="V18" s="16"/>
      <c r="X18" s="1"/>
    </row>
    <row r="19" spans="16:24" ht="17" x14ac:dyDescent="0.2">
      <c r="P19" s="1"/>
      <c r="Q19" s="1"/>
      <c r="S19" s="18"/>
      <c r="V19" s="16"/>
      <c r="X19" s="1"/>
    </row>
    <row r="20" spans="16:24" ht="17" x14ac:dyDescent="0.2">
      <c r="P20" s="1"/>
      <c r="Q20" s="1"/>
      <c r="S20" s="18"/>
      <c r="V20" s="16"/>
      <c r="X20" s="1"/>
    </row>
    <row r="21" spans="16:24" ht="17" x14ac:dyDescent="0.2">
      <c r="P21" s="1"/>
      <c r="Q21" s="1"/>
      <c r="S21" s="18"/>
      <c r="V21" s="16"/>
      <c r="X21" s="1"/>
    </row>
    <row r="22" spans="16:24" ht="17" x14ac:dyDescent="0.2">
      <c r="P22" s="1"/>
      <c r="Q22" s="1"/>
      <c r="S22" s="18"/>
      <c r="V22" s="16"/>
      <c r="X22" s="1"/>
    </row>
    <row r="23" spans="16:24" ht="17" x14ac:dyDescent="0.2">
      <c r="P23" s="1"/>
      <c r="Q23" s="1"/>
      <c r="S23" s="18"/>
      <c r="V23" s="16"/>
      <c r="X23" s="1"/>
    </row>
    <row r="24" spans="16:24" ht="17" x14ac:dyDescent="0.2">
      <c r="S24" s="18"/>
      <c r="V24" s="16"/>
    </row>
    <row r="25" spans="16:24" ht="17" x14ac:dyDescent="0.2">
      <c r="S25" s="18"/>
      <c r="V25" s="16"/>
    </row>
    <row r="26" spans="16:24" ht="17" x14ac:dyDescent="0.2">
      <c r="S26" s="18"/>
      <c r="V26" s="16"/>
    </row>
    <row r="27" spans="16:24" ht="17" x14ac:dyDescent="0.2">
      <c r="S27" s="18"/>
      <c r="V27" s="16"/>
    </row>
    <row r="28" spans="16:24" ht="17" x14ac:dyDescent="0.2">
      <c r="S28" s="18"/>
      <c r="V28" s="18"/>
    </row>
    <row r="29" spans="16:24" ht="17" x14ac:dyDescent="0.2">
      <c r="S29" s="18"/>
      <c r="V29" s="18"/>
    </row>
    <row r="30" spans="16:24" ht="17" x14ac:dyDescent="0.2">
      <c r="S30" s="18"/>
    </row>
    <row r="31" spans="16:24" ht="17" x14ac:dyDescent="0.2">
      <c r="S31" s="18"/>
    </row>
    <row r="32" spans="16:24" ht="17" x14ac:dyDescent="0.2">
      <c r="S32" s="18"/>
    </row>
    <row r="33" spans="19:19" ht="17" x14ac:dyDescent="0.2">
      <c r="S33" s="18"/>
    </row>
    <row r="34" spans="19:19" ht="17" x14ac:dyDescent="0.2">
      <c r="S34" s="18"/>
    </row>
    <row r="35" spans="19:19" ht="17" x14ac:dyDescent="0.2">
      <c r="S35" s="18"/>
    </row>
    <row r="36" spans="19:19" ht="17" x14ac:dyDescent="0.2">
      <c r="S36" s="18"/>
    </row>
    <row r="37" spans="19:19" ht="17" x14ac:dyDescent="0.2">
      <c r="S37" s="18"/>
    </row>
    <row r="38" spans="19:19" ht="17" x14ac:dyDescent="0.2">
      <c r="S38" s="18"/>
    </row>
    <row r="39" spans="19:19" x14ac:dyDescent="0.2">
      <c r="S39" s="7"/>
    </row>
    <row r="40" spans="19:19" x14ac:dyDescent="0.2">
      <c r="S40" s="7"/>
    </row>
    <row r="41" spans="19:19" x14ac:dyDescent="0.2">
      <c r="S41" s="7"/>
    </row>
    <row r="42" spans="19:19" x14ac:dyDescent="0.2">
      <c r="S42" s="7"/>
    </row>
    <row r="43" spans="19:19" x14ac:dyDescent="0.2">
      <c r="S43" s="7"/>
    </row>
    <row r="44" spans="19:19" x14ac:dyDescent="0.2">
      <c r="S44" s="7"/>
    </row>
    <row r="45" spans="19:19" x14ac:dyDescent="0.2">
      <c r="S45" s="7"/>
    </row>
    <row r="46" spans="19:19" x14ac:dyDescent="0.2">
      <c r="S46" s="7"/>
    </row>
    <row r="47" spans="19:19" x14ac:dyDescent="0.2">
      <c r="S47" s="7"/>
    </row>
    <row r="48" spans="19:19" x14ac:dyDescent="0.2">
      <c r="S48" s="7"/>
    </row>
    <row r="49" spans="19:19" x14ac:dyDescent="0.2">
      <c r="S49" s="7"/>
    </row>
    <row r="50" spans="19:19" x14ac:dyDescent="0.2">
      <c r="S50" s="7"/>
    </row>
    <row r="51" spans="19:19" x14ac:dyDescent="0.2">
      <c r="S51" s="7"/>
    </row>
    <row r="52" spans="19:19" x14ac:dyDescent="0.2">
      <c r="S52" s="7"/>
    </row>
    <row r="53" spans="19:19" x14ac:dyDescent="0.2">
      <c r="S53" s="7"/>
    </row>
    <row r="54" spans="19:19" x14ac:dyDescent="0.2">
      <c r="S54" s="7"/>
    </row>
    <row r="55" spans="19:19" x14ac:dyDescent="0.2">
      <c r="S55" s="7"/>
    </row>
    <row r="56" spans="19:19" x14ac:dyDescent="0.2">
      <c r="S56" s="7"/>
    </row>
    <row r="57" spans="19:19" x14ac:dyDescent="0.2">
      <c r="S57" s="7"/>
    </row>
    <row r="58" spans="19:19" x14ac:dyDescent="0.2">
      <c r="S58" s="7"/>
    </row>
    <row r="59" spans="19:19" x14ac:dyDescent="0.2">
      <c r="S59" s="7"/>
    </row>
    <row r="60" spans="19:19" x14ac:dyDescent="0.2">
      <c r="S60" s="7"/>
    </row>
    <row r="61" spans="19:19" x14ac:dyDescent="0.2">
      <c r="S61" s="7"/>
    </row>
    <row r="62" spans="19:19" x14ac:dyDescent="0.2">
      <c r="S62" s="7"/>
    </row>
    <row r="63" spans="19:19" x14ac:dyDescent="0.2">
      <c r="S63" s="7"/>
    </row>
    <row r="64" spans="19:19" x14ac:dyDescent="0.2">
      <c r="S64" s="7"/>
    </row>
    <row r="65" spans="19:19" x14ac:dyDescent="0.2">
      <c r="S65" s="7"/>
    </row>
    <row r="66" spans="19:19" x14ac:dyDescent="0.2">
      <c r="S66" s="7"/>
    </row>
    <row r="67" spans="19:19" x14ac:dyDescent="0.2">
      <c r="S67" s="7"/>
    </row>
    <row r="68" spans="19:19" x14ac:dyDescent="0.2">
      <c r="S68" s="7"/>
    </row>
    <row r="69" spans="19:19" x14ac:dyDescent="0.2">
      <c r="S69" s="7"/>
    </row>
    <row r="70" spans="19:19" x14ac:dyDescent="0.2">
      <c r="S70" s="7"/>
    </row>
    <row r="71" spans="19:19" x14ac:dyDescent="0.2">
      <c r="S71" s="7"/>
    </row>
    <row r="72" spans="19:19" x14ac:dyDescent="0.2">
      <c r="S72" s="7"/>
    </row>
    <row r="73" spans="19:19" x14ac:dyDescent="0.2">
      <c r="S73" s="7"/>
    </row>
    <row r="74" spans="19:19" x14ac:dyDescent="0.2">
      <c r="S74" s="7"/>
    </row>
    <row r="75" spans="19:19" x14ac:dyDescent="0.2">
      <c r="S75" s="7"/>
    </row>
    <row r="76" spans="19:19" x14ac:dyDescent="0.2">
      <c r="S76" s="7"/>
    </row>
    <row r="77" spans="19:19" x14ac:dyDescent="0.2">
      <c r="S77" s="7"/>
    </row>
    <row r="78" spans="19:19" x14ac:dyDescent="0.2">
      <c r="S78" s="7"/>
    </row>
    <row r="79" spans="19:19" x14ac:dyDescent="0.2">
      <c r="S79" s="7"/>
    </row>
    <row r="80" spans="19:19" x14ac:dyDescent="0.2">
      <c r="S80" s="7"/>
    </row>
    <row r="81" spans="19:19" x14ac:dyDescent="0.2">
      <c r="S81" s="7"/>
    </row>
    <row r="82" spans="19:19" x14ac:dyDescent="0.2">
      <c r="S82" s="7"/>
    </row>
    <row r="83" spans="19:19" x14ac:dyDescent="0.2">
      <c r="S83" s="7"/>
    </row>
    <row r="84" spans="19:19" x14ac:dyDescent="0.2">
      <c r="S84" s="7"/>
    </row>
    <row r="85" spans="19:19" x14ac:dyDescent="0.2">
      <c r="S85" s="7"/>
    </row>
    <row r="86" spans="19:19" x14ac:dyDescent="0.2">
      <c r="S86" s="7"/>
    </row>
    <row r="87" spans="19:19" x14ac:dyDescent="0.2">
      <c r="S87" s="7"/>
    </row>
    <row r="88" spans="19:19" x14ac:dyDescent="0.2">
      <c r="S88" s="7"/>
    </row>
    <row r="89" spans="19:19" x14ac:dyDescent="0.2">
      <c r="S89" s="7"/>
    </row>
    <row r="90" spans="19:19" x14ac:dyDescent="0.2">
      <c r="S90" s="7"/>
    </row>
    <row r="1048576" spans="26:26" x14ac:dyDescent="0.2">
      <c r="Z1048576" s="34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</vt:lpstr>
      <vt:lpstr>Jo</vt:lpstr>
      <vt:lpstr>Da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2017-09-21T18:59:09Z</dcterms:modified>
</cp:coreProperties>
</file>