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ubravcr/Projects/lab-schall/schalllab-clustering/matlab/"/>
    </mc:Choice>
  </mc:AlternateContent>
  <bookViews>
    <workbookView xWindow="4840" yWindow="2380" windowWidth="43700" windowHeight="25340" tabRatio="500" activeTab="1"/>
  </bookViews>
  <sheets>
    <sheet name="Br" sheetId="2" r:id="rId1"/>
    <sheet name="Jo" sheetId="1" r:id="rId2"/>
    <sheet name="Da" sheetId="6" r:id="rId3"/>
    <sheet name="Ga" sheetId="4" r:id="rId4"/>
    <sheet name="He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17" i="2"/>
  <c r="N18" i="2"/>
  <c r="N19" i="2"/>
  <c r="N20" i="2"/>
  <c r="N21" i="2"/>
  <c r="N22" i="2"/>
  <c r="N23" i="2"/>
  <c r="N5" i="2"/>
  <c r="N6" i="2"/>
  <c r="N7" i="2"/>
  <c r="N8" i="2"/>
  <c r="N9" i="2"/>
  <c r="N10" i="2"/>
  <c r="N11" i="2"/>
  <c r="N12" i="2"/>
  <c r="N13" i="2"/>
  <c r="N14" i="2"/>
  <c r="N15" i="2"/>
  <c r="N16" i="2"/>
  <c r="N2" i="2"/>
  <c r="N4" i="2"/>
  <c r="N3" i="2"/>
</calcChain>
</file>

<file path=xl/sharedStrings.xml><?xml version="1.0" encoding="utf-8"?>
<sst xmlns="http://schemas.openxmlformats.org/spreadsheetml/2006/main" count="1265" uniqueCount="242">
  <si>
    <t>Depth</t>
  </si>
  <si>
    <t>D-Uprobe-MG-012516a.plx</t>
  </si>
  <si>
    <t>AP</t>
  </si>
  <si>
    <t>ML</t>
  </si>
  <si>
    <t>a3</t>
  </si>
  <si>
    <t>l2</t>
  </si>
  <si>
    <t>cosman</t>
  </si>
  <si>
    <t>MG</t>
  </si>
  <si>
    <t>NA</t>
  </si>
  <si>
    <t>D-Uprobe-MG-031116a-F2-FEF.plx</t>
  </si>
  <si>
    <t>NN3</t>
  </si>
  <si>
    <t>FEF</t>
  </si>
  <si>
    <t>left</t>
  </si>
  <si>
    <t>a2</t>
  </si>
  <si>
    <t>l1</t>
  </si>
  <si>
    <t>UP</t>
  </si>
  <si>
    <t>Date</t>
  </si>
  <si>
    <t>rig</t>
  </si>
  <si>
    <t>scientist</t>
  </si>
  <si>
    <t>Paradigm</t>
  </si>
  <si>
    <t>Filename</t>
  </si>
  <si>
    <t>Probe</t>
  </si>
  <si>
    <t>Area</t>
  </si>
  <si>
    <t>hemi</t>
  </si>
  <si>
    <t>start_depth</t>
  </si>
  <si>
    <t>tip_start</t>
  </si>
  <si>
    <t>first_cells</t>
  </si>
  <si>
    <t>spacing</t>
  </si>
  <si>
    <t>channels</t>
  </si>
  <si>
    <t>m3</t>
  </si>
  <si>
    <t>m2</t>
  </si>
  <si>
    <t>D-Uprobe-MG-021516a-FEF.plx</t>
  </si>
  <si>
    <t>D-Uprobe-MG-021616a-FEF.plx</t>
  </si>
  <si>
    <t>m0</t>
  </si>
  <si>
    <t>D-Uprobe-MG-021916a-FEF.plx</t>
  </si>
  <si>
    <t>D-Uprobe-MG-022216a-FEF.plx</t>
  </si>
  <si>
    <t>D-Uprobe-MG-022316a-FEF.plx</t>
  </si>
  <si>
    <t>a1</t>
  </si>
  <si>
    <t>D-Uprobe-MG-022516a-FEF.plx</t>
  </si>
  <si>
    <t>D-Uprobe-MG-022616a-FEF.plx</t>
  </si>
  <si>
    <t>D-Uprobe-MG-022916a-FEF.plx</t>
  </si>
  <si>
    <t>a2.5</t>
  </si>
  <si>
    <t>D-Uprobe-MG-030316a-F2-FEF.plx</t>
  </si>
  <si>
    <t>m1</t>
  </si>
  <si>
    <t>D-Uprobe-MG-030716a-F2-FEF.plx</t>
  </si>
  <si>
    <t>NaN</t>
  </si>
  <si>
    <t>D-Uprobe-MG-030816a-F2-FEF.plx</t>
  </si>
  <si>
    <t>D-Uprobe-MG-031016a-F2-FEF.plx</t>
  </si>
  <si>
    <t>lowe</t>
  </si>
  <si>
    <t>MG/Capture</t>
  </si>
  <si>
    <t>Init_SetUp-160711-151215</t>
  </si>
  <si>
    <t>NN</t>
  </si>
  <si>
    <t>Init_SetUp-160713-144841</t>
  </si>
  <si>
    <t>Init_SetUp-160715-150111</t>
  </si>
  <si>
    <t>33:64</t>
  </si>
  <si>
    <t>Init_SetUp-160802-144253</t>
  </si>
  <si>
    <t>Init_SetUp-160808-152950</t>
  </si>
  <si>
    <t>Init_SetUp-160811-145107</t>
  </si>
  <si>
    <t>Init_SetUp-160812-150028</t>
  </si>
  <si>
    <t>a4</t>
  </si>
  <si>
    <t>Init_SetUp-160816-145437</t>
  </si>
  <si>
    <t>Init_SetUp-160819-152223</t>
  </si>
  <si>
    <t>Init_SetUp-160829-153146</t>
  </si>
  <si>
    <t>Init_SetUp-160831-144727</t>
  </si>
  <si>
    <t>Init_SetUp-160909-132302</t>
  </si>
  <si>
    <t>Init_SetUp-160912-135839</t>
  </si>
  <si>
    <t>Init_SetUp-160921-141512</t>
  </si>
  <si>
    <t>a0</t>
  </si>
  <si>
    <t>Init_SetUp-160926-134654</t>
  </si>
  <si>
    <t>Init_SetUp-160928-132038</t>
  </si>
  <si>
    <t>Init_SetUp-161003-134515</t>
  </si>
  <si>
    <t>Init_SetUp-161005-134520</t>
  </si>
  <si>
    <t>Uprobe</t>
  </si>
  <si>
    <t>right</t>
  </si>
  <si>
    <t>a</t>
  </si>
  <si>
    <t>G-MG-Uprobe-120214a.plx</t>
  </si>
  <si>
    <t>G-MG-Uprobe-120914a.plx</t>
  </si>
  <si>
    <t>G-MG-Uprobe-121614a.plx</t>
  </si>
  <si>
    <t>a1.5</t>
  </si>
  <si>
    <t>G-MG-Uprobe-010515a.plx</t>
  </si>
  <si>
    <t>G-MG-Uprobe-011215a.plx</t>
  </si>
  <si>
    <t>G-MG-Uprobe-011315a.plx</t>
  </si>
  <si>
    <t>G-MG-Uprobe-011515b.plx</t>
  </si>
  <si>
    <t>b</t>
  </si>
  <si>
    <t>G-MG-Uprobe-011915a.plx</t>
  </si>
  <si>
    <t>G-MG-Uprobe-012215a.plx</t>
  </si>
  <si>
    <t>l0.5</t>
  </si>
  <si>
    <t>G-MG-Uprobe-012615a.plx</t>
  </si>
  <si>
    <t>G-MG-Uprobe-021015a.plx</t>
  </si>
  <si>
    <t>G-MG-Uprobe-021815a.plx</t>
  </si>
  <si>
    <t>G-MG-Uprobe-022315a.plx</t>
  </si>
  <si>
    <t>G-MG-Uprobe-030915a.plx</t>
  </si>
  <si>
    <t>NHP</t>
  </si>
  <si>
    <t>Specifier</t>
  </si>
  <si>
    <t>contact</t>
  </si>
  <si>
    <t>ECG</t>
  </si>
  <si>
    <t>session</t>
  </si>
  <si>
    <t>H-MG-120114a.plx</t>
  </si>
  <si>
    <t>p2</t>
  </si>
  <si>
    <t>H-Uprobe-MG-120114b.plx</t>
  </si>
  <si>
    <t>p1</t>
  </si>
  <si>
    <t>H-Uprobe-MG-120814a.plx</t>
  </si>
  <si>
    <t>H-Uprobe-MG-121014a.plx</t>
  </si>
  <si>
    <t>H-Uprobe-MG-121514a.plx</t>
  </si>
  <si>
    <t>H-MG-121714a.plx</t>
  </si>
  <si>
    <t>H-Uprobe-MG-010615a.plx</t>
  </si>
  <si>
    <t>H-Uprobe-MG-012015a.plx</t>
  </si>
  <si>
    <t>H-Uprobe-MG-012715a.plx</t>
  </si>
  <si>
    <t>H-Uprobe-MG-021315a.plx</t>
  </si>
  <si>
    <t>H-Uprobe-MG-031215a.plx</t>
  </si>
  <si>
    <t>m4</t>
  </si>
  <si>
    <t>H-Uprobe-MG-022615a.plx</t>
  </si>
  <si>
    <t>Mem</t>
  </si>
  <si>
    <t>Del</t>
  </si>
  <si>
    <t>targOn</t>
  </si>
  <si>
    <t>responseOnset</t>
  </si>
  <si>
    <t>middlebrooks</t>
  </si>
  <si>
    <t>uprobe</t>
  </si>
  <si>
    <t>p7</t>
  </si>
  <si>
    <t>ml0</t>
  </si>
  <si>
    <t>settle</t>
  </si>
  <si>
    <t>p6</t>
  </si>
  <si>
    <t>neuronexus</t>
  </si>
  <si>
    <t>p6.5</t>
  </si>
  <si>
    <t>l5</t>
  </si>
  <si>
    <t>p5</t>
  </si>
  <si>
    <t>p4</t>
  </si>
  <si>
    <t>l6</t>
  </si>
  <si>
    <t>p5.5</t>
  </si>
  <si>
    <t>l4</t>
  </si>
  <si>
    <t>p3</t>
  </si>
  <si>
    <t>l3</t>
  </si>
  <si>
    <t>l4.5</t>
  </si>
  <si>
    <t>l5.5</t>
  </si>
  <si>
    <t>l6.5</t>
  </si>
  <si>
    <t>p4.5</t>
  </si>
  <si>
    <t>mem</t>
  </si>
  <si>
    <t>a5.5</t>
  </si>
  <si>
    <t>m4.7</t>
  </si>
  <si>
    <t>m2.5</t>
  </si>
  <si>
    <t>m1.8</t>
  </si>
  <si>
    <t>a3.1</t>
  </si>
  <si>
    <t>a6</t>
  </si>
  <si>
    <t>a4.8</t>
  </si>
  <si>
    <t>a1.2</t>
  </si>
  <si>
    <t>a2.7</t>
  </si>
  <si>
    <t>Grid reference</t>
  </si>
  <si>
    <t>nan</t>
  </si>
  <si>
    <t>He</t>
  </si>
  <si>
    <t>Br</t>
  </si>
  <si>
    <t>Da</t>
  </si>
  <si>
    <t>Ga</t>
  </si>
  <si>
    <t>jo</t>
  </si>
  <si>
    <t>nhp</t>
  </si>
  <si>
    <t>date</t>
  </si>
  <si>
    <t>paradigm</t>
  </si>
  <si>
    <t>filename</t>
  </si>
  <si>
    <t>probe</t>
  </si>
  <si>
    <t>area</t>
  </si>
  <si>
    <t>ap</t>
  </si>
  <si>
    <t>ml</t>
  </si>
  <si>
    <t>grid_reference</t>
  </si>
  <si>
    <t>ipsi</t>
  </si>
  <si>
    <t>contra</t>
  </si>
  <si>
    <t>notebook</t>
  </si>
  <si>
    <t>jo1</t>
  </si>
  <si>
    <t>pages</t>
  </si>
  <si>
    <t>jp054n01.mat</t>
  </si>
  <si>
    <t>jp060n01.mat</t>
  </si>
  <si>
    <t>jp061n01.mat</t>
  </si>
  <si>
    <t>jp064n01.mat</t>
  </si>
  <si>
    <t>jp083n01.mat</t>
  </si>
  <si>
    <t>jp090n01.mat</t>
  </si>
  <si>
    <t>jp098n01.mat</t>
  </si>
  <si>
    <t>jp104n01.mat</t>
  </si>
  <si>
    <t>jp106n01.mat</t>
  </si>
  <si>
    <t>jp107n01.mat</t>
  </si>
  <si>
    <t>jp110n01.mat</t>
  </si>
  <si>
    <t>jp111n01.mat</t>
  </si>
  <si>
    <t>jp113n01.mat</t>
  </si>
  <si>
    <t>jp114n01.mat</t>
  </si>
  <si>
    <t>jp119n01.mat</t>
  </si>
  <si>
    <t>jp121n01.mat</t>
  </si>
  <si>
    <t>jp123n01.mat</t>
  </si>
  <si>
    <t>jp124n01.mat</t>
  </si>
  <si>
    <t>jp125n01.mat</t>
  </si>
  <si>
    <t>fef</t>
  </si>
  <si>
    <t>jp054n01.plx</t>
  </si>
  <si>
    <t>jp060n01.plx</t>
  </si>
  <si>
    <t>jp061n01.plx</t>
  </si>
  <si>
    <t>jp064n01.plx</t>
  </si>
  <si>
    <t>jp083n01.plx</t>
  </si>
  <si>
    <t>jp090n01.plx</t>
  </si>
  <si>
    <t>jp098n01.plx</t>
  </si>
  <si>
    <t>jp106n01.plx</t>
  </si>
  <si>
    <t>jp104n01.plx</t>
  </si>
  <si>
    <t>jp107n01.plx</t>
  </si>
  <si>
    <t>jp110n01.plx</t>
  </si>
  <si>
    <t>jp111n01.plx</t>
  </si>
  <si>
    <t>jp113n01.plx</t>
  </si>
  <si>
    <t>jp114n01.plx</t>
  </si>
  <si>
    <t>jp119n01.plx</t>
  </si>
  <si>
    <t>jp121n01.plx</t>
  </si>
  <si>
    <t>jp123n01.plx</t>
  </si>
  <si>
    <t>jp124n01.plx</t>
  </si>
  <si>
    <t>jp125n01.plx</t>
  </si>
  <si>
    <t>1, 2, 3, 4, 5, 6, 7, 8, 9, 10, 11, 12, 13, 14, 15, 16, 17, 18, 19, 20, 21, 22, 23, 24, 25, 26, 27, 28, 29, 30, 31, 32</t>
  </si>
  <si>
    <t>chamberLoc</t>
  </si>
  <si>
    <t>/SchallLab/data/Joule</t>
  </si>
  <si>
    <t>ap_mm</t>
  </si>
  <si>
    <t>ml_mm</t>
  </si>
  <si>
    <t>cotexSurface_um</t>
  </si>
  <si>
    <t>settle_um</t>
  </si>
  <si>
    <t>rawPath</t>
  </si>
  <si>
    <t>matPath</t>
  </si>
  <si>
    <t>rawFilename</t>
  </si>
  <si>
    <t>depth_um</t>
  </si>
  <si>
    <t>channelSpacing</t>
  </si>
  <si>
    <t>channelClosestToSurface</t>
  </si>
  <si>
    <t>ephysChannelMap</t>
  </si>
  <si>
    <t>bp199n01</t>
  </si>
  <si>
    <t>bp200n01</t>
  </si>
  <si>
    <t>bp201n01</t>
  </si>
  <si>
    <t>bp228n01</t>
  </si>
  <si>
    <t>bp229n01</t>
  </si>
  <si>
    <t>bp230n01</t>
  </si>
  <si>
    <t>bp231n01</t>
  </si>
  <si>
    <t>bp233n01</t>
  </si>
  <si>
    <t>bp234n01</t>
  </si>
  <si>
    <t>bp235n01</t>
  </si>
  <si>
    <t>bp236n01</t>
  </si>
  <si>
    <t>bp237n01</t>
  </si>
  <si>
    <t>bp238n01</t>
  </si>
  <si>
    <t>bp239n01</t>
  </si>
  <si>
    <t>bp240n01</t>
  </si>
  <si>
    <t>bp241n01</t>
  </si>
  <si>
    <t>bp242n01</t>
  </si>
  <si>
    <t>bp243n01</t>
  </si>
  <si>
    <t>bp244n01</t>
  </si>
  <si>
    <t>bp245n01</t>
  </si>
  <si>
    <t>bp246n01</t>
  </si>
  <si>
    <t>bp247n01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</si>
</sst>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313739"/>
      <name val="Arial"/>
    </font>
    <font>
      <sz val="13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  <font>
      <sz val="13"/>
      <color rgb="FF000000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313739"/>
      <name val="Calibri"/>
      <scheme val="minor"/>
    </font>
    <font>
      <b/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20" fontId="1" fillId="0" borderId="0" xfId="0" applyNumberFormat="1" applyFont="1"/>
    <xf numFmtId="46" fontId="1" fillId="0" borderId="0" xfId="0" applyNumberFormat="1" applyFont="1"/>
    <xf numFmtId="0" fontId="3" fillId="0" borderId="0" xfId="0" applyFont="1"/>
    <xf numFmtId="14" fontId="1" fillId="0" borderId="0" xfId="0" applyNumberFormat="1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quotePrefix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3"/>
  <sheetViews>
    <sheetView workbookViewId="0">
      <selection activeCell="H34" sqref="H34"/>
    </sheetView>
  </sheetViews>
  <sheetFormatPr baseColWidth="10" defaultRowHeight="16" x14ac:dyDescent="0.2"/>
  <cols>
    <col min="4" max="4" width="14" customWidth="1"/>
    <col min="6" max="6" width="13" customWidth="1"/>
    <col min="7" max="9" width="10.83203125" customWidth="1"/>
    <col min="12" max="16" width="10.83203125" customWidth="1"/>
    <col min="17" max="17" width="17.83203125" customWidth="1"/>
    <col min="19" max="19" width="18.1640625" customWidth="1"/>
  </cols>
  <sheetData>
    <row r="1" spans="1:19" ht="17" x14ac:dyDescent="0.2">
      <c r="A1" t="s">
        <v>92</v>
      </c>
      <c r="B1" s="4" t="s">
        <v>16</v>
      </c>
      <c r="C1" s="4" t="s">
        <v>17</v>
      </c>
      <c r="D1" s="4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</v>
      </c>
      <c r="K1" s="2" t="s">
        <v>3</v>
      </c>
      <c r="L1" s="2" t="s">
        <v>26</v>
      </c>
      <c r="M1" s="2" t="s">
        <v>120</v>
      </c>
      <c r="N1" s="2" t="s">
        <v>0</v>
      </c>
      <c r="O1" s="2" t="s">
        <v>27</v>
      </c>
      <c r="P1" s="7" t="s">
        <v>28</v>
      </c>
      <c r="Q1" s="2" t="s">
        <v>146</v>
      </c>
      <c r="R1" s="2" t="s">
        <v>114</v>
      </c>
      <c r="S1" s="2" t="s">
        <v>115</v>
      </c>
    </row>
    <row r="2" spans="1:19" x14ac:dyDescent="0.2">
      <c r="A2" t="s">
        <v>149</v>
      </c>
      <c r="B2" s="9">
        <v>42185</v>
      </c>
      <c r="D2" t="s">
        <v>116</v>
      </c>
      <c r="E2" t="s">
        <v>112</v>
      </c>
      <c r="F2" s="19" t="s">
        <v>220</v>
      </c>
      <c r="G2" t="s">
        <v>117</v>
      </c>
      <c r="H2" t="s">
        <v>11</v>
      </c>
      <c r="I2" t="s">
        <v>73</v>
      </c>
      <c r="J2" t="s">
        <v>121</v>
      </c>
      <c r="K2" t="s">
        <v>43</v>
      </c>
      <c r="L2">
        <v>2700</v>
      </c>
      <c r="M2">
        <v>5000</v>
      </c>
      <c r="N2">
        <f t="shared" ref="N2" si="0">M2-L2</f>
        <v>2300</v>
      </c>
      <c r="O2">
        <v>150</v>
      </c>
      <c r="P2">
        <v>24</v>
      </c>
      <c r="Q2">
        <v>1</v>
      </c>
      <c r="R2">
        <v>0</v>
      </c>
      <c r="S2">
        <v>0</v>
      </c>
    </row>
    <row r="3" spans="1:19" x14ac:dyDescent="0.2">
      <c r="A3" t="s">
        <v>149</v>
      </c>
      <c r="B3" s="9">
        <v>42187</v>
      </c>
      <c r="D3" t="s">
        <v>116</v>
      </c>
      <c r="E3" t="s">
        <v>112</v>
      </c>
      <c r="F3" t="s">
        <v>221</v>
      </c>
      <c r="G3" t="s">
        <v>117</v>
      </c>
      <c r="H3" t="s">
        <v>11</v>
      </c>
      <c r="I3" t="s">
        <v>73</v>
      </c>
      <c r="J3" t="s">
        <v>118</v>
      </c>
      <c r="K3" t="s">
        <v>119</v>
      </c>
      <c r="L3">
        <v>1100</v>
      </c>
      <c r="M3">
        <v>4400</v>
      </c>
      <c r="N3">
        <f>M3-L3</f>
        <v>3300</v>
      </c>
      <c r="O3">
        <v>150</v>
      </c>
      <c r="P3">
        <v>24</v>
      </c>
      <c r="Q3">
        <v>2</v>
      </c>
      <c r="R3">
        <v>0</v>
      </c>
      <c r="S3">
        <v>1</v>
      </c>
    </row>
    <row r="4" spans="1:19" x14ac:dyDescent="0.2">
      <c r="A4" t="s">
        <v>149</v>
      </c>
      <c r="B4" s="9">
        <v>42193</v>
      </c>
      <c r="D4" t="s">
        <v>116</v>
      </c>
      <c r="E4" t="s">
        <v>112</v>
      </c>
      <c r="F4" t="s">
        <v>222</v>
      </c>
      <c r="G4" t="s">
        <v>117</v>
      </c>
      <c r="H4" t="s">
        <v>11</v>
      </c>
      <c r="I4" t="s">
        <v>73</v>
      </c>
      <c r="J4" t="s">
        <v>118</v>
      </c>
      <c r="K4" t="s">
        <v>119</v>
      </c>
      <c r="L4">
        <v>2500</v>
      </c>
      <c r="M4">
        <v>6500</v>
      </c>
      <c r="N4">
        <f>M4-L4</f>
        <v>4000</v>
      </c>
      <c r="O4">
        <v>150</v>
      </c>
      <c r="P4">
        <v>24</v>
      </c>
      <c r="Q4">
        <v>2</v>
      </c>
      <c r="R4">
        <v>1</v>
      </c>
      <c r="S4">
        <v>1</v>
      </c>
    </row>
    <row r="5" spans="1:19" x14ac:dyDescent="0.2">
      <c r="A5" t="s">
        <v>149</v>
      </c>
      <c r="B5" s="9">
        <v>42451</v>
      </c>
      <c r="D5" t="s">
        <v>116</v>
      </c>
      <c r="E5" t="s">
        <v>113</v>
      </c>
      <c r="F5" t="s">
        <v>223</v>
      </c>
      <c r="G5" t="s">
        <v>122</v>
      </c>
      <c r="H5" t="s">
        <v>11</v>
      </c>
      <c r="I5" t="s">
        <v>12</v>
      </c>
      <c r="J5" t="s">
        <v>123</v>
      </c>
      <c r="K5" t="s">
        <v>124</v>
      </c>
      <c r="L5">
        <v>16000</v>
      </c>
      <c r="M5">
        <v>23500</v>
      </c>
      <c r="N5">
        <f t="shared" ref="N5:N23" si="1">M5-L5</f>
        <v>7500</v>
      </c>
      <c r="O5">
        <v>150</v>
      </c>
      <c r="P5">
        <v>32</v>
      </c>
      <c r="Q5">
        <v>3</v>
      </c>
    </row>
    <row r="6" spans="1:19" x14ac:dyDescent="0.2">
      <c r="A6" t="s">
        <v>149</v>
      </c>
      <c r="B6" s="9">
        <v>42453</v>
      </c>
      <c r="D6" t="s">
        <v>116</v>
      </c>
      <c r="E6" t="s">
        <v>113</v>
      </c>
      <c r="F6" t="s">
        <v>224</v>
      </c>
      <c r="G6" t="s">
        <v>122</v>
      </c>
      <c r="H6" t="s">
        <v>11</v>
      </c>
      <c r="I6" t="s">
        <v>12</v>
      </c>
      <c r="J6" t="s">
        <v>125</v>
      </c>
      <c r="K6" t="s">
        <v>124</v>
      </c>
      <c r="L6">
        <v>17000</v>
      </c>
      <c r="M6">
        <v>22500</v>
      </c>
      <c r="N6">
        <f t="shared" si="1"/>
        <v>5500</v>
      </c>
      <c r="O6">
        <v>150</v>
      </c>
      <c r="P6">
        <v>32</v>
      </c>
      <c r="Q6">
        <v>4</v>
      </c>
    </row>
    <row r="7" spans="1:19" x14ac:dyDescent="0.2">
      <c r="A7" t="s">
        <v>149</v>
      </c>
      <c r="B7" s="9">
        <v>42458</v>
      </c>
      <c r="D7" t="s">
        <v>116</v>
      </c>
      <c r="E7" t="s">
        <v>113</v>
      </c>
      <c r="F7" t="s">
        <v>225</v>
      </c>
      <c r="G7" t="s">
        <v>122</v>
      </c>
      <c r="H7" t="s">
        <v>11</v>
      </c>
      <c r="I7" t="s">
        <v>12</v>
      </c>
      <c r="J7" t="s">
        <v>125</v>
      </c>
      <c r="K7" t="s">
        <v>124</v>
      </c>
      <c r="L7">
        <v>17000</v>
      </c>
      <c r="M7">
        <v>22500</v>
      </c>
      <c r="N7">
        <f t="shared" si="1"/>
        <v>5500</v>
      </c>
      <c r="O7">
        <v>100</v>
      </c>
      <c r="P7">
        <v>32</v>
      </c>
      <c r="Q7">
        <v>4</v>
      </c>
    </row>
    <row r="8" spans="1:19" x14ac:dyDescent="0.2">
      <c r="A8" t="s">
        <v>149</v>
      </c>
      <c r="B8" s="9">
        <v>42460</v>
      </c>
      <c r="D8" t="s">
        <v>116</v>
      </c>
      <c r="E8" t="s">
        <v>113</v>
      </c>
      <c r="F8" t="s">
        <v>226</v>
      </c>
      <c r="G8" t="s">
        <v>122</v>
      </c>
      <c r="H8" t="s">
        <v>11</v>
      </c>
      <c r="I8" t="s">
        <v>12</v>
      </c>
      <c r="J8" t="s">
        <v>126</v>
      </c>
      <c r="K8" t="s">
        <v>127</v>
      </c>
      <c r="L8">
        <v>17500</v>
      </c>
      <c r="M8">
        <v>21500</v>
      </c>
      <c r="N8">
        <f t="shared" si="1"/>
        <v>4000</v>
      </c>
      <c r="O8">
        <v>100</v>
      </c>
      <c r="P8">
        <v>32</v>
      </c>
      <c r="Q8">
        <v>5</v>
      </c>
    </row>
    <row r="9" spans="1:19" x14ac:dyDescent="0.2">
      <c r="A9" t="s">
        <v>149</v>
      </c>
      <c r="B9" s="9">
        <v>42467</v>
      </c>
      <c r="D9" t="s">
        <v>116</v>
      </c>
      <c r="E9" t="s">
        <v>113</v>
      </c>
      <c r="F9" t="s">
        <v>227</v>
      </c>
      <c r="G9" t="s">
        <v>122</v>
      </c>
      <c r="H9" t="s">
        <v>11</v>
      </c>
      <c r="I9" t="s">
        <v>12</v>
      </c>
      <c r="J9" t="s">
        <v>128</v>
      </c>
      <c r="K9" t="s">
        <v>129</v>
      </c>
      <c r="L9">
        <v>18500</v>
      </c>
      <c r="M9">
        <v>22000</v>
      </c>
      <c r="N9">
        <f t="shared" si="1"/>
        <v>3500</v>
      </c>
      <c r="O9">
        <v>100</v>
      </c>
      <c r="P9">
        <v>32</v>
      </c>
      <c r="Q9">
        <v>6</v>
      </c>
    </row>
    <row r="10" spans="1:19" x14ac:dyDescent="0.2">
      <c r="A10" t="s">
        <v>149</v>
      </c>
      <c r="B10" s="9">
        <v>42472</v>
      </c>
      <c r="D10" t="s">
        <v>116</v>
      </c>
      <c r="E10" t="s">
        <v>113</v>
      </c>
      <c r="F10" t="s">
        <v>228</v>
      </c>
      <c r="G10" t="s">
        <v>122</v>
      </c>
      <c r="H10" t="s">
        <v>11</v>
      </c>
      <c r="I10" t="s">
        <v>12</v>
      </c>
      <c r="J10" t="s">
        <v>130</v>
      </c>
      <c r="K10" t="s">
        <v>129</v>
      </c>
      <c r="L10">
        <v>18500</v>
      </c>
      <c r="M10">
        <v>25000</v>
      </c>
      <c r="N10">
        <f t="shared" si="1"/>
        <v>6500</v>
      </c>
      <c r="O10">
        <v>100</v>
      </c>
      <c r="P10">
        <v>32</v>
      </c>
      <c r="Q10">
        <v>7</v>
      </c>
    </row>
    <row r="11" spans="1:19" x14ac:dyDescent="0.2">
      <c r="A11" t="s">
        <v>149</v>
      </c>
      <c r="B11" s="9">
        <v>42473</v>
      </c>
      <c r="D11" t="s">
        <v>116</v>
      </c>
      <c r="E11" t="s">
        <v>113</v>
      </c>
      <c r="F11" t="s">
        <v>229</v>
      </c>
      <c r="G11" t="s">
        <v>122</v>
      </c>
      <c r="H11" t="s">
        <v>11</v>
      </c>
      <c r="I11" t="s">
        <v>12</v>
      </c>
      <c r="J11" t="s">
        <v>121</v>
      </c>
      <c r="K11" t="s">
        <v>129</v>
      </c>
      <c r="L11">
        <v>19000</v>
      </c>
      <c r="M11">
        <v>22000</v>
      </c>
      <c r="N11">
        <f t="shared" si="1"/>
        <v>3000</v>
      </c>
      <c r="O11">
        <v>100</v>
      </c>
      <c r="P11">
        <v>32</v>
      </c>
      <c r="Q11">
        <v>8</v>
      </c>
    </row>
    <row r="12" spans="1:19" x14ac:dyDescent="0.2">
      <c r="A12" t="s">
        <v>149</v>
      </c>
      <c r="B12" s="9">
        <v>42479</v>
      </c>
      <c r="D12" t="s">
        <v>116</v>
      </c>
      <c r="E12" t="s">
        <v>113</v>
      </c>
      <c r="F12" t="s">
        <v>230</v>
      </c>
      <c r="G12" t="s">
        <v>122</v>
      </c>
      <c r="H12" t="s">
        <v>11</v>
      </c>
      <c r="I12" t="s">
        <v>12</v>
      </c>
      <c r="J12" t="s">
        <v>118</v>
      </c>
      <c r="K12" t="s">
        <v>131</v>
      </c>
      <c r="L12">
        <v>18500</v>
      </c>
      <c r="M12">
        <v>22600</v>
      </c>
      <c r="N12">
        <f t="shared" si="1"/>
        <v>4100</v>
      </c>
      <c r="O12">
        <v>100</v>
      </c>
      <c r="P12">
        <v>32</v>
      </c>
      <c r="Q12">
        <v>9</v>
      </c>
    </row>
    <row r="13" spans="1:19" x14ac:dyDescent="0.2">
      <c r="A13" t="s">
        <v>149</v>
      </c>
      <c r="B13" s="9">
        <v>42482</v>
      </c>
      <c r="D13" t="s">
        <v>116</v>
      </c>
      <c r="E13" t="s">
        <v>113</v>
      </c>
      <c r="F13" t="s">
        <v>231</v>
      </c>
      <c r="G13" t="s">
        <v>122</v>
      </c>
      <c r="H13" t="s">
        <v>11</v>
      </c>
      <c r="I13" t="s">
        <v>12</v>
      </c>
      <c r="J13" t="s">
        <v>121</v>
      </c>
      <c r="K13" t="s">
        <v>131</v>
      </c>
      <c r="L13">
        <v>19000</v>
      </c>
      <c r="M13">
        <v>22000</v>
      </c>
      <c r="N13">
        <f t="shared" si="1"/>
        <v>3000</v>
      </c>
      <c r="O13">
        <v>100</v>
      </c>
      <c r="P13">
        <v>32</v>
      </c>
      <c r="Q13">
        <v>10</v>
      </c>
    </row>
    <row r="14" spans="1:19" x14ac:dyDescent="0.2">
      <c r="A14" t="s">
        <v>149</v>
      </c>
      <c r="B14" s="9">
        <v>42493</v>
      </c>
      <c r="D14" t="s">
        <v>116</v>
      </c>
      <c r="E14" t="s">
        <v>113</v>
      </c>
      <c r="F14" t="s">
        <v>232</v>
      </c>
      <c r="G14" t="s">
        <v>122</v>
      </c>
      <c r="H14" t="s">
        <v>11</v>
      </c>
      <c r="I14" t="s">
        <v>12</v>
      </c>
      <c r="J14" t="s">
        <v>126</v>
      </c>
      <c r="K14" t="s">
        <v>132</v>
      </c>
      <c r="L14">
        <v>17500</v>
      </c>
      <c r="M14">
        <v>22000</v>
      </c>
      <c r="N14">
        <f t="shared" si="1"/>
        <v>4500</v>
      </c>
      <c r="O14">
        <v>100</v>
      </c>
      <c r="P14">
        <v>32</v>
      </c>
      <c r="Q14">
        <v>11</v>
      </c>
    </row>
    <row r="15" spans="1:19" x14ac:dyDescent="0.2">
      <c r="A15" t="s">
        <v>149</v>
      </c>
      <c r="B15" s="9">
        <v>42495</v>
      </c>
      <c r="D15" t="s">
        <v>116</v>
      </c>
      <c r="E15" t="s">
        <v>113</v>
      </c>
      <c r="F15" t="s">
        <v>233</v>
      </c>
      <c r="G15" t="s">
        <v>122</v>
      </c>
      <c r="H15" t="s">
        <v>11</v>
      </c>
      <c r="I15" t="s">
        <v>12</v>
      </c>
      <c r="J15" t="s">
        <v>125</v>
      </c>
      <c r="K15" t="s">
        <v>133</v>
      </c>
      <c r="L15">
        <v>18500</v>
      </c>
      <c r="M15">
        <v>22000</v>
      </c>
      <c r="N15">
        <f t="shared" si="1"/>
        <v>3500</v>
      </c>
      <c r="O15">
        <v>100</v>
      </c>
      <c r="P15">
        <v>32</v>
      </c>
      <c r="Q15">
        <v>12</v>
      </c>
    </row>
    <row r="16" spans="1:19" x14ac:dyDescent="0.2">
      <c r="A16" t="s">
        <v>149</v>
      </c>
      <c r="B16" s="9">
        <v>42500</v>
      </c>
      <c r="D16" t="s">
        <v>116</v>
      </c>
      <c r="E16" t="s">
        <v>113</v>
      </c>
      <c r="F16" t="s">
        <v>234</v>
      </c>
      <c r="G16" t="s">
        <v>122</v>
      </c>
      <c r="H16" t="s">
        <v>11</v>
      </c>
      <c r="I16" t="s">
        <v>12</v>
      </c>
      <c r="J16" t="s">
        <v>121</v>
      </c>
      <c r="K16" t="s">
        <v>134</v>
      </c>
      <c r="L16">
        <v>20000</v>
      </c>
      <c r="M16">
        <v>23000</v>
      </c>
      <c r="N16">
        <f t="shared" si="1"/>
        <v>3000</v>
      </c>
      <c r="O16">
        <v>100</v>
      </c>
      <c r="P16">
        <v>32</v>
      </c>
      <c r="Q16">
        <v>13</v>
      </c>
    </row>
    <row r="17" spans="1:17" x14ac:dyDescent="0.2">
      <c r="A17" t="s">
        <v>149</v>
      </c>
      <c r="B17" s="9">
        <v>42507</v>
      </c>
      <c r="D17" t="s">
        <v>116</v>
      </c>
      <c r="E17" t="s">
        <v>113</v>
      </c>
      <c r="F17" t="s">
        <v>235</v>
      </c>
      <c r="G17" t="s">
        <v>122</v>
      </c>
      <c r="H17" t="s">
        <v>11</v>
      </c>
      <c r="I17" t="s">
        <v>12</v>
      </c>
      <c r="J17" t="s">
        <v>126</v>
      </c>
      <c r="K17" t="s">
        <v>129</v>
      </c>
      <c r="L17">
        <v>20500</v>
      </c>
      <c r="M17">
        <v>23500</v>
      </c>
      <c r="N17">
        <f>M17-L17</f>
        <v>3000</v>
      </c>
      <c r="O17">
        <v>100</v>
      </c>
      <c r="P17">
        <v>32</v>
      </c>
      <c r="Q17">
        <v>14</v>
      </c>
    </row>
    <row r="18" spans="1:17" x14ac:dyDescent="0.2">
      <c r="A18" t="s">
        <v>149</v>
      </c>
      <c r="B18" s="9">
        <v>42509</v>
      </c>
      <c r="D18" t="s">
        <v>116</v>
      </c>
      <c r="E18" t="s">
        <v>113</v>
      </c>
      <c r="F18" t="s">
        <v>236</v>
      </c>
      <c r="G18" t="s">
        <v>122</v>
      </c>
      <c r="H18" t="s">
        <v>11</v>
      </c>
      <c r="I18" t="s">
        <v>12</v>
      </c>
      <c r="J18" t="s">
        <v>126</v>
      </c>
      <c r="K18" t="s">
        <v>132</v>
      </c>
      <c r="L18">
        <v>19000</v>
      </c>
      <c r="M18">
        <v>24000</v>
      </c>
      <c r="N18">
        <f t="shared" si="1"/>
        <v>5000</v>
      </c>
      <c r="O18">
        <v>150</v>
      </c>
      <c r="P18">
        <v>32</v>
      </c>
      <c r="Q18">
        <v>11</v>
      </c>
    </row>
    <row r="19" spans="1:17" x14ac:dyDescent="0.2">
      <c r="A19" t="s">
        <v>149</v>
      </c>
      <c r="B19" s="9">
        <v>42515</v>
      </c>
      <c r="D19" t="s">
        <v>116</v>
      </c>
      <c r="E19" t="s">
        <v>113</v>
      </c>
      <c r="F19" t="s">
        <v>237</v>
      </c>
      <c r="G19" t="s">
        <v>122</v>
      </c>
      <c r="H19" t="s">
        <v>11</v>
      </c>
      <c r="I19" t="s">
        <v>12</v>
      </c>
      <c r="J19" t="s">
        <v>126</v>
      </c>
      <c r="K19" t="s">
        <v>124</v>
      </c>
      <c r="L19">
        <v>19000</v>
      </c>
      <c r="M19">
        <v>24000</v>
      </c>
      <c r="N19">
        <f t="shared" si="1"/>
        <v>5000</v>
      </c>
      <c r="O19">
        <v>150</v>
      </c>
      <c r="P19">
        <v>32</v>
      </c>
      <c r="Q19">
        <v>15</v>
      </c>
    </row>
    <row r="20" spans="1:17" x14ac:dyDescent="0.2">
      <c r="A20" t="s">
        <v>149</v>
      </c>
      <c r="B20" s="9">
        <v>42517</v>
      </c>
      <c r="D20" t="s">
        <v>116</v>
      </c>
      <c r="E20" t="s">
        <v>113</v>
      </c>
      <c r="F20" t="s">
        <v>238</v>
      </c>
      <c r="G20" t="s">
        <v>122</v>
      </c>
      <c r="H20" t="s">
        <v>11</v>
      </c>
      <c r="I20" t="s">
        <v>12</v>
      </c>
      <c r="J20" t="s">
        <v>126</v>
      </c>
      <c r="K20" t="s">
        <v>133</v>
      </c>
      <c r="L20">
        <v>19000</v>
      </c>
      <c r="M20">
        <v>24000</v>
      </c>
      <c r="N20">
        <f t="shared" si="1"/>
        <v>5000</v>
      </c>
      <c r="O20">
        <v>150</v>
      </c>
      <c r="P20">
        <v>32</v>
      </c>
      <c r="Q20">
        <v>16</v>
      </c>
    </row>
    <row r="21" spans="1:17" x14ac:dyDescent="0.2">
      <c r="A21" t="s">
        <v>149</v>
      </c>
      <c r="B21" s="9">
        <v>42523</v>
      </c>
      <c r="D21" t="s">
        <v>116</v>
      </c>
      <c r="E21" t="s">
        <v>113</v>
      </c>
      <c r="F21" t="s">
        <v>239</v>
      </c>
      <c r="G21" t="s">
        <v>122</v>
      </c>
      <c r="H21" t="s">
        <v>11</v>
      </c>
      <c r="I21" t="s">
        <v>12</v>
      </c>
      <c r="J21" t="s">
        <v>128</v>
      </c>
      <c r="K21" t="s">
        <v>133</v>
      </c>
      <c r="L21">
        <v>18500</v>
      </c>
      <c r="M21">
        <v>24500</v>
      </c>
      <c r="N21">
        <f t="shared" si="1"/>
        <v>6000</v>
      </c>
      <c r="O21">
        <v>150</v>
      </c>
      <c r="P21">
        <v>32</v>
      </c>
      <c r="Q21">
        <v>17</v>
      </c>
    </row>
    <row r="22" spans="1:17" x14ac:dyDescent="0.2">
      <c r="A22" t="s">
        <v>149</v>
      </c>
      <c r="B22" s="9">
        <v>42530</v>
      </c>
      <c r="D22" t="s">
        <v>116</v>
      </c>
      <c r="E22" t="s">
        <v>113</v>
      </c>
      <c r="F22" t="s">
        <v>240</v>
      </c>
      <c r="G22" t="s">
        <v>122</v>
      </c>
      <c r="H22" t="s">
        <v>11</v>
      </c>
      <c r="I22" t="s">
        <v>12</v>
      </c>
      <c r="J22" t="s">
        <v>135</v>
      </c>
      <c r="K22" t="s">
        <v>132</v>
      </c>
      <c r="L22">
        <v>18500</v>
      </c>
      <c r="M22">
        <v>25000</v>
      </c>
      <c r="N22">
        <f t="shared" si="1"/>
        <v>6500</v>
      </c>
      <c r="O22">
        <v>150</v>
      </c>
      <c r="P22">
        <v>32</v>
      </c>
      <c r="Q22">
        <v>18</v>
      </c>
    </row>
    <row r="23" spans="1:17" x14ac:dyDescent="0.2">
      <c r="A23" t="s">
        <v>149</v>
      </c>
      <c r="B23" s="9">
        <v>42551</v>
      </c>
      <c r="D23" t="s">
        <v>116</v>
      </c>
      <c r="E23" t="s">
        <v>113</v>
      </c>
      <c r="F23" t="s">
        <v>241</v>
      </c>
      <c r="G23" t="s">
        <v>122</v>
      </c>
      <c r="H23" t="s">
        <v>11</v>
      </c>
      <c r="I23" t="s">
        <v>12</v>
      </c>
      <c r="J23" t="s">
        <v>126</v>
      </c>
      <c r="K23" t="s">
        <v>129</v>
      </c>
      <c r="L23">
        <v>18000</v>
      </c>
      <c r="M23">
        <v>24000</v>
      </c>
      <c r="N23">
        <f t="shared" si="1"/>
        <v>6000</v>
      </c>
      <c r="O23">
        <v>150</v>
      </c>
      <c r="P23">
        <v>32</v>
      </c>
      <c r="Q23">
        <v>14</v>
      </c>
    </row>
  </sheetData>
  <phoneticPr fontId="9" type="noConversion"/>
  <pageMargins left="0.7" right="0.7" top="0.75" bottom="0.75" header="0.3" footer="0.3"/>
  <pageSetup scale="51" orientation="landscape" horizontalDpi="0" verticalDpi="0"/>
  <rowBreaks count="1" manualBreakCount="1">
    <brk id="25" max="16383" man="1"/>
  </rowBreaks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"/>
  <sheetViews>
    <sheetView tabSelected="1" workbookViewId="0">
      <selection activeCell="E31" sqref="E31"/>
    </sheetView>
  </sheetViews>
  <sheetFormatPr baseColWidth="10" defaultRowHeight="16" x14ac:dyDescent="0.2"/>
  <cols>
    <col min="1" max="1" width="9" style="1" customWidth="1"/>
    <col min="2" max="2" width="10.83203125" style="1"/>
    <col min="3" max="3" width="9.33203125" style="1" customWidth="1"/>
    <col min="4" max="4" width="10.83203125" style="14"/>
    <col min="5" max="5" width="10.83203125" style="1"/>
    <col min="6" max="6" width="13.1640625" style="1" customWidth="1"/>
    <col min="7" max="7" width="10.83203125" style="1"/>
    <col min="8" max="8" width="31.1640625" style="1" customWidth="1"/>
    <col min="9" max="9" width="19.83203125" style="1" customWidth="1"/>
    <col min="10" max="10" width="25.1640625" style="1" customWidth="1"/>
    <col min="11" max="11" width="21" style="1" customWidth="1"/>
    <col min="12" max="12" width="13.1640625" style="1" customWidth="1"/>
    <col min="13" max="13" width="10.83203125" style="1" customWidth="1"/>
    <col min="14" max="14" width="12.33203125" style="1" customWidth="1"/>
    <col min="15" max="16" width="10.83203125" style="1" customWidth="1"/>
    <col min="17" max="20" width="10.83203125" style="1"/>
    <col min="21" max="21" width="16.1640625" style="1" customWidth="1"/>
    <col min="22" max="23" width="10.83203125" style="1"/>
    <col min="24" max="24" width="16.83203125" style="1" customWidth="1"/>
    <col min="25" max="25" width="87.1640625" style="1" customWidth="1"/>
    <col min="26" max="26" width="31.83203125" style="1" customWidth="1"/>
    <col min="27" max="27" width="16.83203125" style="1" customWidth="1"/>
    <col min="28" max="16384" width="10.83203125" style="1"/>
  </cols>
  <sheetData>
    <row r="1" spans="1:27" customFormat="1" ht="17" x14ac:dyDescent="0.2">
      <c r="A1" s="15" t="s">
        <v>153</v>
      </c>
      <c r="B1" s="15" t="s">
        <v>164</v>
      </c>
      <c r="C1" s="15" t="s">
        <v>166</v>
      </c>
      <c r="D1" s="16" t="s">
        <v>154</v>
      </c>
      <c r="E1" s="16" t="s">
        <v>17</v>
      </c>
      <c r="F1" s="16" t="s">
        <v>18</v>
      </c>
      <c r="G1" s="17" t="s">
        <v>155</v>
      </c>
      <c r="H1" s="17" t="s">
        <v>214</v>
      </c>
      <c r="I1" s="17" t="s">
        <v>156</v>
      </c>
      <c r="J1" s="17" t="s">
        <v>213</v>
      </c>
      <c r="K1" s="17" t="s">
        <v>215</v>
      </c>
      <c r="L1" s="17" t="s">
        <v>157</v>
      </c>
      <c r="M1" s="17" t="s">
        <v>158</v>
      </c>
      <c r="N1" s="17" t="s">
        <v>207</v>
      </c>
      <c r="O1" s="17" t="s">
        <v>162</v>
      </c>
      <c r="P1" s="17" t="s">
        <v>163</v>
      </c>
      <c r="Q1" s="17" t="s">
        <v>159</v>
      </c>
      <c r="R1" s="17" t="s">
        <v>160</v>
      </c>
      <c r="S1" s="17" t="s">
        <v>209</v>
      </c>
      <c r="T1" s="17" t="s">
        <v>210</v>
      </c>
      <c r="U1" s="17" t="s">
        <v>211</v>
      </c>
      <c r="V1" s="17" t="s">
        <v>212</v>
      </c>
      <c r="W1" s="17" t="s">
        <v>216</v>
      </c>
      <c r="X1" s="17" t="s">
        <v>217</v>
      </c>
      <c r="Y1" s="17" t="s">
        <v>219</v>
      </c>
      <c r="Z1" s="17" t="s">
        <v>218</v>
      </c>
      <c r="AA1" s="17" t="s">
        <v>161</v>
      </c>
    </row>
    <row r="2" spans="1:27" x14ac:dyDescent="0.2">
      <c r="A2" s="1" t="s">
        <v>152</v>
      </c>
      <c r="B2" s="1" t="s">
        <v>165</v>
      </c>
      <c r="C2" s="1">
        <v>23</v>
      </c>
      <c r="D2" s="14">
        <v>42612</v>
      </c>
      <c r="E2" s="1">
        <v>29</v>
      </c>
      <c r="F2" s="1" t="s">
        <v>116</v>
      </c>
      <c r="G2" s="1" t="s">
        <v>136</v>
      </c>
      <c r="H2" s="1" t="s">
        <v>208</v>
      </c>
      <c r="I2" s="13" t="s">
        <v>167</v>
      </c>
      <c r="J2" s="13" t="s">
        <v>208</v>
      </c>
      <c r="K2" s="13" t="s">
        <v>187</v>
      </c>
      <c r="L2" s="1" t="s">
        <v>122</v>
      </c>
      <c r="M2" s="1" t="s">
        <v>186</v>
      </c>
      <c r="N2" s="1" t="s">
        <v>12</v>
      </c>
      <c r="O2" s="1" t="str">
        <f>N2</f>
        <v>left</v>
      </c>
      <c r="P2" s="1" t="str">
        <f>IF(O2="left", "right", "left")</f>
        <v>right</v>
      </c>
      <c r="Q2" s="1" t="s">
        <v>59</v>
      </c>
      <c r="R2" s="1" t="s">
        <v>110</v>
      </c>
      <c r="S2" s="1">
        <v>4</v>
      </c>
      <c r="T2" s="1">
        <v>-4</v>
      </c>
      <c r="U2" s="1">
        <v>19000</v>
      </c>
      <c r="V2" s="1">
        <v>25000</v>
      </c>
      <c r="W2" s="1">
        <v>6000</v>
      </c>
      <c r="X2" s="1">
        <v>100</v>
      </c>
      <c r="Y2" s="1" t="s">
        <v>206</v>
      </c>
      <c r="Z2" s="1">
        <v>9</v>
      </c>
      <c r="AA2" s="1">
        <v>1</v>
      </c>
    </row>
    <row r="3" spans="1:27" x14ac:dyDescent="0.2">
      <c r="A3" s="1" t="s">
        <v>152</v>
      </c>
      <c r="B3" s="18" t="s">
        <v>165</v>
      </c>
      <c r="C3" s="18">
        <v>25</v>
      </c>
      <c r="D3" s="14">
        <v>42621</v>
      </c>
      <c r="E3" s="1">
        <v>29</v>
      </c>
      <c r="F3" s="1" t="s">
        <v>116</v>
      </c>
      <c r="G3" s="1" t="s">
        <v>136</v>
      </c>
      <c r="H3" s="1" t="s">
        <v>208</v>
      </c>
      <c r="I3" s="1" t="s">
        <v>168</v>
      </c>
      <c r="J3" s="13" t="s">
        <v>208</v>
      </c>
      <c r="K3" s="1" t="s">
        <v>188</v>
      </c>
      <c r="L3" s="1" t="s">
        <v>122</v>
      </c>
      <c r="M3" s="1" t="s">
        <v>186</v>
      </c>
      <c r="N3" s="1" t="s">
        <v>12</v>
      </c>
      <c r="O3" s="1" t="str">
        <f t="shared" ref="O3:O20" si="0">N3</f>
        <v>left</v>
      </c>
      <c r="P3" s="1" t="str">
        <f t="shared" ref="P3:P20" si="1">IF(O3="left", "right", "left")</f>
        <v>right</v>
      </c>
      <c r="Q3" s="1" t="s">
        <v>137</v>
      </c>
      <c r="R3" s="1" t="s">
        <v>110</v>
      </c>
      <c r="S3" s="1">
        <v>5.5</v>
      </c>
      <c r="T3" s="1">
        <v>-4</v>
      </c>
      <c r="U3" s="1">
        <v>19000</v>
      </c>
      <c r="V3" s="1">
        <v>25000</v>
      </c>
      <c r="W3" s="1">
        <v>6000</v>
      </c>
      <c r="X3" s="1">
        <v>100</v>
      </c>
      <c r="Y3" s="1" t="s">
        <v>206</v>
      </c>
      <c r="Z3" s="1">
        <v>9</v>
      </c>
      <c r="AA3" s="1">
        <v>2</v>
      </c>
    </row>
    <row r="4" spans="1:27" x14ac:dyDescent="0.2">
      <c r="A4" s="1" t="s">
        <v>152</v>
      </c>
      <c r="B4" s="18" t="s">
        <v>165</v>
      </c>
      <c r="C4" s="18">
        <v>25</v>
      </c>
      <c r="D4" s="14">
        <v>42622</v>
      </c>
      <c r="E4" s="1">
        <v>29</v>
      </c>
      <c r="F4" s="1" t="s">
        <v>116</v>
      </c>
      <c r="G4" s="1" t="s">
        <v>136</v>
      </c>
      <c r="H4" s="1" t="s">
        <v>208</v>
      </c>
      <c r="I4" s="18" t="s">
        <v>169</v>
      </c>
      <c r="J4" s="13" t="s">
        <v>208</v>
      </c>
      <c r="K4" s="18" t="s">
        <v>189</v>
      </c>
      <c r="L4" s="1" t="s">
        <v>122</v>
      </c>
      <c r="M4" s="1" t="s">
        <v>186</v>
      </c>
      <c r="N4" s="1" t="s">
        <v>12</v>
      </c>
      <c r="O4" s="1" t="str">
        <f t="shared" si="0"/>
        <v>left</v>
      </c>
      <c r="P4" s="1" t="str">
        <f t="shared" si="1"/>
        <v>right</v>
      </c>
      <c r="Q4" s="1" t="s">
        <v>137</v>
      </c>
      <c r="R4" s="1" t="s">
        <v>110</v>
      </c>
      <c r="S4" s="1">
        <v>5.5</v>
      </c>
      <c r="T4" s="1">
        <v>-4</v>
      </c>
      <c r="U4" s="1">
        <v>19000</v>
      </c>
      <c r="V4" s="1">
        <v>25000</v>
      </c>
      <c r="W4" s="1">
        <v>6000</v>
      </c>
      <c r="X4" s="1">
        <v>100</v>
      </c>
      <c r="Y4" s="1" t="s">
        <v>206</v>
      </c>
      <c r="Z4" s="1">
        <v>9</v>
      </c>
      <c r="AA4" s="1">
        <v>2</v>
      </c>
    </row>
    <row r="5" spans="1:27" x14ac:dyDescent="0.2">
      <c r="A5" s="1" t="s">
        <v>152</v>
      </c>
      <c r="B5" s="18" t="s">
        <v>165</v>
      </c>
      <c r="C5" s="18">
        <v>26</v>
      </c>
      <c r="D5" s="14">
        <v>42627</v>
      </c>
      <c r="E5" s="1">
        <v>29</v>
      </c>
      <c r="F5" s="1" t="s">
        <v>116</v>
      </c>
      <c r="G5" s="1" t="s">
        <v>136</v>
      </c>
      <c r="H5" s="1" t="s">
        <v>208</v>
      </c>
      <c r="I5" s="1" t="s">
        <v>170</v>
      </c>
      <c r="J5" s="13" t="s">
        <v>208</v>
      </c>
      <c r="K5" s="1" t="s">
        <v>190</v>
      </c>
      <c r="L5" s="1" t="s">
        <v>122</v>
      </c>
      <c r="M5" s="1" t="s">
        <v>186</v>
      </c>
      <c r="N5" s="1" t="s">
        <v>12</v>
      </c>
      <c r="O5" s="1" t="str">
        <f t="shared" si="0"/>
        <v>left</v>
      </c>
      <c r="P5" s="1" t="str">
        <f t="shared" si="1"/>
        <v>right</v>
      </c>
      <c r="Q5" s="1" t="s">
        <v>141</v>
      </c>
      <c r="R5" s="1" t="s">
        <v>138</v>
      </c>
      <c r="S5" s="1">
        <v>3.1</v>
      </c>
      <c r="T5" s="1">
        <v>-4.7</v>
      </c>
      <c r="U5" s="1">
        <v>20000</v>
      </c>
      <c r="V5" s="1">
        <v>25500</v>
      </c>
      <c r="W5" s="1">
        <v>5500</v>
      </c>
      <c r="X5" s="1">
        <v>100</v>
      </c>
      <c r="Y5" s="1" t="s">
        <v>206</v>
      </c>
      <c r="Z5" s="1">
        <v>9</v>
      </c>
      <c r="AA5" s="1">
        <v>3</v>
      </c>
    </row>
    <row r="6" spans="1:27" x14ac:dyDescent="0.2">
      <c r="A6" s="1" t="s">
        <v>152</v>
      </c>
      <c r="B6" s="18" t="s">
        <v>165</v>
      </c>
      <c r="C6" s="18">
        <v>31</v>
      </c>
      <c r="D6" s="14">
        <v>42657</v>
      </c>
      <c r="E6" s="1">
        <v>29</v>
      </c>
      <c r="F6" s="1" t="s">
        <v>116</v>
      </c>
      <c r="G6" s="1" t="s">
        <v>136</v>
      </c>
      <c r="H6" s="1" t="s">
        <v>208</v>
      </c>
      <c r="I6" s="1" t="s">
        <v>171</v>
      </c>
      <c r="J6" s="13" t="s">
        <v>208</v>
      </c>
      <c r="K6" s="1" t="s">
        <v>191</v>
      </c>
      <c r="L6" s="1" t="s">
        <v>122</v>
      </c>
      <c r="M6" s="1" t="s">
        <v>186</v>
      </c>
      <c r="N6" s="1" t="s">
        <v>12</v>
      </c>
      <c r="O6" s="1" t="str">
        <f t="shared" si="0"/>
        <v>left</v>
      </c>
      <c r="P6" s="1" t="str">
        <f t="shared" si="1"/>
        <v>right</v>
      </c>
      <c r="Q6" s="1" t="s">
        <v>142</v>
      </c>
      <c r="R6" s="1" t="s">
        <v>138</v>
      </c>
      <c r="S6" s="1">
        <v>6</v>
      </c>
      <c r="T6" s="1">
        <v>-4.7</v>
      </c>
      <c r="U6" s="1">
        <v>19000</v>
      </c>
      <c r="V6" s="1">
        <v>24500</v>
      </c>
      <c r="W6" s="1">
        <v>5500</v>
      </c>
      <c r="X6" s="1">
        <v>100</v>
      </c>
      <c r="Y6" s="1" t="s">
        <v>206</v>
      </c>
      <c r="Z6" s="1">
        <v>9</v>
      </c>
      <c r="AA6" s="1">
        <v>4</v>
      </c>
    </row>
    <row r="7" spans="1:27" x14ac:dyDescent="0.2">
      <c r="A7" s="1" t="s">
        <v>152</v>
      </c>
      <c r="B7" s="18" t="s">
        <v>165</v>
      </c>
      <c r="C7" s="18">
        <v>33</v>
      </c>
      <c r="D7" s="14">
        <v>42669</v>
      </c>
      <c r="E7" s="1">
        <v>29</v>
      </c>
      <c r="F7" s="1" t="s">
        <v>116</v>
      </c>
      <c r="G7" s="1" t="s">
        <v>136</v>
      </c>
      <c r="H7" s="1" t="s">
        <v>208</v>
      </c>
      <c r="I7" s="1" t="s">
        <v>172</v>
      </c>
      <c r="J7" s="13" t="s">
        <v>208</v>
      </c>
      <c r="K7" s="1" t="s">
        <v>192</v>
      </c>
      <c r="L7" s="1" t="s">
        <v>122</v>
      </c>
      <c r="M7" s="1" t="s">
        <v>186</v>
      </c>
      <c r="N7" s="1" t="s">
        <v>12</v>
      </c>
      <c r="O7" s="1" t="str">
        <f t="shared" si="0"/>
        <v>left</v>
      </c>
      <c r="P7" s="1" t="str">
        <f t="shared" si="1"/>
        <v>right</v>
      </c>
      <c r="Q7" s="1" t="s">
        <v>143</v>
      </c>
      <c r="R7" s="1" t="s">
        <v>138</v>
      </c>
      <c r="S7" s="1">
        <v>4.8</v>
      </c>
      <c r="T7" s="1">
        <v>-4.7</v>
      </c>
      <c r="U7" s="1">
        <v>20000</v>
      </c>
      <c r="V7" s="1">
        <v>25500</v>
      </c>
      <c r="W7" s="1">
        <v>5500</v>
      </c>
      <c r="X7" s="1">
        <v>100</v>
      </c>
      <c r="Y7" s="1" t="s">
        <v>206</v>
      </c>
      <c r="Z7" s="1">
        <v>9</v>
      </c>
      <c r="AA7" s="1">
        <v>5</v>
      </c>
    </row>
    <row r="8" spans="1:27" x14ac:dyDescent="0.2">
      <c r="A8" s="1" t="s">
        <v>152</v>
      </c>
      <c r="B8" s="18" t="s">
        <v>165</v>
      </c>
      <c r="C8" s="18">
        <v>35</v>
      </c>
      <c r="D8" s="14">
        <v>42684</v>
      </c>
      <c r="E8" s="1">
        <v>29</v>
      </c>
      <c r="F8" s="1" t="s">
        <v>116</v>
      </c>
      <c r="G8" s="1" t="s">
        <v>136</v>
      </c>
      <c r="H8" s="1" t="s">
        <v>208</v>
      </c>
      <c r="I8" s="13" t="s">
        <v>173</v>
      </c>
      <c r="J8" s="13" t="s">
        <v>208</v>
      </c>
      <c r="K8" s="13" t="s">
        <v>193</v>
      </c>
      <c r="L8" s="1" t="s">
        <v>122</v>
      </c>
      <c r="M8" s="1" t="s">
        <v>186</v>
      </c>
      <c r="N8" s="1" t="s">
        <v>12</v>
      </c>
      <c r="O8" s="1" t="str">
        <f t="shared" si="0"/>
        <v>left</v>
      </c>
      <c r="P8" s="1" t="str">
        <f t="shared" si="1"/>
        <v>right</v>
      </c>
      <c r="Q8" s="1" t="s">
        <v>59</v>
      </c>
      <c r="R8" s="1" t="s">
        <v>139</v>
      </c>
      <c r="S8" s="1">
        <v>4</v>
      </c>
      <c r="T8" s="1">
        <v>-2.5</v>
      </c>
      <c r="U8" s="1">
        <v>19500</v>
      </c>
      <c r="V8" s="1">
        <v>25500</v>
      </c>
      <c r="W8" s="1">
        <v>6000</v>
      </c>
      <c r="X8" s="1">
        <v>100</v>
      </c>
      <c r="Y8" s="1" t="s">
        <v>206</v>
      </c>
      <c r="Z8" s="1">
        <v>9</v>
      </c>
      <c r="AA8" s="1">
        <v>6</v>
      </c>
    </row>
    <row r="9" spans="1:27" x14ac:dyDescent="0.2">
      <c r="A9" s="1" t="s">
        <v>152</v>
      </c>
      <c r="B9" s="18" t="s">
        <v>165</v>
      </c>
      <c r="C9" s="18">
        <v>37</v>
      </c>
      <c r="D9" s="14">
        <v>42709</v>
      </c>
      <c r="E9" s="1">
        <v>29</v>
      </c>
      <c r="F9" s="1" t="s">
        <v>116</v>
      </c>
      <c r="G9" s="1" t="s">
        <v>136</v>
      </c>
      <c r="H9" s="1" t="s">
        <v>208</v>
      </c>
      <c r="I9" s="1" t="s">
        <v>174</v>
      </c>
      <c r="J9" s="13" t="s">
        <v>208</v>
      </c>
      <c r="K9" s="1" t="s">
        <v>195</v>
      </c>
      <c r="L9" s="1" t="s">
        <v>122</v>
      </c>
      <c r="M9" s="1" t="s">
        <v>186</v>
      </c>
      <c r="N9" s="1" t="s">
        <v>12</v>
      </c>
      <c r="O9" s="1" t="str">
        <f t="shared" si="0"/>
        <v>left</v>
      </c>
      <c r="P9" s="1" t="str">
        <f t="shared" si="1"/>
        <v>right</v>
      </c>
      <c r="Q9" s="1" t="s">
        <v>59</v>
      </c>
      <c r="R9" s="1" t="s">
        <v>139</v>
      </c>
      <c r="S9" s="1">
        <v>4</v>
      </c>
      <c r="T9" s="1">
        <v>-2.5</v>
      </c>
      <c r="U9" s="1">
        <v>19000</v>
      </c>
      <c r="V9" s="1">
        <v>25000</v>
      </c>
      <c r="W9" s="1">
        <v>6000</v>
      </c>
      <c r="X9" s="1">
        <v>100</v>
      </c>
      <c r="Y9" s="1" t="s">
        <v>206</v>
      </c>
      <c r="Z9" s="1">
        <v>9</v>
      </c>
      <c r="AA9" s="1">
        <v>6</v>
      </c>
    </row>
    <row r="10" spans="1:27" x14ac:dyDescent="0.2">
      <c r="A10" s="1" t="s">
        <v>152</v>
      </c>
      <c r="B10" s="1" t="s">
        <v>165</v>
      </c>
      <c r="C10" s="1">
        <v>37</v>
      </c>
      <c r="D10" s="14">
        <v>42712</v>
      </c>
      <c r="E10" s="1">
        <v>29</v>
      </c>
      <c r="F10" s="1" t="s">
        <v>116</v>
      </c>
      <c r="G10" s="1" t="s">
        <v>136</v>
      </c>
      <c r="H10" s="1" t="s">
        <v>208</v>
      </c>
      <c r="I10" s="1" t="s">
        <v>175</v>
      </c>
      <c r="J10" s="13" t="s">
        <v>208</v>
      </c>
      <c r="K10" s="1" t="s">
        <v>194</v>
      </c>
      <c r="L10" s="1" t="s">
        <v>122</v>
      </c>
      <c r="M10" s="1" t="s">
        <v>186</v>
      </c>
      <c r="N10" s="1" t="s">
        <v>12</v>
      </c>
      <c r="O10" s="1" t="str">
        <f t="shared" si="0"/>
        <v>left</v>
      </c>
      <c r="P10" s="1" t="str">
        <f t="shared" si="1"/>
        <v>right</v>
      </c>
      <c r="Q10" s="1" t="s">
        <v>13</v>
      </c>
      <c r="R10" s="1" t="s">
        <v>140</v>
      </c>
      <c r="S10" s="1">
        <v>2</v>
      </c>
      <c r="T10" s="1">
        <v>-1.8</v>
      </c>
      <c r="U10" s="1">
        <v>20100</v>
      </c>
      <c r="V10" s="1">
        <v>26500</v>
      </c>
      <c r="W10" s="1">
        <v>6400</v>
      </c>
      <c r="X10" s="1">
        <v>100</v>
      </c>
      <c r="Y10" s="1" t="s">
        <v>206</v>
      </c>
      <c r="Z10" s="1">
        <v>9</v>
      </c>
      <c r="AA10" s="1">
        <v>7</v>
      </c>
    </row>
    <row r="11" spans="1:27" x14ac:dyDescent="0.2">
      <c r="A11" s="1" t="s">
        <v>152</v>
      </c>
      <c r="B11" s="18" t="s">
        <v>165</v>
      </c>
      <c r="C11" s="18">
        <v>38</v>
      </c>
      <c r="D11" s="14">
        <v>42713</v>
      </c>
      <c r="E11" s="1">
        <v>29</v>
      </c>
      <c r="F11" s="1" t="s">
        <v>116</v>
      </c>
      <c r="G11" s="1" t="s">
        <v>136</v>
      </c>
      <c r="H11" s="1" t="s">
        <v>208</v>
      </c>
      <c r="I11" s="1" t="s">
        <v>176</v>
      </c>
      <c r="J11" s="13" t="s">
        <v>208</v>
      </c>
      <c r="K11" s="1" t="s">
        <v>196</v>
      </c>
      <c r="L11" s="1" t="s">
        <v>122</v>
      </c>
      <c r="M11" s="1" t="s">
        <v>186</v>
      </c>
      <c r="N11" s="1" t="s">
        <v>12</v>
      </c>
      <c r="O11" s="1" t="str">
        <f t="shared" si="0"/>
        <v>left</v>
      </c>
      <c r="P11" s="1" t="str">
        <f t="shared" si="1"/>
        <v>right</v>
      </c>
      <c r="Q11" s="1" t="s">
        <v>13</v>
      </c>
      <c r="R11" s="1" t="s">
        <v>29</v>
      </c>
      <c r="S11" s="1">
        <v>2</v>
      </c>
      <c r="T11" s="1">
        <v>-3</v>
      </c>
      <c r="U11" s="1">
        <v>20000</v>
      </c>
      <c r="V11" s="1">
        <v>25000</v>
      </c>
      <c r="W11" s="1">
        <v>5000</v>
      </c>
      <c r="X11" s="1">
        <v>100</v>
      </c>
      <c r="Y11" s="1" t="s">
        <v>206</v>
      </c>
      <c r="Z11" s="1">
        <v>9</v>
      </c>
      <c r="AA11" s="1">
        <v>8</v>
      </c>
    </row>
    <row r="12" spans="1:27" x14ac:dyDescent="0.2">
      <c r="A12" s="1" t="s">
        <v>152</v>
      </c>
      <c r="B12" s="18" t="s">
        <v>165</v>
      </c>
      <c r="C12" s="18">
        <v>39</v>
      </c>
      <c r="D12" s="14">
        <v>42718</v>
      </c>
      <c r="E12" s="1">
        <v>29</v>
      </c>
      <c r="F12" s="1" t="s">
        <v>116</v>
      </c>
      <c r="G12" s="1" t="s">
        <v>136</v>
      </c>
      <c r="H12" s="1" t="s">
        <v>208</v>
      </c>
      <c r="I12" s="1" t="s">
        <v>177</v>
      </c>
      <c r="J12" s="13" t="s">
        <v>208</v>
      </c>
      <c r="K12" s="1" t="s">
        <v>197</v>
      </c>
      <c r="L12" s="1" t="s">
        <v>122</v>
      </c>
      <c r="M12" s="1" t="s">
        <v>186</v>
      </c>
      <c r="N12" s="1" t="s">
        <v>12</v>
      </c>
      <c r="O12" s="1" t="str">
        <f t="shared" si="0"/>
        <v>left</v>
      </c>
      <c r="P12" s="1" t="str">
        <f t="shared" si="1"/>
        <v>right</v>
      </c>
      <c r="Q12" s="1" t="s">
        <v>144</v>
      </c>
      <c r="R12" s="1" t="s">
        <v>139</v>
      </c>
      <c r="S12" s="1">
        <v>1.2</v>
      </c>
      <c r="T12" s="1">
        <v>-2.5</v>
      </c>
      <c r="U12" s="1">
        <v>20500</v>
      </c>
      <c r="V12" s="1">
        <v>26000</v>
      </c>
      <c r="W12" s="1">
        <v>5500</v>
      </c>
      <c r="X12" s="1">
        <v>100</v>
      </c>
      <c r="Y12" s="1" t="s">
        <v>206</v>
      </c>
      <c r="Z12" s="1">
        <v>9</v>
      </c>
      <c r="AA12" s="1">
        <v>9</v>
      </c>
    </row>
    <row r="13" spans="1:27" x14ac:dyDescent="0.2">
      <c r="A13" s="1" t="s">
        <v>152</v>
      </c>
      <c r="B13" s="18" t="s">
        <v>165</v>
      </c>
      <c r="C13" s="18">
        <v>39</v>
      </c>
      <c r="D13" s="14">
        <v>42719</v>
      </c>
      <c r="E13" s="1">
        <v>29</v>
      </c>
      <c r="F13" s="1" t="s">
        <v>116</v>
      </c>
      <c r="G13" s="1" t="s">
        <v>136</v>
      </c>
      <c r="H13" s="1" t="s">
        <v>208</v>
      </c>
      <c r="I13" s="1" t="s">
        <v>178</v>
      </c>
      <c r="J13" s="13" t="s">
        <v>208</v>
      </c>
      <c r="K13" s="1" t="s">
        <v>198</v>
      </c>
      <c r="L13" s="1" t="s">
        <v>122</v>
      </c>
      <c r="M13" s="1" t="s">
        <v>186</v>
      </c>
      <c r="N13" s="1" t="s">
        <v>12</v>
      </c>
      <c r="O13" s="1" t="str">
        <f t="shared" si="0"/>
        <v>left</v>
      </c>
      <c r="P13" s="1" t="str">
        <f t="shared" si="1"/>
        <v>right</v>
      </c>
      <c r="Q13" s="1" t="s">
        <v>144</v>
      </c>
      <c r="R13" s="1" t="s">
        <v>140</v>
      </c>
      <c r="S13" s="1">
        <v>1.2</v>
      </c>
      <c r="T13" s="1">
        <v>-1.8</v>
      </c>
      <c r="U13" s="1">
        <v>20300</v>
      </c>
      <c r="V13" s="1">
        <v>26500</v>
      </c>
      <c r="W13" s="1">
        <v>6200</v>
      </c>
      <c r="X13" s="1">
        <v>100</v>
      </c>
      <c r="Y13" s="1" t="s">
        <v>206</v>
      </c>
      <c r="Z13" s="1">
        <v>9</v>
      </c>
      <c r="AA13" s="1">
        <v>10</v>
      </c>
    </row>
    <row r="14" spans="1:27" x14ac:dyDescent="0.2">
      <c r="A14" s="1" t="s">
        <v>152</v>
      </c>
      <c r="B14" s="18" t="s">
        <v>165</v>
      </c>
      <c r="C14" s="18">
        <v>40</v>
      </c>
      <c r="D14" s="14">
        <v>42724</v>
      </c>
      <c r="E14" s="1">
        <v>29</v>
      </c>
      <c r="F14" s="1" t="s">
        <v>116</v>
      </c>
      <c r="G14" s="1" t="s">
        <v>136</v>
      </c>
      <c r="H14" s="1" t="s">
        <v>208</v>
      </c>
      <c r="I14" s="1" t="s">
        <v>179</v>
      </c>
      <c r="J14" s="13" t="s">
        <v>208</v>
      </c>
      <c r="K14" s="1" t="s">
        <v>199</v>
      </c>
      <c r="L14" s="1" t="s">
        <v>122</v>
      </c>
      <c r="M14" s="1" t="s">
        <v>186</v>
      </c>
      <c r="N14" s="1" t="s">
        <v>12</v>
      </c>
      <c r="O14" s="1" t="str">
        <f t="shared" si="0"/>
        <v>left</v>
      </c>
      <c r="P14" s="1" t="str">
        <f t="shared" si="1"/>
        <v>right</v>
      </c>
      <c r="Q14" s="1" t="s">
        <v>59</v>
      </c>
      <c r="R14" s="1" t="s">
        <v>110</v>
      </c>
      <c r="S14" s="1">
        <v>4</v>
      </c>
      <c r="T14" s="1">
        <v>-4</v>
      </c>
      <c r="U14" s="1">
        <v>20000</v>
      </c>
      <c r="V14" s="1">
        <v>25000</v>
      </c>
      <c r="W14" s="1">
        <v>5000</v>
      </c>
      <c r="X14" s="1">
        <v>100</v>
      </c>
      <c r="Y14" s="1" t="s">
        <v>206</v>
      </c>
      <c r="Z14" s="1">
        <v>9</v>
      </c>
      <c r="AA14" s="1">
        <v>1</v>
      </c>
    </row>
    <row r="15" spans="1:27" x14ac:dyDescent="0.2">
      <c r="A15" s="1" t="s">
        <v>152</v>
      </c>
      <c r="B15" s="18" t="s">
        <v>165</v>
      </c>
      <c r="C15" s="18">
        <v>41</v>
      </c>
      <c r="D15" s="14">
        <v>42725</v>
      </c>
      <c r="E15" s="1">
        <v>29</v>
      </c>
      <c r="F15" s="1" t="s">
        <v>116</v>
      </c>
      <c r="G15" s="1" t="s">
        <v>136</v>
      </c>
      <c r="H15" s="1" t="s">
        <v>208</v>
      </c>
      <c r="I15" s="1" t="s">
        <v>180</v>
      </c>
      <c r="J15" s="13" t="s">
        <v>208</v>
      </c>
      <c r="K15" s="1" t="s">
        <v>200</v>
      </c>
      <c r="L15" s="1" t="s">
        <v>122</v>
      </c>
      <c r="M15" s="1" t="s">
        <v>186</v>
      </c>
      <c r="N15" s="1" t="s">
        <v>12</v>
      </c>
      <c r="O15" s="1" t="str">
        <f t="shared" si="0"/>
        <v>left</v>
      </c>
      <c r="P15" s="1" t="str">
        <f t="shared" si="1"/>
        <v>right</v>
      </c>
      <c r="Q15" s="1" t="s">
        <v>145</v>
      </c>
      <c r="R15" s="1" t="s">
        <v>139</v>
      </c>
      <c r="S15" s="1">
        <v>2.7</v>
      </c>
      <c r="T15" s="1">
        <v>-2.5</v>
      </c>
      <c r="U15" s="1">
        <v>19500</v>
      </c>
      <c r="V15" s="1">
        <v>26000</v>
      </c>
      <c r="W15" s="1">
        <v>6500</v>
      </c>
      <c r="X15" s="1">
        <v>100</v>
      </c>
      <c r="Y15" s="1" t="s">
        <v>206</v>
      </c>
      <c r="Z15" s="1">
        <v>9</v>
      </c>
      <c r="AA15" s="1">
        <v>11</v>
      </c>
    </row>
    <row r="16" spans="1:27" x14ac:dyDescent="0.2">
      <c r="A16" s="1" t="s">
        <v>152</v>
      </c>
      <c r="B16" s="18" t="s">
        <v>165</v>
      </c>
      <c r="C16" s="18">
        <v>42</v>
      </c>
      <c r="D16" s="14">
        <v>42746</v>
      </c>
      <c r="E16" s="1">
        <v>29</v>
      </c>
      <c r="F16" s="1" t="s">
        <v>116</v>
      </c>
      <c r="G16" s="1" t="s">
        <v>136</v>
      </c>
      <c r="H16" s="1" t="s">
        <v>208</v>
      </c>
      <c r="I16" s="1" t="s">
        <v>181</v>
      </c>
      <c r="J16" s="13" t="s">
        <v>208</v>
      </c>
      <c r="K16" s="1" t="s">
        <v>201</v>
      </c>
      <c r="L16" s="1" t="s">
        <v>122</v>
      </c>
      <c r="M16" s="1" t="s">
        <v>186</v>
      </c>
      <c r="N16" s="1" t="s">
        <v>12</v>
      </c>
      <c r="O16" s="1" t="str">
        <f t="shared" si="0"/>
        <v>left</v>
      </c>
      <c r="P16" s="1" t="str">
        <f t="shared" si="1"/>
        <v>right</v>
      </c>
      <c r="Q16" s="1" t="s">
        <v>145</v>
      </c>
      <c r="R16" s="1" t="s">
        <v>139</v>
      </c>
      <c r="S16" s="1">
        <v>2.7</v>
      </c>
      <c r="T16" s="1">
        <v>-2.5</v>
      </c>
      <c r="U16" s="1">
        <v>21000</v>
      </c>
      <c r="V16" s="1">
        <v>26500</v>
      </c>
      <c r="W16" s="1">
        <v>5500</v>
      </c>
      <c r="X16" s="1">
        <v>100</v>
      </c>
      <c r="Y16" s="1" t="s">
        <v>206</v>
      </c>
      <c r="Z16" s="1">
        <v>9</v>
      </c>
      <c r="AA16" s="1">
        <v>11</v>
      </c>
    </row>
    <row r="17" spans="1:27" x14ac:dyDescent="0.2">
      <c r="A17" s="1" t="s">
        <v>152</v>
      </c>
      <c r="B17" s="18" t="s">
        <v>165</v>
      </c>
      <c r="C17" s="18">
        <v>43</v>
      </c>
      <c r="D17" s="14">
        <v>42748</v>
      </c>
      <c r="E17" s="1">
        <v>29</v>
      </c>
      <c r="F17" s="1" t="s">
        <v>116</v>
      </c>
      <c r="G17" s="1" t="s">
        <v>136</v>
      </c>
      <c r="H17" s="1" t="s">
        <v>208</v>
      </c>
      <c r="I17" s="1" t="s">
        <v>182</v>
      </c>
      <c r="J17" s="13" t="s">
        <v>208</v>
      </c>
      <c r="K17" s="1" t="s">
        <v>202</v>
      </c>
      <c r="L17" s="1" t="s">
        <v>122</v>
      </c>
      <c r="M17" s="1" t="s">
        <v>186</v>
      </c>
      <c r="N17" s="1" t="s">
        <v>12</v>
      </c>
      <c r="O17" s="1" t="str">
        <f t="shared" si="0"/>
        <v>left</v>
      </c>
      <c r="P17" s="1" t="str">
        <f t="shared" si="1"/>
        <v>right</v>
      </c>
      <c r="Q17" s="1" t="s">
        <v>144</v>
      </c>
      <c r="R17" s="1" t="s">
        <v>139</v>
      </c>
      <c r="S17" s="1">
        <v>1.2</v>
      </c>
      <c r="T17" s="1">
        <v>-2.5</v>
      </c>
      <c r="U17" s="1">
        <v>19000</v>
      </c>
      <c r="V17" s="1">
        <v>24500</v>
      </c>
      <c r="W17" s="1">
        <v>5500</v>
      </c>
      <c r="X17" s="1">
        <v>100</v>
      </c>
      <c r="Y17" s="1" t="s">
        <v>206</v>
      </c>
      <c r="Z17" s="1">
        <v>9</v>
      </c>
      <c r="AA17" s="1">
        <v>9</v>
      </c>
    </row>
    <row r="18" spans="1:27" x14ac:dyDescent="0.2">
      <c r="A18" s="1" t="s">
        <v>152</v>
      </c>
      <c r="B18" s="18" t="s">
        <v>165</v>
      </c>
      <c r="C18" s="18">
        <v>44</v>
      </c>
      <c r="D18" s="14">
        <v>42752</v>
      </c>
      <c r="E18" s="1">
        <v>29</v>
      </c>
      <c r="F18" s="1" t="s">
        <v>116</v>
      </c>
      <c r="G18" s="1" t="s">
        <v>136</v>
      </c>
      <c r="H18" s="1" t="s">
        <v>208</v>
      </c>
      <c r="I18" s="1" t="s">
        <v>183</v>
      </c>
      <c r="J18" s="13" t="s">
        <v>208</v>
      </c>
      <c r="K18" s="1" t="s">
        <v>203</v>
      </c>
      <c r="L18" s="1" t="s">
        <v>122</v>
      </c>
      <c r="M18" s="1" t="s">
        <v>186</v>
      </c>
      <c r="N18" s="1" t="s">
        <v>12</v>
      </c>
      <c r="O18" s="1" t="str">
        <f t="shared" si="0"/>
        <v>left</v>
      </c>
      <c r="P18" s="1" t="str">
        <f t="shared" si="1"/>
        <v>right</v>
      </c>
      <c r="Q18" s="1" t="s">
        <v>13</v>
      </c>
      <c r="R18" s="1" t="s">
        <v>29</v>
      </c>
      <c r="S18" s="1">
        <v>2</v>
      </c>
      <c r="T18" s="1">
        <v>-3</v>
      </c>
      <c r="U18" s="1">
        <v>19500</v>
      </c>
      <c r="V18" s="1">
        <v>26000</v>
      </c>
      <c r="W18" s="1">
        <v>6500</v>
      </c>
      <c r="X18" s="1">
        <v>100</v>
      </c>
      <c r="Y18" s="1" t="s">
        <v>206</v>
      </c>
      <c r="Z18" s="1">
        <v>9</v>
      </c>
      <c r="AA18" s="1">
        <v>8</v>
      </c>
    </row>
    <row r="19" spans="1:27" x14ac:dyDescent="0.2">
      <c r="A19" s="1" t="s">
        <v>152</v>
      </c>
      <c r="B19" s="18" t="s">
        <v>165</v>
      </c>
      <c r="C19" s="18">
        <v>45</v>
      </c>
      <c r="D19" s="14">
        <v>42753</v>
      </c>
      <c r="E19" s="1">
        <v>29</v>
      </c>
      <c r="F19" s="1" t="s">
        <v>116</v>
      </c>
      <c r="G19" s="1" t="s">
        <v>136</v>
      </c>
      <c r="H19" s="1" t="s">
        <v>208</v>
      </c>
      <c r="I19" s="1" t="s">
        <v>184</v>
      </c>
      <c r="J19" s="13" t="s">
        <v>208</v>
      </c>
      <c r="K19" s="1" t="s">
        <v>204</v>
      </c>
      <c r="L19" s="1" t="s">
        <v>122</v>
      </c>
      <c r="M19" s="1" t="s">
        <v>186</v>
      </c>
      <c r="N19" s="1" t="s">
        <v>12</v>
      </c>
      <c r="O19" s="1" t="str">
        <f t="shared" si="0"/>
        <v>left</v>
      </c>
      <c r="P19" s="1" t="str">
        <f t="shared" si="1"/>
        <v>right</v>
      </c>
      <c r="Q19" s="1" t="s">
        <v>144</v>
      </c>
      <c r="R19" s="1" t="s">
        <v>139</v>
      </c>
      <c r="S19" s="1">
        <v>1.2</v>
      </c>
      <c r="T19" s="1">
        <v>-2.5</v>
      </c>
      <c r="U19" s="1">
        <v>20500</v>
      </c>
      <c r="V19" s="1">
        <v>26000</v>
      </c>
      <c r="W19" s="1">
        <v>5500</v>
      </c>
      <c r="X19" s="1">
        <v>100</v>
      </c>
      <c r="Y19" s="1" t="s">
        <v>206</v>
      </c>
      <c r="Z19" s="1">
        <v>9</v>
      </c>
      <c r="AA19" s="1">
        <v>9</v>
      </c>
    </row>
    <row r="20" spans="1:27" x14ac:dyDescent="0.2">
      <c r="A20" s="1" t="s">
        <v>152</v>
      </c>
      <c r="B20" s="18" t="s">
        <v>165</v>
      </c>
      <c r="C20" s="18">
        <v>45</v>
      </c>
      <c r="D20" s="14">
        <v>42754</v>
      </c>
      <c r="E20" s="1">
        <v>29</v>
      </c>
      <c r="F20" s="1" t="s">
        <v>116</v>
      </c>
      <c r="G20" s="1" t="s">
        <v>136</v>
      </c>
      <c r="H20" s="1" t="s">
        <v>208</v>
      </c>
      <c r="I20" s="1" t="s">
        <v>185</v>
      </c>
      <c r="J20" s="13" t="s">
        <v>208</v>
      </c>
      <c r="K20" s="1" t="s">
        <v>205</v>
      </c>
      <c r="L20" s="1" t="s">
        <v>122</v>
      </c>
      <c r="M20" s="1" t="s">
        <v>186</v>
      </c>
      <c r="N20" s="1" t="s">
        <v>12</v>
      </c>
      <c r="O20" s="1" t="str">
        <f t="shared" si="0"/>
        <v>left</v>
      </c>
      <c r="P20" s="1" t="str">
        <f t="shared" si="1"/>
        <v>right</v>
      </c>
      <c r="Q20" s="1" t="s">
        <v>13</v>
      </c>
      <c r="R20" s="1" t="s">
        <v>29</v>
      </c>
      <c r="S20" s="1">
        <v>2</v>
      </c>
      <c r="T20" s="1">
        <v>-3</v>
      </c>
      <c r="U20" s="1">
        <v>20000</v>
      </c>
      <c r="V20" s="1">
        <v>26000</v>
      </c>
      <c r="W20" s="1">
        <v>6000</v>
      </c>
      <c r="X20" s="1">
        <v>100</v>
      </c>
      <c r="Y20" s="1" t="s">
        <v>206</v>
      </c>
      <c r="Z20" s="1">
        <v>9</v>
      </c>
      <c r="AA20" s="1">
        <v>8</v>
      </c>
    </row>
  </sheetData>
  <phoneticPr fontId="9" type="noConversion"/>
  <pageMargins left="0.7" right="0.7" top="0.75" bottom="0.75" header="0.3" footer="0.3"/>
  <pageSetup scale="5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0"/>
  <sheetViews>
    <sheetView workbookViewId="0">
      <selection activeCell="B9" sqref="B9"/>
    </sheetView>
  </sheetViews>
  <sheetFormatPr baseColWidth="10" defaultRowHeight="16" x14ac:dyDescent="0.2"/>
  <cols>
    <col min="6" max="6" width="38.33203125" customWidth="1"/>
    <col min="7" max="9" width="10.83203125" customWidth="1"/>
    <col min="15" max="17" width="10.83203125" customWidth="1"/>
    <col min="18" max="18" width="18.5" customWidth="1"/>
  </cols>
  <sheetData>
    <row r="1" spans="1:18" ht="17" x14ac:dyDescent="0.2">
      <c r="A1" t="s">
        <v>92</v>
      </c>
      <c r="B1" s="4" t="s">
        <v>16</v>
      </c>
      <c r="C1" s="4" t="s">
        <v>17</v>
      </c>
      <c r="D1" s="4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</v>
      </c>
      <c r="K1" s="2" t="s">
        <v>3</v>
      </c>
      <c r="L1" s="2" t="s">
        <v>24</v>
      </c>
      <c r="M1" s="2" t="s">
        <v>25</v>
      </c>
      <c r="N1" s="2" t="s">
        <v>0</v>
      </c>
      <c r="O1" s="2" t="s">
        <v>26</v>
      </c>
      <c r="P1" s="2" t="s">
        <v>27</v>
      </c>
      <c r="Q1" s="7" t="s">
        <v>28</v>
      </c>
      <c r="R1" s="2" t="s">
        <v>146</v>
      </c>
    </row>
    <row r="2" spans="1:18" ht="17" x14ac:dyDescent="0.2">
      <c r="A2" t="s">
        <v>150</v>
      </c>
      <c r="B2" s="3">
        <v>42394</v>
      </c>
      <c r="C2" s="2">
        <v>28</v>
      </c>
      <c r="D2" s="4" t="s">
        <v>6</v>
      </c>
      <c r="E2" s="2" t="s">
        <v>7</v>
      </c>
      <c r="F2" s="2" t="s">
        <v>1</v>
      </c>
      <c r="G2" s="2" t="s">
        <v>15</v>
      </c>
      <c r="H2" s="2" t="s">
        <v>11</v>
      </c>
      <c r="I2" s="2" t="s">
        <v>12</v>
      </c>
      <c r="J2" s="2" t="s">
        <v>4</v>
      </c>
      <c r="K2" s="2" t="s">
        <v>5</v>
      </c>
      <c r="L2" s="2" t="s">
        <v>8</v>
      </c>
      <c r="M2" s="2" t="s">
        <v>8</v>
      </c>
      <c r="N2" s="2">
        <v>9200</v>
      </c>
      <c r="O2" s="2">
        <v>6500</v>
      </c>
      <c r="P2" s="2">
        <v>200</v>
      </c>
      <c r="Q2" s="6">
        <v>1.4027777777777777</v>
      </c>
      <c r="R2" s="2">
        <v>1</v>
      </c>
    </row>
    <row r="3" spans="1:18" ht="17" x14ac:dyDescent="0.2">
      <c r="A3" t="s">
        <v>150</v>
      </c>
      <c r="B3" s="3">
        <v>42415</v>
      </c>
      <c r="C3" s="2">
        <v>28</v>
      </c>
      <c r="D3" s="4" t="s">
        <v>6</v>
      </c>
      <c r="E3" s="2" t="s">
        <v>7</v>
      </c>
      <c r="F3" s="2" t="s">
        <v>31</v>
      </c>
      <c r="G3" s="2" t="s">
        <v>10</v>
      </c>
      <c r="H3" s="2" t="s">
        <v>11</v>
      </c>
      <c r="I3" s="2" t="s">
        <v>12</v>
      </c>
      <c r="J3" s="2" t="s">
        <v>4</v>
      </c>
      <c r="K3" s="2" t="s">
        <v>14</v>
      </c>
      <c r="L3" s="2">
        <v>15500</v>
      </c>
      <c r="M3" s="2">
        <v>18000</v>
      </c>
      <c r="N3" s="2">
        <v>23000</v>
      </c>
      <c r="O3" s="2">
        <v>18000</v>
      </c>
      <c r="P3" s="2">
        <v>150</v>
      </c>
      <c r="Q3" s="5">
        <v>6.3888888888888884E-2</v>
      </c>
      <c r="R3" s="2">
        <v>2</v>
      </c>
    </row>
    <row r="4" spans="1:18" ht="17" x14ac:dyDescent="0.2">
      <c r="A4" t="s">
        <v>150</v>
      </c>
      <c r="B4" s="3">
        <v>42416</v>
      </c>
      <c r="C4" s="2">
        <v>28</v>
      </c>
      <c r="D4" s="4" t="s">
        <v>6</v>
      </c>
      <c r="E4" s="2" t="s">
        <v>7</v>
      </c>
      <c r="F4" s="2" t="s">
        <v>32</v>
      </c>
      <c r="G4" s="2" t="s">
        <v>10</v>
      </c>
      <c r="H4" s="2" t="s">
        <v>11</v>
      </c>
      <c r="I4" s="2" t="s">
        <v>12</v>
      </c>
      <c r="J4" s="2" t="s">
        <v>4</v>
      </c>
      <c r="K4" s="2" t="s">
        <v>14</v>
      </c>
      <c r="L4" s="2">
        <v>15500</v>
      </c>
      <c r="M4" s="2">
        <v>18000</v>
      </c>
      <c r="N4" s="2">
        <v>24450</v>
      </c>
      <c r="O4" s="2">
        <v>19000</v>
      </c>
      <c r="P4" s="2">
        <v>150</v>
      </c>
      <c r="Q4" s="5">
        <v>6.3888888888888884E-2</v>
      </c>
      <c r="R4" s="2">
        <v>2</v>
      </c>
    </row>
    <row r="5" spans="1:18" ht="17" x14ac:dyDescent="0.2">
      <c r="A5" t="s">
        <v>150</v>
      </c>
      <c r="B5" s="3">
        <v>42419</v>
      </c>
      <c r="C5" s="2">
        <v>28</v>
      </c>
      <c r="D5" s="4" t="s">
        <v>6</v>
      </c>
      <c r="E5" s="2" t="s">
        <v>7</v>
      </c>
      <c r="F5" s="2" t="s">
        <v>34</v>
      </c>
      <c r="G5" s="2" t="s">
        <v>10</v>
      </c>
      <c r="H5" s="2" t="s">
        <v>11</v>
      </c>
      <c r="I5" s="2" t="s">
        <v>12</v>
      </c>
      <c r="J5" s="2" t="s">
        <v>4</v>
      </c>
      <c r="K5" s="2" t="s">
        <v>33</v>
      </c>
      <c r="L5" s="2">
        <v>15500</v>
      </c>
      <c r="M5" s="2">
        <v>18000</v>
      </c>
      <c r="N5" s="2">
        <v>24650</v>
      </c>
      <c r="O5" s="2">
        <v>18500</v>
      </c>
      <c r="P5" s="2">
        <v>150</v>
      </c>
      <c r="Q5" s="5">
        <v>6.3888888888888884E-2</v>
      </c>
      <c r="R5" s="2">
        <v>3</v>
      </c>
    </row>
    <row r="6" spans="1:18" ht="17" x14ac:dyDescent="0.2">
      <c r="A6" t="s">
        <v>150</v>
      </c>
      <c r="B6" s="3">
        <v>42422</v>
      </c>
      <c r="C6" s="2">
        <v>28</v>
      </c>
      <c r="D6" s="4" t="s">
        <v>6</v>
      </c>
      <c r="E6" s="2" t="s">
        <v>7</v>
      </c>
      <c r="F6" s="2" t="s">
        <v>35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33</v>
      </c>
      <c r="L6" s="2">
        <v>15500</v>
      </c>
      <c r="M6" s="2">
        <v>18000</v>
      </c>
      <c r="N6" s="2">
        <v>24500</v>
      </c>
      <c r="O6" s="2">
        <v>18400</v>
      </c>
      <c r="P6" s="2">
        <v>150</v>
      </c>
      <c r="Q6" s="5">
        <v>6.3888888888888884E-2</v>
      </c>
      <c r="R6" s="2">
        <v>4</v>
      </c>
    </row>
    <row r="7" spans="1:18" ht="17" x14ac:dyDescent="0.2">
      <c r="A7" t="s">
        <v>150</v>
      </c>
      <c r="B7" s="3">
        <v>42423</v>
      </c>
      <c r="C7" s="2">
        <v>28</v>
      </c>
      <c r="D7" s="4" t="s">
        <v>6</v>
      </c>
      <c r="E7" s="2" t="s">
        <v>7</v>
      </c>
      <c r="F7" s="2" t="s">
        <v>36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33</v>
      </c>
      <c r="L7" s="2">
        <v>15500</v>
      </c>
      <c r="M7" s="2">
        <v>18000</v>
      </c>
      <c r="N7" s="2">
        <v>24500</v>
      </c>
      <c r="O7" s="2">
        <v>19300</v>
      </c>
      <c r="P7" s="2">
        <v>150</v>
      </c>
      <c r="Q7" s="5">
        <v>6.3888888888888884E-2</v>
      </c>
      <c r="R7" s="2">
        <v>4</v>
      </c>
    </row>
    <row r="8" spans="1:18" ht="17" x14ac:dyDescent="0.2">
      <c r="A8" t="s">
        <v>150</v>
      </c>
      <c r="B8" s="3">
        <v>42425</v>
      </c>
      <c r="C8" s="2">
        <v>28</v>
      </c>
      <c r="D8" s="4" t="s">
        <v>6</v>
      </c>
      <c r="E8" s="2" t="s">
        <v>7</v>
      </c>
      <c r="F8" s="2" t="s">
        <v>38</v>
      </c>
      <c r="G8" s="2" t="s">
        <v>10</v>
      </c>
      <c r="H8" s="2" t="s">
        <v>11</v>
      </c>
      <c r="I8" s="2" t="s">
        <v>12</v>
      </c>
      <c r="J8" s="2" t="s">
        <v>37</v>
      </c>
      <c r="K8" s="2" t="s">
        <v>33</v>
      </c>
      <c r="L8" s="2">
        <v>15500</v>
      </c>
      <c r="M8" s="2">
        <v>18000</v>
      </c>
      <c r="N8" s="2">
        <v>23650</v>
      </c>
      <c r="O8" s="2">
        <v>18700</v>
      </c>
      <c r="P8" s="2">
        <v>150</v>
      </c>
      <c r="Q8" s="5">
        <v>6.3888888888888884E-2</v>
      </c>
      <c r="R8" s="2">
        <v>5</v>
      </c>
    </row>
    <row r="9" spans="1:18" ht="17" x14ac:dyDescent="0.2">
      <c r="A9" t="s">
        <v>150</v>
      </c>
      <c r="B9" s="3">
        <v>42426</v>
      </c>
      <c r="C9" s="2">
        <v>28</v>
      </c>
      <c r="D9" s="4" t="s">
        <v>6</v>
      </c>
      <c r="E9" s="2" t="s">
        <v>7</v>
      </c>
      <c r="F9" s="2" t="s">
        <v>39</v>
      </c>
      <c r="G9" s="2" t="s">
        <v>10</v>
      </c>
      <c r="H9" s="2" t="s">
        <v>11</v>
      </c>
      <c r="I9" s="2" t="s">
        <v>12</v>
      </c>
      <c r="J9" s="2" t="s">
        <v>37</v>
      </c>
      <c r="K9" s="2" t="s">
        <v>33</v>
      </c>
      <c r="L9" s="2">
        <v>15500</v>
      </c>
      <c r="M9" s="2">
        <v>18000</v>
      </c>
      <c r="N9" s="2">
        <v>23200</v>
      </c>
      <c r="O9" s="2">
        <v>18000</v>
      </c>
      <c r="P9" s="2">
        <v>150</v>
      </c>
      <c r="Q9" s="5">
        <v>6.3888888888888884E-2</v>
      </c>
      <c r="R9" s="2">
        <v>5</v>
      </c>
    </row>
    <row r="10" spans="1:18" ht="17" x14ac:dyDescent="0.2">
      <c r="A10" t="s">
        <v>150</v>
      </c>
      <c r="B10" s="3">
        <v>42429</v>
      </c>
      <c r="C10" s="2">
        <v>28</v>
      </c>
      <c r="D10" s="4" t="s">
        <v>6</v>
      </c>
      <c r="E10" s="2" t="s">
        <v>7</v>
      </c>
      <c r="F10" s="2" t="s">
        <v>40</v>
      </c>
      <c r="G10" s="2" t="s">
        <v>10</v>
      </c>
      <c r="H10" s="2" t="s">
        <v>11</v>
      </c>
      <c r="I10" s="2" t="s">
        <v>12</v>
      </c>
      <c r="J10" s="2" t="s">
        <v>37</v>
      </c>
      <c r="K10" s="2" t="s">
        <v>33</v>
      </c>
      <c r="L10" s="2">
        <v>15500</v>
      </c>
      <c r="M10" s="2">
        <v>18000</v>
      </c>
      <c r="N10" s="2">
        <v>24700</v>
      </c>
      <c r="O10" s="2">
        <v>19700</v>
      </c>
      <c r="P10" s="2">
        <v>150</v>
      </c>
      <c r="Q10" s="5">
        <v>6.3888888888888884E-2</v>
      </c>
      <c r="R10" s="2">
        <v>5</v>
      </c>
    </row>
    <row r="11" spans="1:18" ht="17" x14ac:dyDescent="0.2">
      <c r="A11" t="s">
        <v>150</v>
      </c>
      <c r="B11" s="3">
        <v>42432</v>
      </c>
      <c r="C11" s="2">
        <v>28</v>
      </c>
      <c r="D11" s="4" t="s">
        <v>6</v>
      </c>
      <c r="E11" s="2" t="s">
        <v>7</v>
      </c>
      <c r="F11" s="2" t="s">
        <v>42</v>
      </c>
      <c r="G11" s="2" t="s">
        <v>10</v>
      </c>
      <c r="H11" s="2" t="s">
        <v>11</v>
      </c>
      <c r="I11" s="2" t="s">
        <v>12</v>
      </c>
      <c r="J11" s="2" t="s">
        <v>41</v>
      </c>
      <c r="K11" s="2" t="s">
        <v>33</v>
      </c>
      <c r="L11" s="2">
        <v>15500</v>
      </c>
      <c r="M11" s="2">
        <v>18000</v>
      </c>
      <c r="N11" s="2">
        <v>25500</v>
      </c>
      <c r="O11" s="2">
        <v>19600</v>
      </c>
      <c r="P11" s="2">
        <v>150</v>
      </c>
      <c r="Q11" s="5">
        <v>5.2777777777777778E-2</v>
      </c>
      <c r="R11" s="2">
        <v>6</v>
      </c>
    </row>
    <row r="12" spans="1:18" ht="17" x14ac:dyDescent="0.2">
      <c r="A12" t="s">
        <v>150</v>
      </c>
      <c r="B12" s="3">
        <v>42436</v>
      </c>
      <c r="C12" s="2">
        <v>28</v>
      </c>
      <c r="D12" s="4" t="s">
        <v>6</v>
      </c>
      <c r="E12" s="2" t="s">
        <v>7</v>
      </c>
      <c r="F12" s="2" t="s">
        <v>44</v>
      </c>
      <c r="G12" s="2" t="s">
        <v>10</v>
      </c>
      <c r="H12" s="2" t="s">
        <v>11</v>
      </c>
      <c r="I12" s="2" t="s">
        <v>12</v>
      </c>
      <c r="J12" s="2" t="s">
        <v>4</v>
      </c>
      <c r="K12" s="2" t="s">
        <v>43</v>
      </c>
      <c r="L12" s="2">
        <v>15500</v>
      </c>
      <c r="M12" s="2">
        <v>18000</v>
      </c>
      <c r="N12" s="2">
        <v>25000</v>
      </c>
      <c r="O12" s="2">
        <v>19000</v>
      </c>
      <c r="P12" s="2">
        <v>150</v>
      </c>
      <c r="Q12" s="5">
        <v>5.2777777777777778E-2</v>
      </c>
      <c r="R12" s="2">
        <v>7</v>
      </c>
    </row>
    <row r="13" spans="1:18" ht="17" x14ac:dyDescent="0.2">
      <c r="A13" t="s">
        <v>150</v>
      </c>
      <c r="B13" s="3">
        <v>42437</v>
      </c>
      <c r="C13" s="2">
        <v>28</v>
      </c>
      <c r="D13" s="4" t="s">
        <v>6</v>
      </c>
      <c r="E13" s="2" t="s">
        <v>7</v>
      </c>
      <c r="F13" s="2" t="s">
        <v>46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33</v>
      </c>
      <c r="L13" s="2">
        <v>15500</v>
      </c>
      <c r="M13" s="2">
        <v>18000</v>
      </c>
      <c r="N13" s="2" t="s">
        <v>45</v>
      </c>
      <c r="O13" s="2" t="s">
        <v>45</v>
      </c>
      <c r="P13" s="2">
        <v>150</v>
      </c>
      <c r="Q13" s="5">
        <v>5.2777777777777778E-2</v>
      </c>
      <c r="R13" s="2">
        <v>4</v>
      </c>
    </row>
    <row r="14" spans="1:18" ht="17" x14ac:dyDescent="0.2">
      <c r="A14" t="s">
        <v>150</v>
      </c>
      <c r="B14" s="3">
        <v>42439</v>
      </c>
      <c r="C14" s="2">
        <v>28</v>
      </c>
      <c r="D14" s="4" t="s">
        <v>6</v>
      </c>
      <c r="E14" s="2" t="s">
        <v>7</v>
      </c>
      <c r="F14" s="2" t="s">
        <v>47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43</v>
      </c>
      <c r="L14" s="2">
        <v>15500</v>
      </c>
      <c r="M14" s="2">
        <v>18000</v>
      </c>
      <c r="N14" s="2">
        <v>24300</v>
      </c>
      <c r="O14" s="2">
        <v>19000</v>
      </c>
      <c r="P14" s="2">
        <v>150</v>
      </c>
      <c r="Q14" s="5">
        <v>5.2777777777777778E-2</v>
      </c>
      <c r="R14" s="2">
        <v>8</v>
      </c>
    </row>
    <row r="15" spans="1:18" ht="17" x14ac:dyDescent="0.2">
      <c r="A15" t="s">
        <v>150</v>
      </c>
      <c r="B15" s="3">
        <v>42440</v>
      </c>
      <c r="C15" s="2">
        <v>28</v>
      </c>
      <c r="D15" s="4" t="s">
        <v>6</v>
      </c>
      <c r="E15" s="2" t="s">
        <v>7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>
        <v>15500</v>
      </c>
      <c r="M15" s="2">
        <v>18000</v>
      </c>
      <c r="N15" s="2">
        <v>24250</v>
      </c>
      <c r="O15" s="2">
        <v>19500</v>
      </c>
      <c r="P15" s="2">
        <v>150</v>
      </c>
      <c r="Q15" s="5">
        <v>5.2777777777777778E-2</v>
      </c>
      <c r="R15" s="2">
        <v>9</v>
      </c>
    </row>
    <row r="16" spans="1:18" ht="17" x14ac:dyDescent="0.2">
      <c r="A16" t="s">
        <v>150</v>
      </c>
      <c r="B16" s="8">
        <v>42562</v>
      </c>
      <c r="C16" s="4">
        <v>28</v>
      </c>
      <c r="D16" s="4" t="s">
        <v>48</v>
      </c>
      <c r="E16" s="4" t="s">
        <v>49</v>
      </c>
      <c r="F16" s="2" t="s">
        <v>50</v>
      </c>
      <c r="G16" s="2" t="s">
        <v>51</v>
      </c>
      <c r="H16" s="2" t="s">
        <v>11</v>
      </c>
      <c r="I16" s="2" t="s">
        <v>12</v>
      </c>
      <c r="J16" s="4" t="s">
        <v>4</v>
      </c>
      <c r="K16" s="4" t="s">
        <v>5</v>
      </c>
      <c r="L16" s="4" t="s">
        <v>45</v>
      </c>
      <c r="M16" s="4">
        <v>17200</v>
      </c>
      <c r="N16" s="4">
        <v>21000</v>
      </c>
      <c r="O16" s="4" t="s">
        <v>45</v>
      </c>
      <c r="P16" s="4">
        <v>150</v>
      </c>
      <c r="Q16" s="5">
        <v>6.3888888888888884E-2</v>
      </c>
      <c r="R16" s="4">
        <v>1</v>
      </c>
    </row>
    <row r="17" spans="1:18" ht="17" x14ac:dyDescent="0.2">
      <c r="A17" t="s">
        <v>150</v>
      </c>
      <c r="B17" s="8">
        <v>42564</v>
      </c>
      <c r="C17" s="4">
        <v>28</v>
      </c>
      <c r="D17" s="4" t="s">
        <v>48</v>
      </c>
      <c r="E17" s="4" t="s">
        <v>49</v>
      </c>
      <c r="F17" s="2" t="s">
        <v>52</v>
      </c>
      <c r="G17" s="2" t="s">
        <v>51</v>
      </c>
      <c r="H17" s="2" t="s">
        <v>11</v>
      </c>
      <c r="I17" s="2" t="s">
        <v>12</v>
      </c>
      <c r="J17" s="4" t="s">
        <v>4</v>
      </c>
      <c r="K17" s="4" t="s">
        <v>5</v>
      </c>
      <c r="L17" s="4" t="s">
        <v>45</v>
      </c>
      <c r="M17" s="4">
        <v>17200</v>
      </c>
      <c r="N17" s="4">
        <v>21000</v>
      </c>
      <c r="O17" s="4" t="s">
        <v>45</v>
      </c>
      <c r="P17" s="4">
        <v>150</v>
      </c>
      <c r="Q17" s="5">
        <v>6.3888888888888884E-2</v>
      </c>
      <c r="R17" s="4">
        <v>1</v>
      </c>
    </row>
    <row r="18" spans="1:18" ht="17" x14ac:dyDescent="0.2">
      <c r="A18" t="s">
        <v>150</v>
      </c>
      <c r="B18" s="8">
        <v>42566</v>
      </c>
      <c r="C18" s="4">
        <v>28</v>
      </c>
      <c r="D18" s="4" t="s">
        <v>48</v>
      </c>
      <c r="E18" s="4" t="s">
        <v>49</v>
      </c>
      <c r="F18" s="2" t="s">
        <v>53</v>
      </c>
      <c r="G18" s="2" t="s">
        <v>51</v>
      </c>
      <c r="H18" s="2" t="s">
        <v>11</v>
      </c>
      <c r="I18" s="2" t="s">
        <v>12</v>
      </c>
      <c r="J18" s="4" t="s">
        <v>4</v>
      </c>
      <c r="K18" s="4" t="s">
        <v>14</v>
      </c>
      <c r="L18" s="4" t="s">
        <v>45</v>
      </c>
      <c r="M18" s="4">
        <v>17200</v>
      </c>
      <c r="N18" s="4">
        <v>21500</v>
      </c>
      <c r="O18" s="4" t="s">
        <v>45</v>
      </c>
      <c r="P18" s="4">
        <v>150</v>
      </c>
      <c r="Q18" s="5">
        <v>6.3888888888888884E-2</v>
      </c>
      <c r="R18" s="4">
        <v>2</v>
      </c>
    </row>
    <row r="19" spans="1:18" ht="17" x14ac:dyDescent="0.2">
      <c r="A19" t="s">
        <v>150</v>
      </c>
      <c r="B19" s="8">
        <v>42584</v>
      </c>
      <c r="C19" s="4">
        <v>28</v>
      </c>
      <c r="D19" s="4" t="s">
        <v>48</v>
      </c>
      <c r="E19" s="4" t="s">
        <v>49</v>
      </c>
      <c r="F19" s="2" t="s">
        <v>55</v>
      </c>
      <c r="G19" s="2" t="s">
        <v>51</v>
      </c>
      <c r="H19" s="2" t="s">
        <v>11</v>
      </c>
      <c r="I19" s="2" t="s">
        <v>12</v>
      </c>
      <c r="J19" s="4" t="s">
        <v>13</v>
      </c>
      <c r="K19" s="4" t="s">
        <v>5</v>
      </c>
      <c r="L19" s="4" t="s">
        <v>45</v>
      </c>
      <c r="M19" s="4">
        <v>18000</v>
      </c>
      <c r="N19" s="4">
        <v>22000</v>
      </c>
      <c r="O19" s="4" t="s">
        <v>45</v>
      </c>
      <c r="P19" s="4">
        <v>150</v>
      </c>
      <c r="Q19" s="5">
        <v>6.3888888888888884E-2</v>
      </c>
      <c r="R19" s="4">
        <v>10</v>
      </c>
    </row>
    <row r="20" spans="1:18" ht="17" x14ac:dyDescent="0.2">
      <c r="A20" t="s">
        <v>150</v>
      </c>
      <c r="B20" s="8">
        <v>42590</v>
      </c>
      <c r="C20" s="4">
        <v>28</v>
      </c>
      <c r="D20" s="4" t="s">
        <v>48</v>
      </c>
      <c r="E20" s="4" t="s">
        <v>49</v>
      </c>
      <c r="F20" s="2" t="s">
        <v>56</v>
      </c>
      <c r="G20" s="2" t="s">
        <v>51</v>
      </c>
      <c r="H20" s="2" t="s">
        <v>11</v>
      </c>
      <c r="I20" s="2" t="s">
        <v>12</v>
      </c>
      <c r="J20" s="4" t="s">
        <v>13</v>
      </c>
      <c r="K20" s="4" t="s">
        <v>5</v>
      </c>
      <c r="L20" s="4" t="s">
        <v>45</v>
      </c>
      <c r="M20" s="2">
        <v>18000</v>
      </c>
      <c r="N20" s="2">
        <v>25000</v>
      </c>
      <c r="O20" s="4" t="s">
        <v>45</v>
      </c>
      <c r="P20" s="4">
        <v>150</v>
      </c>
      <c r="Q20" s="5">
        <v>6.3888888888888884E-2</v>
      </c>
      <c r="R20" s="4">
        <v>10</v>
      </c>
    </row>
    <row r="21" spans="1:18" ht="17" x14ac:dyDescent="0.2">
      <c r="A21" t="s">
        <v>150</v>
      </c>
      <c r="B21" s="8">
        <v>42593</v>
      </c>
      <c r="C21" s="4">
        <v>28</v>
      </c>
      <c r="D21" s="4" t="s">
        <v>48</v>
      </c>
      <c r="E21" s="4" t="s">
        <v>49</v>
      </c>
      <c r="F21" s="2" t="s">
        <v>57</v>
      </c>
      <c r="G21" s="2" t="s">
        <v>51</v>
      </c>
      <c r="H21" s="2" t="s">
        <v>11</v>
      </c>
      <c r="I21" s="2" t="s">
        <v>12</v>
      </c>
      <c r="J21" s="4" t="s">
        <v>4</v>
      </c>
      <c r="K21" s="4" t="s">
        <v>5</v>
      </c>
      <c r="L21" s="4" t="s">
        <v>45</v>
      </c>
      <c r="M21" s="4">
        <v>18000</v>
      </c>
      <c r="N21" s="4">
        <v>22000</v>
      </c>
      <c r="O21" s="4" t="s">
        <v>45</v>
      </c>
      <c r="P21" s="4">
        <v>150</v>
      </c>
      <c r="Q21" s="5">
        <v>6.3888888888888884E-2</v>
      </c>
      <c r="R21" s="4">
        <v>1</v>
      </c>
    </row>
    <row r="22" spans="1:18" ht="17" x14ac:dyDescent="0.2">
      <c r="A22" t="s">
        <v>150</v>
      </c>
      <c r="B22" s="8">
        <v>42594</v>
      </c>
      <c r="C22" s="4">
        <v>28</v>
      </c>
      <c r="D22" s="4" t="s">
        <v>48</v>
      </c>
      <c r="E22" s="4" t="s">
        <v>49</v>
      </c>
      <c r="F22" s="2" t="s">
        <v>58</v>
      </c>
      <c r="G22" s="2" t="s">
        <v>51</v>
      </c>
      <c r="H22" s="2" t="s">
        <v>11</v>
      </c>
      <c r="I22" s="2" t="s">
        <v>12</v>
      </c>
      <c r="J22" s="4" t="s">
        <v>59</v>
      </c>
      <c r="K22" s="4" t="s">
        <v>5</v>
      </c>
      <c r="L22" s="4" t="s">
        <v>45</v>
      </c>
      <c r="M22" s="4">
        <v>18000</v>
      </c>
      <c r="N22" s="4">
        <v>25000</v>
      </c>
      <c r="O22" s="4" t="s">
        <v>45</v>
      </c>
      <c r="P22" s="4">
        <v>150</v>
      </c>
      <c r="Q22" s="5">
        <v>6.3888888888888884E-2</v>
      </c>
      <c r="R22" s="4">
        <v>11</v>
      </c>
    </row>
    <row r="23" spans="1:18" ht="17" x14ac:dyDescent="0.2">
      <c r="A23" t="s">
        <v>150</v>
      </c>
      <c r="B23" s="8">
        <v>42598</v>
      </c>
      <c r="C23" s="4">
        <v>28</v>
      </c>
      <c r="D23" s="4" t="s">
        <v>48</v>
      </c>
      <c r="E23" s="4" t="s">
        <v>49</v>
      </c>
      <c r="F23" s="2" t="s">
        <v>60</v>
      </c>
      <c r="G23" s="2" t="s">
        <v>51</v>
      </c>
      <c r="H23" s="2" t="s">
        <v>11</v>
      </c>
      <c r="I23" s="2" t="s">
        <v>12</v>
      </c>
      <c r="J23" s="4" t="s">
        <v>59</v>
      </c>
      <c r="K23" s="4" t="s">
        <v>14</v>
      </c>
      <c r="L23" s="4" t="s">
        <v>45</v>
      </c>
      <c r="M23" s="4">
        <v>18000</v>
      </c>
      <c r="N23" s="4">
        <v>25000</v>
      </c>
      <c r="O23" s="4" t="s">
        <v>45</v>
      </c>
      <c r="P23" s="4">
        <v>150</v>
      </c>
      <c r="Q23" s="5">
        <v>6.3888888888888884E-2</v>
      </c>
      <c r="R23" s="4">
        <v>12</v>
      </c>
    </row>
    <row r="24" spans="1:18" ht="17" x14ac:dyDescent="0.2">
      <c r="A24" t="s">
        <v>150</v>
      </c>
      <c r="B24" s="8">
        <v>42601</v>
      </c>
      <c r="C24" s="4">
        <v>28</v>
      </c>
      <c r="D24" s="4" t="s">
        <v>48</v>
      </c>
      <c r="E24" s="4" t="s">
        <v>49</v>
      </c>
      <c r="F24" s="2" t="s">
        <v>61</v>
      </c>
      <c r="G24" s="2" t="s">
        <v>51</v>
      </c>
      <c r="H24" s="2" t="s">
        <v>11</v>
      </c>
      <c r="I24" s="2" t="s">
        <v>12</v>
      </c>
      <c r="J24" s="4" t="s">
        <v>59</v>
      </c>
      <c r="K24" s="4" t="s">
        <v>14</v>
      </c>
      <c r="L24" s="4" t="s">
        <v>45</v>
      </c>
      <c r="M24" s="4">
        <v>18000</v>
      </c>
      <c r="N24" s="4">
        <v>23800</v>
      </c>
      <c r="O24" s="4" t="s">
        <v>45</v>
      </c>
      <c r="P24" s="4">
        <v>150</v>
      </c>
      <c r="Q24" s="5">
        <v>6.3888888888888884E-2</v>
      </c>
      <c r="R24" s="4">
        <v>12</v>
      </c>
    </row>
    <row r="25" spans="1:18" ht="17" x14ac:dyDescent="0.2">
      <c r="A25" t="s">
        <v>150</v>
      </c>
      <c r="B25" s="8">
        <v>42611</v>
      </c>
      <c r="C25" s="4">
        <v>28</v>
      </c>
      <c r="D25" s="4" t="s">
        <v>48</v>
      </c>
      <c r="E25" s="4" t="s">
        <v>49</v>
      </c>
      <c r="F25" s="2" t="s">
        <v>62</v>
      </c>
      <c r="G25" s="2" t="s">
        <v>51</v>
      </c>
      <c r="H25" s="2" t="s">
        <v>11</v>
      </c>
      <c r="I25" s="2" t="s">
        <v>12</v>
      </c>
      <c r="J25" s="4" t="s">
        <v>59</v>
      </c>
      <c r="K25" s="4" t="s">
        <v>14</v>
      </c>
      <c r="L25" s="4" t="s">
        <v>45</v>
      </c>
      <c r="M25" s="4">
        <v>18000</v>
      </c>
      <c r="N25" s="4">
        <v>26000</v>
      </c>
      <c r="O25" s="4" t="s">
        <v>45</v>
      </c>
      <c r="P25" s="4">
        <v>150</v>
      </c>
      <c r="Q25" s="5">
        <v>6.3888888888888884E-2</v>
      </c>
      <c r="R25" s="4">
        <v>12</v>
      </c>
    </row>
    <row r="26" spans="1:18" ht="17" x14ac:dyDescent="0.2">
      <c r="A26" t="s">
        <v>150</v>
      </c>
      <c r="B26" s="8">
        <v>42613</v>
      </c>
      <c r="C26" s="4">
        <v>28</v>
      </c>
      <c r="D26" s="4" t="s">
        <v>48</v>
      </c>
      <c r="E26" s="4" t="s">
        <v>49</v>
      </c>
      <c r="F26" s="2" t="s">
        <v>63</v>
      </c>
      <c r="G26" s="2" t="s">
        <v>51</v>
      </c>
      <c r="H26" s="2" t="s">
        <v>11</v>
      </c>
      <c r="I26" s="2" t="s">
        <v>12</v>
      </c>
      <c r="J26" s="4" t="s">
        <v>59</v>
      </c>
      <c r="K26" s="4" t="s">
        <v>29</v>
      </c>
      <c r="L26" s="4" t="s">
        <v>45</v>
      </c>
      <c r="M26" s="4">
        <v>18000</v>
      </c>
      <c r="N26" s="4">
        <v>22000</v>
      </c>
      <c r="O26" s="4" t="s">
        <v>45</v>
      </c>
      <c r="P26" s="4">
        <v>150</v>
      </c>
      <c r="Q26" s="5">
        <v>6.3888888888888884E-2</v>
      </c>
      <c r="R26" s="4">
        <v>13</v>
      </c>
    </row>
    <row r="27" spans="1:18" ht="17" x14ac:dyDescent="0.2">
      <c r="A27" t="s">
        <v>150</v>
      </c>
      <c r="B27" s="8">
        <v>42622</v>
      </c>
      <c r="C27" s="4">
        <v>28</v>
      </c>
      <c r="D27" s="4" t="s">
        <v>48</v>
      </c>
      <c r="E27" s="4" t="s">
        <v>49</v>
      </c>
      <c r="F27" s="2" t="s">
        <v>64</v>
      </c>
      <c r="G27" s="2" t="s">
        <v>51</v>
      </c>
      <c r="H27" s="2" t="s">
        <v>11</v>
      </c>
      <c r="I27" s="2" t="s">
        <v>12</v>
      </c>
      <c r="J27" s="4" t="s">
        <v>13</v>
      </c>
      <c r="K27" s="4" t="s">
        <v>30</v>
      </c>
      <c r="L27" s="4" t="s">
        <v>45</v>
      </c>
      <c r="M27" s="4">
        <v>18000</v>
      </c>
      <c r="N27" s="4">
        <v>23500</v>
      </c>
      <c r="O27" s="4" t="s">
        <v>45</v>
      </c>
      <c r="P27" s="4">
        <v>150</v>
      </c>
      <c r="Q27" s="5">
        <v>6.3888888888888884E-2</v>
      </c>
      <c r="R27" s="4">
        <v>14</v>
      </c>
    </row>
    <row r="28" spans="1:18" ht="17" x14ac:dyDescent="0.2">
      <c r="A28" t="s">
        <v>150</v>
      </c>
      <c r="B28" s="8">
        <v>42622</v>
      </c>
      <c r="C28" s="4">
        <v>28</v>
      </c>
      <c r="D28" s="4" t="s">
        <v>48</v>
      </c>
      <c r="E28" s="4" t="s">
        <v>49</v>
      </c>
      <c r="F28" s="2" t="s">
        <v>64</v>
      </c>
      <c r="G28" s="2" t="s">
        <v>51</v>
      </c>
      <c r="H28" s="2" t="s">
        <v>11</v>
      </c>
      <c r="I28" s="2" t="s">
        <v>12</v>
      </c>
      <c r="J28" s="4" t="s">
        <v>13</v>
      </c>
      <c r="K28" s="4" t="s">
        <v>14</v>
      </c>
      <c r="L28" s="4" t="s">
        <v>45</v>
      </c>
      <c r="M28" s="4">
        <v>15650</v>
      </c>
      <c r="N28" s="4">
        <v>21500</v>
      </c>
      <c r="O28" s="4" t="s">
        <v>45</v>
      </c>
      <c r="P28" s="4">
        <v>150</v>
      </c>
      <c r="Q28" s="2" t="s">
        <v>54</v>
      </c>
      <c r="R28" s="4">
        <v>9</v>
      </c>
    </row>
    <row r="29" spans="1:18" ht="17" x14ac:dyDescent="0.2">
      <c r="A29" t="s">
        <v>150</v>
      </c>
      <c r="B29" s="8">
        <v>42625</v>
      </c>
      <c r="C29" s="4">
        <v>28</v>
      </c>
      <c r="D29" s="4" t="s">
        <v>48</v>
      </c>
      <c r="E29" s="4" t="s">
        <v>49</v>
      </c>
      <c r="F29" s="2" t="s">
        <v>65</v>
      </c>
      <c r="G29" s="2" t="s">
        <v>51</v>
      </c>
      <c r="H29" s="2" t="s">
        <v>11</v>
      </c>
      <c r="I29" s="2" t="s">
        <v>12</v>
      </c>
      <c r="J29" s="4" t="s">
        <v>13</v>
      </c>
      <c r="K29" s="4" t="s">
        <v>30</v>
      </c>
      <c r="L29" s="4" t="s">
        <v>45</v>
      </c>
      <c r="M29" s="4">
        <v>18000</v>
      </c>
      <c r="N29" s="4">
        <v>25500</v>
      </c>
      <c r="O29" s="4" t="s">
        <v>45</v>
      </c>
      <c r="P29" s="4">
        <v>150</v>
      </c>
      <c r="Q29" s="5">
        <v>6.3888888888888884E-2</v>
      </c>
      <c r="R29" s="4">
        <v>14</v>
      </c>
    </row>
    <row r="30" spans="1:18" ht="17" x14ac:dyDescent="0.2">
      <c r="A30" t="s">
        <v>150</v>
      </c>
      <c r="B30" s="8">
        <v>42625</v>
      </c>
      <c r="C30" s="4">
        <v>28</v>
      </c>
      <c r="D30" s="4" t="s">
        <v>48</v>
      </c>
      <c r="E30" s="4" t="s">
        <v>49</v>
      </c>
      <c r="F30" s="2" t="s">
        <v>65</v>
      </c>
      <c r="G30" s="2" t="s">
        <v>51</v>
      </c>
      <c r="H30" s="2" t="s">
        <v>11</v>
      </c>
      <c r="I30" s="2" t="s">
        <v>12</v>
      </c>
      <c r="J30" s="4" t="s">
        <v>13</v>
      </c>
      <c r="K30" s="4" t="s">
        <v>14</v>
      </c>
      <c r="L30" s="4" t="s">
        <v>45</v>
      </c>
      <c r="M30" s="4">
        <v>15650</v>
      </c>
      <c r="N30" s="4">
        <v>21500</v>
      </c>
      <c r="O30" s="4" t="s">
        <v>45</v>
      </c>
      <c r="P30" s="4">
        <v>150</v>
      </c>
      <c r="Q30" s="2" t="s">
        <v>54</v>
      </c>
      <c r="R30" s="4">
        <v>9</v>
      </c>
    </row>
    <row r="31" spans="1:18" ht="17" x14ac:dyDescent="0.2">
      <c r="A31" t="s">
        <v>150</v>
      </c>
      <c r="B31" s="8">
        <v>42634</v>
      </c>
      <c r="C31" s="4">
        <v>28</v>
      </c>
      <c r="D31" s="4" t="s">
        <v>48</v>
      </c>
      <c r="E31" s="4" t="s">
        <v>49</v>
      </c>
      <c r="F31" s="2" t="s">
        <v>66</v>
      </c>
      <c r="G31" s="2" t="s">
        <v>51</v>
      </c>
      <c r="H31" s="2" t="s">
        <v>11</v>
      </c>
      <c r="I31" s="2" t="s">
        <v>12</v>
      </c>
      <c r="J31" s="4" t="s">
        <v>67</v>
      </c>
      <c r="K31" s="4" t="s">
        <v>33</v>
      </c>
      <c r="L31" s="4" t="s">
        <v>45</v>
      </c>
      <c r="M31" s="4">
        <v>18000</v>
      </c>
      <c r="N31" s="4">
        <v>19500</v>
      </c>
      <c r="O31" s="4" t="s">
        <v>45</v>
      </c>
      <c r="P31" s="4">
        <v>150</v>
      </c>
      <c r="Q31" s="5">
        <v>6.3888888888888884E-2</v>
      </c>
      <c r="R31" s="4">
        <v>15</v>
      </c>
    </row>
    <row r="32" spans="1:18" ht="17" x14ac:dyDescent="0.2">
      <c r="A32" t="s">
        <v>150</v>
      </c>
      <c r="B32" s="8">
        <v>42634</v>
      </c>
      <c r="C32" s="4">
        <v>28</v>
      </c>
      <c r="D32" s="4" t="s">
        <v>48</v>
      </c>
      <c r="E32" s="4" t="s">
        <v>49</v>
      </c>
      <c r="F32" s="2" t="s">
        <v>66</v>
      </c>
      <c r="G32" s="2" t="s">
        <v>51</v>
      </c>
      <c r="H32" s="2" t="s">
        <v>11</v>
      </c>
      <c r="I32" s="2" t="s">
        <v>12</v>
      </c>
      <c r="J32" s="4" t="s">
        <v>13</v>
      </c>
      <c r="K32" s="4" t="s">
        <v>14</v>
      </c>
      <c r="L32" s="4" t="s">
        <v>45</v>
      </c>
      <c r="M32" s="4">
        <v>15650</v>
      </c>
      <c r="N32" s="4">
        <v>24000</v>
      </c>
      <c r="O32" s="4" t="s">
        <v>45</v>
      </c>
      <c r="P32" s="4">
        <v>150</v>
      </c>
      <c r="Q32" s="2" t="s">
        <v>54</v>
      </c>
      <c r="R32" s="4">
        <v>9</v>
      </c>
    </row>
    <row r="33" spans="1:18" ht="17" x14ac:dyDescent="0.2">
      <c r="A33" t="s">
        <v>150</v>
      </c>
      <c r="B33" s="8">
        <v>42639</v>
      </c>
      <c r="C33" s="4">
        <v>28</v>
      </c>
      <c r="D33" s="4" t="s">
        <v>48</v>
      </c>
      <c r="E33" s="4" t="s">
        <v>49</v>
      </c>
      <c r="F33" s="2" t="s">
        <v>68</v>
      </c>
      <c r="G33" s="2" t="s">
        <v>51</v>
      </c>
      <c r="H33" s="2" t="s">
        <v>11</v>
      </c>
      <c r="I33" s="2" t="s">
        <v>12</v>
      </c>
      <c r="J33" s="4" t="s">
        <v>67</v>
      </c>
      <c r="K33" s="4" t="s">
        <v>5</v>
      </c>
      <c r="L33" s="4" t="s">
        <v>45</v>
      </c>
      <c r="M33" s="4">
        <v>18000</v>
      </c>
      <c r="N33" s="4">
        <v>18500</v>
      </c>
      <c r="O33" s="4" t="s">
        <v>45</v>
      </c>
      <c r="P33" s="4">
        <v>150</v>
      </c>
      <c r="Q33" s="5">
        <v>6.3888888888888884E-2</v>
      </c>
      <c r="R33" s="4">
        <v>16</v>
      </c>
    </row>
    <row r="34" spans="1:18" ht="17" x14ac:dyDescent="0.2">
      <c r="A34" t="s">
        <v>150</v>
      </c>
      <c r="B34" s="8">
        <v>42639</v>
      </c>
      <c r="C34" s="4">
        <v>28</v>
      </c>
      <c r="D34" s="4" t="s">
        <v>48</v>
      </c>
      <c r="E34" s="4" t="s">
        <v>49</v>
      </c>
      <c r="F34" s="2" t="s">
        <v>68</v>
      </c>
      <c r="G34" s="2" t="s">
        <v>51</v>
      </c>
      <c r="H34" s="2" t="s">
        <v>11</v>
      </c>
      <c r="I34" s="2" t="s">
        <v>12</v>
      </c>
      <c r="J34" s="4" t="s">
        <v>13</v>
      </c>
      <c r="K34" s="4" t="s">
        <v>5</v>
      </c>
      <c r="L34" s="4" t="s">
        <v>45</v>
      </c>
      <c r="M34" s="4">
        <v>15650</v>
      </c>
      <c r="N34" s="4">
        <v>22300</v>
      </c>
      <c r="O34" s="4" t="s">
        <v>45</v>
      </c>
      <c r="P34" s="4">
        <v>150</v>
      </c>
      <c r="Q34" s="2" t="s">
        <v>54</v>
      </c>
      <c r="R34" s="4">
        <v>10</v>
      </c>
    </row>
    <row r="35" spans="1:18" ht="17" x14ac:dyDescent="0.2">
      <c r="A35" t="s">
        <v>150</v>
      </c>
      <c r="B35" s="8">
        <v>42641</v>
      </c>
      <c r="C35" s="4">
        <v>28</v>
      </c>
      <c r="D35" s="4" t="s">
        <v>48</v>
      </c>
      <c r="E35" s="4" t="s">
        <v>49</v>
      </c>
      <c r="F35" s="2" t="s">
        <v>69</v>
      </c>
      <c r="G35" s="2" t="s">
        <v>51</v>
      </c>
      <c r="H35" s="2" t="s">
        <v>11</v>
      </c>
      <c r="I35" s="2" t="s">
        <v>12</v>
      </c>
      <c r="J35" s="4" t="s">
        <v>67</v>
      </c>
      <c r="K35" s="4" t="s">
        <v>5</v>
      </c>
      <c r="L35" s="4" t="s">
        <v>45</v>
      </c>
      <c r="M35" s="4">
        <v>18000</v>
      </c>
      <c r="N35" s="4">
        <v>18500</v>
      </c>
      <c r="O35" s="4" t="s">
        <v>45</v>
      </c>
      <c r="P35" s="4">
        <v>150</v>
      </c>
      <c r="Q35" s="5">
        <v>6.3888888888888884E-2</v>
      </c>
      <c r="R35" s="4">
        <v>16</v>
      </c>
    </row>
    <row r="36" spans="1:18" ht="17" x14ac:dyDescent="0.2">
      <c r="A36" t="s">
        <v>150</v>
      </c>
      <c r="B36" s="8">
        <v>42641</v>
      </c>
      <c r="C36" s="4">
        <v>28</v>
      </c>
      <c r="D36" s="4" t="s">
        <v>48</v>
      </c>
      <c r="E36" s="4" t="s">
        <v>49</v>
      </c>
      <c r="F36" s="2" t="s">
        <v>69</v>
      </c>
      <c r="G36" s="2" t="s">
        <v>51</v>
      </c>
      <c r="H36" s="2" t="s">
        <v>11</v>
      </c>
      <c r="I36" s="2" t="s">
        <v>12</v>
      </c>
      <c r="J36" s="4" t="s">
        <v>13</v>
      </c>
      <c r="K36" s="4" t="s">
        <v>5</v>
      </c>
      <c r="L36" s="4" t="s">
        <v>45</v>
      </c>
      <c r="M36" s="4">
        <v>15650</v>
      </c>
      <c r="N36" s="4">
        <v>22300</v>
      </c>
      <c r="O36" s="4" t="s">
        <v>45</v>
      </c>
      <c r="P36" s="4">
        <v>150</v>
      </c>
      <c r="Q36" s="2" t="s">
        <v>54</v>
      </c>
      <c r="R36" s="4">
        <v>10</v>
      </c>
    </row>
    <row r="37" spans="1:18" ht="17" x14ac:dyDescent="0.2">
      <c r="A37" t="s">
        <v>150</v>
      </c>
      <c r="B37" s="8">
        <v>42646</v>
      </c>
      <c r="C37" s="4">
        <v>28</v>
      </c>
      <c r="D37" s="4" t="s">
        <v>48</v>
      </c>
      <c r="E37" s="4" t="s">
        <v>49</v>
      </c>
      <c r="F37" s="2" t="s">
        <v>70</v>
      </c>
      <c r="G37" s="2" t="s">
        <v>51</v>
      </c>
      <c r="H37" s="2" t="s">
        <v>11</v>
      </c>
      <c r="I37" s="2" t="s">
        <v>12</v>
      </c>
      <c r="J37" s="4" t="s">
        <v>67</v>
      </c>
      <c r="K37" s="4" t="s">
        <v>5</v>
      </c>
      <c r="L37" s="4" t="s">
        <v>45</v>
      </c>
      <c r="M37" s="4">
        <v>15650</v>
      </c>
      <c r="N37" s="4">
        <v>25000</v>
      </c>
      <c r="O37" s="4" t="s">
        <v>45</v>
      </c>
      <c r="P37" s="4">
        <v>150</v>
      </c>
      <c r="Q37" s="2" t="s">
        <v>54</v>
      </c>
      <c r="R37" s="4">
        <v>16</v>
      </c>
    </row>
    <row r="38" spans="1:18" ht="17" x14ac:dyDescent="0.2">
      <c r="A38" t="s">
        <v>150</v>
      </c>
      <c r="B38" s="8">
        <v>42648</v>
      </c>
      <c r="C38" s="4">
        <v>28</v>
      </c>
      <c r="D38" s="4" t="s">
        <v>48</v>
      </c>
      <c r="E38" s="4" t="s">
        <v>49</v>
      </c>
      <c r="F38" s="2" t="s">
        <v>71</v>
      </c>
      <c r="G38" s="2" t="s">
        <v>51</v>
      </c>
      <c r="H38" s="2" t="s">
        <v>11</v>
      </c>
      <c r="I38" s="2" t="s">
        <v>12</v>
      </c>
      <c r="J38" s="4" t="s">
        <v>67</v>
      </c>
      <c r="K38" s="4" t="s">
        <v>5</v>
      </c>
      <c r="L38" s="4" t="s">
        <v>45</v>
      </c>
      <c r="M38" s="4">
        <v>15650</v>
      </c>
      <c r="N38" s="4">
        <v>26500</v>
      </c>
      <c r="O38" s="4" t="s">
        <v>45</v>
      </c>
      <c r="P38" s="4">
        <v>150</v>
      </c>
      <c r="Q38" s="2" t="s">
        <v>54</v>
      </c>
      <c r="R38" s="4">
        <v>16</v>
      </c>
    </row>
    <row r="39" spans="1:18" ht="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 ht="17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8" ht="17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8" ht="17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8" ht="17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8" ht="17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8" ht="17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8" ht="17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8" ht="17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8" ht="17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ht="17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ht="17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ht="17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ht="17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ht="17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ht="17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ht="17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ht="17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ht="17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ht="17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ht="17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ht="17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ht="17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ht="17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ht="17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ht="17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ht="17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ht="17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ht="17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ht="17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ht="17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ht="17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ht="17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ht="17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ht="17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ht="17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ht="17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ht="17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ht="17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ht="17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ht="17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ht="17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ht="17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ht="17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ht="17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ht="17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ht="17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ht="17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ht="17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ht="17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ht="17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ht="17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150</v>
      </c>
      <c r="Q90" s="2"/>
    </row>
  </sheetData>
  <phoneticPr fontId="9" type="noConversion"/>
  <pageMargins left="0.7" right="0.7" top="0.75" bottom="0.75" header="0.3" footer="0.3"/>
  <pageSetup scale="32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38"/>
  <sheetViews>
    <sheetView workbookViewId="0">
      <selection sqref="A1:Q15"/>
    </sheetView>
  </sheetViews>
  <sheetFormatPr baseColWidth="10" defaultRowHeight="16" x14ac:dyDescent="0.2"/>
  <cols>
    <col min="6" max="6" width="34" customWidth="1"/>
    <col min="7" max="9" width="10.83203125" customWidth="1"/>
    <col min="13" max="16" width="10.83203125" customWidth="1"/>
    <col min="17" max="17" width="18.5" customWidth="1"/>
  </cols>
  <sheetData>
    <row r="1" spans="1:29" ht="17" x14ac:dyDescent="0.2">
      <c r="A1" t="s">
        <v>92</v>
      </c>
      <c r="B1" s="4" t="s">
        <v>16</v>
      </c>
      <c r="C1" s="4" t="s">
        <v>17</v>
      </c>
      <c r="D1" s="4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</v>
      </c>
      <c r="K1" s="2" t="s">
        <v>3</v>
      </c>
      <c r="L1" s="2" t="s">
        <v>0</v>
      </c>
      <c r="M1" s="2" t="s">
        <v>26</v>
      </c>
      <c r="N1" s="2" t="s">
        <v>94</v>
      </c>
      <c r="O1" s="2" t="s">
        <v>95</v>
      </c>
      <c r="P1" s="2" t="s">
        <v>27</v>
      </c>
      <c r="Q1" s="2" t="s">
        <v>146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7" x14ac:dyDescent="0.2">
      <c r="A2" t="s">
        <v>151</v>
      </c>
      <c r="B2" s="3">
        <v>41975</v>
      </c>
      <c r="C2" s="4">
        <v>28</v>
      </c>
      <c r="D2" s="4" t="s">
        <v>6</v>
      </c>
      <c r="E2" s="2" t="s">
        <v>7</v>
      </c>
      <c r="F2" s="2" t="s">
        <v>75</v>
      </c>
      <c r="G2" s="2" t="s">
        <v>72</v>
      </c>
      <c r="H2" s="2" t="s">
        <v>11</v>
      </c>
      <c r="I2" s="2" t="s">
        <v>73</v>
      </c>
      <c r="J2" s="2" t="s">
        <v>37</v>
      </c>
      <c r="K2" s="2" t="s">
        <v>43</v>
      </c>
      <c r="L2" s="2">
        <v>5195</v>
      </c>
      <c r="M2" s="2">
        <v>2635</v>
      </c>
      <c r="N2" s="2" t="s">
        <v>45</v>
      </c>
      <c r="O2" s="2" t="s">
        <v>45</v>
      </c>
      <c r="P2" s="2" t="s">
        <v>45</v>
      </c>
      <c r="Q2" s="2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7" x14ac:dyDescent="0.2">
      <c r="A3" t="s">
        <v>151</v>
      </c>
      <c r="B3" s="3">
        <v>41982</v>
      </c>
      <c r="C3" s="4">
        <v>28</v>
      </c>
      <c r="D3" s="4" t="s">
        <v>6</v>
      </c>
      <c r="E3" s="2" t="s">
        <v>7</v>
      </c>
      <c r="F3" s="2" t="s">
        <v>76</v>
      </c>
      <c r="G3" s="2" t="s">
        <v>72</v>
      </c>
      <c r="H3" s="2" t="s">
        <v>11</v>
      </c>
      <c r="I3" s="2" t="s">
        <v>73</v>
      </c>
      <c r="J3" s="2" t="s">
        <v>37</v>
      </c>
      <c r="K3" s="2" t="s">
        <v>33</v>
      </c>
      <c r="L3" s="2">
        <v>3751</v>
      </c>
      <c r="M3" s="2">
        <v>2100</v>
      </c>
      <c r="N3" s="2" t="s">
        <v>45</v>
      </c>
      <c r="O3" s="2" t="s">
        <v>45</v>
      </c>
      <c r="P3" s="2" t="s">
        <v>45</v>
      </c>
      <c r="Q3" s="2">
        <v>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7" x14ac:dyDescent="0.2">
      <c r="A4" t="s">
        <v>151</v>
      </c>
      <c r="B4" s="3">
        <v>41989</v>
      </c>
      <c r="C4" s="4">
        <v>28</v>
      </c>
      <c r="D4" s="4" t="s">
        <v>6</v>
      </c>
      <c r="E4" s="2" t="s">
        <v>7</v>
      </c>
      <c r="F4" s="2" t="s">
        <v>77</v>
      </c>
      <c r="G4" s="2" t="s">
        <v>72</v>
      </c>
      <c r="H4" s="2" t="s">
        <v>11</v>
      </c>
      <c r="I4" s="2" t="s">
        <v>73</v>
      </c>
      <c r="J4" s="2" t="s">
        <v>37</v>
      </c>
      <c r="K4" s="2" t="s">
        <v>30</v>
      </c>
      <c r="L4" s="2">
        <v>4800</v>
      </c>
      <c r="M4" s="2">
        <v>3200</v>
      </c>
      <c r="N4" s="2" t="s">
        <v>45</v>
      </c>
      <c r="O4" s="2" t="s">
        <v>45</v>
      </c>
      <c r="P4" s="2" t="s">
        <v>45</v>
      </c>
      <c r="Q4" s="2">
        <v>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7" x14ac:dyDescent="0.2">
      <c r="A5" t="s">
        <v>151</v>
      </c>
      <c r="B5" s="3">
        <v>42009</v>
      </c>
      <c r="C5" s="4">
        <v>28</v>
      </c>
      <c r="D5" s="4" t="s">
        <v>6</v>
      </c>
      <c r="E5" s="2" t="s">
        <v>7</v>
      </c>
      <c r="F5" s="2" t="s">
        <v>79</v>
      </c>
      <c r="G5" s="2" t="s">
        <v>72</v>
      </c>
      <c r="H5" s="2" t="s">
        <v>11</v>
      </c>
      <c r="I5" s="2" t="s">
        <v>73</v>
      </c>
      <c r="J5" s="2" t="s">
        <v>78</v>
      </c>
      <c r="K5" s="2" t="s">
        <v>43</v>
      </c>
      <c r="L5" s="2">
        <v>6005</v>
      </c>
      <c r="M5" s="2">
        <v>4099</v>
      </c>
      <c r="N5" s="2" t="s">
        <v>45</v>
      </c>
      <c r="O5" s="2" t="s">
        <v>45</v>
      </c>
      <c r="P5" s="2" t="s">
        <v>45</v>
      </c>
      <c r="Q5" s="2">
        <v>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" x14ac:dyDescent="0.2">
      <c r="A6" t="s">
        <v>151</v>
      </c>
      <c r="B6" s="3">
        <v>42016</v>
      </c>
      <c r="C6" s="4">
        <v>28</v>
      </c>
      <c r="D6" s="4" t="s">
        <v>6</v>
      </c>
      <c r="E6" s="2" t="s">
        <v>7</v>
      </c>
      <c r="F6" s="2" t="s">
        <v>80</v>
      </c>
      <c r="G6" s="2" t="s">
        <v>72</v>
      </c>
      <c r="H6" s="2" t="s">
        <v>11</v>
      </c>
      <c r="I6" s="2" t="s">
        <v>73</v>
      </c>
      <c r="J6" s="2" t="s">
        <v>78</v>
      </c>
      <c r="K6" s="2" t="s">
        <v>33</v>
      </c>
      <c r="L6" s="2">
        <v>4695</v>
      </c>
      <c r="M6" s="2">
        <v>3600</v>
      </c>
      <c r="N6" s="2">
        <v>2000</v>
      </c>
      <c r="O6" s="2" t="s">
        <v>45</v>
      </c>
      <c r="P6" s="2" t="s">
        <v>45</v>
      </c>
      <c r="Q6" s="2">
        <v>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" x14ac:dyDescent="0.2">
      <c r="A7" t="s">
        <v>151</v>
      </c>
      <c r="B7" s="3">
        <v>42017</v>
      </c>
      <c r="C7" s="4">
        <v>28</v>
      </c>
      <c r="D7" s="4" t="s">
        <v>6</v>
      </c>
      <c r="E7" s="2" t="s">
        <v>7</v>
      </c>
      <c r="F7" s="2" t="s">
        <v>81</v>
      </c>
      <c r="G7" s="2" t="s">
        <v>72</v>
      </c>
      <c r="H7" s="2" t="s">
        <v>11</v>
      </c>
      <c r="I7" s="2" t="s">
        <v>73</v>
      </c>
      <c r="J7" s="2" t="s">
        <v>8</v>
      </c>
      <c r="K7" s="2" t="s">
        <v>8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147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" x14ac:dyDescent="0.2">
      <c r="A8" t="s">
        <v>151</v>
      </c>
      <c r="B8" s="3">
        <v>42019</v>
      </c>
      <c r="C8" s="4">
        <v>28</v>
      </c>
      <c r="D8" s="4" t="s">
        <v>6</v>
      </c>
      <c r="E8" s="2" t="s">
        <v>7</v>
      </c>
      <c r="F8" s="2" t="s">
        <v>82</v>
      </c>
      <c r="G8" s="2" t="s">
        <v>72</v>
      </c>
      <c r="H8" s="2" t="s">
        <v>11</v>
      </c>
      <c r="I8" s="2" t="s">
        <v>73</v>
      </c>
      <c r="J8" s="2" t="s">
        <v>37</v>
      </c>
      <c r="K8" s="2" t="s">
        <v>33</v>
      </c>
      <c r="L8" s="2">
        <v>6950</v>
      </c>
      <c r="M8" s="2">
        <v>3000</v>
      </c>
      <c r="N8" s="2">
        <v>1500</v>
      </c>
      <c r="O8" s="2" t="s">
        <v>45</v>
      </c>
      <c r="P8" s="2" t="s">
        <v>45</v>
      </c>
      <c r="Q8" s="2">
        <v>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" x14ac:dyDescent="0.2">
      <c r="A9" t="s">
        <v>151</v>
      </c>
      <c r="B9" s="3">
        <v>42023</v>
      </c>
      <c r="C9" s="4">
        <v>28</v>
      </c>
      <c r="D9" s="4" t="s">
        <v>6</v>
      </c>
      <c r="E9" s="2" t="s">
        <v>7</v>
      </c>
      <c r="F9" s="2" t="s">
        <v>84</v>
      </c>
      <c r="G9" s="2" t="s">
        <v>72</v>
      </c>
      <c r="H9" s="2" t="s">
        <v>11</v>
      </c>
      <c r="I9" s="2" t="s">
        <v>73</v>
      </c>
      <c r="J9" s="2" t="s">
        <v>78</v>
      </c>
      <c r="K9" s="2" t="s">
        <v>33</v>
      </c>
      <c r="L9" s="2">
        <v>8000</v>
      </c>
      <c r="M9" s="2">
        <v>7300</v>
      </c>
      <c r="N9" s="2" t="s">
        <v>8</v>
      </c>
      <c r="O9" s="2" t="s">
        <v>45</v>
      </c>
      <c r="P9" s="2" t="s">
        <v>45</v>
      </c>
      <c r="Q9" s="2">
        <v>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" x14ac:dyDescent="0.2">
      <c r="A10" t="s">
        <v>151</v>
      </c>
      <c r="B10" s="3">
        <v>42026</v>
      </c>
      <c r="C10" s="4">
        <v>28</v>
      </c>
      <c r="D10" s="4" t="s">
        <v>6</v>
      </c>
      <c r="E10" s="2" t="s">
        <v>7</v>
      </c>
      <c r="F10" s="2" t="s">
        <v>85</v>
      </c>
      <c r="G10" s="2" t="s">
        <v>72</v>
      </c>
      <c r="H10" s="2" t="s">
        <v>11</v>
      </c>
      <c r="I10" s="2" t="s">
        <v>73</v>
      </c>
      <c r="J10" s="2" t="s">
        <v>78</v>
      </c>
      <c r="K10" s="2" t="s">
        <v>30</v>
      </c>
      <c r="L10" s="2">
        <v>10205</v>
      </c>
      <c r="M10" s="2">
        <v>5300</v>
      </c>
      <c r="N10" s="2">
        <v>600</v>
      </c>
      <c r="O10" s="2" t="s">
        <v>45</v>
      </c>
      <c r="P10" s="10">
        <v>200</v>
      </c>
      <c r="Q10" s="2">
        <v>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" x14ac:dyDescent="0.2">
      <c r="A11" t="s">
        <v>151</v>
      </c>
      <c r="B11" s="3">
        <v>42030</v>
      </c>
      <c r="C11" s="4">
        <v>28</v>
      </c>
      <c r="D11" s="4" t="s">
        <v>6</v>
      </c>
      <c r="E11" s="2" t="s">
        <v>7</v>
      </c>
      <c r="F11" s="2" t="s">
        <v>87</v>
      </c>
      <c r="G11" s="2" t="s">
        <v>72</v>
      </c>
      <c r="H11" s="2" t="s">
        <v>11</v>
      </c>
      <c r="I11" s="2" t="s">
        <v>73</v>
      </c>
      <c r="J11" s="2" t="s">
        <v>37</v>
      </c>
      <c r="K11" s="2" t="s">
        <v>86</v>
      </c>
      <c r="L11" s="2">
        <v>9019</v>
      </c>
      <c r="M11" s="2">
        <v>3987</v>
      </c>
      <c r="N11" s="2">
        <v>1449</v>
      </c>
      <c r="O11" s="2" t="s">
        <v>45</v>
      </c>
      <c r="P11" s="10">
        <v>200</v>
      </c>
      <c r="Q11" s="2">
        <v>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" x14ac:dyDescent="0.2">
      <c r="A12" t="s">
        <v>151</v>
      </c>
      <c r="B12" s="8">
        <v>42045</v>
      </c>
      <c r="C12" s="4">
        <v>28</v>
      </c>
      <c r="D12" s="4" t="s">
        <v>6</v>
      </c>
      <c r="E12" s="2" t="s">
        <v>7</v>
      </c>
      <c r="F12" s="2" t="s">
        <v>88</v>
      </c>
      <c r="G12" s="2" t="s">
        <v>72</v>
      </c>
      <c r="H12" s="2" t="s">
        <v>11</v>
      </c>
      <c r="I12" s="2" t="s">
        <v>73</v>
      </c>
      <c r="J12" s="4" t="s">
        <v>37</v>
      </c>
      <c r="K12" s="4" t="s">
        <v>43</v>
      </c>
      <c r="L12" s="4">
        <v>8400</v>
      </c>
      <c r="M12" s="4">
        <v>2600</v>
      </c>
      <c r="N12" s="4" t="s">
        <v>45</v>
      </c>
      <c r="O12" s="4" t="s">
        <v>45</v>
      </c>
      <c r="P12" s="4">
        <v>200</v>
      </c>
      <c r="Q12" s="2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" x14ac:dyDescent="0.2">
      <c r="A13" t="s">
        <v>151</v>
      </c>
      <c r="B13" s="8">
        <v>42053</v>
      </c>
      <c r="C13" s="4">
        <v>28</v>
      </c>
      <c r="D13" s="4" t="s">
        <v>6</v>
      </c>
      <c r="E13" s="2" t="s">
        <v>7</v>
      </c>
      <c r="F13" s="2" t="s">
        <v>89</v>
      </c>
      <c r="G13" s="2" t="s">
        <v>72</v>
      </c>
      <c r="H13" s="2" t="s">
        <v>11</v>
      </c>
      <c r="I13" s="2" t="s">
        <v>73</v>
      </c>
      <c r="J13" s="4" t="s">
        <v>67</v>
      </c>
      <c r="K13" s="4" t="s">
        <v>30</v>
      </c>
      <c r="L13" s="4">
        <v>5727</v>
      </c>
      <c r="M13" s="4">
        <v>1800</v>
      </c>
      <c r="N13" s="4" t="s">
        <v>45</v>
      </c>
      <c r="O13" s="4" t="s">
        <v>45</v>
      </c>
      <c r="P13" s="4">
        <v>200</v>
      </c>
      <c r="Q13" s="2">
        <v>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" x14ac:dyDescent="0.2">
      <c r="A14" t="s">
        <v>151</v>
      </c>
      <c r="B14" s="8">
        <v>42058</v>
      </c>
      <c r="C14" s="4">
        <v>28</v>
      </c>
      <c r="D14" s="4" t="s">
        <v>6</v>
      </c>
      <c r="E14" s="4" t="s">
        <v>7</v>
      </c>
      <c r="F14" s="2" t="s">
        <v>90</v>
      </c>
      <c r="G14" s="2" t="s">
        <v>72</v>
      </c>
      <c r="H14" s="2" t="s">
        <v>11</v>
      </c>
      <c r="I14" s="2" t="s">
        <v>73</v>
      </c>
      <c r="J14" s="4" t="s">
        <v>67</v>
      </c>
      <c r="K14" s="4" t="s">
        <v>30</v>
      </c>
      <c r="L14" s="4">
        <v>5745</v>
      </c>
      <c r="M14" s="4">
        <v>2250</v>
      </c>
      <c r="N14" s="4" t="s">
        <v>45</v>
      </c>
      <c r="O14" s="4" t="s">
        <v>45</v>
      </c>
      <c r="P14" s="4">
        <v>200</v>
      </c>
      <c r="Q14" s="2">
        <v>8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" x14ac:dyDescent="0.2">
      <c r="A15" t="s">
        <v>151</v>
      </c>
      <c r="B15" s="8">
        <v>42072</v>
      </c>
      <c r="C15" s="4">
        <v>28</v>
      </c>
      <c r="D15" s="4" t="s">
        <v>6</v>
      </c>
      <c r="E15" s="4" t="s">
        <v>7</v>
      </c>
      <c r="F15" s="2" t="s">
        <v>91</v>
      </c>
      <c r="G15" s="2" t="s">
        <v>72</v>
      </c>
      <c r="H15" s="2" t="s">
        <v>11</v>
      </c>
      <c r="I15" s="2" t="s">
        <v>73</v>
      </c>
      <c r="J15" s="4" t="s">
        <v>67</v>
      </c>
      <c r="K15" s="4" t="s">
        <v>14</v>
      </c>
      <c r="L15" s="4">
        <v>6097</v>
      </c>
      <c r="M15" s="4">
        <v>2150</v>
      </c>
      <c r="N15" s="4">
        <v>2150</v>
      </c>
      <c r="O15" s="4">
        <v>1336</v>
      </c>
      <c r="P15" s="4">
        <v>200</v>
      </c>
      <c r="Q15" s="2">
        <v>9</v>
      </c>
    </row>
    <row r="16" spans="1:29" ht="17" x14ac:dyDescent="0.2">
      <c r="Q16" s="4"/>
    </row>
    <row r="17" spans="17:17" ht="17" x14ac:dyDescent="0.2">
      <c r="Q17" s="4"/>
    </row>
    <row r="18" spans="17:17" ht="17" x14ac:dyDescent="0.2">
      <c r="Q18" s="4"/>
    </row>
    <row r="19" spans="17:17" ht="17" x14ac:dyDescent="0.2">
      <c r="Q19" s="4"/>
    </row>
    <row r="20" spans="17:17" ht="17" x14ac:dyDescent="0.2">
      <c r="Q20" s="4"/>
    </row>
    <row r="21" spans="17:17" ht="17" x14ac:dyDescent="0.2">
      <c r="Q21" s="4"/>
    </row>
    <row r="22" spans="17:17" ht="17" x14ac:dyDescent="0.2">
      <c r="Q22" s="4"/>
    </row>
    <row r="23" spans="17:17" ht="17" x14ac:dyDescent="0.2">
      <c r="Q23" s="4"/>
    </row>
    <row r="24" spans="17:17" ht="17" x14ac:dyDescent="0.2">
      <c r="Q24" s="4"/>
    </row>
    <row r="25" spans="17:17" ht="17" x14ac:dyDescent="0.2">
      <c r="Q25" s="4"/>
    </row>
    <row r="26" spans="17:17" ht="17" x14ac:dyDescent="0.2">
      <c r="Q26" s="4"/>
    </row>
    <row r="27" spans="17:17" ht="17" x14ac:dyDescent="0.2">
      <c r="Q27" s="4"/>
    </row>
    <row r="28" spans="17:17" ht="17" x14ac:dyDescent="0.2">
      <c r="Q28" s="4"/>
    </row>
    <row r="29" spans="17:17" ht="17" x14ac:dyDescent="0.2">
      <c r="Q29" s="4"/>
    </row>
    <row r="30" spans="17:17" ht="17" x14ac:dyDescent="0.2">
      <c r="Q30" s="4"/>
    </row>
    <row r="31" spans="17:17" ht="17" x14ac:dyDescent="0.2">
      <c r="Q31" s="4"/>
    </row>
    <row r="32" spans="17:17" ht="17" x14ac:dyDescent="0.2">
      <c r="Q32" s="4"/>
    </row>
    <row r="33" spans="17:17" ht="17" x14ac:dyDescent="0.2">
      <c r="Q33" s="4"/>
    </row>
    <row r="34" spans="17:17" ht="17" x14ac:dyDescent="0.2">
      <c r="Q34" s="4"/>
    </row>
    <row r="35" spans="17:17" ht="17" x14ac:dyDescent="0.2">
      <c r="Q35" s="4"/>
    </row>
    <row r="36" spans="17:17" ht="17" x14ac:dyDescent="0.2">
      <c r="Q36" s="4"/>
    </row>
    <row r="37" spans="17:17" ht="17" x14ac:dyDescent="0.2">
      <c r="Q37" s="4"/>
    </row>
    <row r="38" spans="17:17" ht="17" x14ac:dyDescent="0.2">
      <c r="Q38" s="4"/>
    </row>
  </sheetData>
  <phoneticPr fontId="9" type="noConversion"/>
  <pageMargins left="0.7" right="0.7" top="0.75" bottom="0.75" header="0.3" footer="0.3"/>
  <pageSetup scale="53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90"/>
  <sheetViews>
    <sheetView workbookViewId="0">
      <selection sqref="A1:R13"/>
    </sheetView>
  </sheetViews>
  <sheetFormatPr baseColWidth="10" defaultRowHeight="16" x14ac:dyDescent="0.2"/>
  <cols>
    <col min="7" max="7" width="30.6640625" customWidth="1"/>
    <col min="8" max="10" width="10.83203125" customWidth="1"/>
    <col min="14" max="17" width="10.83203125" customWidth="1"/>
    <col min="18" max="18" width="20.5" customWidth="1"/>
  </cols>
  <sheetData>
    <row r="1" spans="1:26" ht="17" x14ac:dyDescent="0.2">
      <c r="A1" s="2" t="s">
        <v>92</v>
      </c>
      <c r="B1" s="4" t="s">
        <v>16</v>
      </c>
      <c r="C1" s="2" t="s">
        <v>17</v>
      </c>
      <c r="D1" s="2" t="s">
        <v>18</v>
      </c>
      <c r="E1" s="2" t="s">
        <v>19</v>
      </c>
      <c r="F1" s="2" t="s">
        <v>93</v>
      </c>
      <c r="G1" s="2" t="s">
        <v>20</v>
      </c>
      <c r="H1" s="2" t="s">
        <v>21</v>
      </c>
      <c r="I1" s="2" t="s">
        <v>22</v>
      </c>
      <c r="J1" s="4" t="s">
        <v>23</v>
      </c>
      <c r="K1" s="2" t="s">
        <v>2</v>
      </c>
      <c r="L1" s="2" t="s">
        <v>3</v>
      </c>
      <c r="M1" s="2" t="s">
        <v>0</v>
      </c>
      <c r="N1" s="2" t="s">
        <v>26</v>
      </c>
      <c r="O1" s="2" t="s">
        <v>94</v>
      </c>
      <c r="P1" s="2" t="s">
        <v>27</v>
      </c>
      <c r="Q1" s="2" t="s">
        <v>96</v>
      </c>
      <c r="R1" s="11" t="s">
        <v>146</v>
      </c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2" t="s">
        <v>148</v>
      </c>
      <c r="B2" s="3">
        <v>41974</v>
      </c>
      <c r="C2" s="2">
        <v>28</v>
      </c>
      <c r="D2" s="2" t="s">
        <v>6</v>
      </c>
      <c r="E2" s="2" t="s">
        <v>7</v>
      </c>
      <c r="F2" s="2" t="s">
        <v>8</v>
      </c>
      <c r="G2" s="2" t="s">
        <v>97</v>
      </c>
      <c r="H2" s="2" t="s">
        <v>72</v>
      </c>
      <c r="I2" s="2" t="s">
        <v>11</v>
      </c>
      <c r="J2" s="4" t="s">
        <v>73</v>
      </c>
      <c r="K2" s="2" t="s">
        <v>98</v>
      </c>
      <c r="L2" s="2" t="s">
        <v>30</v>
      </c>
      <c r="M2" s="2">
        <v>4655</v>
      </c>
      <c r="N2" s="2">
        <v>2100</v>
      </c>
      <c r="O2" s="2" t="s">
        <v>45</v>
      </c>
      <c r="P2" s="2" t="s">
        <v>45</v>
      </c>
      <c r="Q2" s="2" t="s">
        <v>74</v>
      </c>
      <c r="R2" s="11">
        <v>1</v>
      </c>
      <c r="S2" s="2"/>
      <c r="T2" s="2"/>
      <c r="U2" s="2"/>
      <c r="V2" s="2"/>
      <c r="W2" s="2"/>
      <c r="X2" s="2"/>
      <c r="Y2" s="2"/>
      <c r="Z2" s="2"/>
    </row>
    <row r="3" spans="1:26" ht="17" x14ac:dyDescent="0.2">
      <c r="A3" s="2" t="s">
        <v>148</v>
      </c>
      <c r="B3" s="3">
        <v>41974</v>
      </c>
      <c r="C3" s="2">
        <v>28</v>
      </c>
      <c r="D3" s="2" t="s">
        <v>6</v>
      </c>
      <c r="E3" s="2" t="s">
        <v>7</v>
      </c>
      <c r="F3" s="2" t="s">
        <v>8</v>
      </c>
      <c r="G3" s="2" t="s">
        <v>99</v>
      </c>
      <c r="H3" s="2" t="s">
        <v>72</v>
      </c>
      <c r="I3" s="2" t="s">
        <v>11</v>
      </c>
      <c r="J3" s="4" t="s">
        <v>73</v>
      </c>
      <c r="K3" s="2" t="s">
        <v>98</v>
      </c>
      <c r="L3" s="2" t="s">
        <v>30</v>
      </c>
      <c r="M3" s="2">
        <v>4655</v>
      </c>
      <c r="N3" s="2">
        <v>2100</v>
      </c>
      <c r="O3" s="2" t="s">
        <v>45</v>
      </c>
      <c r="P3" s="2" t="s">
        <v>45</v>
      </c>
      <c r="Q3" s="2" t="s">
        <v>83</v>
      </c>
      <c r="R3" s="11">
        <v>1</v>
      </c>
      <c r="S3" s="2"/>
      <c r="T3" s="2"/>
      <c r="U3" s="2"/>
      <c r="V3" s="2"/>
      <c r="W3" s="2"/>
      <c r="X3" s="2"/>
      <c r="Y3" s="2"/>
      <c r="Z3" s="2"/>
    </row>
    <row r="4" spans="1:26" ht="17" x14ac:dyDescent="0.2">
      <c r="A4" s="2" t="s">
        <v>148</v>
      </c>
      <c r="B4" s="3">
        <v>41981</v>
      </c>
      <c r="C4" s="2">
        <v>28</v>
      </c>
      <c r="D4" s="2" t="s">
        <v>6</v>
      </c>
      <c r="E4" s="2" t="s">
        <v>7</v>
      </c>
      <c r="F4" s="2" t="s">
        <v>8</v>
      </c>
      <c r="G4" s="2" t="s">
        <v>101</v>
      </c>
      <c r="H4" s="2" t="s">
        <v>72</v>
      </c>
      <c r="I4" s="2" t="s">
        <v>11</v>
      </c>
      <c r="J4" s="4" t="s">
        <v>73</v>
      </c>
      <c r="K4" s="2" t="s">
        <v>100</v>
      </c>
      <c r="L4" s="2" t="s">
        <v>43</v>
      </c>
      <c r="M4" s="2">
        <v>4000</v>
      </c>
      <c r="N4" s="2">
        <v>2000</v>
      </c>
      <c r="O4" s="2" t="s">
        <v>45</v>
      </c>
      <c r="P4" s="2" t="s">
        <v>45</v>
      </c>
      <c r="Q4" s="2" t="s">
        <v>74</v>
      </c>
      <c r="R4" s="11">
        <v>2</v>
      </c>
      <c r="S4" s="2"/>
      <c r="T4" s="2"/>
      <c r="U4" s="2"/>
      <c r="V4" s="2"/>
      <c r="W4" s="2"/>
      <c r="X4" s="2"/>
      <c r="Y4" s="2"/>
      <c r="Z4" s="2"/>
    </row>
    <row r="5" spans="1:26" ht="17" x14ac:dyDescent="0.2">
      <c r="A5" s="2" t="s">
        <v>148</v>
      </c>
      <c r="B5" s="3">
        <v>41983</v>
      </c>
      <c r="C5" s="2">
        <v>28</v>
      </c>
      <c r="D5" s="2" t="s">
        <v>6</v>
      </c>
      <c r="E5" s="2" t="s">
        <v>7</v>
      </c>
      <c r="F5" s="2" t="s">
        <v>8</v>
      </c>
      <c r="G5" s="2" t="s">
        <v>102</v>
      </c>
      <c r="H5" s="2" t="s">
        <v>72</v>
      </c>
      <c r="I5" s="2" t="s">
        <v>11</v>
      </c>
      <c r="J5" s="4" t="s">
        <v>73</v>
      </c>
      <c r="K5" s="2" t="s">
        <v>98</v>
      </c>
      <c r="L5" s="2" t="s">
        <v>43</v>
      </c>
      <c r="M5" s="2">
        <v>9303</v>
      </c>
      <c r="N5" s="2">
        <v>2150</v>
      </c>
      <c r="O5" s="2" t="s">
        <v>45</v>
      </c>
      <c r="P5" s="2" t="s">
        <v>45</v>
      </c>
      <c r="Q5" s="2" t="s">
        <v>74</v>
      </c>
      <c r="R5" s="11">
        <v>3</v>
      </c>
      <c r="S5" s="2"/>
      <c r="T5" s="2"/>
      <c r="U5" s="2"/>
      <c r="V5" s="2"/>
      <c r="W5" s="2"/>
      <c r="X5" s="2"/>
      <c r="Y5" s="2"/>
      <c r="Z5" s="2"/>
    </row>
    <row r="6" spans="1:26" ht="17" x14ac:dyDescent="0.2">
      <c r="A6" s="2" t="s">
        <v>148</v>
      </c>
      <c r="B6" s="3">
        <v>41988</v>
      </c>
      <c r="C6" s="2">
        <v>28</v>
      </c>
      <c r="D6" s="2" t="s">
        <v>6</v>
      </c>
      <c r="E6" s="2" t="s">
        <v>7</v>
      </c>
      <c r="F6" s="2" t="s">
        <v>8</v>
      </c>
      <c r="G6" s="2" t="s">
        <v>103</v>
      </c>
      <c r="H6" s="2" t="s">
        <v>72</v>
      </c>
      <c r="I6" s="2" t="s">
        <v>11</v>
      </c>
      <c r="J6" s="4" t="s">
        <v>73</v>
      </c>
      <c r="K6" s="2" t="s">
        <v>100</v>
      </c>
      <c r="L6" s="2" t="s">
        <v>30</v>
      </c>
      <c r="M6" s="2">
        <v>4800</v>
      </c>
      <c r="N6" s="2">
        <v>1500</v>
      </c>
      <c r="O6" s="2" t="s">
        <v>45</v>
      </c>
      <c r="P6" s="2" t="s">
        <v>45</v>
      </c>
      <c r="Q6" s="2" t="s">
        <v>74</v>
      </c>
      <c r="R6" s="11">
        <v>4</v>
      </c>
      <c r="S6" s="2"/>
      <c r="T6" s="2"/>
      <c r="U6" s="2"/>
      <c r="V6" s="2"/>
      <c r="W6" s="2"/>
      <c r="X6" s="2"/>
      <c r="Y6" s="2"/>
      <c r="Z6" s="2"/>
    </row>
    <row r="7" spans="1:26" ht="17" x14ac:dyDescent="0.2">
      <c r="A7" s="2" t="s">
        <v>148</v>
      </c>
      <c r="B7" s="3">
        <v>41990</v>
      </c>
      <c r="C7" s="2">
        <v>28</v>
      </c>
      <c r="D7" s="2" t="s">
        <v>6</v>
      </c>
      <c r="E7" s="2" t="s">
        <v>7</v>
      </c>
      <c r="F7" s="2" t="s">
        <v>8</v>
      </c>
      <c r="G7" s="2" t="s">
        <v>104</v>
      </c>
      <c r="H7" s="2" t="s">
        <v>72</v>
      </c>
      <c r="I7" s="2" t="s">
        <v>11</v>
      </c>
      <c r="J7" s="4" t="s">
        <v>73</v>
      </c>
      <c r="K7" s="2" t="s">
        <v>98</v>
      </c>
      <c r="L7" s="2" t="s">
        <v>30</v>
      </c>
      <c r="M7" s="2">
        <v>4503</v>
      </c>
      <c r="N7" s="2">
        <v>2500</v>
      </c>
      <c r="O7" s="2" t="s">
        <v>45</v>
      </c>
      <c r="P7" s="2" t="s">
        <v>45</v>
      </c>
      <c r="Q7" s="2" t="s">
        <v>74</v>
      </c>
      <c r="R7" s="11">
        <v>1</v>
      </c>
      <c r="S7" s="2"/>
      <c r="T7" s="2"/>
      <c r="U7" s="2"/>
      <c r="V7" s="2"/>
      <c r="W7" s="2"/>
      <c r="X7" s="2"/>
      <c r="Y7" s="2"/>
      <c r="Z7" s="2"/>
    </row>
    <row r="8" spans="1:26" ht="17" x14ac:dyDescent="0.2">
      <c r="A8" s="2" t="s">
        <v>148</v>
      </c>
      <c r="B8" s="3">
        <v>42010</v>
      </c>
      <c r="C8" s="2">
        <v>28</v>
      </c>
      <c r="D8" s="2" t="s">
        <v>6</v>
      </c>
      <c r="E8" s="2" t="s">
        <v>7</v>
      </c>
      <c r="F8" s="2" t="s">
        <v>8</v>
      </c>
      <c r="G8" s="2" t="s">
        <v>105</v>
      </c>
      <c r="H8" s="2" t="s">
        <v>72</v>
      </c>
      <c r="I8" s="2" t="s">
        <v>11</v>
      </c>
      <c r="J8" s="4" t="s">
        <v>73</v>
      </c>
      <c r="K8" s="2" t="s">
        <v>100</v>
      </c>
      <c r="L8" s="2" t="s">
        <v>30</v>
      </c>
      <c r="M8" s="2">
        <v>3100</v>
      </c>
      <c r="N8" s="2">
        <v>1500</v>
      </c>
      <c r="O8" s="2" t="s">
        <v>45</v>
      </c>
      <c r="P8" s="2" t="s">
        <v>45</v>
      </c>
      <c r="Q8" s="2" t="s">
        <v>74</v>
      </c>
      <c r="R8" s="11">
        <v>4</v>
      </c>
      <c r="S8" s="2"/>
      <c r="T8" s="2"/>
      <c r="U8" s="2"/>
      <c r="V8" s="2"/>
      <c r="W8" s="2"/>
      <c r="X8" s="2"/>
      <c r="Y8" s="2"/>
      <c r="Z8" s="2"/>
    </row>
    <row r="9" spans="1:26" ht="17" x14ac:dyDescent="0.2">
      <c r="A9" s="2" t="s">
        <v>148</v>
      </c>
      <c r="B9" s="3">
        <v>42024</v>
      </c>
      <c r="C9" s="2">
        <v>28</v>
      </c>
      <c r="D9" s="2" t="s">
        <v>6</v>
      </c>
      <c r="E9" s="2" t="s">
        <v>7</v>
      </c>
      <c r="F9" s="2" t="s">
        <v>8</v>
      </c>
      <c r="G9" s="2" t="s">
        <v>106</v>
      </c>
      <c r="H9" s="2" t="s">
        <v>72</v>
      </c>
      <c r="I9" s="2" t="s">
        <v>11</v>
      </c>
      <c r="J9" s="4" t="s">
        <v>73</v>
      </c>
      <c r="K9" s="2" t="s">
        <v>100</v>
      </c>
      <c r="L9" s="2" t="s">
        <v>30</v>
      </c>
      <c r="M9" s="2">
        <v>5206</v>
      </c>
      <c r="N9" s="2">
        <v>1200</v>
      </c>
      <c r="O9" s="2" t="s">
        <v>45</v>
      </c>
      <c r="P9" s="2">
        <v>200</v>
      </c>
      <c r="Q9" s="2" t="s">
        <v>74</v>
      </c>
      <c r="R9" s="11">
        <v>4</v>
      </c>
      <c r="S9" s="2"/>
      <c r="T9" s="2"/>
      <c r="U9" s="2"/>
      <c r="V9" s="2"/>
      <c r="W9" s="2"/>
      <c r="X9" s="2"/>
      <c r="Y9" s="2"/>
      <c r="Z9" s="2"/>
    </row>
    <row r="10" spans="1:26" ht="17" x14ac:dyDescent="0.2">
      <c r="A10" s="2" t="s">
        <v>148</v>
      </c>
      <c r="B10" s="3">
        <v>42031</v>
      </c>
      <c r="C10" s="2">
        <v>28</v>
      </c>
      <c r="D10" s="2" t="s">
        <v>6</v>
      </c>
      <c r="E10" s="2" t="s">
        <v>7</v>
      </c>
      <c r="F10" s="2" t="s">
        <v>8</v>
      </c>
      <c r="G10" s="2" t="s">
        <v>107</v>
      </c>
      <c r="H10" s="2" t="s">
        <v>72</v>
      </c>
      <c r="I10" s="2" t="s">
        <v>11</v>
      </c>
      <c r="J10" s="4" t="s">
        <v>73</v>
      </c>
      <c r="K10" s="2" t="s">
        <v>100</v>
      </c>
      <c r="L10" s="2" t="s">
        <v>43</v>
      </c>
      <c r="M10" s="2">
        <v>8780</v>
      </c>
      <c r="N10" s="2">
        <v>6400</v>
      </c>
      <c r="O10" s="2" t="s">
        <v>45</v>
      </c>
      <c r="P10" s="2">
        <v>200</v>
      </c>
      <c r="Q10" s="2" t="s">
        <v>74</v>
      </c>
      <c r="R10" s="11">
        <v>2</v>
      </c>
      <c r="S10" s="2"/>
      <c r="T10" s="2"/>
      <c r="U10" s="2"/>
      <c r="V10" s="2"/>
      <c r="W10" s="2"/>
      <c r="X10" s="2"/>
      <c r="Y10" s="2"/>
      <c r="Z10" s="2"/>
    </row>
    <row r="11" spans="1:26" ht="17" x14ac:dyDescent="0.2">
      <c r="A11" s="2" t="s">
        <v>148</v>
      </c>
      <c r="B11" s="3">
        <v>42048</v>
      </c>
      <c r="C11" s="2">
        <v>28</v>
      </c>
      <c r="D11" s="2" t="s">
        <v>6</v>
      </c>
      <c r="E11" s="4" t="s">
        <v>7</v>
      </c>
      <c r="F11" s="2" t="s">
        <v>8</v>
      </c>
      <c r="G11" s="2" t="s">
        <v>108</v>
      </c>
      <c r="H11" s="2" t="s">
        <v>72</v>
      </c>
      <c r="I11" s="2" t="s">
        <v>11</v>
      </c>
      <c r="J11" s="4" t="s">
        <v>73</v>
      </c>
      <c r="K11" s="2" t="s">
        <v>98</v>
      </c>
      <c r="L11" s="2" t="s">
        <v>43</v>
      </c>
      <c r="M11" s="2" t="s">
        <v>45</v>
      </c>
      <c r="N11" s="2" t="s">
        <v>45</v>
      </c>
      <c r="O11" s="2" t="s">
        <v>45</v>
      </c>
      <c r="P11" s="2">
        <v>200</v>
      </c>
      <c r="Q11" s="2" t="s">
        <v>74</v>
      </c>
      <c r="R11" s="11">
        <v>3</v>
      </c>
      <c r="S11" s="2"/>
      <c r="T11" s="2"/>
      <c r="U11" s="2"/>
      <c r="V11" s="2"/>
      <c r="W11" s="2"/>
      <c r="X11" s="2"/>
      <c r="Y11" s="2"/>
      <c r="Z11" s="2"/>
    </row>
    <row r="12" spans="1:26" ht="17" x14ac:dyDescent="0.2">
      <c r="A12" s="2" t="s">
        <v>148</v>
      </c>
      <c r="B12" s="8">
        <v>42061</v>
      </c>
      <c r="C12" s="2">
        <v>28</v>
      </c>
      <c r="D12" s="2" t="s">
        <v>6</v>
      </c>
      <c r="E12" s="2" t="s">
        <v>7</v>
      </c>
      <c r="F12" s="2" t="s">
        <v>8</v>
      </c>
      <c r="G12" s="2" t="s">
        <v>111</v>
      </c>
      <c r="H12" s="2" t="s">
        <v>72</v>
      </c>
      <c r="I12" s="2" t="s">
        <v>11</v>
      </c>
      <c r="J12" s="4" t="s">
        <v>73</v>
      </c>
      <c r="K12" s="4" t="s">
        <v>98</v>
      </c>
      <c r="L12" s="4" t="s">
        <v>33</v>
      </c>
      <c r="M12" s="4">
        <v>8052</v>
      </c>
      <c r="N12" s="4">
        <v>3000</v>
      </c>
      <c r="O12" s="4" t="s">
        <v>45</v>
      </c>
      <c r="P12" s="4">
        <v>200</v>
      </c>
      <c r="Q12" s="2" t="s">
        <v>74</v>
      </c>
      <c r="R12" s="11">
        <v>5</v>
      </c>
      <c r="S12" s="2"/>
      <c r="T12" s="2"/>
      <c r="U12" s="2"/>
      <c r="V12" s="2"/>
      <c r="W12" s="2"/>
      <c r="X12" s="2"/>
      <c r="Y12" s="2"/>
      <c r="Z12" s="2"/>
    </row>
    <row r="13" spans="1:26" ht="17" x14ac:dyDescent="0.2">
      <c r="A13" s="2" t="s">
        <v>148</v>
      </c>
      <c r="B13" s="8">
        <v>42075</v>
      </c>
      <c r="C13" s="2">
        <v>28</v>
      </c>
      <c r="D13" s="2" t="s">
        <v>6</v>
      </c>
      <c r="E13" s="2" t="s">
        <v>7</v>
      </c>
      <c r="F13" s="2" t="s">
        <v>8</v>
      </c>
      <c r="G13" s="2" t="s">
        <v>109</v>
      </c>
      <c r="H13" s="2" t="s">
        <v>72</v>
      </c>
      <c r="I13" s="2" t="s">
        <v>11</v>
      </c>
      <c r="J13" s="4" t="s">
        <v>73</v>
      </c>
      <c r="K13" s="4" t="s">
        <v>100</v>
      </c>
      <c r="L13" s="4" t="s">
        <v>110</v>
      </c>
      <c r="M13" s="4">
        <v>9478</v>
      </c>
      <c r="N13" s="4">
        <v>5366</v>
      </c>
      <c r="O13" s="4" t="s">
        <v>45</v>
      </c>
      <c r="P13" s="4">
        <v>200</v>
      </c>
      <c r="Q13" s="2" t="s">
        <v>74</v>
      </c>
      <c r="R13" s="11">
        <v>6</v>
      </c>
      <c r="S13" s="2"/>
      <c r="T13" s="2"/>
      <c r="U13" s="2"/>
      <c r="V13" s="2"/>
      <c r="W13" s="2"/>
      <c r="X13" s="2"/>
      <c r="Y13" s="2"/>
      <c r="Z13" s="2"/>
    </row>
    <row r="14" spans="1:26" ht="17" x14ac:dyDescent="0.2">
      <c r="R14" s="11"/>
    </row>
    <row r="15" spans="1:26" ht="17" x14ac:dyDescent="0.2">
      <c r="R15" s="11"/>
    </row>
    <row r="16" spans="1:26" ht="17" x14ac:dyDescent="0.2">
      <c r="R16" s="4"/>
    </row>
    <row r="17" spans="18:18" ht="17" x14ac:dyDescent="0.2">
      <c r="R17" s="4"/>
    </row>
    <row r="18" spans="18:18" ht="17" x14ac:dyDescent="0.2">
      <c r="R18" s="4"/>
    </row>
    <row r="19" spans="18:18" ht="17" x14ac:dyDescent="0.2">
      <c r="R19" s="4"/>
    </row>
    <row r="20" spans="18:18" ht="17" x14ac:dyDescent="0.2">
      <c r="R20" s="4"/>
    </row>
    <row r="21" spans="18:18" ht="17" x14ac:dyDescent="0.2">
      <c r="R21" s="4"/>
    </row>
    <row r="22" spans="18:18" ht="17" x14ac:dyDescent="0.2">
      <c r="R22" s="4"/>
    </row>
    <row r="23" spans="18:18" ht="17" x14ac:dyDescent="0.2">
      <c r="R23" s="4"/>
    </row>
    <row r="24" spans="18:18" ht="17" x14ac:dyDescent="0.2">
      <c r="R24" s="4"/>
    </row>
    <row r="25" spans="18:18" ht="17" x14ac:dyDescent="0.2">
      <c r="R25" s="4"/>
    </row>
    <row r="26" spans="18:18" ht="17" x14ac:dyDescent="0.2">
      <c r="R26" s="4"/>
    </row>
    <row r="27" spans="18:18" ht="17" x14ac:dyDescent="0.2">
      <c r="R27" s="4"/>
    </row>
    <row r="28" spans="18:18" ht="17" x14ac:dyDescent="0.2">
      <c r="R28" s="4"/>
    </row>
    <row r="29" spans="18:18" ht="17" x14ac:dyDescent="0.2">
      <c r="R29" s="4"/>
    </row>
    <row r="30" spans="18:18" ht="17" x14ac:dyDescent="0.2">
      <c r="R30" s="4"/>
    </row>
    <row r="31" spans="18:18" ht="17" x14ac:dyDescent="0.2">
      <c r="R31" s="4"/>
    </row>
    <row r="32" spans="18:18" ht="17" x14ac:dyDescent="0.2">
      <c r="R32" s="4"/>
    </row>
    <row r="33" spans="18:18" ht="17" x14ac:dyDescent="0.2">
      <c r="R33" s="4"/>
    </row>
    <row r="34" spans="18:18" ht="17" x14ac:dyDescent="0.2">
      <c r="R34" s="4"/>
    </row>
    <row r="35" spans="18:18" ht="17" x14ac:dyDescent="0.2">
      <c r="R35" s="4"/>
    </row>
    <row r="36" spans="18:18" ht="17" x14ac:dyDescent="0.2">
      <c r="R36" s="4"/>
    </row>
    <row r="37" spans="18:18" ht="17" x14ac:dyDescent="0.2">
      <c r="R37" s="4"/>
    </row>
    <row r="38" spans="18:18" ht="17" x14ac:dyDescent="0.2">
      <c r="R38" s="4"/>
    </row>
    <row r="39" spans="18:18" x14ac:dyDescent="0.2">
      <c r="R39" s="12"/>
    </row>
    <row r="40" spans="18:18" x14ac:dyDescent="0.2">
      <c r="R40" s="12"/>
    </row>
    <row r="41" spans="18:18" x14ac:dyDescent="0.2">
      <c r="R41" s="12"/>
    </row>
    <row r="42" spans="18:18" x14ac:dyDescent="0.2">
      <c r="R42" s="12"/>
    </row>
    <row r="43" spans="18:18" x14ac:dyDescent="0.2">
      <c r="R43" s="12"/>
    </row>
    <row r="44" spans="18:18" x14ac:dyDescent="0.2">
      <c r="R44" s="12"/>
    </row>
    <row r="45" spans="18:18" x14ac:dyDescent="0.2">
      <c r="R45" s="12"/>
    </row>
    <row r="46" spans="18:18" x14ac:dyDescent="0.2">
      <c r="R46" s="12"/>
    </row>
    <row r="47" spans="18:18" x14ac:dyDescent="0.2">
      <c r="R47" s="12"/>
    </row>
    <row r="48" spans="18:18" x14ac:dyDescent="0.2">
      <c r="R48" s="12"/>
    </row>
    <row r="49" spans="18:18" x14ac:dyDescent="0.2">
      <c r="R49" s="12"/>
    </row>
    <row r="50" spans="18:18" x14ac:dyDescent="0.2">
      <c r="R50" s="12"/>
    </row>
    <row r="51" spans="18:18" x14ac:dyDescent="0.2">
      <c r="R51" s="12"/>
    </row>
    <row r="52" spans="18:18" x14ac:dyDescent="0.2">
      <c r="R52" s="12"/>
    </row>
    <row r="53" spans="18:18" x14ac:dyDescent="0.2">
      <c r="R53" s="12"/>
    </row>
    <row r="54" spans="18:18" x14ac:dyDescent="0.2">
      <c r="R54" s="12"/>
    </row>
    <row r="55" spans="18:18" x14ac:dyDescent="0.2">
      <c r="R55" s="12"/>
    </row>
    <row r="56" spans="18:18" x14ac:dyDescent="0.2">
      <c r="R56" s="12"/>
    </row>
    <row r="57" spans="18:18" x14ac:dyDescent="0.2">
      <c r="R57" s="12"/>
    </row>
    <row r="58" spans="18:18" x14ac:dyDescent="0.2">
      <c r="R58" s="12"/>
    </row>
    <row r="59" spans="18:18" x14ac:dyDescent="0.2">
      <c r="R59" s="12"/>
    </row>
    <row r="60" spans="18:18" x14ac:dyDescent="0.2">
      <c r="R60" s="12"/>
    </row>
    <row r="61" spans="18:18" x14ac:dyDescent="0.2">
      <c r="R61" s="12"/>
    </row>
    <row r="62" spans="18:18" x14ac:dyDescent="0.2">
      <c r="R62" s="12"/>
    </row>
    <row r="63" spans="18:18" x14ac:dyDescent="0.2">
      <c r="R63" s="12"/>
    </row>
    <row r="64" spans="18:18" x14ac:dyDescent="0.2">
      <c r="R64" s="12"/>
    </row>
    <row r="65" spans="18:18" x14ac:dyDescent="0.2">
      <c r="R65" s="12"/>
    </row>
    <row r="66" spans="18:18" x14ac:dyDescent="0.2">
      <c r="R66" s="12"/>
    </row>
    <row r="67" spans="18:18" x14ac:dyDescent="0.2">
      <c r="R67" s="12"/>
    </row>
    <row r="68" spans="18:18" x14ac:dyDescent="0.2">
      <c r="R68" s="12"/>
    </row>
    <row r="69" spans="18:18" x14ac:dyDescent="0.2">
      <c r="R69" s="12"/>
    </row>
    <row r="70" spans="18:18" x14ac:dyDescent="0.2">
      <c r="R70" s="12"/>
    </row>
    <row r="71" spans="18:18" x14ac:dyDescent="0.2">
      <c r="R71" s="12"/>
    </row>
    <row r="72" spans="18:18" x14ac:dyDescent="0.2">
      <c r="R72" s="12"/>
    </row>
    <row r="73" spans="18:18" x14ac:dyDescent="0.2">
      <c r="R73" s="12"/>
    </row>
    <row r="74" spans="18:18" x14ac:dyDescent="0.2">
      <c r="R74" s="12"/>
    </row>
    <row r="75" spans="18:18" x14ac:dyDescent="0.2">
      <c r="R75" s="12"/>
    </row>
    <row r="76" spans="18:18" x14ac:dyDescent="0.2">
      <c r="R76" s="12"/>
    </row>
    <row r="77" spans="18:18" x14ac:dyDescent="0.2">
      <c r="R77" s="12"/>
    </row>
    <row r="78" spans="18:18" x14ac:dyDescent="0.2">
      <c r="R78" s="12"/>
    </row>
    <row r="79" spans="18:18" x14ac:dyDescent="0.2">
      <c r="R79" s="12"/>
    </row>
    <row r="80" spans="18:18" x14ac:dyDescent="0.2">
      <c r="R80" s="12"/>
    </row>
    <row r="81" spans="18:18" x14ac:dyDescent="0.2">
      <c r="R81" s="12"/>
    </row>
    <row r="82" spans="18:18" x14ac:dyDescent="0.2">
      <c r="R82" s="12"/>
    </row>
    <row r="83" spans="18:18" x14ac:dyDescent="0.2">
      <c r="R83" s="12"/>
    </row>
    <row r="84" spans="18:18" x14ac:dyDescent="0.2">
      <c r="R84" s="12"/>
    </row>
    <row r="85" spans="18:18" x14ac:dyDescent="0.2">
      <c r="R85" s="12"/>
    </row>
    <row r="86" spans="18:18" x14ac:dyDescent="0.2">
      <c r="R86" s="12"/>
    </row>
    <row r="87" spans="18:18" x14ac:dyDescent="0.2">
      <c r="R87" s="12"/>
    </row>
    <row r="88" spans="18:18" x14ac:dyDescent="0.2">
      <c r="R88" s="12"/>
    </row>
    <row r="89" spans="18:18" x14ac:dyDescent="0.2">
      <c r="R89" s="12"/>
    </row>
    <row r="90" spans="18:18" x14ac:dyDescent="0.2">
      <c r="R90" s="12"/>
    </row>
  </sheetData>
  <phoneticPr fontId="9" type="noConversion"/>
  <pageMargins left="0.7" right="0.7" top="0.75" bottom="0.75" header="0.3" footer="0.3"/>
  <pageSetup scale="5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</vt:lpstr>
      <vt:lpstr>Jo</vt:lpstr>
      <vt:lpstr>Da</vt:lpstr>
      <vt:lpstr>Ga</vt:lpstr>
      <vt:lpstr>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2017-05-30T16:18:21Z</cp:lastPrinted>
  <dcterms:created xsi:type="dcterms:W3CDTF">2017-05-22T19:35:40Z</dcterms:created>
  <dcterms:modified xsi:type="dcterms:W3CDTF">2017-09-20T19:46:04Z</dcterms:modified>
</cp:coreProperties>
</file>