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3320" yWindow="2460" windowWidth="30860" windowHeight="19440" tabRatio="500" activeTab="3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8" l="1"/>
  <c r="X3" i="8"/>
  <c r="X6" i="8"/>
  <c r="X5" i="8"/>
  <c r="X4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<sst xmlns="http://schemas.openxmlformats.org/spreadsheetml/2006/main" count="2065" uniqueCount="439">
  <si>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</si>
  <si>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</si>
  <si>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</si>
  <si>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</si>
  <si>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</si>
  <si>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</si>
  <si>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</si>
  <si>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</si>
  <si>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</si>
  <si>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</si>
  <si>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</si>
  <si>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</si>
  <si>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</si>
  <si>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</si>
  <si>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</si>
  <si>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</si>
  <si>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</si>
  <si>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</si>
  <si>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</si>
  <si>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</si>
  <si>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</si>
  <si>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</si>
  <si>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</si>
  <si>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</si>
  <si>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</si>
  <si>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</si>
  <si>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</si>
  <si>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</si>
  <si>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</si>
  <si>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</si>
  <si>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</si>
  <si>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</si>
  <si>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</si>
  <si>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</si>
  <si>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</si>
  <si>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</si>
  <si>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</si>
  <si>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</si>
  <si>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</si>
  <si>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</si>
  <si>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</si>
  <si>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</si>
  <si>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</si>
  <si>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</si>
  <si>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</si>
  <si>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</si>
  <si>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</si>
  <si>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</si>
  <si>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</si>
  <si>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</si>
  <si>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</si>
  <si>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</si>
  <si>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</si>
  <si>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</si>
  <si>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</si>
  <si>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</si>
  <si>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</si>
  <si>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</si>
  <si>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</si>
  <si>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</si>
  <si>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</si>
  <si>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</si>
  <si>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</si>
  <si>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</si>
  <si>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</si>
  <si>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</si>
  <si>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</si>
  <si>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</si>
  <si>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</si>
  <si>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</si>
  <si>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</si>
  <si>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</si>
  <si>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</si>
  <si>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</si>
  <si>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</si>
  <si>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</si>
  <si>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</si>
  <si>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</si>
  <si>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</si>
  <si>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</si>
  <si>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</si>
  <si>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</si>
  <si>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</si>
  <si>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</si>
  <si>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</si>
  <si>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</si>
  <si>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</si>
  <si>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</si>
  <si>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</si>
  <si>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</si>
  <si>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</si>
  <si>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</si>
  <si>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</si>
  <si>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</si>
  <si>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</si>
  <si>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</si>
  <si>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</si>
  <si>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</si>
  <si>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</si>
  <si>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</si>
  <si>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</si>
  <si>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</si>
  <si>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</si>
  <si>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</si>
  <si>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</si>
  <si>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</si>
  <si>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</si>
  <si>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</si>
  <si>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</si>
  <si>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</si>
  <si>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</si>
  <si>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</si>
  <si>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</si>
  <si>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</si>
  <si>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</si>
  <si>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</si>
  <si>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</si>
  <si>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</si>
  <si>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</si>
  <si>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</si>
  <si>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</si>
  <si>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</si>
  <si>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</si>
  <si>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</si>
  <si>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</si>
  <si>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</si>
  <si>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</si>
  <si>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</si>
  <si>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</si>
  <si>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</si>
  <si>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</si>
  <si>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</si>
  <si>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</si>
  <si>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</si>
  <si>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</si>
  <si>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</si>
  <si>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</si>
  <si>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</si>
  <si>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</si>
  <si>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</si>
  <si>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</si>
  <si>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</si>
  <si>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</si>
  <si>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</si>
  <si>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</si>
  <si>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</si>
  <si>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</si>
  <si>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</si>
  <si>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</si>
  <si>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</si>
  <si>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</si>
  <si>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</si>
  <si>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</si>
  <si>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</si>
  <si>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</si>
  <si>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</si>
  <si>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</si>
  <si>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</si>
  <si>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</si>
  <si>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</si>
  <si>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</si>
  <si>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</si>
  <si>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</si>
  <si>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</si>
  <si>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</si>
  <si>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</si>
  <si>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</si>
  <si>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</si>
  <si>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</si>
  <si>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</si>
  <si>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</si>
  <si>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</si>
  <si>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</si>
  <si>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</si>
  <si>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</si>
  <si>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</si>
  <si>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</si>
  <si>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</si>
  <si>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</si>
  <si>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</si>
  <si>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</si>
  <si>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</si>
  <si>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</si>
  <si>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</si>
  <si>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</si>
  <si>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</si>
  <si>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</si>
  <si>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</si>
  <si>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</si>
  <si>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</si>
  <si>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</si>
  <si>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</si>
  <si>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</si>
  <si>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</si>
  <si>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</si>
  <si>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</si>
  <si>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</si>
  <si>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</si>
  <si>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</si>
  <si>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</si>
  <si>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</si>
  <si>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</si>
  <si>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</si>
  <si>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</si>
  <si>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</si>
  <si>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</si>
  <si>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</si>
  <si>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</si>
  <si>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</si>
  <si>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</si>
  <si>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</si>
  <si>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</si>
  <si>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</si>
  <si>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</si>
  <si>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</si>
  <si>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</si>
  <si>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</si>
  <si>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</si>
  <si>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</si>
  <si>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</si>
  <si>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</si>
  <si>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</si>
  <si>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</si>
  <si>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</si>
  <si>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</si>
  <si>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</si>
  <si>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</si>
  <si>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</si>
  <si>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</si>
  <si>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</si>
  <si>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</si>
  <si>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</si>
  <si>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</si>
  <si>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</si>
  <si>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</si>
  <si>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</si>
  <si>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</si>
  <si>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</si>
  <si>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</si>
  <si>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</si>
  <si>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</si>
  <si>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</si>
  <si>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</si>
  <si>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</si>
  <si>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</si>
  <si>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</si>
  <si>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</si>
  <si>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</si>
  <si>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</si>
  <si>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</si>
  <si>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</si>
  <si>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</si>
  <si>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</si>
  <si>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</si>
  <si>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</si>
  <si>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</si>
  <si>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</si>
  <si>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</si>
  <si>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</si>
  <si>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</si>
  <si>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</si>
  <si>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</si>
  <si>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</si>
  <si>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</si>
  <si>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</si>
  <si>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</si>
  <si>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</si>
  <si>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</si>
  <si>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</si>
  <si>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</si>
  <si>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</si>
  <si>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</si>
  <si>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</si>
  <si>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</si>
  <si>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</si>
  <si>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</si>
  <si>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</si>
  <si>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</si>
  <si>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</si>
  <si>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</si>
  <si>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</si>
  <si>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</si>
  <si>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</si>
  <si>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</si>
  <si>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</si>
  <si>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</si>
  <si>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</si>
  <si>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</si>
  <si>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</si>
  <si>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</si>
  <si>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</si>
  <si>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</si>
  <si>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</si>
  <si>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</si>
  <si>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</si>
  <si>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</si>
  <si>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</si>
  <si>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</si>
  <si>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</si>
  <si>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</si>
  <si>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</si>
  <si>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</si>
  <si>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</si>
  <si>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</si>
  <si>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</si>
  <si>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</si>
  <si>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</si>
  <si>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</si>
  <si>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</si>
  <si>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</si>
  <si>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</si>
  <si>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</si>
  <si>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</si>
  <si>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</si>
  <si>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</si>
  <si>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</si>
  <si>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</si>
  <si>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</si>
  <si>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</si>
  <si>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</si>
  <si>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</si>
  <si>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</si>
  <si>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</si>
  <si>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</si>
  <si>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</si>
  <si>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</si>
  <si>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</si>
  <si>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</si>
  <si>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</si>
  <si>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</si>
  <si>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</si>
  <si>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</si>
  <si>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</si>
  <si>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</si>
  <si>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</si>
  <si>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</si>
  <si>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</si>
  <si>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</si>
  <si>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</si>
  <si>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</si>
  <si>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</si>
  <si>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</si>
  <si>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</si>
  <si>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</si>
  <si>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</si>
  <si>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</si>
  <si>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</si>
  <si>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</si>
  <si>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</si>
  <si>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</si>
  <si>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</si>
  <si>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</si>
  <si>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</si>
  <si>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</si>
  <si>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</si>
  <si>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</si>
  <si>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</si>
  <si>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</si>
  <si>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</si>
  <si>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</si>
  <si>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</si>
  <si>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</si>
  <si>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</si>
  <si>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</si>
  <si>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</si>
  <si>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</si>
  <si>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</si>
  <si>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</si>
  <si>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</si>
  <si>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</si>
  <si>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</si>
  <si>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</si>
  <si>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</si>
  <si>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</si>
  <si>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</si>
  <si>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</si>
  <si>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</si>
  <si>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</si>
  <si>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</si>
  <si>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</si>
  <si>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</si>
  <si>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</si>
  <si>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</si>
  <si>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</si>
  <si>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</si>
  <si>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</si>
  <si>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</si>
  <si>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</si>
  <si>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</si>
  <si>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</si>
  <si>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</si>
  <si>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</si>
  <si>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</si>
  <si>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</si>
  <si>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</si>
  <si>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</si>
  <si>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</si>
  <si>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</si>
  <si>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</si>
  <si>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</si>
  <si>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</si>
  <si>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</si>
  <si>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</si>
  <si>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</si>
  <si>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</si>
  <si>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</si>
  <si>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</si>
  <si>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</si>
  <si>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</si>
  <si>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</si>
  <si>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</si>
  <si>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</si>
  <si>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</si>
  <si>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</si>
  <si>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</si>
  <si>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</si>
  <si>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</si>
  <si>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</si>
  <si>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</si>
  <si>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</si>
  <si>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</si>
  <si>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</si>
  <si>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</si>
  <si>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</si>
  <si>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</si>
  <si>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</si>
  <si>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</si>
  <si>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</si>
  <si>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</si>
  <si>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</si>
  <si>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</si>
  <si>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</si>
  <si>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</si>
  <si>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</si>
  <si>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</si>
  <si>
    <t>1, 2, 3, 4</t>
  </si>
  <si>
    <t>missingChannels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</si>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</sst>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  <font>
      <b/>
      <sz val="13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20" fontId="5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20" fontId="0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22"/>
  <sheetViews>
    <sheetView topLeftCell="J1" workbookViewId="0">
      <selection activeCell="X9" sqref="X9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4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35" style="1" customWidth="1"/>
    <col min="30" max="30" width="71" style="1" customWidth="1"/>
    <col min="31" max="31" width="88.6640625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436</v>
      </c>
      <c r="AC1" s="6" t="s">
        <v>372</v>
      </c>
      <c r="AD1" s="6" t="s">
        <v>373</v>
      </c>
      <c r="AE1" s="6" t="s">
        <v>427</v>
      </c>
    </row>
    <row r="2" spans="1:31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4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2</v>
      </c>
      <c r="AA2" s="1" t="s">
        <v>82</v>
      </c>
      <c r="AB2" s="1" t="s">
        <v>437</v>
      </c>
      <c r="AC2" s="19">
        <v>3</v>
      </c>
      <c r="AD2" s="1" t="s">
        <v>395</v>
      </c>
      <c r="AE2" s="1" t="s">
        <v>428</v>
      </c>
    </row>
    <row r="3" spans="1:31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57" t="s">
        <v>45</v>
      </c>
      <c r="Q3" s="57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" t="s">
        <v>437</v>
      </c>
      <c r="AC3" s="19">
        <v>2</v>
      </c>
      <c r="AD3" s="1" t="s">
        <v>396</v>
      </c>
    </row>
    <row r="4" spans="1:31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57" t="s">
        <v>45</v>
      </c>
      <c r="Q4" s="57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" t="s">
        <v>437</v>
      </c>
      <c r="AC4" s="19">
        <v>3</v>
      </c>
      <c r="AD4" s="1" t="s">
        <v>387</v>
      </c>
      <c r="AE4" s="1" t="s">
        <v>429</v>
      </c>
    </row>
    <row r="5" spans="1:31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" t="s">
        <v>437</v>
      </c>
      <c r="AC5" s="19">
        <v>4</v>
      </c>
      <c r="AD5" s="1" t="s">
        <v>397</v>
      </c>
    </row>
    <row r="6" spans="1:31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58" t="s">
        <v>51</v>
      </c>
      <c r="Q6" s="58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" t="s">
        <v>437</v>
      </c>
      <c r="AC6" s="19">
        <v>4</v>
      </c>
      <c r="AD6" s="1" t="s">
        <v>397</v>
      </c>
    </row>
    <row r="7" spans="1:31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58" t="s">
        <v>51</v>
      </c>
      <c r="Q7" s="58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" t="s">
        <v>437</v>
      </c>
      <c r="AC7" s="19">
        <v>4</v>
      </c>
      <c r="AD7" s="1" t="s">
        <v>397</v>
      </c>
    </row>
    <row r="8" spans="1:31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" t="s">
        <v>437</v>
      </c>
      <c r="AC8" s="19">
        <v>3</v>
      </c>
      <c r="AD8" s="1" t="s">
        <v>398</v>
      </c>
    </row>
    <row r="9" spans="1:31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" t="s">
        <v>437</v>
      </c>
      <c r="AC9" s="19">
        <v>2</v>
      </c>
      <c r="AD9" s="1" t="s">
        <v>399</v>
      </c>
    </row>
    <row r="10" spans="1:31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" t="s">
        <v>437</v>
      </c>
      <c r="AC10" s="19">
        <v>4</v>
      </c>
      <c r="AD10" s="1" t="s">
        <v>397</v>
      </c>
    </row>
    <row r="11" spans="1:31" s="55" customFormat="1" x14ac:dyDescent="0.2">
      <c r="A11" s="50" t="s">
        <v>99</v>
      </c>
      <c r="B11" s="46" t="s">
        <v>101</v>
      </c>
      <c r="C11" s="50">
        <v>216</v>
      </c>
      <c r="D11" s="51">
        <v>42473</v>
      </c>
      <c r="E11" s="52">
        <v>29</v>
      </c>
      <c r="F11" s="50" t="s">
        <v>43</v>
      </c>
      <c r="G11" s="50" t="s">
        <v>100</v>
      </c>
      <c r="H11" s="50" t="s">
        <v>130</v>
      </c>
      <c r="I11" s="50" t="s">
        <v>190</v>
      </c>
      <c r="J11" s="50" t="s">
        <v>211</v>
      </c>
      <c r="K11" s="50" t="s">
        <v>48</v>
      </c>
      <c r="L11" s="50" t="s">
        <v>86</v>
      </c>
      <c r="M11" s="50" t="s">
        <v>3</v>
      </c>
      <c r="N11" s="50" t="str">
        <f t="shared" si="1"/>
        <v>left</v>
      </c>
      <c r="O11" s="50" t="str">
        <f t="shared" si="2"/>
        <v>right</v>
      </c>
      <c r="P11" s="50" t="s">
        <v>47</v>
      </c>
      <c r="Q11" s="50" t="s">
        <v>55</v>
      </c>
      <c r="R11" s="53">
        <v>-6</v>
      </c>
      <c r="S11" s="53">
        <v>4</v>
      </c>
      <c r="T11" s="50">
        <v>19000</v>
      </c>
      <c r="U11" s="50">
        <v>22000</v>
      </c>
      <c r="V11" s="50">
        <f t="shared" si="0"/>
        <v>3000</v>
      </c>
      <c r="W11" s="50">
        <v>100</v>
      </c>
      <c r="X11" s="43" t="s">
        <v>98</v>
      </c>
      <c r="Y11" s="50">
        <v>8</v>
      </c>
      <c r="Z11" s="50">
        <v>8</v>
      </c>
      <c r="AA11" s="50" t="s">
        <v>82</v>
      </c>
      <c r="AB11" s="50" t="s">
        <v>437</v>
      </c>
      <c r="AC11" s="54">
        <v>2</v>
      </c>
      <c r="AD11" s="50" t="s">
        <v>399</v>
      </c>
      <c r="AE11" s="50"/>
    </row>
    <row r="12" spans="1:31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" t="s">
        <v>437</v>
      </c>
      <c r="AC12" s="19">
        <v>2</v>
      </c>
      <c r="AD12" s="1" t="s">
        <v>398</v>
      </c>
    </row>
    <row r="13" spans="1:31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61" t="s">
        <v>52</v>
      </c>
      <c r="Q13" s="6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" t="s">
        <v>437</v>
      </c>
      <c r="AC13" s="19">
        <v>1</v>
      </c>
      <c r="AD13" s="1" t="s">
        <v>399</v>
      </c>
    </row>
    <row r="14" spans="1:31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" t="s">
        <v>437</v>
      </c>
      <c r="AC14" s="19">
        <v>3</v>
      </c>
      <c r="AD14" s="1" t="s">
        <v>398</v>
      </c>
    </row>
    <row r="15" spans="1:31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" t="s">
        <v>437</v>
      </c>
      <c r="AC15" s="19">
        <v>3</v>
      </c>
      <c r="AD15" s="1" t="s">
        <v>398</v>
      </c>
    </row>
    <row r="16" spans="1:31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64" t="s">
        <v>52</v>
      </c>
      <c r="Q16" s="64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" t="s">
        <v>437</v>
      </c>
      <c r="AC16" s="19">
        <v>4</v>
      </c>
      <c r="AD16" s="1" t="s">
        <v>398</v>
      </c>
    </row>
    <row r="17" spans="1:31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61" t="s">
        <v>52</v>
      </c>
      <c r="Q17" s="6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" t="s">
        <v>437</v>
      </c>
      <c r="AC17" s="19">
        <v>3</v>
      </c>
      <c r="AD17" s="1" t="s">
        <v>397</v>
      </c>
      <c r="AE17"/>
    </row>
    <row r="18" spans="1:31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" t="s">
        <v>437</v>
      </c>
      <c r="AC18" s="19">
        <v>3</v>
      </c>
      <c r="AD18" s="1" t="s">
        <v>398</v>
      </c>
      <c r="AE18"/>
    </row>
    <row r="19" spans="1:31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" t="s">
        <v>437</v>
      </c>
      <c r="AC19" s="19">
        <v>4</v>
      </c>
      <c r="AD19" s="1" t="s">
        <v>397</v>
      </c>
      <c r="AE19"/>
    </row>
    <row r="20" spans="1:31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" t="s">
        <v>437</v>
      </c>
      <c r="AC20" s="19">
        <v>4</v>
      </c>
      <c r="AD20" s="1" t="s">
        <v>400</v>
      </c>
      <c r="AE20"/>
    </row>
    <row r="21" spans="1:31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" t="s">
        <v>437</v>
      </c>
      <c r="AC21" s="19">
        <v>4</v>
      </c>
      <c r="AD21" s="1" t="s">
        <v>397</v>
      </c>
      <c r="AE21"/>
    </row>
    <row r="22" spans="1:31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64" t="s">
        <v>52</v>
      </c>
      <c r="Q22" s="64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" t="s">
        <v>437</v>
      </c>
      <c r="AC22" s="19">
        <v>4</v>
      </c>
      <c r="AD22" s="1" t="s">
        <v>397</v>
      </c>
      <c r="AE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4"/>
  <sheetViews>
    <sheetView workbookViewId="0">
      <selection activeCell="AF36" sqref="AF36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3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436</v>
      </c>
      <c r="AD1" s="6" t="s">
        <v>372</v>
      </c>
      <c r="AE1" s="6" t="s">
        <v>373</v>
      </c>
      <c r="AF1" s="6" t="s">
        <v>427</v>
      </c>
      <c r="AG1" s="6" t="s">
        <v>431</v>
      </c>
    </row>
    <row r="2" spans="1:33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1" t="s">
        <v>437</v>
      </c>
      <c r="AD2" s="7">
        <v>2</v>
      </c>
      <c r="AE2" s="7" t="s">
        <v>399</v>
      </c>
      <c r="AF2" s="1"/>
      <c r="AG2" s="19"/>
    </row>
    <row r="3" spans="1:33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 t="s">
        <v>437</v>
      </c>
      <c r="AD3" s="1">
        <v>1</v>
      </c>
      <c r="AE3" s="1" t="s">
        <v>401</v>
      </c>
      <c r="AF3" s="1"/>
      <c r="AG3" s="19"/>
    </row>
    <row r="4" spans="1:33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 t="s">
        <v>437</v>
      </c>
      <c r="AD4" s="1">
        <v>2</v>
      </c>
      <c r="AE4" s="1" t="s">
        <v>402</v>
      </c>
      <c r="AF4" s="1"/>
      <c r="AG4" s="19"/>
    </row>
    <row r="5" spans="1:33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 t="s">
        <v>438</v>
      </c>
      <c r="AD5" s="1">
        <v>4</v>
      </c>
      <c r="AE5" s="1" t="s">
        <v>403</v>
      </c>
      <c r="AF5" s="1"/>
      <c r="AG5" s="19"/>
    </row>
    <row r="6" spans="1:33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 t="s">
        <v>438</v>
      </c>
      <c r="AD6" s="1">
        <v>3</v>
      </c>
      <c r="AE6" s="1" t="s">
        <v>403</v>
      </c>
      <c r="AF6" s="1"/>
      <c r="AG6" s="19"/>
    </row>
    <row r="7" spans="1:33" s="50" customFormat="1" x14ac:dyDescent="0.2">
      <c r="A7" s="50" t="s">
        <v>72</v>
      </c>
      <c r="B7" s="43" t="s">
        <v>84</v>
      </c>
      <c r="C7" s="43">
        <v>33</v>
      </c>
      <c r="D7" s="51">
        <v>42669</v>
      </c>
      <c r="E7" s="50">
        <v>29</v>
      </c>
      <c r="F7" s="50" t="s">
        <v>43</v>
      </c>
      <c r="G7" s="50" t="s">
        <v>62</v>
      </c>
      <c r="H7" s="50" t="s">
        <v>147</v>
      </c>
      <c r="I7" s="50" t="s">
        <v>229</v>
      </c>
      <c r="J7" s="67" t="s">
        <v>248</v>
      </c>
      <c r="K7" s="50" t="s">
        <v>48</v>
      </c>
      <c r="L7" s="50" t="s">
        <v>86</v>
      </c>
      <c r="M7" s="50" t="s">
        <v>3</v>
      </c>
      <c r="N7" s="50" t="str">
        <f t="shared" si="0"/>
        <v>left</v>
      </c>
      <c r="O7" s="50" t="str">
        <f t="shared" si="1"/>
        <v>right</v>
      </c>
      <c r="P7" s="50" t="s">
        <v>69</v>
      </c>
      <c r="Q7" s="50" t="s">
        <v>64</v>
      </c>
      <c r="R7" s="53">
        <v>4.8</v>
      </c>
      <c r="S7" s="53">
        <v>-4.7</v>
      </c>
      <c r="T7" s="50">
        <v>20000</v>
      </c>
      <c r="U7" s="50">
        <v>25500</v>
      </c>
      <c r="V7" s="50">
        <v>5500</v>
      </c>
      <c r="W7" s="50">
        <v>100</v>
      </c>
      <c r="X7" s="43" t="s">
        <v>98</v>
      </c>
      <c r="Y7" s="50">
        <v>8</v>
      </c>
      <c r="Z7" s="50">
        <v>5</v>
      </c>
      <c r="AA7" s="54" t="s">
        <v>147</v>
      </c>
      <c r="AB7" s="50" t="s">
        <v>82</v>
      </c>
      <c r="AC7" s="50" t="s">
        <v>437</v>
      </c>
      <c r="AD7" s="50">
        <v>2</v>
      </c>
      <c r="AE7" s="50" t="s">
        <v>379</v>
      </c>
      <c r="AG7" s="54"/>
    </row>
    <row r="8" spans="1:33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 t="s">
        <v>437</v>
      </c>
      <c r="AD8" s="1">
        <v>3</v>
      </c>
      <c r="AE8" s="1" t="s">
        <v>402</v>
      </c>
      <c r="AF8" s="1"/>
      <c r="AG8" s="19"/>
    </row>
    <row r="9" spans="1:33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1" t="s">
        <v>437</v>
      </c>
      <c r="AD9" s="7">
        <v>2</v>
      </c>
      <c r="AE9" s="1" t="s">
        <v>377</v>
      </c>
      <c r="AF9" s="1"/>
      <c r="AG9" s="19"/>
    </row>
    <row r="10" spans="1:33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 t="s">
        <v>437</v>
      </c>
      <c r="AD10" s="1">
        <v>3</v>
      </c>
      <c r="AE10" s="1" t="s">
        <v>389</v>
      </c>
      <c r="AF10" s="1" t="s">
        <v>434</v>
      </c>
      <c r="AG10" s="19"/>
    </row>
    <row r="11" spans="1:33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1" t="s">
        <v>437</v>
      </c>
      <c r="AD11" s="7">
        <v>2</v>
      </c>
      <c r="AE11" s="1" t="s">
        <v>377</v>
      </c>
      <c r="AF11" s="1"/>
      <c r="AG11" s="19"/>
    </row>
    <row r="12" spans="1:33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1" t="s">
        <v>437</v>
      </c>
      <c r="AD12" s="7">
        <v>3</v>
      </c>
      <c r="AE12" s="1" t="s">
        <v>404</v>
      </c>
      <c r="AF12" s="1"/>
      <c r="AG12" s="19"/>
    </row>
    <row r="13" spans="1:33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1" t="s">
        <v>437</v>
      </c>
      <c r="AD13" s="7">
        <v>4</v>
      </c>
      <c r="AE13" s="1" t="s">
        <v>405</v>
      </c>
      <c r="AF13" s="1"/>
      <c r="AG13" s="19"/>
    </row>
    <row r="14" spans="1:33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 t="s">
        <v>437</v>
      </c>
      <c r="AD14" s="1">
        <v>3</v>
      </c>
      <c r="AE14" s="1" t="s">
        <v>406</v>
      </c>
      <c r="AF14" s="1"/>
      <c r="AG14" s="19"/>
    </row>
    <row r="15" spans="1:33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 t="s">
        <v>437</v>
      </c>
      <c r="AD15" s="1">
        <v>4</v>
      </c>
      <c r="AE15" s="1" t="s">
        <v>407</v>
      </c>
      <c r="AF15" s="1"/>
      <c r="AG15" s="19"/>
    </row>
    <row r="16" spans="1:33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 t="s">
        <v>437</v>
      </c>
      <c r="AD16" s="1">
        <v>2</v>
      </c>
      <c r="AE16" s="1" t="s">
        <v>379</v>
      </c>
      <c r="AF16" s="1"/>
      <c r="AG16" s="19"/>
    </row>
    <row r="17" spans="1:33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1" t="s">
        <v>437</v>
      </c>
      <c r="AD17" s="7">
        <v>1</v>
      </c>
      <c r="AE17" s="1" t="s">
        <v>375</v>
      </c>
      <c r="AF17"/>
      <c r="AG17" s="19"/>
    </row>
    <row r="18" spans="1:33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1" t="s">
        <v>437</v>
      </c>
      <c r="AD18" s="7">
        <v>3</v>
      </c>
      <c r="AE18" s="1" t="s">
        <v>389</v>
      </c>
      <c r="AF18"/>
      <c r="AG18" s="19"/>
    </row>
    <row r="19" spans="1:33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1" t="s">
        <v>437</v>
      </c>
      <c r="AD19" s="7">
        <v>3</v>
      </c>
      <c r="AE19" s="1" t="s">
        <v>408</v>
      </c>
      <c r="AF19"/>
      <c r="AG19" s="19"/>
    </row>
    <row r="20" spans="1:33" s="50" customFormat="1" x14ac:dyDescent="0.2">
      <c r="A20" s="50" t="s">
        <v>72</v>
      </c>
      <c r="B20" s="43" t="s">
        <v>84</v>
      </c>
      <c r="C20" s="43">
        <v>45</v>
      </c>
      <c r="D20" s="51">
        <v>42754</v>
      </c>
      <c r="E20" s="50">
        <v>29</v>
      </c>
      <c r="F20" s="50" t="s">
        <v>43</v>
      </c>
      <c r="G20" s="50" t="s">
        <v>62</v>
      </c>
      <c r="H20" s="50" t="s">
        <v>160</v>
      </c>
      <c r="I20" s="50" t="s">
        <v>242</v>
      </c>
      <c r="J20" s="67" t="s">
        <v>261</v>
      </c>
      <c r="K20" s="50" t="s">
        <v>48</v>
      </c>
      <c r="L20" s="50" t="s">
        <v>86</v>
      </c>
      <c r="M20" s="50" t="s">
        <v>3</v>
      </c>
      <c r="N20" s="50" t="str">
        <f t="shared" si="0"/>
        <v>left</v>
      </c>
      <c r="O20" s="50" t="str">
        <f t="shared" si="1"/>
        <v>right</v>
      </c>
      <c r="P20" s="50" t="s">
        <v>4</v>
      </c>
      <c r="Q20" s="50" t="s">
        <v>8</v>
      </c>
      <c r="R20" s="53">
        <v>2</v>
      </c>
      <c r="S20" s="53">
        <v>-3</v>
      </c>
      <c r="T20" s="50">
        <v>20000</v>
      </c>
      <c r="U20" s="50">
        <v>26000</v>
      </c>
      <c r="V20" s="50">
        <v>6000</v>
      </c>
      <c r="W20" s="50">
        <v>100</v>
      </c>
      <c r="X20" s="43" t="s">
        <v>98</v>
      </c>
      <c r="Y20" s="50">
        <v>8</v>
      </c>
      <c r="Z20" s="50">
        <v>8</v>
      </c>
      <c r="AA20" s="54" t="s">
        <v>160</v>
      </c>
      <c r="AB20" s="50" t="s">
        <v>82</v>
      </c>
      <c r="AC20" s="50" t="s">
        <v>437</v>
      </c>
      <c r="AD20" s="43">
        <v>1</v>
      </c>
      <c r="AE20" s="50" t="s">
        <v>401</v>
      </c>
      <c r="AF20" s="55"/>
      <c r="AG20" s="54"/>
    </row>
    <row r="21" spans="1:33" x14ac:dyDescent="0.2">
      <c r="AC21" s="7"/>
      <c r="AE21"/>
    </row>
    <row r="22" spans="1:33" x14ac:dyDescent="0.2">
      <c r="AC22" s="7"/>
      <c r="AE22"/>
    </row>
    <row r="23" spans="1:33" x14ac:dyDescent="0.2">
      <c r="AC23" s="7"/>
      <c r="AD23" s="7"/>
    </row>
    <row r="24" spans="1:33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8"/>
  <sheetViews>
    <sheetView workbookViewId="0">
      <selection activeCell="D31" sqref="D31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8" width="37.5" style="1" customWidth="1"/>
    <col min="29" max="29" width="48" style="1" customWidth="1"/>
    <col min="30" max="30" width="71" style="1" customWidth="1"/>
    <col min="31" max="16384" width="10.83203125" style="1"/>
  </cols>
  <sheetData>
    <row r="1" spans="1:30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436</v>
      </c>
      <c r="AC1" s="6" t="s">
        <v>372</v>
      </c>
      <c r="AD1" s="6" t="s">
        <v>373</v>
      </c>
    </row>
    <row r="2" spans="1:30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 t="s">
        <v>437</v>
      </c>
      <c r="AC2" s="1">
        <v>4</v>
      </c>
      <c r="AD2" s="1" t="s">
        <v>394</v>
      </c>
    </row>
    <row r="3" spans="1:30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 t="s">
        <v>437</v>
      </c>
      <c r="AC3" s="1">
        <v>4</v>
      </c>
      <c r="AD3" s="1" t="s">
        <v>394</v>
      </c>
    </row>
    <row r="4" spans="1:30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 t="s">
        <v>437</v>
      </c>
      <c r="AC4" s="1">
        <v>4</v>
      </c>
      <c r="AD4" s="1" t="s">
        <v>394</v>
      </c>
    </row>
    <row r="5" spans="1:30" s="50" customFormat="1" x14ac:dyDescent="0.2">
      <c r="A5" s="54" t="s">
        <v>109</v>
      </c>
      <c r="B5" s="44" t="s">
        <v>110</v>
      </c>
      <c r="C5" s="54">
        <v>129</v>
      </c>
      <c r="D5" s="68">
        <v>42422</v>
      </c>
      <c r="E5" s="54">
        <v>28</v>
      </c>
      <c r="F5" s="45" t="s">
        <v>2</v>
      </c>
      <c r="G5" s="54" t="s">
        <v>62</v>
      </c>
      <c r="H5" s="43" t="s">
        <v>164</v>
      </c>
      <c r="I5" s="54" t="s">
        <v>277</v>
      </c>
      <c r="J5" s="54" t="s">
        <v>265</v>
      </c>
      <c r="K5" s="54" t="s">
        <v>48</v>
      </c>
      <c r="L5" s="54" t="s">
        <v>86</v>
      </c>
      <c r="M5" s="54" t="s">
        <v>3</v>
      </c>
      <c r="N5" s="54" t="str">
        <f t="shared" si="0"/>
        <v>left</v>
      </c>
      <c r="O5" s="54" t="str">
        <f t="shared" si="1"/>
        <v>right</v>
      </c>
      <c r="P5" s="54" t="s">
        <v>4</v>
      </c>
      <c r="Q5" s="54" t="s">
        <v>10</v>
      </c>
      <c r="R5" s="69">
        <v>2</v>
      </c>
      <c r="S5" s="69">
        <v>0</v>
      </c>
      <c r="T5" s="54">
        <v>18000</v>
      </c>
      <c r="U5" s="54">
        <v>24500</v>
      </c>
      <c r="V5" s="54">
        <f t="shared" si="2"/>
        <v>6500</v>
      </c>
      <c r="W5" s="54">
        <v>150</v>
      </c>
      <c r="X5" s="70" t="s">
        <v>112</v>
      </c>
      <c r="Y5" s="71">
        <v>1</v>
      </c>
      <c r="Z5" s="54">
        <v>4</v>
      </c>
      <c r="AA5" s="50" t="s">
        <v>82</v>
      </c>
      <c r="AB5" s="50" t="s">
        <v>438</v>
      </c>
      <c r="AC5" s="50">
        <v>2</v>
      </c>
      <c r="AD5" s="50" t="s">
        <v>384</v>
      </c>
    </row>
    <row r="6" spans="1:30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 t="s">
        <v>437</v>
      </c>
      <c r="AC6" s="1">
        <v>4</v>
      </c>
      <c r="AD6" s="1" t="s">
        <v>394</v>
      </c>
    </row>
    <row r="7" spans="1:30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 t="s">
        <v>437</v>
      </c>
      <c r="AC7" s="1">
        <v>4</v>
      </c>
      <c r="AD7" s="1" t="s">
        <v>382</v>
      </c>
    </row>
    <row r="8" spans="1:30" s="50" customFormat="1" x14ac:dyDescent="0.2">
      <c r="A8" s="54" t="s">
        <v>109</v>
      </c>
      <c r="B8" s="44" t="s">
        <v>110</v>
      </c>
      <c r="C8" s="54">
        <v>130</v>
      </c>
      <c r="D8" s="68">
        <v>42426</v>
      </c>
      <c r="E8" s="54">
        <v>28</v>
      </c>
      <c r="F8" s="45" t="s">
        <v>2</v>
      </c>
      <c r="G8" s="54" t="s">
        <v>62</v>
      </c>
      <c r="H8" s="43" t="s">
        <v>167</v>
      </c>
      <c r="I8" s="54" t="s">
        <v>280</v>
      </c>
      <c r="J8" s="54" t="s">
        <v>268</v>
      </c>
      <c r="K8" s="54" t="s">
        <v>48</v>
      </c>
      <c r="L8" s="54" t="s">
        <v>86</v>
      </c>
      <c r="M8" s="54" t="s">
        <v>3</v>
      </c>
      <c r="N8" s="54" t="str">
        <f t="shared" ref="N8:N13" si="3">M8</f>
        <v>left</v>
      </c>
      <c r="O8" s="54" t="str">
        <f t="shared" ref="O8:O13" si="4">IF(N8="left", "right", "left")</f>
        <v>right</v>
      </c>
      <c r="P8" s="54" t="s">
        <v>11</v>
      </c>
      <c r="Q8" s="54" t="s">
        <v>10</v>
      </c>
      <c r="R8" s="69">
        <v>1</v>
      </c>
      <c r="S8" s="69">
        <v>0</v>
      </c>
      <c r="T8" s="54">
        <v>18000</v>
      </c>
      <c r="U8" s="54">
        <v>23200</v>
      </c>
      <c r="V8" s="54">
        <f t="shared" si="2"/>
        <v>5200</v>
      </c>
      <c r="W8" s="54">
        <v>150</v>
      </c>
      <c r="X8" s="70" t="s">
        <v>112</v>
      </c>
      <c r="Y8" s="71">
        <v>1</v>
      </c>
      <c r="Z8" s="54">
        <v>5</v>
      </c>
      <c r="AA8" s="50" t="s">
        <v>82</v>
      </c>
      <c r="AB8" s="50" t="s">
        <v>438</v>
      </c>
      <c r="AC8" s="50">
        <v>2</v>
      </c>
      <c r="AD8" s="50" t="s">
        <v>384</v>
      </c>
    </row>
    <row r="9" spans="1:30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 t="s">
        <v>437</v>
      </c>
      <c r="AC9" s="1">
        <v>4</v>
      </c>
      <c r="AD9" s="1" t="s">
        <v>394</v>
      </c>
    </row>
    <row r="10" spans="1:30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 t="s">
        <v>437</v>
      </c>
      <c r="AC10" s="1">
        <v>4</v>
      </c>
      <c r="AD10" s="1" t="s">
        <v>394</v>
      </c>
    </row>
    <row r="11" spans="1:30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 t="s">
        <v>438</v>
      </c>
      <c r="AC11" s="1">
        <v>4</v>
      </c>
      <c r="AD11" s="7" t="s">
        <v>394</v>
      </c>
    </row>
    <row r="12" spans="1:30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1" t="s">
        <v>437</v>
      </c>
      <c r="AC12" s="7">
        <v>4</v>
      </c>
      <c r="AD12" s="7" t="s">
        <v>394</v>
      </c>
    </row>
    <row r="13" spans="1:30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 t="s">
        <v>438</v>
      </c>
      <c r="AC13" s="1">
        <v>4</v>
      </c>
      <c r="AD13" s="7" t="s">
        <v>394</v>
      </c>
    </row>
    <row r="14" spans="1:30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30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30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workbookViewId="0">
      <selection activeCell="D19" sqref="D19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9" width="30" customWidth="1"/>
    <col min="30" max="31" width="37.5" style="1" customWidth="1"/>
    <col min="32" max="32" width="48" style="1" customWidth="1"/>
    <col min="33" max="33" width="71" style="1" customWidth="1"/>
  </cols>
  <sheetData>
    <row r="1" spans="1:33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436</v>
      </c>
      <c r="AC1" s="6" t="s">
        <v>80</v>
      </c>
      <c r="AD1" s="6" t="s">
        <v>371</v>
      </c>
      <c r="AE1" s="6" t="s">
        <v>436</v>
      </c>
      <c r="AF1" s="6" t="s">
        <v>372</v>
      </c>
      <c r="AG1" s="6" t="s">
        <v>373</v>
      </c>
    </row>
    <row r="2" spans="1:33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7" t="s">
        <v>437</v>
      </c>
      <c r="AC2" s="27">
        <v>1</v>
      </c>
      <c r="AD2" s="1" t="s">
        <v>82</v>
      </c>
      <c r="AE2" s="1" t="s">
        <v>438</v>
      </c>
      <c r="AF2" s="1">
        <v>1</v>
      </c>
      <c r="AG2" s="1" t="s">
        <v>393</v>
      </c>
    </row>
    <row r="3" spans="1:33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41" t="s">
        <v>3</v>
      </c>
      <c r="Q3" s="41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7" t="s">
        <v>437</v>
      </c>
      <c r="AC3" s="27">
        <v>1</v>
      </c>
      <c r="AD3" s="1" t="s">
        <v>82</v>
      </c>
      <c r="AE3" s="1" t="s">
        <v>438</v>
      </c>
      <c r="AF3" s="1">
        <v>1</v>
      </c>
      <c r="AG3" s="1" t="s">
        <v>394</v>
      </c>
    </row>
    <row r="4" spans="1:33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41" t="s">
        <v>3</v>
      </c>
      <c r="Q4" s="41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7" t="s">
        <v>437</v>
      </c>
      <c r="AC4" s="27">
        <v>2</v>
      </c>
    </row>
    <row r="5" spans="1:33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7" t="s">
        <v>437</v>
      </c>
      <c r="AC5" s="27">
        <v>10</v>
      </c>
      <c r="AD5" s="1" t="s">
        <v>82</v>
      </c>
      <c r="AE5" s="1" t="s">
        <v>438</v>
      </c>
      <c r="AF5" s="1">
        <v>4</v>
      </c>
      <c r="AG5" s="1" t="s">
        <v>394</v>
      </c>
    </row>
    <row r="6" spans="1:33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59" t="s">
        <v>3</v>
      </c>
      <c r="Q6" s="59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7" t="s">
        <v>437</v>
      </c>
      <c r="AC6" s="27">
        <v>10</v>
      </c>
      <c r="AD6" s="1" t="s">
        <v>82</v>
      </c>
      <c r="AE6" s="1" t="s">
        <v>438</v>
      </c>
      <c r="AF6" s="1">
        <v>1</v>
      </c>
      <c r="AG6" s="1" t="s">
        <v>394</v>
      </c>
    </row>
    <row r="7" spans="1:33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59" t="s">
        <v>3</v>
      </c>
      <c r="Q7" s="59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7" t="s">
        <v>437</v>
      </c>
      <c r="AC7" s="27">
        <v>1</v>
      </c>
      <c r="AD7" s="1" t="s">
        <v>82</v>
      </c>
      <c r="AE7" s="1" t="s">
        <v>438</v>
      </c>
      <c r="AF7" s="1">
        <v>1</v>
      </c>
      <c r="AG7" s="1" t="s">
        <v>394</v>
      </c>
    </row>
    <row r="8" spans="1:33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7" t="s">
        <v>437</v>
      </c>
      <c r="AC8" s="27">
        <v>11</v>
      </c>
      <c r="AD8" s="1" t="s">
        <v>82</v>
      </c>
      <c r="AE8" s="1" t="s">
        <v>438</v>
      </c>
      <c r="AF8" s="1">
        <v>1</v>
      </c>
      <c r="AG8" s="1" t="s">
        <v>393</v>
      </c>
    </row>
    <row r="9" spans="1:33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7" t="s">
        <v>437</v>
      </c>
      <c r="AC9" s="27">
        <v>12</v>
      </c>
      <c r="AD9" s="1" t="s">
        <v>82</v>
      </c>
      <c r="AE9" s="1" t="s">
        <v>438</v>
      </c>
      <c r="AF9" s="7">
        <v>3</v>
      </c>
      <c r="AG9" s="1" t="s">
        <v>393</v>
      </c>
    </row>
    <row r="10" spans="1:33" s="42" customFormat="1" x14ac:dyDescent="0.2">
      <c r="A10" s="42" t="s">
        <v>109</v>
      </c>
      <c r="B10" s="42" t="s">
        <v>110</v>
      </c>
      <c r="C10" s="42">
        <v>139</v>
      </c>
      <c r="D10" s="80">
        <v>42601</v>
      </c>
      <c r="E10" s="42">
        <v>28</v>
      </c>
      <c r="F10" s="42" t="s">
        <v>14</v>
      </c>
      <c r="G10" s="42" t="s">
        <v>111</v>
      </c>
      <c r="H10" s="42" t="s">
        <v>24</v>
      </c>
      <c r="I10" s="42" t="s">
        <v>417</v>
      </c>
      <c r="J10" s="42">
        <v>1</v>
      </c>
      <c r="K10" s="42" t="s">
        <v>294</v>
      </c>
      <c r="L10" s="42" t="s">
        <v>119</v>
      </c>
      <c r="M10" s="42" t="s">
        <v>48</v>
      </c>
      <c r="N10" s="42" t="s">
        <v>86</v>
      </c>
      <c r="O10" s="42" t="s">
        <v>3</v>
      </c>
      <c r="P10" s="42" t="s">
        <v>3</v>
      </c>
      <c r="Q10" s="42" t="s">
        <v>35</v>
      </c>
      <c r="R10" s="42" t="s">
        <v>22</v>
      </c>
      <c r="S10" s="42" t="s">
        <v>5</v>
      </c>
      <c r="T10" s="42">
        <v>4</v>
      </c>
      <c r="U10" s="42">
        <v>-1</v>
      </c>
      <c r="V10" s="42">
        <v>18000</v>
      </c>
      <c r="W10" s="42">
        <v>23800</v>
      </c>
      <c r="X10" s="42">
        <f t="shared" si="0"/>
        <v>5800</v>
      </c>
      <c r="Y10" s="42">
        <v>150</v>
      </c>
      <c r="Z10" s="42" t="s">
        <v>112</v>
      </c>
      <c r="AA10" s="42">
        <v>1</v>
      </c>
      <c r="AB10" s="42" t="s">
        <v>437</v>
      </c>
      <c r="AC10" s="42">
        <v>12</v>
      </c>
    </row>
    <row r="11" spans="1:33" s="55" customFormat="1" x14ac:dyDescent="0.2">
      <c r="A11" s="43" t="s">
        <v>109</v>
      </c>
      <c r="B11" s="44" t="s">
        <v>110</v>
      </c>
      <c r="C11" s="45">
        <v>139</v>
      </c>
      <c r="D11" s="46">
        <v>42611</v>
      </c>
      <c r="E11" s="45">
        <v>28</v>
      </c>
      <c r="F11" s="45" t="s">
        <v>14</v>
      </c>
      <c r="G11" s="45" t="s">
        <v>111</v>
      </c>
      <c r="H11" s="43" t="s">
        <v>25</v>
      </c>
      <c r="I11" s="43" t="s">
        <v>418</v>
      </c>
      <c r="J11" s="43">
        <v>1</v>
      </c>
      <c r="K11" s="43" t="s">
        <v>295</v>
      </c>
      <c r="L11" s="43" t="s">
        <v>119</v>
      </c>
      <c r="M11" s="43" t="s">
        <v>48</v>
      </c>
      <c r="N11" s="43" t="s">
        <v>86</v>
      </c>
      <c r="O11" s="43" t="s">
        <v>3</v>
      </c>
      <c r="P11" s="43" t="s">
        <v>3</v>
      </c>
      <c r="Q11" s="43" t="s">
        <v>35</v>
      </c>
      <c r="R11" s="45" t="s">
        <v>22</v>
      </c>
      <c r="S11" s="45" t="s">
        <v>5</v>
      </c>
      <c r="T11" s="47">
        <v>4</v>
      </c>
      <c r="U11" s="47">
        <v>-1</v>
      </c>
      <c r="V11" s="45">
        <v>18000</v>
      </c>
      <c r="W11" s="45">
        <v>26000</v>
      </c>
      <c r="X11" s="43">
        <f t="shared" si="0"/>
        <v>8000</v>
      </c>
      <c r="Y11" s="45">
        <v>150</v>
      </c>
      <c r="Z11" s="56" t="s">
        <v>112</v>
      </c>
      <c r="AA11" s="43">
        <v>1</v>
      </c>
      <c r="AB11" s="43" t="s">
        <v>437</v>
      </c>
      <c r="AC11" s="45">
        <v>12</v>
      </c>
      <c r="AD11" s="50" t="s">
        <v>82</v>
      </c>
      <c r="AE11" s="50" t="s">
        <v>438</v>
      </c>
      <c r="AF11" s="43">
        <v>2</v>
      </c>
      <c r="AG11" s="50" t="s">
        <v>393</v>
      </c>
    </row>
    <row r="12" spans="1:33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7" t="s">
        <v>437</v>
      </c>
      <c r="AC12" s="27">
        <v>13</v>
      </c>
      <c r="AD12" s="1" t="s">
        <v>82</v>
      </c>
      <c r="AE12" s="1" t="s">
        <v>438</v>
      </c>
      <c r="AF12" s="1">
        <v>1</v>
      </c>
      <c r="AG12" s="1" t="s">
        <v>394</v>
      </c>
    </row>
    <row r="13" spans="1:33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63" t="s">
        <v>3</v>
      </c>
      <c r="Q13" s="63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7" t="s">
        <v>437</v>
      </c>
      <c r="AC13" s="27">
        <v>14</v>
      </c>
      <c r="AD13" s="1" t="s">
        <v>82</v>
      </c>
      <c r="AE13" s="1" t="s">
        <v>438</v>
      </c>
      <c r="AF13" s="1">
        <v>2</v>
      </c>
      <c r="AG13" s="1" t="s">
        <v>394</v>
      </c>
    </row>
    <row r="14" spans="1:33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7" t="s">
        <v>437</v>
      </c>
      <c r="AC14" s="27">
        <v>9</v>
      </c>
    </row>
    <row r="15" spans="1:33" s="41" customFormat="1" x14ac:dyDescent="0.2">
      <c r="A15" s="41" t="s">
        <v>109</v>
      </c>
      <c r="B15" s="41" t="s">
        <v>110</v>
      </c>
      <c r="C15" s="41">
        <v>140</v>
      </c>
      <c r="D15" s="81">
        <v>42625</v>
      </c>
      <c r="E15" s="41">
        <v>28</v>
      </c>
      <c r="F15" s="41" t="s">
        <v>14</v>
      </c>
      <c r="G15" s="41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1" t="s">
        <v>4</v>
      </c>
      <c r="S15" s="41" t="s">
        <v>9</v>
      </c>
      <c r="T15" s="41">
        <v>2</v>
      </c>
      <c r="U15" s="41">
        <v>2</v>
      </c>
      <c r="V15" s="41">
        <v>18000</v>
      </c>
      <c r="W15" s="41">
        <v>25500</v>
      </c>
      <c r="X15" s="41">
        <f t="shared" si="0"/>
        <v>7500</v>
      </c>
      <c r="Y15" s="41">
        <v>150</v>
      </c>
      <c r="Z15" s="41" t="s">
        <v>112</v>
      </c>
      <c r="AA15" s="41">
        <v>1</v>
      </c>
      <c r="AB15" s="41" t="s">
        <v>437</v>
      </c>
      <c r="AC15" s="41">
        <v>14</v>
      </c>
    </row>
    <row r="16" spans="1:33" s="41" customFormat="1" x14ac:dyDescent="0.2">
      <c r="A16" s="41" t="s">
        <v>109</v>
      </c>
      <c r="B16" s="41" t="s">
        <v>110</v>
      </c>
      <c r="C16" s="41">
        <v>140</v>
      </c>
      <c r="D16" s="81">
        <v>42625</v>
      </c>
      <c r="E16" s="41">
        <v>28</v>
      </c>
      <c r="F16" s="41" t="s">
        <v>14</v>
      </c>
      <c r="G16" s="41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1" t="s">
        <v>4</v>
      </c>
      <c r="S16" s="41" t="s">
        <v>5</v>
      </c>
      <c r="T16" s="41">
        <v>2</v>
      </c>
      <c r="U16" s="41">
        <v>-1</v>
      </c>
      <c r="V16" s="41">
        <v>15650</v>
      </c>
      <c r="W16" s="41">
        <v>21500</v>
      </c>
      <c r="X16" s="41">
        <f t="shared" si="0"/>
        <v>5850</v>
      </c>
      <c r="Y16" s="41">
        <v>150</v>
      </c>
      <c r="Z16" s="41" t="s">
        <v>113</v>
      </c>
      <c r="AA16" s="41">
        <v>33</v>
      </c>
      <c r="AB16" s="41" t="s">
        <v>437</v>
      </c>
      <c r="AC16" s="41">
        <v>9</v>
      </c>
    </row>
    <row r="17" spans="1:33" s="42" customFormat="1" x14ac:dyDescent="0.2">
      <c r="A17" s="42" t="s">
        <v>109</v>
      </c>
      <c r="B17" s="42" t="s">
        <v>110</v>
      </c>
      <c r="C17" s="42">
        <v>141</v>
      </c>
      <c r="D17" s="80">
        <v>42634</v>
      </c>
      <c r="E17" s="42">
        <v>28</v>
      </c>
      <c r="F17" s="42" t="s">
        <v>14</v>
      </c>
      <c r="G17" s="42" t="s">
        <v>111</v>
      </c>
      <c r="H17" s="42" t="s">
        <v>29</v>
      </c>
      <c r="I17" s="42" t="s">
        <v>422</v>
      </c>
      <c r="J17" s="42">
        <v>1</v>
      </c>
      <c r="K17" s="42" t="s">
        <v>299</v>
      </c>
      <c r="L17" s="42" t="s">
        <v>119</v>
      </c>
      <c r="M17" s="42" t="s">
        <v>48</v>
      </c>
      <c r="N17" s="42" t="s">
        <v>86</v>
      </c>
      <c r="O17" s="42" t="s">
        <v>3</v>
      </c>
      <c r="P17" s="42" t="s">
        <v>3</v>
      </c>
      <c r="Q17" s="42" t="s">
        <v>35</v>
      </c>
      <c r="R17" s="42" t="s">
        <v>30</v>
      </c>
      <c r="S17" s="42" t="s">
        <v>10</v>
      </c>
      <c r="T17" s="42">
        <v>0</v>
      </c>
      <c r="U17" s="42">
        <v>0</v>
      </c>
      <c r="V17" s="42">
        <v>18000</v>
      </c>
      <c r="W17" s="42">
        <v>19500</v>
      </c>
      <c r="X17" s="42">
        <f t="shared" si="0"/>
        <v>1500</v>
      </c>
      <c r="Y17" s="42">
        <v>150</v>
      </c>
      <c r="Z17" s="42" t="s">
        <v>112</v>
      </c>
      <c r="AA17" s="42">
        <v>1</v>
      </c>
      <c r="AB17" s="42" t="s">
        <v>437</v>
      </c>
      <c r="AC17" s="42">
        <v>15</v>
      </c>
      <c r="AD17" s="42" t="s">
        <v>82</v>
      </c>
      <c r="AE17" s="42" t="s">
        <v>438</v>
      </c>
      <c r="AF17" s="42">
        <v>1</v>
      </c>
      <c r="AG17" s="42" t="s">
        <v>393</v>
      </c>
    </row>
    <row r="18" spans="1:33" s="42" customFormat="1" x14ac:dyDescent="0.2">
      <c r="A18" s="42" t="s">
        <v>109</v>
      </c>
      <c r="B18" s="42" t="s">
        <v>110</v>
      </c>
      <c r="C18" s="42">
        <v>141</v>
      </c>
      <c r="D18" s="80">
        <v>42634</v>
      </c>
      <c r="E18" s="42">
        <v>28</v>
      </c>
      <c r="F18" s="42" t="s">
        <v>14</v>
      </c>
      <c r="G18" s="42" t="s">
        <v>111</v>
      </c>
      <c r="H18" s="42" t="s">
        <v>29</v>
      </c>
      <c r="I18" s="42" t="s">
        <v>422</v>
      </c>
      <c r="J18" s="42">
        <v>2</v>
      </c>
      <c r="K18" s="42" t="s">
        <v>299</v>
      </c>
      <c r="L18" s="42" t="s">
        <v>119</v>
      </c>
      <c r="M18" s="42" t="s">
        <v>48</v>
      </c>
      <c r="N18" s="42" t="s">
        <v>86</v>
      </c>
      <c r="O18" s="42" t="s">
        <v>3</v>
      </c>
      <c r="P18" s="42" t="s">
        <v>3</v>
      </c>
      <c r="Q18" s="42" t="s">
        <v>35</v>
      </c>
      <c r="R18" s="42" t="s">
        <v>4</v>
      </c>
      <c r="S18" s="42" t="s">
        <v>5</v>
      </c>
      <c r="T18" s="42">
        <v>2</v>
      </c>
      <c r="U18" s="42">
        <v>-1</v>
      </c>
      <c r="V18" s="42">
        <v>15650</v>
      </c>
      <c r="W18" s="42">
        <v>24000</v>
      </c>
      <c r="X18" s="42">
        <f t="shared" si="0"/>
        <v>8350</v>
      </c>
      <c r="Y18" s="42">
        <v>150</v>
      </c>
      <c r="Z18" s="42" t="s">
        <v>113</v>
      </c>
      <c r="AA18" s="42">
        <v>33</v>
      </c>
      <c r="AB18" s="42" t="s">
        <v>437</v>
      </c>
      <c r="AC18" s="42">
        <v>9</v>
      </c>
      <c r="AD18" s="42" t="s">
        <v>82</v>
      </c>
      <c r="AE18" s="42" t="s">
        <v>438</v>
      </c>
      <c r="AF18" s="42">
        <v>1</v>
      </c>
      <c r="AG18" s="42" t="s">
        <v>393</v>
      </c>
    </row>
    <row r="19" spans="1:33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7" t="s">
        <v>437</v>
      </c>
      <c r="AC19" s="27">
        <v>16</v>
      </c>
      <c r="AD19" s="1" t="s">
        <v>82</v>
      </c>
      <c r="AE19" s="1" t="s">
        <v>438</v>
      </c>
      <c r="AF19" s="7">
        <v>3</v>
      </c>
      <c r="AG19" s="1" t="s">
        <v>393</v>
      </c>
    </row>
    <row r="20" spans="1:33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7" t="s">
        <v>437</v>
      </c>
      <c r="AC20" s="27">
        <v>10</v>
      </c>
      <c r="AD20" s="1" t="s">
        <v>82</v>
      </c>
      <c r="AE20" s="1" t="s">
        <v>438</v>
      </c>
      <c r="AF20" s="7">
        <v>2</v>
      </c>
      <c r="AG20" s="1" t="s">
        <v>393</v>
      </c>
    </row>
    <row r="21" spans="1:33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7" t="s">
        <v>437</v>
      </c>
      <c r="AC21" s="27">
        <v>16</v>
      </c>
      <c r="AD21" s="1" t="s">
        <v>81</v>
      </c>
      <c r="AE21" s="1" t="s">
        <v>438</v>
      </c>
      <c r="AF21" s="7">
        <v>1</v>
      </c>
      <c r="AG21" s="1" t="s">
        <v>394</v>
      </c>
    </row>
    <row r="22" spans="1:33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66" t="s">
        <v>3</v>
      </c>
      <c r="Q22" s="66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7" t="s">
        <v>437</v>
      </c>
      <c r="AC22" s="27">
        <v>10</v>
      </c>
      <c r="AD22" s="1" t="s">
        <v>82</v>
      </c>
      <c r="AE22" s="1" t="s">
        <v>438</v>
      </c>
      <c r="AF22" s="7">
        <v>1</v>
      </c>
      <c r="AG22" s="1" t="s">
        <v>394</v>
      </c>
    </row>
    <row r="23" spans="1:33" s="55" customFormat="1" x14ac:dyDescent="0.2">
      <c r="A23" s="43" t="s">
        <v>109</v>
      </c>
      <c r="B23" s="44" t="s">
        <v>110</v>
      </c>
      <c r="C23" s="45">
        <v>142</v>
      </c>
      <c r="D23" s="46">
        <v>42646</v>
      </c>
      <c r="E23" s="45">
        <v>28</v>
      </c>
      <c r="F23" s="45" t="s">
        <v>14</v>
      </c>
      <c r="G23" s="45" t="s">
        <v>111</v>
      </c>
      <c r="H23" s="43" t="s">
        <v>33</v>
      </c>
      <c r="I23" s="43" t="s">
        <v>425</v>
      </c>
      <c r="J23" s="43">
        <v>2</v>
      </c>
      <c r="K23" s="43" t="s">
        <v>302</v>
      </c>
      <c r="L23" s="43" t="s">
        <v>119</v>
      </c>
      <c r="M23" s="43" t="s">
        <v>48</v>
      </c>
      <c r="N23" s="43" t="s">
        <v>86</v>
      </c>
      <c r="O23" s="43" t="s">
        <v>3</v>
      </c>
      <c r="P23" s="43" t="s">
        <v>3</v>
      </c>
      <c r="Q23" s="43" t="s">
        <v>35</v>
      </c>
      <c r="R23" s="45" t="s">
        <v>30</v>
      </c>
      <c r="S23" s="45" t="s">
        <v>1</v>
      </c>
      <c r="T23" s="47">
        <v>0</v>
      </c>
      <c r="U23" s="47">
        <v>-2</v>
      </c>
      <c r="V23" s="45">
        <v>15650</v>
      </c>
      <c r="W23" s="45">
        <v>25000</v>
      </c>
      <c r="X23" s="43">
        <f t="shared" si="0"/>
        <v>9350</v>
      </c>
      <c r="Y23" s="45">
        <v>150</v>
      </c>
      <c r="Z23" s="43" t="s">
        <v>113</v>
      </c>
      <c r="AA23" s="43">
        <v>33</v>
      </c>
      <c r="AB23" s="43"/>
      <c r="AC23" s="45">
        <v>16</v>
      </c>
      <c r="AD23" s="50" t="s">
        <v>82</v>
      </c>
      <c r="AE23" s="50" t="s">
        <v>438</v>
      </c>
      <c r="AF23" s="43">
        <v>1</v>
      </c>
      <c r="AG23" s="43" t="s">
        <v>393</v>
      </c>
    </row>
    <row r="24" spans="1:33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7"/>
      <c r="AC24" s="27">
        <v>16</v>
      </c>
      <c r="AD24" s="1" t="s">
        <v>82</v>
      </c>
      <c r="AE24" s="1" t="s">
        <v>438</v>
      </c>
      <c r="AF24" s="7">
        <v>3</v>
      </c>
      <c r="AG24" s="7" t="s">
        <v>393</v>
      </c>
    </row>
    <row r="31" spans="1:33" x14ac:dyDescent="0.2">
      <c r="X31" s="36"/>
    </row>
    <row r="32" spans="1:33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3"/>
  <sheetViews>
    <sheetView topLeftCell="AC1" workbookViewId="0">
      <selection activeCell="AB32" sqref="AB32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39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76" t="s">
        <v>436</v>
      </c>
      <c r="AC1" s="6" t="s">
        <v>372</v>
      </c>
      <c r="AD1" s="6" t="s">
        <v>373</v>
      </c>
      <c r="AE1" s="6" t="s">
        <v>427</v>
      </c>
      <c r="AF1" s="4" t="s">
        <v>431</v>
      </c>
    </row>
    <row r="2" spans="1:32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7" t="s">
        <v>437</v>
      </c>
      <c r="AC2" s="1">
        <v>2</v>
      </c>
      <c r="AD2" s="1" t="s">
        <v>382</v>
      </c>
    </row>
    <row r="3" spans="1:32" s="54" customFormat="1" ht="17" x14ac:dyDescent="0.2">
      <c r="A3" s="54" t="s">
        <v>107</v>
      </c>
      <c r="B3" s="72" t="s">
        <v>108</v>
      </c>
      <c r="C3" s="73">
        <v>60</v>
      </c>
      <c r="D3" s="72">
        <v>41982</v>
      </c>
      <c r="E3" s="73">
        <v>28</v>
      </c>
      <c r="F3" s="73" t="s">
        <v>2</v>
      </c>
      <c r="G3" s="74" t="s">
        <v>62</v>
      </c>
      <c r="H3" s="74" t="s">
        <v>174</v>
      </c>
      <c r="I3" s="74" t="s">
        <v>305</v>
      </c>
      <c r="J3" s="74" t="s">
        <v>308</v>
      </c>
      <c r="K3" s="74" t="s">
        <v>36</v>
      </c>
      <c r="L3" s="74" t="s">
        <v>44</v>
      </c>
      <c r="M3" s="74" t="s">
        <v>86</v>
      </c>
      <c r="N3" s="74" t="s">
        <v>35</v>
      </c>
      <c r="O3" s="50" t="str">
        <f t="shared" ref="O3:O14" si="1">N3</f>
        <v>right</v>
      </c>
      <c r="P3" s="50" t="str">
        <f t="shared" ref="P3:P14" si="2">IF(O3="left", "right", "left")</f>
        <v>left</v>
      </c>
      <c r="Q3" s="74" t="s">
        <v>11</v>
      </c>
      <c r="R3" s="74" t="s">
        <v>10</v>
      </c>
      <c r="S3" s="75">
        <v>1</v>
      </c>
      <c r="T3" s="75">
        <v>0</v>
      </c>
      <c r="U3" s="74">
        <v>2100</v>
      </c>
      <c r="V3" s="74">
        <v>3751</v>
      </c>
      <c r="W3" s="50">
        <f>V3-U3</f>
        <v>1651</v>
      </c>
      <c r="X3" s="74">
        <v>150</v>
      </c>
      <c r="Y3" s="56" t="s">
        <v>115</v>
      </c>
      <c r="Z3" s="74">
        <v>1</v>
      </c>
      <c r="AA3" s="50" t="s">
        <v>82</v>
      </c>
      <c r="AB3" s="43" t="s">
        <v>437</v>
      </c>
      <c r="AC3" s="50">
        <v>1</v>
      </c>
      <c r="AD3" s="50" t="s">
        <v>383</v>
      </c>
      <c r="AE3" s="50"/>
    </row>
    <row r="4" spans="1:32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7" t="s">
        <v>438</v>
      </c>
      <c r="AC4" s="1">
        <v>2</v>
      </c>
      <c r="AD4" s="1" t="s">
        <v>384</v>
      </c>
    </row>
    <row r="5" spans="1:32" s="54" customFormat="1" ht="17" x14ac:dyDescent="0.2">
      <c r="A5" s="54" t="s">
        <v>107</v>
      </c>
      <c r="B5" s="72" t="s">
        <v>108</v>
      </c>
      <c r="C5" s="73">
        <v>62</v>
      </c>
      <c r="D5" s="72">
        <v>42009</v>
      </c>
      <c r="E5" s="73">
        <v>28</v>
      </c>
      <c r="F5" s="73" t="s">
        <v>2</v>
      </c>
      <c r="G5" s="74" t="s">
        <v>62</v>
      </c>
      <c r="H5" s="74" t="s">
        <v>356</v>
      </c>
      <c r="I5" s="74" t="s">
        <v>357</v>
      </c>
      <c r="J5" s="74" t="s">
        <v>310</v>
      </c>
      <c r="K5" s="74" t="s">
        <v>36</v>
      </c>
      <c r="L5" s="74" t="s">
        <v>44</v>
      </c>
      <c r="M5" s="74" t="s">
        <v>86</v>
      </c>
      <c r="N5" s="74" t="s">
        <v>35</v>
      </c>
      <c r="O5" s="50" t="str">
        <f t="shared" si="1"/>
        <v>right</v>
      </c>
      <c r="P5" s="50" t="str">
        <f t="shared" si="2"/>
        <v>left</v>
      </c>
      <c r="Q5" s="74" t="s">
        <v>11</v>
      </c>
      <c r="R5" s="74" t="s">
        <v>13</v>
      </c>
      <c r="S5" s="75">
        <v>1</v>
      </c>
      <c r="T5" s="75">
        <v>-1</v>
      </c>
      <c r="U5" s="74">
        <v>4099</v>
      </c>
      <c r="V5" s="74">
        <v>6005</v>
      </c>
      <c r="W5" s="50">
        <f t="shared" ref="W5:W14" si="3">V5-U5</f>
        <v>1906</v>
      </c>
      <c r="X5" s="74">
        <v>150</v>
      </c>
      <c r="Y5" s="56" t="s">
        <v>115</v>
      </c>
      <c r="Z5" s="74">
        <v>1</v>
      </c>
      <c r="AA5" s="50" t="s">
        <v>82</v>
      </c>
      <c r="AB5" s="43" t="s">
        <v>438</v>
      </c>
      <c r="AC5" s="50">
        <v>1</v>
      </c>
      <c r="AD5" s="50" t="s">
        <v>385</v>
      </c>
      <c r="AE5" s="50"/>
    </row>
    <row r="6" spans="1:32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7" t="s">
        <v>437</v>
      </c>
      <c r="AC6" s="1">
        <v>2</v>
      </c>
      <c r="AD6" s="1" t="s">
        <v>386</v>
      </c>
    </row>
    <row r="7" spans="1:32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7" t="s">
        <v>438</v>
      </c>
      <c r="AC7" s="1">
        <v>3</v>
      </c>
      <c r="AD7" s="1" t="s">
        <v>387</v>
      </c>
    </row>
    <row r="8" spans="1:32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7" t="s">
        <v>437</v>
      </c>
      <c r="AC8" s="1">
        <v>2</v>
      </c>
      <c r="AD8" s="1" t="s">
        <v>388</v>
      </c>
    </row>
    <row r="9" spans="1:32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 t="s">
        <v>438</v>
      </c>
      <c r="AC9" s="7">
        <v>3</v>
      </c>
      <c r="AD9" s="1" t="s">
        <v>389</v>
      </c>
      <c r="AF9" s="19" t="s">
        <v>430</v>
      </c>
    </row>
    <row r="10" spans="1:32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7" t="s">
        <v>437</v>
      </c>
      <c r="AC10" s="1">
        <v>3</v>
      </c>
      <c r="AD10" s="1" t="s">
        <v>390</v>
      </c>
    </row>
    <row r="11" spans="1:32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 t="s">
        <v>438</v>
      </c>
      <c r="AC11" s="7">
        <v>3</v>
      </c>
      <c r="AD11" s="1" t="s">
        <v>391</v>
      </c>
    </row>
    <row r="12" spans="1:32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7" t="s">
        <v>438</v>
      </c>
      <c r="AC12" s="1">
        <v>1</v>
      </c>
      <c r="AD12" s="1" t="s">
        <v>377</v>
      </c>
    </row>
    <row r="13" spans="1:32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7" t="s">
        <v>438</v>
      </c>
      <c r="AC13" s="1">
        <v>1</v>
      </c>
      <c r="AD13" s="1" t="s">
        <v>377</v>
      </c>
    </row>
    <row r="14" spans="1:32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7" t="s">
        <v>438</v>
      </c>
      <c r="AC14" s="1">
        <v>2</v>
      </c>
      <c r="AD14" s="1" t="s">
        <v>392</v>
      </c>
      <c r="AE14" s="1" t="s">
        <v>432</v>
      </c>
    </row>
    <row r="15" spans="1:32" x14ac:dyDescent="0.2">
      <c r="O15" s="1"/>
      <c r="P15" s="1"/>
      <c r="W15" s="1"/>
      <c r="AB15" s="7"/>
    </row>
    <row r="16" spans="1:32" x14ac:dyDescent="0.2">
      <c r="O16" s="1"/>
      <c r="P16" s="1"/>
      <c r="W16" s="1"/>
      <c r="AB16" s="7"/>
    </row>
    <row r="17" spans="15:31" x14ac:dyDescent="0.2">
      <c r="O17" s="1"/>
      <c r="P17" s="1"/>
      <c r="AB17" s="7"/>
      <c r="AC17" s="7"/>
      <c r="AE17"/>
    </row>
    <row r="18" spans="15:31" x14ac:dyDescent="0.2">
      <c r="O18" s="1"/>
      <c r="P18" s="1"/>
      <c r="AB18" s="7"/>
      <c r="AC18" s="7"/>
      <c r="AE18"/>
    </row>
    <row r="19" spans="15:31" ht="17" x14ac:dyDescent="0.2">
      <c r="O19" s="1"/>
      <c r="P19" s="1"/>
      <c r="U19" s="15"/>
      <c r="AB19" s="7"/>
      <c r="AC19" s="7"/>
      <c r="AE19"/>
    </row>
    <row r="20" spans="15:31" ht="17" x14ac:dyDescent="0.2">
      <c r="O20" s="1"/>
      <c r="P20" s="1"/>
      <c r="U20" s="15"/>
      <c r="AB20" s="7"/>
      <c r="AC20" s="7"/>
      <c r="AE20"/>
    </row>
    <row r="21" spans="15:31" ht="17" x14ac:dyDescent="0.2">
      <c r="O21" s="1"/>
      <c r="P21" s="1"/>
      <c r="U21" s="15"/>
      <c r="AB21" s="7"/>
      <c r="AC21" s="7"/>
      <c r="AE21"/>
    </row>
    <row r="22" spans="15:31" ht="17" x14ac:dyDescent="0.2">
      <c r="O22" s="1"/>
      <c r="P22" s="1"/>
      <c r="U22" s="15"/>
      <c r="AB22" s="7"/>
      <c r="AC22" s="7"/>
      <c r="AE22"/>
    </row>
    <row r="23" spans="15:31" ht="17" x14ac:dyDescent="0.2">
      <c r="P23" s="17"/>
      <c r="U23" s="15"/>
      <c r="AB23" s="7"/>
      <c r="AC23" s="7"/>
      <c r="AD23" s="7"/>
    </row>
    <row r="24" spans="15:31" ht="17" x14ac:dyDescent="0.2">
      <c r="P24" s="17"/>
      <c r="U24" s="15"/>
      <c r="AB24" s="7"/>
      <c r="AC24" s="7"/>
      <c r="AD24" s="7"/>
    </row>
    <row r="25" spans="15:31" ht="17" x14ac:dyDescent="0.2">
      <c r="P25" s="17"/>
      <c r="U25" s="15"/>
      <c r="AB25" s="7"/>
    </row>
    <row r="26" spans="15:31" ht="17" x14ac:dyDescent="0.2">
      <c r="P26" s="17"/>
      <c r="U26" s="15"/>
      <c r="AB26" s="7"/>
    </row>
    <row r="27" spans="15:31" ht="17" x14ac:dyDescent="0.2">
      <c r="P27" s="17"/>
      <c r="U27" s="15"/>
      <c r="AB27" s="7"/>
    </row>
    <row r="28" spans="15:31" ht="17" x14ac:dyDescent="0.2">
      <c r="P28" s="17"/>
      <c r="U28" s="17"/>
      <c r="AB28" s="7"/>
    </row>
    <row r="29" spans="15:31" ht="17" x14ac:dyDescent="0.2">
      <c r="P29" s="17"/>
      <c r="U29" s="17"/>
      <c r="AB29" s="7"/>
    </row>
    <row r="30" spans="15:31" ht="17" x14ac:dyDescent="0.2">
      <c r="P30" s="17"/>
      <c r="U30" s="17"/>
      <c r="AB30" s="7"/>
    </row>
    <row r="31" spans="15:31" ht="17" x14ac:dyDescent="0.2">
      <c r="P31" s="17"/>
      <c r="U31" s="17"/>
      <c r="AB31" s="7"/>
    </row>
    <row r="32" spans="15:31" ht="17" x14ac:dyDescent="0.2">
      <c r="P32" s="17"/>
      <c r="AB32" s="7"/>
    </row>
    <row r="33" spans="16:28" ht="17" x14ac:dyDescent="0.2">
      <c r="P33" s="17"/>
      <c r="AB33" s="7"/>
    </row>
    <row r="34" spans="16:28" ht="17" x14ac:dyDescent="0.2">
      <c r="P34" s="17"/>
      <c r="AB34" s="7"/>
    </row>
    <row r="35" spans="16:28" ht="17" x14ac:dyDescent="0.2">
      <c r="P35" s="17"/>
      <c r="AB35" s="7"/>
    </row>
    <row r="36" spans="16:28" ht="17" x14ac:dyDescent="0.2">
      <c r="P36" s="17"/>
      <c r="AB36" s="7"/>
    </row>
    <row r="37" spans="16:28" ht="17" x14ac:dyDescent="0.2">
      <c r="P37" s="17"/>
      <c r="AB37" s="7"/>
    </row>
    <row r="38" spans="16:28" x14ac:dyDescent="0.2">
      <c r="AB38" s="7"/>
    </row>
    <row r="39" spans="16:28" x14ac:dyDescent="0.2">
      <c r="AB39" s="7"/>
    </row>
    <row r="40" spans="16:28" x14ac:dyDescent="0.2">
      <c r="AB40" s="7"/>
    </row>
    <row r="41" spans="16:28" x14ac:dyDescent="0.2">
      <c r="AB41" s="7"/>
    </row>
    <row r="42" spans="16:28" x14ac:dyDescent="0.2">
      <c r="AB42" s="7"/>
    </row>
    <row r="43" spans="16:28" x14ac:dyDescent="0.2">
      <c r="AB43" s="7"/>
    </row>
    <row r="44" spans="16:28" x14ac:dyDescent="0.2">
      <c r="AB44" s="7"/>
    </row>
    <row r="45" spans="16:28" x14ac:dyDescent="0.2">
      <c r="AB45" s="7"/>
    </row>
    <row r="46" spans="16:28" x14ac:dyDescent="0.2">
      <c r="AB46" s="7"/>
    </row>
    <row r="47" spans="16:28" x14ac:dyDescent="0.2">
      <c r="AB47" s="7"/>
    </row>
    <row r="48" spans="16:28" x14ac:dyDescent="0.2">
      <c r="AB48" s="7"/>
    </row>
    <row r="49" spans="28:28" x14ac:dyDescent="0.2">
      <c r="AB49" s="7"/>
    </row>
    <row r="50" spans="28:28" x14ac:dyDescent="0.2">
      <c r="AB50" s="7"/>
    </row>
    <row r="51" spans="28:28" x14ac:dyDescent="0.2">
      <c r="AB51" s="7"/>
    </row>
    <row r="52" spans="28:28" x14ac:dyDescent="0.2">
      <c r="AB52" s="7"/>
    </row>
    <row r="53" spans="28:28" x14ac:dyDescent="0.2">
      <c r="AB53" s="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048576"/>
  <sheetViews>
    <sheetView topLeftCell="K1" workbookViewId="0">
      <selection activeCell="Y27" sqref="Y27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42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76" t="s">
        <v>436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7" t="s">
        <v>437</v>
      </c>
      <c r="AC2" s="1">
        <v>2</v>
      </c>
      <c r="AD2" s="1" t="s">
        <v>374</v>
      </c>
    </row>
    <row r="3" spans="1:32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7" t="s">
        <v>437</v>
      </c>
      <c r="AC3" s="1">
        <v>2</v>
      </c>
      <c r="AD3" s="1" t="s">
        <v>374</v>
      </c>
    </row>
    <row r="4" spans="1:32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7" t="s">
        <v>438</v>
      </c>
      <c r="AC4" s="1">
        <v>1</v>
      </c>
      <c r="AD4" s="1" t="s">
        <v>375</v>
      </c>
    </row>
    <row r="5" spans="1:32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7" t="s">
        <v>438</v>
      </c>
      <c r="AC5" s="1">
        <v>1</v>
      </c>
      <c r="AD5" s="1" t="s">
        <v>376</v>
      </c>
    </row>
    <row r="6" spans="1:32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77" t="s">
        <v>41</v>
      </c>
      <c r="R6" s="77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7" t="s">
        <v>437</v>
      </c>
      <c r="AC6" s="1">
        <v>2</v>
      </c>
      <c r="AD6" s="1" t="s">
        <v>374</v>
      </c>
    </row>
    <row r="7" spans="1:32" s="54" customFormat="1" ht="17" x14ac:dyDescent="0.2">
      <c r="A7" s="74" t="s">
        <v>104</v>
      </c>
      <c r="B7" s="78" t="s">
        <v>105</v>
      </c>
      <c r="C7" s="74">
        <v>35</v>
      </c>
      <c r="D7" s="72">
        <v>41990</v>
      </c>
      <c r="E7" s="74">
        <v>28</v>
      </c>
      <c r="F7" s="74" t="s">
        <v>2</v>
      </c>
      <c r="G7" s="74" t="s">
        <v>62</v>
      </c>
      <c r="H7" s="74" t="s">
        <v>181</v>
      </c>
      <c r="I7" s="74" t="s">
        <v>325</v>
      </c>
      <c r="J7" s="74" t="s">
        <v>331</v>
      </c>
      <c r="K7" s="74" t="s">
        <v>36</v>
      </c>
      <c r="L7" s="74" t="s">
        <v>44</v>
      </c>
      <c r="M7" s="74" t="s">
        <v>86</v>
      </c>
      <c r="N7" s="73" t="s">
        <v>35</v>
      </c>
      <c r="O7" s="50" t="str">
        <f t="shared" si="1"/>
        <v>right</v>
      </c>
      <c r="P7" s="50" t="str">
        <f t="shared" si="2"/>
        <v>left</v>
      </c>
      <c r="Q7" s="74" t="s">
        <v>40</v>
      </c>
      <c r="R7" s="74" t="s">
        <v>9</v>
      </c>
      <c r="S7" s="75">
        <v>-2</v>
      </c>
      <c r="T7" s="75">
        <v>-2</v>
      </c>
      <c r="U7" s="74">
        <v>2500</v>
      </c>
      <c r="V7" s="74">
        <v>4503</v>
      </c>
      <c r="W7" s="50">
        <f t="shared" si="3"/>
        <v>2003</v>
      </c>
      <c r="X7" s="74">
        <v>150</v>
      </c>
      <c r="Y7" s="56" t="s">
        <v>115</v>
      </c>
      <c r="Z7" s="79">
        <v>1</v>
      </c>
      <c r="AA7" s="50" t="s">
        <v>82</v>
      </c>
      <c r="AB7" s="43" t="s">
        <v>438</v>
      </c>
      <c r="AC7" s="50">
        <v>1</v>
      </c>
      <c r="AD7" s="50" t="s">
        <v>375</v>
      </c>
      <c r="AE7" s="50"/>
    </row>
    <row r="8" spans="1:32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77" t="s">
        <v>41</v>
      </c>
      <c r="R8" s="77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7" t="s">
        <v>438</v>
      </c>
      <c r="AC8" s="1">
        <v>1</v>
      </c>
      <c r="AD8" s="1" t="s">
        <v>377</v>
      </c>
    </row>
    <row r="9" spans="1:32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77" t="s">
        <v>41</v>
      </c>
      <c r="R9" s="77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 t="s">
        <v>437</v>
      </c>
      <c r="AC9" s="7">
        <v>2</v>
      </c>
      <c r="AD9" s="1" t="s">
        <v>378</v>
      </c>
    </row>
    <row r="10" spans="1:32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7" t="s">
        <v>438</v>
      </c>
      <c r="AC10" s="1">
        <v>2</v>
      </c>
      <c r="AD10" s="1" t="s">
        <v>379</v>
      </c>
      <c r="AE10" s="1" t="s">
        <v>429</v>
      </c>
      <c r="AF10" s="19" t="s">
        <v>433</v>
      </c>
    </row>
    <row r="11" spans="1:32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 t="s">
        <v>437</v>
      </c>
      <c r="AC11" s="7">
        <v>3</v>
      </c>
      <c r="AD11" s="1" t="s">
        <v>380</v>
      </c>
    </row>
    <row r="12" spans="1:32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 t="s">
        <v>437</v>
      </c>
      <c r="AC12" s="7">
        <v>3</v>
      </c>
      <c r="AD12" s="1" t="s">
        <v>380</v>
      </c>
    </row>
    <row r="13" spans="1:32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 t="s">
        <v>437</v>
      </c>
      <c r="AC13" s="7">
        <v>3</v>
      </c>
      <c r="AD13" s="1" t="s">
        <v>381</v>
      </c>
    </row>
    <row r="14" spans="1:32" ht="17" x14ac:dyDescent="0.2">
      <c r="J14" s="18"/>
      <c r="O14" s="1"/>
      <c r="P14" s="1"/>
      <c r="R14" s="18"/>
      <c r="W14" s="1"/>
      <c r="AB14" s="7"/>
    </row>
    <row r="15" spans="1:32" ht="17" x14ac:dyDescent="0.2">
      <c r="J15" s="18"/>
      <c r="O15" s="1"/>
      <c r="P15" s="1"/>
      <c r="R15" s="18"/>
      <c r="W15" s="1"/>
      <c r="AB15" s="7"/>
    </row>
    <row r="16" spans="1:32" ht="17" x14ac:dyDescent="0.2">
      <c r="J16" s="18"/>
      <c r="O16" s="1"/>
      <c r="P16" s="1"/>
      <c r="R16" s="17"/>
      <c r="W16" s="1"/>
      <c r="AB16" s="7"/>
    </row>
    <row r="17" spans="15:31" ht="17" x14ac:dyDescent="0.2">
      <c r="O17" s="1"/>
      <c r="P17" s="1"/>
      <c r="R17" s="17"/>
      <c r="W17" s="1"/>
      <c r="AB17" s="7"/>
      <c r="AC17" s="7"/>
      <c r="AE17"/>
    </row>
    <row r="18" spans="15:31" ht="17" x14ac:dyDescent="0.2">
      <c r="O18" s="1"/>
      <c r="P18" s="1"/>
      <c r="R18" s="17"/>
      <c r="U18" s="15"/>
      <c r="W18" s="1"/>
      <c r="AB18" s="7"/>
      <c r="AC18" s="7"/>
      <c r="AE18"/>
    </row>
    <row r="19" spans="15:31" ht="17" x14ac:dyDescent="0.2">
      <c r="O19" s="1"/>
      <c r="P19" s="1"/>
      <c r="R19" s="17"/>
      <c r="U19" s="15"/>
      <c r="W19" s="1"/>
      <c r="AB19" s="7"/>
      <c r="AC19" s="7"/>
      <c r="AE19"/>
    </row>
    <row r="20" spans="15:31" ht="17" x14ac:dyDescent="0.2">
      <c r="O20" s="1"/>
      <c r="P20" s="1"/>
      <c r="R20" s="17"/>
      <c r="U20" s="15"/>
      <c r="W20" s="1"/>
      <c r="AB20" s="7"/>
      <c r="AC20" s="7"/>
      <c r="AE20"/>
    </row>
    <row r="21" spans="15:31" ht="17" x14ac:dyDescent="0.2">
      <c r="O21" s="1"/>
      <c r="P21" s="1"/>
      <c r="R21" s="17"/>
      <c r="U21" s="15"/>
      <c r="W21" s="1"/>
      <c r="AB21" s="7"/>
      <c r="AC21" s="7"/>
      <c r="AE21"/>
    </row>
    <row r="22" spans="15:31" ht="17" x14ac:dyDescent="0.2">
      <c r="O22" s="1"/>
      <c r="P22" s="1"/>
      <c r="R22" s="17"/>
      <c r="U22" s="15"/>
      <c r="W22" s="1"/>
      <c r="AB22" s="7"/>
      <c r="AC22" s="7"/>
      <c r="AE22"/>
    </row>
    <row r="23" spans="15:31" ht="17" x14ac:dyDescent="0.2">
      <c r="O23" s="1"/>
      <c r="P23" s="1"/>
      <c r="R23" s="17"/>
      <c r="U23" s="15"/>
      <c r="W23" s="1"/>
      <c r="AB23" s="7"/>
      <c r="AC23" s="7"/>
      <c r="AD23" s="7"/>
    </row>
    <row r="24" spans="15:31" ht="17" x14ac:dyDescent="0.2">
      <c r="R24" s="17"/>
      <c r="U24" s="15"/>
      <c r="AB24" s="7"/>
      <c r="AC24" s="7"/>
      <c r="AD24" s="7"/>
    </row>
    <row r="25" spans="15:31" ht="17" x14ac:dyDescent="0.2">
      <c r="R25" s="17"/>
      <c r="U25" s="15"/>
      <c r="AB25" s="7"/>
    </row>
    <row r="26" spans="15:31" ht="17" x14ac:dyDescent="0.2">
      <c r="R26" s="17"/>
      <c r="U26" s="15"/>
      <c r="AB26" s="7"/>
    </row>
    <row r="27" spans="15:31" ht="17" x14ac:dyDescent="0.2">
      <c r="R27" s="17"/>
      <c r="U27" s="15"/>
      <c r="AB27" s="7"/>
    </row>
    <row r="28" spans="15:31" ht="17" x14ac:dyDescent="0.2">
      <c r="R28" s="17"/>
      <c r="U28" s="17"/>
      <c r="AB28" s="7"/>
    </row>
    <row r="29" spans="15:31" ht="17" x14ac:dyDescent="0.2">
      <c r="R29" s="17"/>
      <c r="U29" s="17"/>
      <c r="AB29" s="7"/>
    </row>
    <row r="30" spans="15:31" ht="17" x14ac:dyDescent="0.2">
      <c r="R30" s="17"/>
      <c r="AB30" s="7"/>
    </row>
    <row r="31" spans="15:31" ht="17" x14ac:dyDescent="0.2">
      <c r="R31" s="17"/>
      <c r="AB31" s="7"/>
    </row>
    <row r="32" spans="15:31" ht="17" x14ac:dyDescent="0.2">
      <c r="R32" s="17"/>
      <c r="AB32" s="7"/>
    </row>
    <row r="33" spans="18:28" ht="17" x14ac:dyDescent="0.2">
      <c r="R33" s="17"/>
      <c r="AB33" s="7"/>
    </row>
    <row r="34" spans="18:28" ht="17" x14ac:dyDescent="0.2">
      <c r="R34" s="17"/>
      <c r="AB34" s="7"/>
    </row>
    <row r="35" spans="18:28" ht="17" x14ac:dyDescent="0.2">
      <c r="R35" s="17"/>
      <c r="AB35" s="7"/>
    </row>
    <row r="36" spans="18:28" ht="17" x14ac:dyDescent="0.2">
      <c r="R36" s="17"/>
      <c r="AB36" s="7"/>
    </row>
    <row r="37" spans="18:28" ht="17" x14ac:dyDescent="0.2">
      <c r="R37" s="17"/>
      <c r="AB37" s="7"/>
    </row>
    <row r="38" spans="18:28" ht="17" x14ac:dyDescent="0.2">
      <c r="R38" s="17"/>
      <c r="AB38" s="7"/>
    </row>
    <row r="39" spans="18:28" x14ac:dyDescent="0.2">
      <c r="R39" s="7"/>
      <c r="AB39" s="7"/>
    </row>
    <row r="40" spans="18:28" x14ac:dyDescent="0.2">
      <c r="R40" s="7"/>
      <c r="AB40" s="7"/>
    </row>
    <row r="41" spans="18:28" x14ac:dyDescent="0.2">
      <c r="R41" s="7"/>
      <c r="AB41" s="7"/>
    </row>
    <row r="42" spans="18:28" x14ac:dyDescent="0.2">
      <c r="R42" s="7"/>
      <c r="AB42" s="7"/>
    </row>
    <row r="43" spans="18:28" x14ac:dyDescent="0.2">
      <c r="R43" s="7"/>
      <c r="AB43" s="7"/>
    </row>
    <row r="44" spans="18:28" x14ac:dyDescent="0.2">
      <c r="R44" s="7"/>
      <c r="AB44" s="7"/>
    </row>
    <row r="45" spans="18:28" x14ac:dyDescent="0.2">
      <c r="R45" s="7"/>
      <c r="AB45" s="7"/>
    </row>
    <row r="46" spans="18:28" x14ac:dyDescent="0.2">
      <c r="R46" s="7"/>
      <c r="AB46" s="7"/>
    </row>
    <row r="47" spans="18:28" x14ac:dyDescent="0.2">
      <c r="R47" s="7"/>
      <c r="AB47" s="7"/>
    </row>
    <row r="48" spans="18:28" x14ac:dyDescent="0.2">
      <c r="R48" s="7"/>
      <c r="AB48" s="7"/>
    </row>
    <row r="49" spans="18:28" x14ac:dyDescent="0.2">
      <c r="R49" s="7"/>
      <c r="AB49" s="7"/>
    </row>
    <row r="50" spans="18:28" x14ac:dyDescent="0.2">
      <c r="R50" s="7"/>
      <c r="AB50" s="7"/>
    </row>
    <row r="51" spans="18:28" x14ac:dyDescent="0.2">
      <c r="R51" s="7"/>
      <c r="AB51" s="7"/>
    </row>
    <row r="52" spans="18:28" x14ac:dyDescent="0.2">
      <c r="R52" s="7"/>
      <c r="AB52" s="7"/>
    </row>
    <row r="53" spans="18:28" x14ac:dyDescent="0.2">
      <c r="R53" s="7"/>
      <c r="AB53" s="7"/>
    </row>
    <row r="54" spans="18:28" x14ac:dyDescent="0.2">
      <c r="R54" s="7"/>
    </row>
    <row r="55" spans="18:28" x14ac:dyDescent="0.2">
      <c r="R55" s="7"/>
    </row>
    <row r="56" spans="18:28" x14ac:dyDescent="0.2">
      <c r="R56" s="7"/>
    </row>
    <row r="57" spans="18:28" x14ac:dyDescent="0.2">
      <c r="R57" s="7"/>
    </row>
    <row r="58" spans="18:28" x14ac:dyDescent="0.2">
      <c r="R58" s="7"/>
    </row>
    <row r="59" spans="18:28" x14ac:dyDescent="0.2">
      <c r="R59" s="7"/>
    </row>
    <row r="60" spans="18:28" x14ac:dyDescent="0.2">
      <c r="R60" s="7"/>
    </row>
    <row r="61" spans="18:28" x14ac:dyDescent="0.2">
      <c r="R61" s="7"/>
    </row>
    <row r="62" spans="18:28" x14ac:dyDescent="0.2">
      <c r="R62" s="7"/>
    </row>
    <row r="63" spans="18:28" x14ac:dyDescent="0.2">
      <c r="R63" s="7"/>
    </row>
    <row r="64" spans="18:2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opLeftCell="M1" workbookViewId="0">
      <selection activeCell="AG30" sqref="AG30"/>
    </sheetView>
  </sheetViews>
  <sheetFormatPr baseColWidth="10" defaultRowHeight="16" x14ac:dyDescent="0.2"/>
  <cols>
    <col min="8" max="8" width="38.5" customWidth="1"/>
    <col min="9" max="9" width="79.83203125" customWidth="1"/>
    <col min="26" max="26" width="108.33203125" customWidth="1"/>
  </cols>
  <sheetData>
    <row r="1" spans="1:32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436</v>
      </c>
      <c r="AC1" s="6" t="s">
        <v>80</v>
      </c>
      <c r="AD1" s="6" t="s">
        <v>371</v>
      </c>
      <c r="AE1" s="6" t="s">
        <v>427</v>
      </c>
      <c r="AF1" s="6" t="s">
        <v>373</v>
      </c>
    </row>
    <row r="2" spans="1:32" x14ac:dyDescent="0.2">
      <c r="A2" s="7" t="s">
        <v>109</v>
      </c>
      <c r="B2" s="25" t="s">
        <v>110</v>
      </c>
      <c r="C2" s="27">
        <v>141</v>
      </c>
      <c r="D2" s="11">
        <v>42639</v>
      </c>
      <c r="E2" s="27">
        <v>28</v>
      </c>
      <c r="F2" s="27" t="s">
        <v>14</v>
      </c>
      <c r="G2" s="27" t="s">
        <v>111</v>
      </c>
      <c r="H2" s="7" t="s">
        <v>31</v>
      </c>
      <c r="I2" s="7" t="s">
        <v>423</v>
      </c>
      <c r="J2" s="7">
        <v>1</v>
      </c>
      <c r="K2" s="7" t="s">
        <v>300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30</v>
      </c>
      <c r="S2" s="27" t="s">
        <v>1</v>
      </c>
      <c r="T2" s="31">
        <v>0</v>
      </c>
      <c r="U2" s="31">
        <v>-2</v>
      </c>
      <c r="V2" s="35">
        <v>18000</v>
      </c>
      <c r="W2" s="35">
        <v>18500</v>
      </c>
      <c r="X2" s="36">
        <f t="shared" ref="X2" si="0">W2-V2</f>
        <v>500</v>
      </c>
      <c r="Y2" s="27">
        <v>150</v>
      </c>
      <c r="Z2" s="33" t="s">
        <v>435</v>
      </c>
      <c r="AA2" s="7">
        <v>1</v>
      </c>
      <c r="AB2" s="7" t="s">
        <v>437</v>
      </c>
      <c r="AC2" s="27">
        <v>16</v>
      </c>
      <c r="AD2" s="1" t="s">
        <v>82</v>
      </c>
      <c r="AE2" s="7" t="s">
        <v>428</v>
      </c>
      <c r="AF2" s="1" t="s">
        <v>393</v>
      </c>
    </row>
    <row r="3" spans="1:32" x14ac:dyDescent="0.2">
      <c r="A3" s="7" t="s">
        <v>109</v>
      </c>
      <c r="B3" s="25" t="s">
        <v>110</v>
      </c>
      <c r="C3" s="27">
        <v>137</v>
      </c>
      <c r="D3" s="11">
        <v>42590</v>
      </c>
      <c r="E3" s="27">
        <v>28</v>
      </c>
      <c r="F3" s="27" t="s">
        <v>14</v>
      </c>
      <c r="G3" s="27" t="s">
        <v>111</v>
      </c>
      <c r="H3" s="7" t="s">
        <v>19</v>
      </c>
      <c r="I3" s="7" t="s">
        <v>413</v>
      </c>
      <c r="J3" s="7">
        <v>1</v>
      </c>
      <c r="K3" s="7" t="s">
        <v>290</v>
      </c>
      <c r="L3" s="7" t="s">
        <v>119</v>
      </c>
      <c r="M3" s="7" t="s">
        <v>48</v>
      </c>
      <c r="N3" s="7" t="s">
        <v>86</v>
      </c>
      <c r="O3" s="7" t="s">
        <v>3</v>
      </c>
      <c r="P3" s="41" t="s">
        <v>3</v>
      </c>
      <c r="Q3" s="41" t="s">
        <v>35</v>
      </c>
      <c r="R3" s="27" t="s">
        <v>4</v>
      </c>
      <c r="S3" s="27" t="s">
        <v>1</v>
      </c>
      <c r="T3" s="31">
        <v>2</v>
      </c>
      <c r="U3" s="34">
        <v>-2</v>
      </c>
      <c r="V3" s="36">
        <v>18000</v>
      </c>
      <c r="W3" s="36">
        <v>25000</v>
      </c>
      <c r="X3" s="36">
        <f t="shared" ref="X3" si="1">W3-V3</f>
        <v>7000</v>
      </c>
      <c r="Y3" s="27">
        <v>150</v>
      </c>
      <c r="Z3" s="33" t="s">
        <v>435</v>
      </c>
      <c r="AA3" s="7">
        <v>1</v>
      </c>
      <c r="AB3" s="7" t="s">
        <v>437</v>
      </c>
      <c r="AC3" s="27">
        <v>10</v>
      </c>
      <c r="AD3" s="1" t="s">
        <v>82</v>
      </c>
      <c r="AE3" s="1"/>
      <c r="AF3" s="1" t="s">
        <v>394</v>
      </c>
    </row>
    <row r="4" spans="1:32" x14ac:dyDescent="0.2">
      <c r="A4" s="7" t="s">
        <v>109</v>
      </c>
      <c r="B4" s="25" t="s">
        <v>110</v>
      </c>
      <c r="C4" s="27">
        <v>134</v>
      </c>
      <c r="D4" s="11">
        <v>42562</v>
      </c>
      <c r="E4" s="27">
        <v>28</v>
      </c>
      <c r="F4" s="27" t="s">
        <v>14</v>
      </c>
      <c r="G4" s="27" t="s">
        <v>111</v>
      </c>
      <c r="H4" s="7" t="s">
        <v>15</v>
      </c>
      <c r="I4" s="7" t="s">
        <v>409</v>
      </c>
      <c r="J4" s="7">
        <v>1</v>
      </c>
      <c r="K4" s="7" t="s">
        <v>286</v>
      </c>
      <c r="L4" s="7" t="s">
        <v>119</v>
      </c>
      <c r="M4" s="7" t="s">
        <v>48</v>
      </c>
      <c r="N4" s="7" t="s">
        <v>86</v>
      </c>
      <c r="O4" s="7" t="s">
        <v>3</v>
      </c>
      <c r="P4" s="41" t="s">
        <v>3</v>
      </c>
      <c r="Q4" s="41" t="s">
        <v>35</v>
      </c>
      <c r="R4" s="27" t="s">
        <v>0</v>
      </c>
      <c r="S4" s="27" t="s">
        <v>1</v>
      </c>
      <c r="T4" s="31">
        <v>3</v>
      </c>
      <c r="U4" s="31">
        <v>-2</v>
      </c>
      <c r="V4" s="35">
        <v>17200</v>
      </c>
      <c r="W4" s="35">
        <v>21000</v>
      </c>
      <c r="X4" s="36">
        <f>W4-V4</f>
        <v>3800</v>
      </c>
      <c r="Y4" s="27">
        <v>150</v>
      </c>
      <c r="Z4" s="33" t="s">
        <v>112</v>
      </c>
      <c r="AA4" s="7">
        <v>1</v>
      </c>
      <c r="AB4" s="7" t="s">
        <v>437</v>
      </c>
      <c r="AC4" s="27">
        <v>1</v>
      </c>
      <c r="AD4" s="1" t="s">
        <v>82</v>
      </c>
      <c r="AE4" s="1" t="s">
        <v>429</v>
      </c>
      <c r="AF4" s="1" t="s">
        <v>393</v>
      </c>
    </row>
    <row r="5" spans="1:32" x14ac:dyDescent="0.2">
      <c r="A5" s="7" t="s">
        <v>109</v>
      </c>
      <c r="B5" s="25" t="s">
        <v>110</v>
      </c>
      <c r="C5" s="27">
        <v>134</v>
      </c>
      <c r="D5" s="11">
        <v>42564</v>
      </c>
      <c r="E5" s="27">
        <v>28</v>
      </c>
      <c r="F5" s="27" t="s">
        <v>14</v>
      </c>
      <c r="G5" s="27" t="s">
        <v>111</v>
      </c>
      <c r="H5" s="7" t="s">
        <v>16</v>
      </c>
      <c r="I5" s="7" t="s">
        <v>410</v>
      </c>
      <c r="J5" s="7">
        <v>1</v>
      </c>
      <c r="K5" s="7" t="s">
        <v>287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0</v>
      </c>
      <c r="S5" s="27" t="s">
        <v>1</v>
      </c>
      <c r="T5" s="31">
        <v>3</v>
      </c>
      <c r="U5" s="31">
        <v>-2</v>
      </c>
      <c r="V5" s="35">
        <v>17200</v>
      </c>
      <c r="W5" s="35">
        <v>21000</v>
      </c>
      <c r="X5" s="36">
        <f t="shared" ref="X5:X6" si="2">W5-V5</f>
        <v>3800</v>
      </c>
      <c r="Y5" s="27">
        <v>150</v>
      </c>
      <c r="Z5" s="33" t="s">
        <v>112</v>
      </c>
      <c r="AA5" s="7">
        <v>1</v>
      </c>
      <c r="AB5" s="7" t="s">
        <v>437</v>
      </c>
      <c r="AC5" s="27">
        <v>1</v>
      </c>
      <c r="AD5" s="1" t="s">
        <v>82</v>
      </c>
      <c r="AE5" s="1"/>
      <c r="AF5" s="1" t="s">
        <v>394</v>
      </c>
    </row>
    <row r="6" spans="1:32" x14ac:dyDescent="0.2">
      <c r="A6" s="7" t="s">
        <v>109</v>
      </c>
      <c r="B6" s="25" t="s">
        <v>110</v>
      </c>
      <c r="C6" s="27">
        <v>135</v>
      </c>
      <c r="D6" s="11">
        <v>42566</v>
      </c>
      <c r="E6" s="27">
        <v>28</v>
      </c>
      <c r="F6" s="27" t="s">
        <v>14</v>
      </c>
      <c r="G6" s="27" t="s">
        <v>111</v>
      </c>
      <c r="H6" s="7" t="s">
        <v>17</v>
      </c>
      <c r="I6" s="7" t="s">
        <v>411</v>
      </c>
      <c r="J6" s="7">
        <v>1</v>
      </c>
      <c r="K6" s="7" t="s">
        <v>288</v>
      </c>
      <c r="L6" s="7" t="s">
        <v>119</v>
      </c>
      <c r="M6" s="7" t="s">
        <v>48</v>
      </c>
      <c r="N6" s="7" t="s">
        <v>86</v>
      </c>
      <c r="O6" s="7" t="s">
        <v>3</v>
      </c>
      <c r="P6" s="59" t="s">
        <v>3</v>
      </c>
      <c r="Q6" s="59" t="s">
        <v>35</v>
      </c>
      <c r="R6" s="27" t="s">
        <v>0</v>
      </c>
      <c r="S6" s="27" t="s">
        <v>5</v>
      </c>
      <c r="T6" s="31">
        <v>3</v>
      </c>
      <c r="U6" s="31">
        <v>-1</v>
      </c>
      <c r="V6" s="35">
        <v>17200</v>
      </c>
      <c r="W6" s="35">
        <v>21500</v>
      </c>
      <c r="X6" s="36">
        <f t="shared" si="2"/>
        <v>4300</v>
      </c>
      <c r="Y6" s="27">
        <v>150</v>
      </c>
      <c r="Z6" s="33" t="s">
        <v>112</v>
      </c>
      <c r="AA6" s="7">
        <v>1</v>
      </c>
      <c r="AB6" s="7" t="s">
        <v>437</v>
      </c>
      <c r="AC6" s="27">
        <v>2</v>
      </c>
      <c r="AD6" s="1"/>
      <c r="AE6" s="1"/>
      <c r="AF6" s="1"/>
    </row>
    <row r="7" spans="1:32" x14ac:dyDescent="0.2">
      <c r="P7" s="60"/>
      <c r="Q7" s="60"/>
      <c r="AB7" t="s">
        <v>437</v>
      </c>
    </row>
    <row r="8" spans="1:32" x14ac:dyDescent="0.2">
      <c r="AB8" t="s">
        <v>437</v>
      </c>
    </row>
    <row r="9" spans="1:32" x14ac:dyDescent="0.2">
      <c r="AB9" t="s">
        <v>437</v>
      </c>
    </row>
    <row r="10" spans="1:32" x14ac:dyDescent="0.2">
      <c r="AB10" t="s">
        <v>437</v>
      </c>
    </row>
    <row r="11" spans="1:32" s="55" customFormat="1" x14ac:dyDescent="0.2">
      <c r="AB11" s="55" t="s">
        <v>437</v>
      </c>
    </row>
    <row r="12" spans="1:32" x14ac:dyDescent="0.2">
      <c r="AB12" t="s">
        <v>437</v>
      </c>
    </row>
    <row r="13" spans="1:32" x14ac:dyDescent="0.2">
      <c r="P13" s="62"/>
      <c r="Q13" s="62"/>
      <c r="AB13" t="s">
        <v>437</v>
      </c>
    </row>
    <row r="14" spans="1:32" x14ac:dyDescent="0.2">
      <c r="AB14" t="s">
        <v>437</v>
      </c>
    </row>
    <row r="15" spans="1:32" x14ac:dyDescent="0.2">
      <c r="AB15" t="s">
        <v>437</v>
      </c>
    </row>
    <row r="16" spans="1:32" x14ac:dyDescent="0.2">
      <c r="P16" s="65"/>
      <c r="Q16" s="65"/>
      <c r="AB16" t="s">
        <v>437</v>
      </c>
    </row>
    <row r="17" spans="16:28" x14ac:dyDescent="0.2">
      <c r="P17" s="62"/>
      <c r="Q17" s="62"/>
      <c r="AB17" t="s">
        <v>437</v>
      </c>
    </row>
    <row r="18" spans="16:28" x14ac:dyDescent="0.2">
      <c r="AB18" t="s">
        <v>437</v>
      </c>
    </row>
    <row r="19" spans="16:28" x14ac:dyDescent="0.2">
      <c r="AB19" t="s">
        <v>437</v>
      </c>
    </row>
    <row r="20" spans="16:28" x14ac:dyDescent="0.2">
      <c r="AB20" t="s">
        <v>437</v>
      </c>
    </row>
    <row r="21" spans="16:28" x14ac:dyDescent="0.2">
      <c r="AB21" t="s">
        <v>437</v>
      </c>
    </row>
    <row r="22" spans="16:28" x14ac:dyDescent="0.2">
      <c r="P22" s="65"/>
      <c r="Q22" s="65"/>
      <c r="AB22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2017-12-13T19:10:55Z</dcterms:modified>
</cp:coreProperties>
</file>